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ooth\source\smu_new\smu_march2023\SMU-VIRT-DATA-PT-03-2023-U-LOLC\02-Homework\01-Excel\Starter_Code\"/>
    </mc:Choice>
  </mc:AlternateContent>
  <bookViews>
    <workbookView xWindow="156" yWindow="1080" windowWidth="26436" windowHeight="14484" activeTab="2"/>
  </bookViews>
  <sheets>
    <sheet name="Sheet1" sheetId="2" r:id="rId1"/>
    <sheet name="Sheet2" sheetId="3" r:id="rId2"/>
    <sheet name="Sheet5" sheetId="6" r:id="rId3"/>
    <sheet name="Crowdfunding" sheetId="1" r:id="rId4"/>
  </sheets>
  <calcPr calcId="162913"/>
  <pivotCaches>
    <pivotCache cacheId="8" r:id="rId5"/>
    <pivotCache cacheId="1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<sst xmlns="http://schemas.openxmlformats.org/spreadsheetml/2006/main" count="6085" uniqueCount="2069">
  <si>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</si>
  <si>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</si>
  <si>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</si>
  <si>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</si>
  <si>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</si>
  <si>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</si>
  <si>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</si>
  <si>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</si>
  <si>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</si>
  <si>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</si>
  <si>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</si>
  <si>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</si>
  <si>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</si>
  <si>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</si>
  <si>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</si>
  <si>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</si>
  <si>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</si>
  <si>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</si>
  <si>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</si>
  <si>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</si>
  <si>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</si>
  <si>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</si>
  <si>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</si>
  <si>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</si>
  <si>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</si>
  <si>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</si>
  <si>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</si>
  <si>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</si>
  <si>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</si>
  <si>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</si>
  <si>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</si>
  <si>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</si>
  <si>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</si>
  <si>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</si>
  <si>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</si>
  <si>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</si>
  <si>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</si>
  <si>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</si>
  <si>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</si>
  <si>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</si>
  <si>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</si>
  <si>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</si>
  <si>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</si>
  <si>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</si>
  <si>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</si>
  <si>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</si>
  <si>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</si>
  <si>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</si>
  <si>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</si>
  <si>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</si>
  <si>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</si>
  <si>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</si>
  <si>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</si>
  <si>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</si>
  <si>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</si>
  <si>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</si>
  <si>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</si>
  <si>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</si>
  <si>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</si>
  <si>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</si>
  <si>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</si>
  <si>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</si>
  <si>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</si>
  <si>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</si>
  <si>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</si>
  <si>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</si>
  <si>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</si>
  <si>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</si>
  <si>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</si>
  <si>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</si>
  <si>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</si>
  <si>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</si>
  <si>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</si>
  <si>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</si>
  <si>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</si>
  <si>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</si>
  <si>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</si>
  <si>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</si>
  <si>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</si>
  <si>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</si>
  <si>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</si>
  <si>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</si>
  <si>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</si>
  <si>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</si>
  <si>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</si>
  <si>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</si>
  <si>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</si>
  <si>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</si>
  <si>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</si>
  <si>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</si>
  <si>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</si>
  <si>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</si>
  <si>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</si>
  <si>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</si>
  <si>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</si>
  <si>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</si>
  <si>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</si>
  <si>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</si>
  <si>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</si>
  <si>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</si>
  <si>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</si>
  <si>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</si>
  <si>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</si>
  <si>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</si>
  <si>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</si>
  <si>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</si>
  <si>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</si>
  <si>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</si>
  <si>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</si>
  <si>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</si>
  <si>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</si>
  <si>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</si>
  <si>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</si>
  <si>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</si>
  <si>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</si>
  <si>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</si>
  <si>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</si>
  <si>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</si>
  <si>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</si>
  <si>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</si>
  <si>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</si>
  <si>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</si>
  <si>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</si>
  <si>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</si>
  <si>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</si>
  <si>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</si>
  <si>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</si>
  <si>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</si>
  <si>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</si>
  <si>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</si>
  <si>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</si>
  <si>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</si>
  <si>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</si>
  <si>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</si>
  <si>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</si>
  <si>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</si>
  <si>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</si>
  <si>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</si>
  <si>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</si>
  <si>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</si>
  <si>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</si>
  <si>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</si>
  <si>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</si>
  <si>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</si>
  <si>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</si>
  <si>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</si>
  <si>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</si>
  <si>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</si>
  <si>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</si>
  <si>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</si>
  <si>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</si>
  <si>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</si>
  <si>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</si>
  <si>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</si>
  <si>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</si>
  <si>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</si>
  <si>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</si>
  <si>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</si>
  <si>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</si>
  <si>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</si>
  <si>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</si>
  <si>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</si>
  <si>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</si>
  <si>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</si>
  <si>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</si>
  <si>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</si>
  <si>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</si>
  <si>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</si>
  <si>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</si>
  <si>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</si>
  <si>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</si>
  <si>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</si>
  <si>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</si>
  <si>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</si>
  <si>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</si>
  <si>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</si>
  <si>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</si>
  <si>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</si>
  <si>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</si>
  <si>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</si>
  <si>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</si>
  <si>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</si>
  <si>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</si>
  <si>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</si>
  <si>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</si>
  <si>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</si>
  <si>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</si>
  <si>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</si>
  <si>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</si>
  <si>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</si>
  <si>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</si>
  <si>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</si>
  <si>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</si>
  <si>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</si>
  <si>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</si>
  <si>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</si>
  <si>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</si>
  <si>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</si>
  <si>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</si>
  <si>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</si>
  <si>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</si>
  <si>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</si>
  <si>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</si>
  <si>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</si>
  <si>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</si>
  <si>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</si>
  <si>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</si>
  <si>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</si>
  <si>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</si>
  <si>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</si>
  <si>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</si>
  <si>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</si>
  <si>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</si>
  <si>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</si>
  <si>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</si>
  <si>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</si>
  <si>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</si>
  <si>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</si>
  <si>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</si>
  <si>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</si>
  <si>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</si>
  <si>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</si>
  <si>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</si>
  <si>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</si>
  <si>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</si>
  <si>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</si>
  <si>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</si>
  <si>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</si>
  <si>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</si>
  <si>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</si>
  <si>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</si>
  <si>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</si>
  <si>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</si>
  <si>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</si>
  <si>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</si>
  <si>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</si>
  <si>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</si>
  <si>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</si>
  <si>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</si>
  <si>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</si>
  <si>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</si>
  <si>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</si>
  <si>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</si>
  <si>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</si>
  <si>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</si>
  <si>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</si>
  <si>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</si>
  <si>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</si>
  <si>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</si>
  <si>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</si>
  <si>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</si>
  <si>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</si>
  <si>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</si>
  <si>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</si>
  <si>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</si>
  <si>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</si>
  <si>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</si>
  <si>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</si>
  <si>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</si>
  <si>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</si>
  <si>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</si>
  <si>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</si>
  <si>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</si>
  <si>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</si>
  <si>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</si>
  <si>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</si>
  <si>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</si>
  <si>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</si>
  <si>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</si>
  <si>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</si>
  <si>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</si>
  <si>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</si>
  <si>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</si>
  <si>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</si>
  <si>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</si>
  <si>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</si>
  <si>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</si>
  <si>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</si>
  <si>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</si>
  <si>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</si>
  <si>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</si>
  <si>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</si>
  <si>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</si>
  <si>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</si>
  <si>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</si>
  <si>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</si>
  <si>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</si>
  <si>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</si>
  <si>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</si>
  <si>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</si>
  <si>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</si>
  <si>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</si>
  <si>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</si>
  <si>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</si>
  <si>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</si>
  <si>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</si>
  <si>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</si>
  <si>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</si>
  <si>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</si>
  <si>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</si>
  <si>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</si>
  <si>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</si>
  <si>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</si>
  <si>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</si>
  <si>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</si>
  <si>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</si>
  <si>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</si>
  <si>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</si>
  <si>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</si>
  <si>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</si>
  <si>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</si>
  <si>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</si>
  <si>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</si>
  <si>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</si>
  <si>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</si>
  <si>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</si>
  <si>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</si>
  <si>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</si>
  <si>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</si>
  <si>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</si>
  <si>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</si>
  <si>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</si>
  <si>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</si>
  <si>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</si>
  <si>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</si>
  <si>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</si>
  <si>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</si>
  <si>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</si>
  <si>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</si>
  <si>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</si>
  <si>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</si>
  <si>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</si>
  <si>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</si>
  <si>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</si>
  <si>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</si>
  <si>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</si>
  <si>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</si>
  <si>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</si>
  <si>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</si>
  <si>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</si>
  <si>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</si>
  <si>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</si>
  <si>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</si>
  <si>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</si>
  <si>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</si>
  <si>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</si>
  <si>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</si>
  <si>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</si>
  <si>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</si>
  <si>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</si>
  <si>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</si>
  <si>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</si>
  <si>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</si>
  <si>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</si>
  <si>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</si>
  <si>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</si>
  <si>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</si>
  <si>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</si>
  <si>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</si>
  <si>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</si>
  <si>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</si>
  <si>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</si>
  <si>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</si>
  <si>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</si>
  <si>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</si>
  <si>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</si>
  <si>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</si>
  <si>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</si>
  <si>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</si>
  <si>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</si>
  <si>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</si>
  <si>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</si>
  <si>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</si>
  <si>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</si>
  <si>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</si>
  <si>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</si>
  <si>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</si>
  <si>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</si>
  <si>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</si>
  <si>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</si>
  <si>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</si>
  <si>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</si>
  <si>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</si>
  <si>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</si>
  <si>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</si>
  <si>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</si>
  <si>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</si>
  <si>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</si>
  <si>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</si>
  <si>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</si>
  <si>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</si>
  <si>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</si>
  <si>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</si>
  <si>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</si>
  <si>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</si>
  <si>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</si>
  <si>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</si>
  <si>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</si>
  <si>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</si>
  <si>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</si>
  <si>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</si>
  <si>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</si>
  <si>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</si>
  <si>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</si>
  <si>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</si>
  <si>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</si>
  <si>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</si>
  <si>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</si>
  <si>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</si>
  <si>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</si>
  <si>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</si>
  <si>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</si>
  <si>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</si>
  <si>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</si>
  <si>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</si>
  <si>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</si>
  <si>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</si>
  <si>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</si>
  <si>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</si>
  <si>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</si>
  <si>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</si>
  <si>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</si>
  <si>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</si>
  <si>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</si>
  <si>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</si>
  <si>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</si>
  <si>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</si>
  <si>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</si>
  <si>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</si>
  <si>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</si>
  <si>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</si>
  <si>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</si>
  <si>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</si>
  <si>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</si>
  <si>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</si>
  <si>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</si>
  <si>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</si>
  <si>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</si>
  <si>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</si>
  <si>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</si>
  <si>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</si>
  <si>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</si>
  <si>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</si>
  <si>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</si>
  <si>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</si>
  <si>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</si>
  <si>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</si>
  <si>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</si>
  <si>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</si>
  <si>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</si>
  <si>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</si>
  <si>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</si>
  <si>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</si>
  <si>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</si>
  <si>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</si>
  <si>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</si>
  <si>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</si>
  <si>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</si>
  <si>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</si>
  <si>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</si>
  <si>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</si>
  <si>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</si>
  <si>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</si>
  <si>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</si>
  <si>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</si>
  <si>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</si>
  <si>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</si>
  <si>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</si>
  <si>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</si>
  <si>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</si>
  <si>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</si>
  <si>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</si>
  <si>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</si>
  <si>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</si>
  <si>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</si>
  <si>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</si>
  <si>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</si>
  <si>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</si>
  <si>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</si>
  <si>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</si>
  <si>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</si>
  <si>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</si>
  <si>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</si>
  <si>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</si>
  <si>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</si>
  <si>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</si>
  <si>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</si>
  <si>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</si>
  <si>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</si>
  <si>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</si>
  <si>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</si>
  <si>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</si>
  <si>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</si>
  <si>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</si>
  <si>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</si>
  <si>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</si>
  <si>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</si>
  <si>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</si>
  <si>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</si>
  <si>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</si>
  <si>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</si>
  <si>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</si>
  <si>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</si>
  <si>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</si>
  <si>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</si>
  <si>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</si>
  <si>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</si>
  <si>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</si>
  <si>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</si>
  <si>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</si>
  <si>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</si>
  <si>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</si>
  <si>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</si>
  <si>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</si>
  <si>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</si>
  <si>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</si>
  <si>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</si>
  <si>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</si>
  <si>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</si>
  <si>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</si>
  <si>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</si>
  <si>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</si>
  <si>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</si>
  <si>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</si>
  <si>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</si>
  <si>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</si>
  <si>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</si>
  <si>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</si>
  <si>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</si>
  <si>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</si>
  <si>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</si>
  <si>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</si>
  <si>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</si>
  <si>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</si>
  <si>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</si>
  <si>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</si>
  <si>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</si>
  <si>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</si>
  <si>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</si>
  <si>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</si>
  <si>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</si>
  <si>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</si>
  <si>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</si>
  <si>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</si>
  <si>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</si>
  <si>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</si>
  <si>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</si>
  <si>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</si>
  <si>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</si>
  <si>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</si>
  <si>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</si>
  <si>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</si>
  <si>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</si>
  <si>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</si>
  <si>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</si>
  <si>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</si>
  <si>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</si>
  <si>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</si>
  <si>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</si>
  <si>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</si>
  <si>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</si>
  <si>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</si>
  <si>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</si>
  <si>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</si>
  <si>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</si>
  <si>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</si>
  <si>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</si>
  <si>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</si>
  <si>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</si>
  <si>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</si>
  <si>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</si>
  <si>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</si>
  <si>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</si>
  <si>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</si>
  <si>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</si>
  <si>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</si>
  <si>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</si>
  <si>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</si>
  <si>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</si>
  <si>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</si>
  <si>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</si>
  <si>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</si>
  <si>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</si>
  <si>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</si>
  <si>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</si>
  <si>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</si>
  <si>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</si>
  <si>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</si>
  <si>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</si>
  <si>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</si>
  <si>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</si>
  <si>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</si>
  <si>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</si>
  <si>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</si>
  <si>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</si>
  <si>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</si>
  <si>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</si>
  <si>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</si>
  <si>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</si>
  <si>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</si>
  <si>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</si>
  <si>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</si>
  <si>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</si>
  <si>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</si>
  <si>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</si>
  <si>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</si>
  <si>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</si>
  <si>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</si>
  <si>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</si>
  <si>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</si>
  <si>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</si>
  <si>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</si>
  <si>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</si>
  <si>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</si>
  <si>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</si>
  <si>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</si>
  <si>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</si>
  <si>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</si>
  <si>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</si>
  <si>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</si>
  <si>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</si>
  <si>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</si>
  <si>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</si>
  <si>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</si>
  <si>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</si>
  <si>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</si>
  <si>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</si>
  <si>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</si>
  <si>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</si>
  <si>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</si>
  <si>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</si>
  <si>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</si>
  <si>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</si>
  <si>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</si>
  <si>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</si>
  <si>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</si>
  <si>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</si>
  <si>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</si>
  <si>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</si>
  <si>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</si>
  <si>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</si>
  <si>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</si>
  <si>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</si>
  <si>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</si>
  <si>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</si>
  <si>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</si>
  <si>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</si>
  <si>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</si>
  <si>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</si>
  <si>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</si>
  <si>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</si>
  <si>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</si>
  <si>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</si>
  <si>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</si>
  <si>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</si>
  <si>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</si>
  <si>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</si>
  <si>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</si>
  <si>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</si>
  <si>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</si>
  <si>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</si>
  <si>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</si>
  <si>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</si>
  <si>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</si>
  <si>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</si>
  <si>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</si>
  <si>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</si>
  <si>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</si>
  <si>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</si>
  <si>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</si>
  <si>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</si>
  <si>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</si>
  <si>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</si>
  <si>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</si>
  <si>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</si>
  <si>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</si>
  <si>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</si>
  <si>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</si>
  <si>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</si>
  <si>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</si>
  <si>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</si>
  <si>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</si>
  <si>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</si>
  <si>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</si>
  <si>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</si>
  <si>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</si>
  <si>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</si>
  <si>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</si>
  <si>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</si>
  <si>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</si>
  <si>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</si>
  <si>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</si>
  <si>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</si>
  <si>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</si>
  <si>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</si>
  <si>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</si>
  <si>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</si>
  <si>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</si>
  <si>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</si>
  <si>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</si>
  <si>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</si>
  <si>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</si>
  <si>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</si>
  <si>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</si>
  <si>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</si>
  <si>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</si>
  <si>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</si>
  <si>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</si>
  <si>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</si>
  <si>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</si>
  <si>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</si>
  <si>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</si>
  <si>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</si>
  <si>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</si>
  <si>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</si>
  <si>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</si>
  <si>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</si>
  <si>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</si>
  <si>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</si>
  <si>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</si>
  <si>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</si>
  <si>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</si>
  <si>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</si>
  <si>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</si>
  <si>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</si>
  <si>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</si>
  <si>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</si>
  <si>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</si>
  <si>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</si>
  <si>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</si>
  <si>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</si>
  <si>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</si>
  <si>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</si>
  <si>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</si>
  <si>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</si>
  <si>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</si>
  <si>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</si>
  <si>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</si>
  <si>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</si>
  <si>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</si>
  <si>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</si>
  <si>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</si>
  <si>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</si>
  <si>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</si>
  <si>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</si>
  <si>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</si>
  <si>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</si>
  <si>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</si>
  <si>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</si>
  <si>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</si>
  <si>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</si>
  <si>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</si>
  <si>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</si>
  <si>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</si>
  <si>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</si>
  <si>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</si>
  <si>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</si>
  <si>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</si>
  <si>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</si>
  <si>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</si>
  <si>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</si>
  <si>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</si>
  <si>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</si>
  <si>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</si>
  <si>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</si>
  <si>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</si>
  <si>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</si>
  <si>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</si>
  <si>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</si>
  <si>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</si>
  <si>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</si>
  <si>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</si>
  <si>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</si>
  <si>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</si>
  <si>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</si>
  <si>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</si>
  <si>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</si>
  <si>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</si>
  <si>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</si>
  <si>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</si>
  <si>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</si>
  <si>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</si>
  <si>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</si>
  <si>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</si>
  <si>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</si>
  <si>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</si>
  <si>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</si>
  <si>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</si>
  <si>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</si>
  <si>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</si>
  <si>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</si>
  <si>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</si>
  <si>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</si>
  <si>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</si>
  <si>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</si>
  <si>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</si>
  <si>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</si>
  <si>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</si>
  <si>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</si>
  <si>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</si>
  <si>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</si>
  <si>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</si>
  <si>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</si>
  <si>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</si>
  <si>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</si>
  <si>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</si>
  <si>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</si>
  <si>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</si>
  <si>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</si>
  <si>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</si>
  <si>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</si>
  <si>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</si>
  <si>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</si>
  <si>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</si>
  <si>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</si>
  <si>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</si>
  <si>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</si>
  <si>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</si>
  <si>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</si>
  <si>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</si>
  <si>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</si>
  <si>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</si>
  <si>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</si>
  <si>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</si>
  <si>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</si>
  <si>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</si>
  <si>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</si>
  <si>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</si>
  <si>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</si>
  <si>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</si>
  <si>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</si>
  <si>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</si>
  <si>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</si>
  <si>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</si>
  <si>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</si>
  <si>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</si>
  <si>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</si>
  <si>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</si>
  <si>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</si>
  <si>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</si>
  <si>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</si>
  <si>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</si>
  <si>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</si>
  <si>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</si>
  <si>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</si>
  <si>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</si>
  <si>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</si>
  <si>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</si>
  <si>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</si>
  <si>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</si>
  <si>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</si>
  <si>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</si>
  <si>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</si>
  <si>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</si>
  <si>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</si>
  <si>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</si>
  <si>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</si>
  <si>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</si>
  <si>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</si>
  <si>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</si>
  <si>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</si>
  <si>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</si>
  <si>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</si>
  <si>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</si>
  <si>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</si>
  <si>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</si>
  <si>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</si>
  <si>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</si>
  <si>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</si>
  <si>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</si>
  <si>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</si>
  <si>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</si>
  <si>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</si>
  <si>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</si>
  <si>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</si>
  <si>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</si>
  <si>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</si>
  <si>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</si>
  <si>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</si>
  <si>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</si>
  <si>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</si>
  <si>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</si>
  <si>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</si>
  <si>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</si>
  <si>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</si>
  <si>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</si>
  <si>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</si>
  <si>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</si>
  <si>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</si>
  <si>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</si>
  <si>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</si>
  <si>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</si>
  <si>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</si>
  <si>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</si>
  <si>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</si>
  <si>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</si>
  <si>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</si>
  <si>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</si>
  <si>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</si>
  <si>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</si>
  <si>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</si>
  <si>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</si>
  <si>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</si>
  <si>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</si>
  <si>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</si>
  <si>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</si>
  <si>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</si>
  <si>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</si>
  <si>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</si>
  <si>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</si>
  <si>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</si>
  <si>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</si>
  <si>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</si>
  <si>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</si>
  <si>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</si>
  <si>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</si>
  <si>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</si>
  <si>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</si>
  <si>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</si>
  <si>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</si>
  <si>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</si>
  <si>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</si>
  <si>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</si>
  <si>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</si>
  <si>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</si>
  <si>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</si>
  <si>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</si>
  <si>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</si>
  <si>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</si>
  <si>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</si>
  <si>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</si>
  <si>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</si>
  <si>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</si>
  <si>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</si>
  <si>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</si>
  <si>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</si>
  <si>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</si>
  <si>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</si>
  <si>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</si>
  <si>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</si>
  <si>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</si>
  <si>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</si>
  <si>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</si>
  <si>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</si>
  <si>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</si>
  <si>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</si>
  <si>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</si>
  <si>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</si>
  <si>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</si>
  <si>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</si>
  <si>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</si>
  <si>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</si>
  <si>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</si>
  <si>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</si>
  <si>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</si>
  <si>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</si>
  <si>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</si>
  <si>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</si>
  <si>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</si>
  <si>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</si>
  <si>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</si>
  <si>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</si>
  <si>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</si>
  <si>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</si>
  <si>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</si>
  <si>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</si>
  <si>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</si>
  <si>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</si>
  <si>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</si>
  <si>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</si>
  <si>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</si>
  <si>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</si>
  <si>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</si>
  <si>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</si>
  <si>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</si>
  <si>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</si>
  <si>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</si>
  <si>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</si>
  <si>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</si>
  <si>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</si>
  <si>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</si>
  <si>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</si>
  <si>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</si>
  <si>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</si>
  <si>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</si>
  <si>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</si>
  <si>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</si>
  <si>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</si>
  <si>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</si>
  <si>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</si>
  <si>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</si>
  <si>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</si>
  <si>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</si>
  <si>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</si>
  <si>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</si>
  <si>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</si>
  <si>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</si>
  <si>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</si>
  <si>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</si>
  <si>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</si>
  <si>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</si>
  <si>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</si>
  <si>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</si>
  <si>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</si>
  <si>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</si>
  <si>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</si>
  <si>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</si>
  <si>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</si>
  <si>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</si>
  <si>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</si>
  <si>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</si>
  <si>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</si>
  <si>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</si>
  <si>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</si>
  <si>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</si>
  <si>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</si>
  <si>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</si>
  <si>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</si>
  <si>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</si>
  <si>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</si>
  <si>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</si>
  <si>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</si>
  <si>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</si>
  <si>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</si>
  <si>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</si>
  <si>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</si>
  <si>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</si>
  <si>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</si>
  <si>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</si>
  <si>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</si>
  <si>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</si>
  <si>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</si>
  <si>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</si>
  <si>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</si>
  <si>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</si>
  <si>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</si>
  <si>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</si>
  <si>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</si>
  <si>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</si>
  <si>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</si>
  <si>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</si>
  <si>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</si>
  <si>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</si>
  <si>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</si>
  <si>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</si>
  <si>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</si>
  <si>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</si>
  <si>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</si>
  <si>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</si>
  <si>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</si>
  <si>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</si>
  <si>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</si>
  <si>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</si>
  <si>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</si>
  <si>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</si>
  <si>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</si>
  <si>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</si>
  <si>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</si>
  <si>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</si>
  <si>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</si>
  <si>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</si>
  <si>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</si>
  <si>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</si>
  <si>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</si>
  <si>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</si>
  <si>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</si>
  <si>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</si>
  <si>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</si>
  <si>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</si>
  <si>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</si>
  <si>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</si>
  <si>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</si>
  <si>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</si>
  <si>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</si>
  <si>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</si>
  <si>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</si>
  <si>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</si>
  <si>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</si>
  <si>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</si>
  <si>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</si>
  <si>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</si>
  <si>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</si>
  <si>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</si>
  <si>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</si>
  <si>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</si>
  <si>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</si>
  <si>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</si>
  <si>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</si>
  <si>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</si>
  <si>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</si>
  <si>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</si>
  <si>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</si>
  <si>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</si>
  <si>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</si>
  <si>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</si>
  <si>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</si>
  <si>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</si>
  <si>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</si>
  <si>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</si>
  <si>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</si>
  <si>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</si>
  <si>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</si>
  <si>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</si>
  <si>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</si>
  <si>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</si>
  <si>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</si>
  <si>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</si>
  <si>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</si>
  <si>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</si>
  <si>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</si>
  <si>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</si>
  <si>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</si>
  <si>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</si>
  <si>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</si>
  <si>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</si>
  <si>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</si>
  <si>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</si>
  <si>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</si>
  <si>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</si>
  <si>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</si>
  <si>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</si>
  <si>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</si>
  <si>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</si>
  <si>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</si>
  <si>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</si>
  <si>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</si>
  <si>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</si>
  <si>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</si>
  <si>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</si>
  <si>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</si>
  <si>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</si>
  <si>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</si>
  <si>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</si>
  <si>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</si>
  <si>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</si>
  <si>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</si>
  <si>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</si>
  <si>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</si>
  <si>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</si>
  <si>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</si>
  <si>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</si>
  <si>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</si>
  <si>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</si>
  <si>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</si>
  <si>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</si>
  <si>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</si>
  <si>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</si>
  <si>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</si>
  <si>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</si>
  <si>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</si>
  <si>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</si>
  <si>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</si>
  <si>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</si>
  <si>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</si>
  <si>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</si>
  <si>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</si>
  <si>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</si>
  <si>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</si>
  <si>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</si>
  <si>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</si>
  <si>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</si>
  <si>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</si>
  <si>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</si>
  <si>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</si>
  <si>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</si>
  <si>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</si>
  <si>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</si>
  <si>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</si>
  <si>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</si>
  <si>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</si>
  <si>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</si>
  <si>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</si>
  <si>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</si>
  <si>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</si>
  <si>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</si>
  <si>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</si>
  <si>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</si>
  <si>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</si>
  <si>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</si>
  <si>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</si>
  <si>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</si>
  <si>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</si>
  <si>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</si>
  <si>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</si>
  <si>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</si>
  <si>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</si>
  <si>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</si>
  <si>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</si>
  <si>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</si>
  <si>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</si>
  <si>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</si>
  <si>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</si>
  <si>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</si>
  <si>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</si>
  <si>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</si>
  <si>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</si>
  <si>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</si>
  <si>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</si>
  <si>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</si>
  <si>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</si>
  <si>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</si>
  <si>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</si>
  <si>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</si>
  <si>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</si>
  <si>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</si>
  <si>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</si>
  <si>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</si>
  <si>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</si>
  <si>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</si>
  <si>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</si>
  <si>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</si>
  <si>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</si>
  <si>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</si>
  <si>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</si>
  <si>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</si>
  <si>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</si>
  <si>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</si>
  <si>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</si>
  <si>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</si>
  <si>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</si>
  <si>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</si>
  <si>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</si>
  <si>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</si>
  <si>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</si>
  <si>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</si>
  <si>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</si>
  <si>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</si>
  <si>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</si>
  <si>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</si>
  <si>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</si>
  <si>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</si>
  <si>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</si>
  <si>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</si>
  <si>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</si>
  <si>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</si>
  <si>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</si>
  <si>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</si>
  <si>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</si>
  <si>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</si>
  <si>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</si>
  <si>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</si>
  <si>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</si>
  <si>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</si>
  <si>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</si>
  <si>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</si>
  <si>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</si>
  <si>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</si>
  <si>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</si>
  <si>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</si>
  <si>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</si>
  <si>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</si>
  <si>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</si>
  <si>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</si>
  <si>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</si>
  <si>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</si>
  <si>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</si>
  <si>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</si>
  <si>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</si>
  <si>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</si>
  <si>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</si>
  <si>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</si>
  <si>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</si>
  <si>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</si>
  <si>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</si>
  <si>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</si>
  <si>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</si>
  <si>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</si>
  <si>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</si>
  <si>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</si>
  <si>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</si>
  <si>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</si>
  <si>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</si>
  <si>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</si>
  <si>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</si>
  <si>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</si>
  <si>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</si>
  <si>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</si>
  <si>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</si>
  <si>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</si>
  <si>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</si>
  <si>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</si>
  <si>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</si>
  <si>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</si>
  <si>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</si>
  <si>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</si>
  <si>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</si>
  <si>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</si>
  <si>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</si>
  <si>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</si>
  <si>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</si>
  <si>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</si>
  <si>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</si>
  <si>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</si>
  <si>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</si>
  <si>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</si>
  <si>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</si>
  <si>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</si>
  <si>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</si>
  <si>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</si>
  <si>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</si>
  <si>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</si>
  <si>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</si>
  <si>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</si>
  <si>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</si>
  <si>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</si>
  <si>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</si>
  <si>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</si>
  <si>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</si>
  <si>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</si>
  <si>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</si>
  <si>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</si>
  <si>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</si>
  <si>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</si>
  <si>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</si>
  <si>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</si>
  <si>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</si>
  <si>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</si>
  <si>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</si>
  <si>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</si>
  <si>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</si>
  <si>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</si>
  <si>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</si>
  <si>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</si>
  <si>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</si>
  <si>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</si>
  <si>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</si>
  <si>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</si>
  <si>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</si>
  <si>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</si>
  <si>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</si>
  <si>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</si>
  <si>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</si>
  <si>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</si>
  <si>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</si>
  <si>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</si>
  <si>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</si>
  <si>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</si>
  <si>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</si>
  <si>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</si>
  <si>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</si>
  <si>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</si>
  <si>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</si>
  <si>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</si>
  <si>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</si>
  <si>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</si>
  <si>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</si>
  <si>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</si>
  <si>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</si>
  <si>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</si>
  <si>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</si>
  <si>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</si>
  <si>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</si>
  <si>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</si>
  <si>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</si>
  <si>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</si>
  <si>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</si>
  <si>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</si>
  <si>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</si>
  <si>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</si>
  <si>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</si>
  <si>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</si>
  <si>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</si>
  <si>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</si>
  <si>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</si>
  <si>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</si>
  <si>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</si>
  <si>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</si>
  <si>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</si>
  <si>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</si>
  <si>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</si>
  <si>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</si>
  <si>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</si>
  <si>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</si>
  <si>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</si>
  <si>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</si>
  <si>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</si>
  <si>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</si>
  <si>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</si>
  <si>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</si>
  <si>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</si>
  <si>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</si>
  <si>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</si>
  <si>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</si>
  <si>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</si>
  <si>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</si>
  <si>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</si>
  <si>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</si>
  <si>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</si>
  <si>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</si>
  <si>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</si>
  <si>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</si>
  <si>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</si>
  <si>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</si>
  <si>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</si>
  <si>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</si>
  <si>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</si>
  <si>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</si>
  <si>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</si>
  <si>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</si>
  <si>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</si>
  <si>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</si>
  <si>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</si>
  <si>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</si>
  <si>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</si>
  <si>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</si>
  <si>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</si>
  <si>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</si>
  <si>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</si>
  <si>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</si>
  <si>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</si>
  <si>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</si>
  <si>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</si>
  <si>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</si>
  <si>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</si>
  <si>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</si>
  <si>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</si>
  <si>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</si>
  <si>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</si>
  <si>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</si>
  <si>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</si>
  <si>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</si>
  <si>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</si>
  <si>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</si>
  <si>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</si>
  <si>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</si>
  <si>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</si>
  <si>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</si>
  <si>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</si>
  <si>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</si>
  <si>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</si>
  <si>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</si>
  <si>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</si>
  <si>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</si>
  <si>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</si>
  <si>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</si>
  <si>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</si>
  <si>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</si>
  <si>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</si>
  <si>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</si>
  <si>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</si>
  <si>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</si>
  <si>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</si>
  <si>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</si>
  <si>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</si>
  <si>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</si>
  <si>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</si>
  <si>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</si>
  <si>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</si>
  <si>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</si>
  <si>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</si>
  <si>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</si>
  <si>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</si>
  <si>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</si>
  <si>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</si>
  <si>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</si>
  <si>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</si>
  <si>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</si>
  <si>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</si>
  <si>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</si>
  <si>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</si>
  <si>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</si>
  <si>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</si>
  <si>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</si>
  <si>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</si>
  <si>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</si>
  <si>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</si>
  <si>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</si>
  <si>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</si>
  <si>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</si>
  <si>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</si>
  <si>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</si>
  <si>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</si>
  <si>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</si>
  <si>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</si>
  <si>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</si>
  <si>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</si>
  <si>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</si>
  <si>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</si>
  <si>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</si>
  <si>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</si>
  <si>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</si>
  <si>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</si>
  <si>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</si>
  <si>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</si>
  <si>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</si>
  <si>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</si>
  <si>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</si>
  <si>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</si>
  <si>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</si>
  <si>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</si>
  <si>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</si>
  <si>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</si>
  <si>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</si>
  <si>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</si>
  <si>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</si>
  <si>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</si>
  <si>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</si>
  <si>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</si>
  <si>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</si>
  <si>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</si>
  <si>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</si>
  <si>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</si>
  <si>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</si>
  <si>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</si>
  <si>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</si>
  <si>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</si>
  <si>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</si>
  <si>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</si>
  <si>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</si>
  <si>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</si>
  <si>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</si>
  <si>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</si>
  <si>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</si>
  <si>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</si>
  <si>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</si>
  <si>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</si>
  <si>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</si>
  <si>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</si>
  <si>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</si>
  <si>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</si>
  <si>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</si>
  <si>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</si>
  <si>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</si>
  <si>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</si>
  <si>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</si>
  <si>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</si>
  <si>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</si>
  <si>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</si>
  <si>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</si>
  <si>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</si>
  <si>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</si>
  <si>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</si>
  <si>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</si>
  <si>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</si>
  <si>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</si>
  <si>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</si>
  <si>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</si>
  <si>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</si>
  <si>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</si>
  <si>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</si>
  <si>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</si>
  <si>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</si>
  <si>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</si>
  <si>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</si>
  <si>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</si>
  <si>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</si>
  <si>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</si>
  <si>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</si>
  <si>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</si>
  <si>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</si>
  <si>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</si>
  <si>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</si>
  <si>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</si>
  <si>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</si>
  <si>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</si>
  <si>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</si>
  <si>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</si>
  <si>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</si>
  <si>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</si>
  <si>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</si>
  <si>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</si>
  <si>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</si>
  <si>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</si>
  <si>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</si>
  <si>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</si>
  <si>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</si>
  <si>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</si>
  <si>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</si>
  <si>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</si>
  <si>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</si>
  <si>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</si>
  <si>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</si>
  <si>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</si>
  <si>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</si>
  <si>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</si>
  <si>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</si>
  <si>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</si>
  <si>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</si>
  <si>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</si>
  <si>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</si>
  <si>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</si>
  <si>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</si>
  <si>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</si>
  <si>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</si>
  <si>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</si>
  <si>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</si>
  <si>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</si>
  <si>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</si>
  <si>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</si>
  <si>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</si>
  <si>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</si>
  <si>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</si>
  <si>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</si>
  <si>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</si>
  <si>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</si>
  <si>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</si>
  <si>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</si>
  <si>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</si>
  <si>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</si>
  <si>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</si>
  <si>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</si>
  <si>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</si>
  <si>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</si>
  <si>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</si>
  <si>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</si>
  <si>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</si>
  <si>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</si>
  <si>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</si>
  <si>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</si>
  <si>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</si>
  <si>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</si>
  <si>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</si>
  <si>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</si>
  <si>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</si>
  <si>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</si>
  <si>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</si>
  <si>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</si>
  <si>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</si>
  <si>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</si>
  <si>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</si>
  <si>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</si>
  <si>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</si>
  <si>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</si>
  <si>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</si>
  <si>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</si>
  <si>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</si>
  <si>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</si>
  <si>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</si>
  <si>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</si>
  <si>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</si>
  <si>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</si>
  <si>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</si>
  <si>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</si>
  <si>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</si>
  <si>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</si>
  <si>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</si>
  <si>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</si>
  <si>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</si>
  <si>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</si>
  <si>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</si>
  <si>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</si>
  <si>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</si>
  <si>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</si>
  <si>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</si>
  <si>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</si>
  <si>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</si>
  <si>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</si>
  <si>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</si>
  <si>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</si>
  <si>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</si>
  <si>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</si>
  <si>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</si>
  <si>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</si>
  <si>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</si>
  <si>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</si>
  <si>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</si>
  <si>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</si>
  <si>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</si>
  <si>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</si>
  <si>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</si>
  <si>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</si>
  <si>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</si>
  <si>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</si>
  <si>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</si>
  <si>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</si>
  <si>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</si>
  <si>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</si>
  <si>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</si>
  <si>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</si>
  <si>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</si>
  <si>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</si>
  <si>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</si>
  <si>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</si>
  <si>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</si>
  <si>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</si>
  <si>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</si>
  <si>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</si>
  <si>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</si>
  <si>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</si>
  <si>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</si>
  <si>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</si>
  <si>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</si>
  <si>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</si>
  <si>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</si>
  <si>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</si>
  <si>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</si>
  <si>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</si>
  <si>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</si>
  <si>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</si>
  <si>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</si>
  <si>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</si>
  <si>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</si>
  <si>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</si>
  <si>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</si>
  <si>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</si>
  <si>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</si>
  <si>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</si>
  <si>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</si>
  <si>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</si>
  <si>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</si>
  <si>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</si>
  <si>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</si>
  <si>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</si>
  <si>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</si>
  <si>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</si>
  <si>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</si>
  <si>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</si>
  <si>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</si>
  <si>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</si>
  <si>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</si>
  <si>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</si>
  <si>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</si>
  <si>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</si>
  <si>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</si>
  <si>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</si>
  <si>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</si>
  <si>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</si>
  <si>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</si>
  <si>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</si>
  <si>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</si>
  <si>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</si>
  <si>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</si>
  <si>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</si>
  <si>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</si>
  <si>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</si>
  <si>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</si>
  <si>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</si>
  <si>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</si>
  <si>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</si>
  <si>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</si>
  <si>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</si>
  <si>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</si>
  <si>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</si>
  <si>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</si>
  <si>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</si>
  <si>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</si>
  <si>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</si>
  <si>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</si>
  <si>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</si>
  <si>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</si>
  <si>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</si>
  <si>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</si>
  <si>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</si>
  <si>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</si>
  <si>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</si>
  <si>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</si>
  <si>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</si>
  <si>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</si>
  <si>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</si>
  <si>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</si>
  <si>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</si>
  <si>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</si>
  <si>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</si>
  <si>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</si>
  <si>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</si>
  <si>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</si>
  <si>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</si>
  <si>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</si>
  <si>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</si>
  <si>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</si>
  <si>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</si>
  <si>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</si>
  <si>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</si>
  <si>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</si>
  <si>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</si>
  <si>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</si>
  <si>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</si>
  <si>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</si>
  <si>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</si>
  <si>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</si>
  <si>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</si>
  <si>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</si>
  <si>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</si>
  <si>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</si>
  <si>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</si>
  <si>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</si>
  <si>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</si>
  <si>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</si>
  <si>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</si>
  <si>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</si>
  <si>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</si>
  <si>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</si>
  <si>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</si>
  <si>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</si>
  <si>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</si>
  <si>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</si>
  <si>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</si>
  <si>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</si>
  <si>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</si>
  <si>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</si>
  <si>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</si>
  <si>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</si>
  <si>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</si>
  <si>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</si>
  <si>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</si>
  <si>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</si>
  <si>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</si>
  <si>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</si>
  <si>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</si>
  <si>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</si>
  <si>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</si>
  <si>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</si>
  <si>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</si>
  <si>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</si>
  <si>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</si>
  <si>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</si>
  <si>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</si>
  <si>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</si>
  <si>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</si>
  <si>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</si>
  <si>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</si>
  <si>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</si>
  <si>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</si>
  <si>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</si>
  <si>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</si>
  <si>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</si>
  <si>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</si>
  <si>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</si>
  <si>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</si>
  <si>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</si>
  <si>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</si>
  <si>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</si>
  <si>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</si>
  <si>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</si>
  <si>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</si>
  <si>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</si>
  <si>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</si>
  <si>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</si>
  <si>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</si>
  <si>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</si>
  <si>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</si>
  <si>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</si>
  <si>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</si>
  <si>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</si>
  <si>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</si>
  <si>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</si>
  <si>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</si>
  <si>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</si>
  <si>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</si>
  <si>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</si>
  <si>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</si>
  <si>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</si>
  <si>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</si>
  <si>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</si>
  <si>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</si>
  <si>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</si>
  <si>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</si>
  <si>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</si>
  <si>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</si>
  <si>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</si>
  <si>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</si>
  <si>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</si>
  <si>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</si>
  <si>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</si>
  <si>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</si>
  <si>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</si>
  <si>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</si>
  <si>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</si>
  <si>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</si>
  <si>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</si>
  <si>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</si>
  <si>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</si>
  <si>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</si>
  <si>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</si>
  <si>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</si>
  <si>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</si>
  <si>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</si>
  <si>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</si>
  <si>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</si>
  <si>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</si>
  <si>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</si>
  <si>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</si>
  <si>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</si>
  <si>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</si>
  <si>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</si>
  <si>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</si>
  <si>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</si>
  <si>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</si>
  <si>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</si>
  <si>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</si>
  <si>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</si>
  <si>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</si>
  <si>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</si>
  <si>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</si>
  <si>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</si>
  <si>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</si>
  <si>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</si>
  <si>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</si>
  <si>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</si>
  <si>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</si>
  <si>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</si>
  <si>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</si>
  <si>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</si>
  <si>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</si>
  <si>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</si>
  <si>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</si>
  <si>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</si>
  <si>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</si>
  <si>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</si>
  <si>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</si>
  <si>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</si>
  <si>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</si>
  <si>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</si>
  <si>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</si>
  <si>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</si>
  <si>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</si>
  <si>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</si>
  <si>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</si>
  <si>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</si>
  <si>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</si>
  <si>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</si>
  <si>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</si>
  <si>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</si>
  <si>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</si>
  <si>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</si>
  <si>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</si>
  <si>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</si>
  <si>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</si>
  <si>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</si>
  <si>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</si>
  <si>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</si>
  <si>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</si>
  <si>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</si>
  <si>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</si>
  <si>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</si>
  <si>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</si>
  <si>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</si>
  <si>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</si>
  <si>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</si>
  <si>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</si>
  <si>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</si>
  <si>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</si>
  <si>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</si>
  <si>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</si>
  <si>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</si>
  <si>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</si>
  <si>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</si>
  <si>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</si>
  <si>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</si>
  <si>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</si>
  <si>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</si>
  <si>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</si>
  <si>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</si>
  <si>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</si>
  <si>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</si>
  <si>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</si>
  <si>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</si>
  <si>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</si>
  <si>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</si>
  <si>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</si>
  <si>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</si>
  <si>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</si>
  <si>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</si>
  <si>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</si>
  <si>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</si>
  <si>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</si>
  <si>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</si>
  <si>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</si>
  <si>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</si>
  <si>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</si>
  <si>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</si>
  <si>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</si>
  <si>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</si>
  <si>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</si>
  <si>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</si>
  <si>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</si>
  <si>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</si>
  <si>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</si>
  <si>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</si>
  <si>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</si>
  <si>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</si>
  <si>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</si>
  <si>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</si>
  <si>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</si>
  <si>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</si>
  <si>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</si>
  <si>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</si>
  <si>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</si>
  <si>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</si>
  <si>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</si>
  <si>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</si>
  <si>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</si>
  <si>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</si>
  <si>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</si>
  <si>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</si>
  <si>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</si>
  <si>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</si>
  <si>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</si>
  <si>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</si>
  <si>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</si>
  <si>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</si>
  <si>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</si>
  <si>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</si>
  <si>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</si>
  <si>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</si>
  <si>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</si>
  <si>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</si>
  <si>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</si>
  <si>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</si>
  <si>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</si>
  <si>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</si>
  <si>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</si>
  <si>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</si>
  <si>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</si>
  <si>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</si>
  <si>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</si>
  <si>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</si>
  <si>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</si>
  <si>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</si>
  <si>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</si>
  <si>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</si>
  <si>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</si>
  <si>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</si>
  <si>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</si>
  <si>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</si>
  <si>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</si>
  <si>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</si>
  <si>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</si>
  <si>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</si>
  <si>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</si>
  <si>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</si>
  <si>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</si>
  <si>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</si>
  <si>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</si>
  <si>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</si>
  <si>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</si>
  <si>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</si>
  <si>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</si>
  <si>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</si>
  <si>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</si>
  <si>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</si>
  <si>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</si>
  <si>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</si>
  <si>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</si>
  <si>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</si>
  <si>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</si>
  <si>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</si>
  <si>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</si>
  <si>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</si>
  <si>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</si>
  <si>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</si>
  <si>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</si>
  <si>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</si>
  <si>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</si>
  <si>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</si>
  <si>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</si>
  <si>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</si>
  <si>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electric music</t>
  </si>
  <si>
    <t>indie rock</t>
  </si>
  <si>
    <t>jazz</t>
  </si>
  <si>
    <t>metal</t>
  </si>
  <si>
    <t>rock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</si>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</sst>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BOOOOTH.xlsx]Sheet1!PivotTable1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4-4F64-B04A-DC71B71E71B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4-4F64-B04A-DC71B71E71B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4-4F64-B04A-DC71B71E71B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94-4F64-B04A-DC71B71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5053151"/>
        <c:axId val="925053983"/>
      </c:barChart>
      <c:catAx>
        <c:axId val="92505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53983"/>
        <c:crosses val="autoZero"/>
        <c:auto val="1"/>
        <c:lblAlgn val="ctr"/>
        <c:lblOffset val="100"/>
        <c:noMultiLvlLbl val="0"/>
      </c:catAx>
      <c:valAx>
        <c:axId val="92505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5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BOOOOTH.xlsx]Sheet2!PivotTable2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Sheet2!$B$6:$B$12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E-49AB-A25B-3539A06EF37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Sheet2!$C$6:$C$12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4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E-49AB-A25B-3539A06EF37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Sheet2!$D$6:$D$12</c:f>
              <c:numCache>
                <c:formatCode>General</c:formatCode>
                <c:ptCount val="6"/>
                <c:pt idx="0">
                  <c:v>10</c:v>
                </c:pt>
                <c:pt idx="1">
                  <c:v>18</c:v>
                </c:pt>
                <c:pt idx="2">
                  <c:v>6</c:v>
                </c:pt>
                <c:pt idx="3">
                  <c:v>3</c:v>
                </c:pt>
                <c:pt idx="4">
                  <c:v>39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CE-49AB-A25B-3539A06E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48977583"/>
        <c:axId val="1148978415"/>
      </c:barChart>
      <c:catAx>
        <c:axId val="114897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8415"/>
        <c:crosses val="autoZero"/>
        <c:auto val="1"/>
        <c:lblAlgn val="ctr"/>
        <c:lblOffset val="100"/>
        <c:noMultiLvlLbl val="0"/>
      </c:catAx>
      <c:valAx>
        <c:axId val="114897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BOOOOTH.xlsx]Sheet5!PivotTable5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Sheet5!$B$7:$B$19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E-4A29-9B9D-F3D2103900D2}"/>
            </c:ext>
          </c:extLst>
        </c:ser>
        <c:ser>
          <c:idx val="1"/>
          <c:order val="1"/>
          <c:tx>
            <c:strRef>
              <c:f>Sheet5!$C$5:$C$6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Sheet5!$C$7:$C$19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E-4A29-9B9D-F3D2103900D2}"/>
            </c:ext>
          </c:extLst>
        </c:ser>
        <c:ser>
          <c:idx val="2"/>
          <c:order val="2"/>
          <c:tx>
            <c:strRef>
              <c:f>Sheet5!$D$5:$D$6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Sheet5!$D$7:$D$19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EE-4A29-9B9D-F3D2103900D2}"/>
            </c:ext>
          </c:extLst>
        </c:ser>
        <c:ser>
          <c:idx val="3"/>
          <c:order val="3"/>
          <c:tx>
            <c:strRef>
              <c:f>Sheet5!$E$5:$E$6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Sheet5!$E$7:$E$19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13</c:v>
                </c:pt>
                <c:pt idx="4">
                  <c:v>8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17</c:v>
                </c:pt>
                <c:pt idx="9">
                  <c:v>13</c:v>
                </c:pt>
                <c:pt idx="10">
                  <c:v>15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EE-4A29-9B9D-F3D21039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510847"/>
        <c:axId val="1053518751"/>
      </c:lineChart>
      <c:catAx>
        <c:axId val="105351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18751"/>
        <c:crosses val="autoZero"/>
        <c:auto val="1"/>
        <c:lblAlgn val="ctr"/>
        <c:lblOffset val="100"/>
        <c:noMultiLvlLbl val="0"/>
      </c:catAx>
      <c:valAx>
        <c:axId val="10535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1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1</xdr:row>
      <xdr:rowOff>175260</xdr:rowOff>
    </xdr:from>
    <xdr:to>
      <xdr:col>18</xdr:col>
      <xdr:colOff>266700</xdr:colOff>
      <xdr:row>24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6</xdr:row>
      <xdr:rowOff>76200</xdr:rowOff>
    </xdr:from>
    <xdr:to>
      <xdr:col>18</xdr:col>
      <xdr:colOff>571500</xdr:colOff>
      <xdr:row>32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2</xdr:row>
      <xdr:rowOff>76200</xdr:rowOff>
    </xdr:from>
    <xdr:to>
      <xdr:col>19</xdr:col>
      <xdr:colOff>609600</xdr:colOff>
      <xdr:row>30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oth, Alexander" refreshedDate="45020.764920138892" createdVersion="6" refreshedVersion="6" minRefreshableVersion="3" recordCount="1000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oth, Alexander" refreshedDate="45020.780441087962" createdVersion="6" refreshedVersion="6" minRefreshableVersion="3" recordCount="1000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6" hier="-1"/>
  </pageFields>
  <dataFields count="1">
    <dataField name="Count of outcome" fld="6" subtotal="count" baseField="16" baseItem="8"/>
  </dataField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7">
    <i>
      <x v="4"/>
    </i>
    <i>
      <x v="7"/>
    </i>
    <i>
      <x v="8"/>
    </i>
    <i>
      <x v="9"/>
    </i>
    <i>
      <x v="15"/>
    </i>
    <i>
      <x v="23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9" item="6" hier="-1"/>
    <pageField fld="16" item="4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F19" firstHeaderRow="1" firstDataRow="2" firstDataCol="1" rowPageCount="3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3">
    <pageField fld="9" item="6" hier="-1"/>
    <pageField fld="16" item="8" hier="-1"/>
    <pageField fld="21" hier="-1"/>
  </pageFields>
  <dataFields count="1">
    <dataField name="Count of outcome2" fld="6" subtotal="count" baseField="18" baseItem="1"/>
  </dataFields>
  <chartFormats count="4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2" sqref="F12"/>
    </sheetView>
  </sheetViews>
  <sheetFormatPr defaultRowHeight="15.6" x14ac:dyDescent="0.3"/>
  <cols>
    <col min="1" max="1" width="16.19921875" bestFit="1" customWidth="1"/>
    <col min="2" max="2" width="15.19921875" customWidth="1"/>
    <col min="3" max="3" width="5.59765625" customWidth="1"/>
    <col min="4" max="4" width="3.796875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21</v>
      </c>
    </row>
    <row r="3" spans="1:6" x14ac:dyDescent="0.3">
      <c r="A3" s="7" t="s">
        <v>2044</v>
      </c>
      <c r="B3" s="7" t="s">
        <v>2045</v>
      </c>
    </row>
    <row r="4" spans="1:6" x14ac:dyDescent="0.3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8" t="s">
        <v>2034</v>
      </c>
      <c r="B5" s="9">
        <v>10</v>
      </c>
      <c r="C5" s="9">
        <v>41</v>
      </c>
      <c r="D5" s="9">
        <v>3</v>
      </c>
      <c r="E5" s="9">
        <v>76</v>
      </c>
      <c r="F5" s="9">
        <v>130</v>
      </c>
    </row>
    <row r="6" spans="1:6" x14ac:dyDescent="0.3">
      <c r="A6" s="8" t="s">
        <v>2035</v>
      </c>
      <c r="B6" s="9">
        <v>3</v>
      </c>
      <c r="C6" s="9">
        <v>15</v>
      </c>
      <c r="D6" s="9"/>
      <c r="E6" s="9">
        <v>17</v>
      </c>
      <c r="F6" s="9">
        <v>35</v>
      </c>
    </row>
    <row r="7" spans="1:6" x14ac:dyDescent="0.3">
      <c r="A7" s="8" t="s">
        <v>2036</v>
      </c>
      <c r="B7" s="9">
        <v>1</v>
      </c>
      <c r="C7" s="9">
        <v>20</v>
      </c>
      <c r="D7" s="9">
        <v>2</v>
      </c>
      <c r="E7" s="9">
        <v>14</v>
      </c>
      <c r="F7" s="9">
        <v>37</v>
      </c>
    </row>
    <row r="8" spans="1:6" x14ac:dyDescent="0.3">
      <c r="A8" s="8" t="s">
        <v>2037</v>
      </c>
      <c r="B8" s="9"/>
      <c r="C8" s="9"/>
      <c r="D8" s="9"/>
      <c r="E8" s="9">
        <v>4</v>
      </c>
      <c r="F8" s="9">
        <v>4</v>
      </c>
    </row>
    <row r="9" spans="1:6" x14ac:dyDescent="0.3">
      <c r="A9" s="8" t="s">
        <v>2038</v>
      </c>
      <c r="B9" s="9">
        <v>6</v>
      </c>
      <c r="C9" s="9">
        <v>44</v>
      </c>
      <c r="D9" s="9"/>
      <c r="E9" s="9">
        <v>79</v>
      </c>
      <c r="F9" s="9">
        <v>129</v>
      </c>
    </row>
    <row r="10" spans="1:6" x14ac:dyDescent="0.3">
      <c r="A10" s="8" t="s">
        <v>2039</v>
      </c>
      <c r="B10" s="9">
        <v>3</v>
      </c>
      <c r="C10" s="9">
        <v>6</v>
      </c>
      <c r="D10" s="9">
        <v>1</v>
      </c>
      <c r="E10" s="9">
        <v>24</v>
      </c>
      <c r="F10" s="9">
        <v>34</v>
      </c>
    </row>
    <row r="11" spans="1:6" x14ac:dyDescent="0.3">
      <c r="A11" s="8" t="s">
        <v>2040</v>
      </c>
      <c r="B11" s="9">
        <v>2</v>
      </c>
      <c r="C11" s="9">
        <v>18</v>
      </c>
      <c r="D11" s="9">
        <v>1</v>
      </c>
      <c r="E11" s="9">
        <v>28</v>
      </c>
      <c r="F11" s="9">
        <v>49</v>
      </c>
    </row>
    <row r="12" spans="1:6" x14ac:dyDescent="0.3">
      <c r="A12" s="8" t="s">
        <v>2041</v>
      </c>
      <c r="B12" s="9">
        <v>2</v>
      </c>
      <c r="C12" s="9">
        <v>24</v>
      </c>
      <c r="D12" s="9">
        <v>1</v>
      </c>
      <c r="E12" s="9">
        <v>45</v>
      </c>
      <c r="F12" s="9">
        <v>72</v>
      </c>
    </row>
    <row r="13" spans="1:6" x14ac:dyDescent="0.3">
      <c r="A13" s="8" t="s">
        <v>2042</v>
      </c>
      <c r="B13" s="9">
        <v>17</v>
      </c>
      <c r="C13" s="9">
        <v>106</v>
      </c>
      <c r="D13" s="9">
        <v>1</v>
      </c>
      <c r="E13" s="9">
        <v>149</v>
      </c>
      <c r="F13" s="9">
        <v>273</v>
      </c>
    </row>
    <row r="14" spans="1:6" x14ac:dyDescent="0.3">
      <c r="A14" s="8" t="s">
        <v>2043</v>
      </c>
      <c r="B14" s="9">
        <v>44</v>
      </c>
      <c r="C14" s="9">
        <v>274</v>
      </c>
      <c r="D14" s="9">
        <v>9</v>
      </c>
      <c r="E14" s="9">
        <v>436</v>
      </c>
      <c r="F14" s="9">
        <v>763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7" sqref="E7"/>
    </sheetView>
  </sheetViews>
  <sheetFormatPr defaultRowHeight="15.6" x14ac:dyDescent="0.3"/>
  <cols>
    <col min="1" max="1" width="16.19921875" customWidth="1"/>
    <col min="2" max="2" width="15.19921875" bestFit="1" customWidth="1"/>
    <col min="3" max="3" width="5.59765625" bestFit="1" customWidth="1"/>
    <col min="4" max="4" width="9.19921875" customWidth="1"/>
    <col min="5" max="5" width="10.8984375" customWidth="1"/>
    <col min="6" max="6" width="10.8984375" bestFit="1" customWidth="1"/>
  </cols>
  <sheetData>
    <row r="1" spans="1:5" x14ac:dyDescent="0.3">
      <c r="A1" s="7" t="s">
        <v>6</v>
      </c>
      <c r="B1" t="s">
        <v>21</v>
      </c>
    </row>
    <row r="2" spans="1:5" x14ac:dyDescent="0.3">
      <c r="A2" s="7" t="s">
        <v>2031</v>
      </c>
      <c r="B2" t="s">
        <v>2038</v>
      </c>
    </row>
    <row r="4" spans="1:5" x14ac:dyDescent="0.3">
      <c r="A4" s="7" t="s">
        <v>2044</v>
      </c>
      <c r="B4" s="7" t="s">
        <v>2045</v>
      </c>
    </row>
    <row r="5" spans="1:5" x14ac:dyDescent="0.3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8" t="s">
        <v>2047</v>
      </c>
      <c r="B6" s="9"/>
      <c r="C6" s="9">
        <v>6</v>
      </c>
      <c r="D6" s="9">
        <v>10</v>
      </c>
      <c r="E6" s="9">
        <v>16</v>
      </c>
    </row>
    <row r="7" spans="1:5" x14ac:dyDescent="0.3">
      <c r="A7" s="8" t="s">
        <v>2048</v>
      </c>
      <c r="B7" s="9">
        <v>1</v>
      </c>
      <c r="C7" s="9">
        <v>15</v>
      </c>
      <c r="D7" s="9">
        <v>18</v>
      </c>
      <c r="E7" s="9">
        <v>34</v>
      </c>
    </row>
    <row r="8" spans="1:5" x14ac:dyDescent="0.3">
      <c r="A8" s="8" t="s">
        <v>2049</v>
      </c>
      <c r="B8" s="9">
        <v>1</v>
      </c>
      <c r="C8" s="9">
        <v>4</v>
      </c>
      <c r="D8" s="9">
        <v>6</v>
      </c>
      <c r="E8" s="9">
        <v>11</v>
      </c>
    </row>
    <row r="9" spans="1:5" x14ac:dyDescent="0.3">
      <c r="A9" s="8" t="s">
        <v>2050</v>
      </c>
      <c r="B9" s="9"/>
      <c r="C9" s="9"/>
      <c r="D9" s="9">
        <v>3</v>
      </c>
      <c r="E9" s="9">
        <v>3</v>
      </c>
    </row>
    <row r="10" spans="1:5" x14ac:dyDescent="0.3">
      <c r="A10" s="8" t="s">
        <v>2051</v>
      </c>
      <c r="B10" s="9">
        <v>4</v>
      </c>
      <c r="C10" s="9">
        <v>19</v>
      </c>
      <c r="D10" s="9">
        <v>39</v>
      </c>
      <c r="E10" s="9">
        <v>62</v>
      </c>
    </row>
    <row r="11" spans="1:5" x14ac:dyDescent="0.3">
      <c r="A11" s="8" t="s">
        <v>2052</v>
      </c>
      <c r="B11" s="9"/>
      <c r="C11" s="9"/>
      <c r="D11" s="9">
        <v>3</v>
      </c>
      <c r="E11" s="9">
        <v>3</v>
      </c>
    </row>
    <row r="12" spans="1:5" x14ac:dyDescent="0.3">
      <c r="A12" s="8" t="s">
        <v>2043</v>
      </c>
      <c r="B12" s="9">
        <v>6</v>
      </c>
      <c r="C12" s="9">
        <v>44</v>
      </c>
      <c r="D12" s="9">
        <v>79</v>
      </c>
      <c r="E12" s="9">
        <v>129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E27" sqref="E27"/>
    </sheetView>
  </sheetViews>
  <sheetFormatPr defaultRowHeight="15.6" x14ac:dyDescent="0.3"/>
  <cols>
    <col min="1" max="1" width="17.296875" customWidth="1"/>
    <col min="2" max="2" width="15.19921875" customWidth="1"/>
    <col min="3" max="3" width="5.59765625" customWidth="1"/>
    <col min="4" max="4" width="3.796875" customWidth="1"/>
    <col min="5" max="5" width="9.19921875" customWidth="1"/>
    <col min="6" max="6" width="10.8984375" customWidth="1"/>
    <col min="7" max="7" width="17.296875" bestFit="1" customWidth="1"/>
    <col min="8" max="8" width="21.19921875" bestFit="1" customWidth="1"/>
    <col min="9" max="9" width="22.19921875" bestFit="1" customWidth="1"/>
  </cols>
  <sheetData>
    <row r="1" spans="1:6" x14ac:dyDescent="0.3">
      <c r="A1" s="7" t="s">
        <v>6</v>
      </c>
      <c r="B1" t="s">
        <v>21</v>
      </c>
    </row>
    <row r="2" spans="1:6" x14ac:dyDescent="0.3">
      <c r="A2" s="7" t="s">
        <v>2031</v>
      </c>
      <c r="B2" t="s">
        <v>2042</v>
      </c>
    </row>
    <row r="3" spans="1:6" x14ac:dyDescent="0.3">
      <c r="A3" s="7" t="s">
        <v>2067</v>
      </c>
      <c r="B3" t="s">
        <v>2046</v>
      </c>
    </row>
    <row r="5" spans="1:6" x14ac:dyDescent="0.3">
      <c r="A5" s="7" t="s">
        <v>2068</v>
      </c>
      <c r="B5" s="7" t="s">
        <v>2045</v>
      </c>
    </row>
    <row r="6" spans="1:6" x14ac:dyDescent="0.3">
      <c r="A6" s="7" t="s">
        <v>2033</v>
      </c>
      <c r="B6" t="s">
        <v>74</v>
      </c>
      <c r="C6" t="s">
        <v>14</v>
      </c>
      <c r="D6" t="s">
        <v>47</v>
      </c>
      <c r="E6" t="s">
        <v>20</v>
      </c>
      <c r="F6" t="s">
        <v>2043</v>
      </c>
    </row>
    <row r="7" spans="1:6" x14ac:dyDescent="0.3">
      <c r="A7" s="12" t="s">
        <v>2055</v>
      </c>
      <c r="B7" s="9">
        <v>2</v>
      </c>
      <c r="C7" s="9">
        <v>8</v>
      </c>
      <c r="D7" s="9"/>
      <c r="E7" s="9">
        <v>12</v>
      </c>
      <c r="F7" s="9">
        <v>22</v>
      </c>
    </row>
    <row r="8" spans="1:6" x14ac:dyDescent="0.3">
      <c r="A8" s="12" t="s">
        <v>2056</v>
      </c>
      <c r="B8" s="9">
        <v>1</v>
      </c>
      <c r="C8" s="9">
        <v>5</v>
      </c>
      <c r="D8" s="9"/>
      <c r="E8" s="9">
        <v>13</v>
      </c>
      <c r="F8" s="9">
        <v>19</v>
      </c>
    </row>
    <row r="9" spans="1:6" x14ac:dyDescent="0.3">
      <c r="A9" s="12" t="s">
        <v>2057</v>
      </c>
      <c r="B9" s="9">
        <v>1</v>
      </c>
      <c r="C9" s="9">
        <v>7</v>
      </c>
      <c r="D9" s="9"/>
      <c r="E9" s="9">
        <v>14</v>
      </c>
      <c r="F9" s="9">
        <v>22</v>
      </c>
    </row>
    <row r="10" spans="1:6" x14ac:dyDescent="0.3">
      <c r="A10" s="12" t="s">
        <v>2058</v>
      </c>
      <c r="B10" s="9"/>
      <c r="C10" s="9">
        <v>9</v>
      </c>
      <c r="D10" s="9"/>
      <c r="E10" s="9">
        <v>13</v>
      </c>
      <c r="F10" s="9">
        <v>22</v>
      </c>
    </row>
    <row r="11" spans="1:6" x14ac:dyDescent="0.3">
      <c r="A11" s="12" t="s">
        <v>2059</v>
      </c>
      <c r="B11" s="9">
        <v>2</v>
      </c>
      <c r="C11" s="9">
        <v>13</v>
      </c>
      <c r="D11" s="9"/>
      <c r="E11" s="9">
        <v>8</v>
      </c>
      <c r="F11" s="9">
        <v>23</v>
      </c>
    </row>
    <row r="12" spans="1:6" x14ac:dyDescent="0.3">
      <c r="A12" s="12" t="s">
        <v>2060</v>
      </c>
      <c r="B12" s="9"/>
      <c r="C12" s="9">
        <v>10</v>
      </c>
      <c r="D12" s="9"/>
      <c r="E12" s="9">
        <v>14</v>
      </c>
      <c r="F12" s="9">
        <v>24</v>
      </c>
    </row>
    <row r="13" spans="1:6" x14ac:dyDescent="0.3">
      <c r="A13" s="12" t="s">
        <v>2061</v>
      </c>
      <c r="B13" s="9">
        <v>2</v>
      </c>
      <c r="C13" s="9">
        <v>12</v>
      </c>
      <c r="D13" s="9"/>
      <c r="E13" s="9">
        <v>14</v>
      </c>
      <c r="F13" s="9">
        <v>28</v>
      </c>
    </row>
    <row r="14" spans="1:6" x14ac:dyDescent="0.3">
      <c r="A14" s="12" t="s">
        <v>2062</v>
      </c>
      <c r="B14" s="9">
        <v>2</v>
      </c>
      <c r="C14" s="9">
        <v>10</v>
      </c>
      <c r="D14" s="9"/>
      <c r="E14" s="9">
        <v>6</v>
      </c>
      <c r="F14" s="9">
        <v>18</v>
      </c>
    </row>
    <row r="15" spans="1:6" x14ac:dyDescent="0.3">
      <c r="A15" s="12" t="s">
        <v>2063</v>
      </c>
      <c r="B15" s="9">
        <v>2</v>
      </c>
      <c r="C15" s="9">
        <v>8</v>
      </c>
      <c r="D15" s="9"/>
      <c r="E15" s="9">
        <v>17</v>
      </c>
      <c r="F15" s="9">
        <v>27</v>
      </c>
    </row>
    <row r="16" spans="1:6" x14ac:dyDescent="0.3">
      <c r="A16" s="12" t="s">
        <v>2064</v>
      </c>
      <c r="B16" s="9">
        <v>2</v>
      </c>
      <c r="C16" s="9">
        <v>9</v>
      </c>
      <c r="D16" s="9"/>
      <c r="E16" s="9">
        <v>13</v>
      </c>
      <c r="F16" s="9">
        <v>24</v>
      </c>
    </row>
    <row r="17" spans="1:6" x14ac:dyDescent="0.3">
      <c r="A17" s="12" t="s">
        <v>2065</v>
      </c>
      <c r="B17" s="9">
        <v>2</v>
      </c>
      <c r="C17" s="9">
        <v>9</v>
      </c>
      <c r="D17" s="9">
        <v>1</v>
      </c>
      <c r="E17" s="9">
        <v>15</v>
      </c>
      <c r="F17" s="9">
        <v>27</v>
      </c>
    </row>
    <row r="18" spans="1:6" x14ac:dyDescent="0.3">
      <c r="A18" s="12" t="s">
        <v>2066</v>
      </c>
      <c r="B18" s="9">
        <v>1</v>
      </c>
      <c r="C18" s="9">
        <v>6</v>
      </c>
      <c r="D18" s="9"/>
      <c r="E18" s="9">
        <v>10</v>
      </c>
      <c r="F18" s="9">
        <v>17</v>
      </c>
    </row>
    <row r="19" spans="1:6" x14ac:dyDescent="0.3">
      <c r="A19" s="12" t="s">
        <v>2043</v>
      </c>
      <c r="B19" s="9">
        <v>17</v>
      </c>
      <c r="C19" s="9">
        <v>106</v>
      </c>
      <c r="D19" s="9">
        <v>1</v>
      </c>
      <c r="E19" s="9">
        <v>149</v>
      </c>
      <c r="F19" s="9">
        <v>273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workbookViewId="0">
      <selection activeCell="B15" sqref="A1:T1001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4.19921875" style="6" bestFit="1" customWidth="1"/>
    <col min="8" max="8" width="13" bestFit="1" customWidth="1"/>
    <col min="9" max="9" width="16.09765625" bestFit="1" customWidth="1"/>
    <col min="12" max="13" width="11.19921875" bestFit="1" customWidth="1"/>
    <col min="16" max="16" width="28" bestFit="1" customWidth="1"/>
    <col min="17" max="17" width="14.5" bestFit="1" customWidth="1"/>
    <col min="18" max="18" width="17.3984375" bestFit="1" customWidth="1"/>
    <col min="19" max="19" width="22.19921875" style="11" bestFit="1" customWidth="1"/>
    <col min="20" max="20" width="20.796875" style="11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0" t="s">
        <v>2053</v>
      </c>
      <c r="T1" s="10" t="s">
        <v>2054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 t="shared" ref="F2:F65" si="0">E2/D2</f>
        <v>0</v>
      </c>
      <c r="G2" t="s">
        <v>14</v>
      </c>
      <c r="H2">
        <v>0</v>
      </c>
      <c r="I2">
        <f t="shared" ref="I2:I65" si="1"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 SEARCH("/",P2,1)-1)</f>
        <v>food</v>
      </c>
      <c r="R2" t="str">
        <f>RIGHT(P2,LEN(P2)-SEARCH("/",P2,1))</f>
        <v>food trucks</v>
      </c>
      <c r="S2" s="11">
        <f>(((L2/60)/60)/24)+DATE(1970,1,1)</f>
        <v>42336.25</v>
      </c>
      <c r="T2" s="11">
        <f>(((M2/60)/60)/24)+DATE(1970,1,1)</f>
        <v>42353.25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si="0"/>
        <v>10.4</v>
      </c>
      <c r="G3" t="s">
        <v>20</v>
      </c>
      <c r="H3">
        <v>158</v>
      </c>
      <c r="I3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 SEARCH("/",P3,1)-1)</f>
        <v>music</v>
      </c>
      <c r="R3" t="str">
        <f t="shared" ref="R3:R66" si="3">RIGHT(P3,LEN(P3)-SEARCH("/",P3,1))</f>
        <v>rock</v>
      </c>
      <c r="S3" s="11">
        <f>(((L3/60)/60)/24)+DATE(1970,1,1)</f>
        <v>41870.208333333336</v>
      </c>
      <c r="T3" s="11">
        <f>(((M3/60)/60)/24)+DATE(1970,1,1)</f>
        <v>41872.208333333336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  <c r="S4" s="11">
        <f>(((L4/60)/60)/24)+DATE(1970,1,1)</f>
        <v>41595.25</v>
      </c>
      <c r="T4" s="11">
        <f>(((M4/60)/60)/24)+DATE(1970,1,1)</f>
        <v>41597.25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  <c r="S5" s="11">
        <f>(((L5/60)/60)/24)+DATE(1970,1,1)</f>
        <v>43688.208333333328</v>
      </c>
      <c r="T5" s="11">
        <f>(((M5/60)/60)/24)+DATE(1970,1,1)</f>
        <v>43728.208333333328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  <c r="S6" s="11">
        <f>(((L6/60)/60)/24)+DATE(1970,1,1)</f>
        <v>43485.25</v>
      </c>
      <c r="T6" s="11">
        <f>(((M6/60)/60)/24)+DATE(1970,1,1)</f>
        <v>43489.25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  <c r="S7" s="11">
        <f>(((L7/60)/60)/24)+DATE(1970,1,1)</f>
        <v>41149.208333333336</v>
      </c>
      <c r="T7" s="11">
        <f>(((M7/60)/60)/24)+DATE(1970,1,1)</f>
        <v>41160.208333333336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  <c r="S8" s="11">
        <f>(((L8/60)/60)/24)+DATE(1970,1,1)</f>
        <v>42991.208333333328</v>
      </c>
      <c r="T8" s="11">
        <f>(((M8/60)/60)/24)+DATE(1970,1,1)</f>
        <v>42992.208333333328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  <c r="S9" s="11">
        <f>(((L9/60)/60)/24)+DATE(1970,1,1)</f>
        <v>42229.208333333328</v>
      </c>
      <c r="T9" s="11">
        <f>(((M9/60)/60)/24)+DATE(1970,1,1)</f>
        <v>42231.208333333328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  <c r="S10" s="11">
        <f>(((L10/60)/60)/24)+DATE(1970,1,1)</f>
        <v>40399.208333333336</v>
      </c>
      <c r="T10" s="11">
        <f>(((M10/60)/60)/24)+DATE(1970,1,1)</f>
        <v>40401.208333333336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  <c r="S11" s="11">
        <f>(((L11/60)/60)/24)+DATE(1970,1,1)</f>
        <v>41536.208333333336</v>
      </c>
      <c r="T11" s="11">
        <f>(((M11/60)/60)/24)+DATE(1970,1,1)</f>
        <v>41585.25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  <c r="S12" s="11">
        <f>(((L12/60)/60)/24)+DATE(1970,1,1)</f>
        <v>40404.208333333336</v>
      </c>
      <c r="T12" s="11">
        <f>(((M12/60)/60)/24)+DATE(1970,1,1)</f>
        <v>40452.208333333336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  <c r="S13" s="11">
        <f>(((L13/60)/60)/24)+DATE(1970,1,1)</f>
        <v>40442.208333333336</v>
      </c>
      <c r="T13" s="11">
        <f>(((M13/60)/60)/24)+DATE(1970,1,1)</f>
        <v>40448.208333333336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  <c r="S14" s="11">
        <f>(((L14/60)/60)/24)+DATE(1970,1,1)</f>
        <v>43760.208333333328</v>
      </c>
      <c r="T14" s="11">
        <f>(((M14/60)/60)/24)+DATE(1970,1,1)</f>
        <v>43768.208333333328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  <c r="S15" s="11">
        <f>(((L15/60)/60)/24)+DATE(1970,1,1)</f>
        <v>42532.208333333328</v>
      </c>
      <c r="T15" s="11">
        <f>(((M15/60)/60)/24)+DATE(1970,1,1)</f>
        <v>42544.208333333328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  <c r="S16" s="11">
        <f>(((L16/60)/60)/24)+DATE(1970,1,1)</f>
        <v>40974.25</v>
      </c>
      <c r="T16" s="11">
        <f>(((M16/60)/60)/24)+DATE(1970,1,1)</f>
        <v>41001.208333333336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  <c r="S17" s="11">
        <f>(((L17/60)/60)/24)+DATE(1970,1,1)</f>
        <v>43809.25</v>
      </c>
      <c r="T17" s="11">
        <f>(((M17/60)/60)/24)+DATE(1970,1,1)</f>
        <v>43813.25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  <c r="S18" s="11">
        <f>(((L18/60)/60)/24)+DATE(1970,1,1)</f>
        <v>41661.25</v>
      </c>
      <c r="T18" s="11">
        <f>(((M18/60)/60)/24)+DATE(1970,1,1)</f>
        <v>41683.25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  <c r="S19" s="11">
        <f>(((L19/60)/60)/24)+DATE(1970,1,1)</f>
        <v>40555.25</v>
      </c>
      <c r="T19" s="11">
        <f>(((M19/60)/60)/24)+DATE(1970,1,1)</f>
        <v>40556.25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  <c r="S20" s="11">
        <f>(((L20/60)/60)/24)+DATE(1970,1,1)</f>
        <v>43351.208333333328</v>
      </c>
      <c r="T20" s="11">
        <f>(((M20/60)/60)/24)+DATE(1970,1,1)</f>
        <v>43359.208333333328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  <c r="S21" s="11">
        <f>(((L21/60)/60)/24)+DATE(1970,1,1)</f>
        <v>43528.25</v>
      </c>
      <c r="T21" s="11">
        <f>(((M21/60)/60)/24)+DATE(1970,1,1)</f>
        <v>43549.208333333328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  <c r="S22" s="11">
        <f>(((L22/60)/60)/24)+DATE(1970,1,1)</f>
        <v>41848.208333333336</v>
      </c>
      <c r="T22" s="11">
        <f>(((M22/60)/60)/24)+DATE(1970,1,1)</f>
        <v>41848.208333333336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  <c r="S23" s="11">
        <f>(((L23/60)/60)/24)+DATE(1970,1,1)</f>
        <v>40770.208333333336</v>
      </c>
      <c r="T23" s="11">
        <f>(((M23/60)/60)/24)+DATE(1970,1,1)</f>
        <v>40804.208333333336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  <c r="S24" s="11">
        <f>(((L24/60)/60)/24)+DATE(1970,1,1)</f>
        <v>43193.208333333328</v>
      </c>
      <c r="T24" s="11">
        <f>(((M24/60)/60)/24)+DATE(1970,1,1)</f>
        <v>43208.208333333328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  <c r="S25" s="11">
        <f>(((L25/60)/60)/24)+DATE(1970,1,1)</f>
        <v>43510.25</v>
      </c>
      <c r="T25" s="11">
        <f>(((M25/60)/60)/24)+DATE(1970,1,1)</f>
        <v>43563.208333333328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  <c r="S26" s="11">
        <f>(((L26/60)/60)/24)+DATE(1970,1,1)</f>
        <v>41811.208333333336</v>
      </c>
      <c r="T26" s="11">
        <f>(((M26/60)/60)/24)+DATE(1970,1,1)</f>
        <v>41813.208333333336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  <c r="S27" s="11">
        <f>(((L27/60)/60)/24)+DATE(1970,1,1)</f>
        <v>40681.208333333336</v>
      </c>
      <c r="T27" s="11">
        <f>(((M27/60)/60)/24)+DATE(1970,1,1)</f>
        <v>40701.208333333336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  <c r="S28" s="11">
        <f>(((L28/60)/60)/24)+DATE(1970,1,1)</f>
        <v>43312.208333333328</v>
      </c>
      <c r="T28" s="11">
        <f>(((M28/60)/60)/24)+DATE(1970,1,1)</f>
        <v>43339.208333333328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  <c r="S29" s="11">
        <f>(((L29/60)/60)/24)+DATE(1970,1,1)</f>
        <v>42280.208333333328</v>
      </c>
      <c r="T29" s="11">
        <f>(((M29/60)/60)/24)+DATE(1970,1,1)</f>
        <v>42288.208333333328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  <c r="S30" s="11">
        <f>(((L30/60)/60)/24)+DATE(1970,1,1)</f>
        <v>40218.25</v>
      </c>
      <c r="T30" s="11">
        <f>(((M30/60)/60)/24)+DATE(1970,1,1)</f>
        <v>40241.25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  <c r="S31" s="11">
        <f>(((L31/60)/60)/24)+DATE(1970,1,1)</f>
        <v>43301.208333333328</v>
      </c>
      <c r="T31" s="11">
        <f>(((M31/60)/60)/24)+DATE(1970,1,1)</f>
        <v>43341.208333333328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  <c r="S32" s="11">
        <f>(((L32/60)/60)/24)+DATE(1970,1,1)</f>
        <v>43609.208333333328</v>
      </c>
      <c r="T32" s="11">
        <f>(((M32/60)/60)/24)+DATE(1970,1,1)</f>
        <v>43614.208333333328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  <c r="S33" s="11">
        <f>(((L33/60)/60)/24)+DATE(1970,1,1)</f>
        <v>42374.25</v>
      </c>
      <c r="T33" s="11">
        <f>(((M33/60)/60)/24)+DATE(1970,1,1)</f>
        <v>42402.25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  <c r="S34" s="11">
        <f>(((L34/60)/60)/24)+DATE(1970,1,1)</f>
        <v>43110.25</v>
      </c>
      <c r="T34" s="11">
        <f>(((M34/60)/60)/24)+DATE(1970,1,1)</f>
        <v>43137.25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  <c r="S35" s="11">
        <f>(((L35/60)/60)/24)+DATE(1970,1,1)</f>
        <v>41917.208333333336</v>
      </c>
      <c r="T35" s="11">
        <f>(((M35/60)/60)/24)+DATE(1970,1,1)</f>
        <v>41954.25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  <c r="S36" s="11">
        <f>(((L36/60)/60)/24)+DATE(1970,1,1)</f>
        <v>42817.208333333328</v>
      </c>
      <c r="T36" s="11">
        <f>(((M36/60)/60)/24)+DATE(1970,1,1)</f>
        <v>42822.208333333328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  <c r="S37" s="11">
        <f>(((L37/60)/60)/24)+DATE(1970,1,1)</f>
        <v>43484.25</v>
      </c>
      <c r="T37" s="11">
        <f>(((M37/60)/60)/24)+DATE(1970,1,1)</f>
        <v>43526.25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  <c r="S38" s="11">
        <f>(((L38/60)/60)/24)+DATE(1970,1,1)</f>
        <v>40600.25</v>
      </c>
      <c r="T38" s="11">
        <f>(((M38/60)/60)/24)+DATE(1970,1,1)</f>
        <v>40625.208333333336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  <c r="S39" s="11">
        <f>(((L39/60)/60)/24)+DATE(1970,1,1)</f>
        <v>43744.208333333328</v>
      </c>
      <c r="T39" s="11">
        <f>(((M39/60)/60)/24)+DATE(1970,1,1)</f>
        <v>43777.25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  <c r="S40" s="11">
        <f>(((L40/60)/60)/24)+DATE(1970,1,1)</f>
        <v>40469.208333333336</v>
      </c>
      <c r="T40" s="11">
        <f>(((M40/60)/60)/24)+DATE(1970,1,1)</f>
        <v>40474.208333333336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  <c r="S41" s="11">
        <f>(((L41/60)/60)/24)+DATE(1970,1,1)</f>
        <v>41330.25</v>
      </c>
      <c r="T41" s="11">
        <f>(((M41/60)/60)/24)+DATE(1970,1,1)</f>
        <v>41344.208333333336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  <c r="S42" s="11">
        <f>(((L42/60)/60)/24)+DATE(1970,1,1)</f>
        <v>40334.208333333336</v>
      </c>
      <c r="T42" s="11">
        <f>(((M42/60)/60)/24)+DATE(1970,1,1)</f>
        <v>40353.208333333336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  <c r="S43" s="11">
        <f>(((L43/60)/60)/24)+DATE(1970,1,1)</f>
        <v>41156.208333333336</v>
      </c>
      <c r="T43" s="11">
        <f>(((M43/60)/60)/24)+DATE(1970,1,1)</f>
        <v>41182.208333333336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  <c r="S44" s="11">
        <f>(((L44/60)/60)/24)+DATE(1970,1,1)</f>
        <v>40728.208333333336</v>
      </c>
      <c r="T44" s="11">
        <f>(((M44/60)/60)/24)+DATE(1970,1,1)</f>
        <v>40737.208333333336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  <c r="S45" s="11">
        <f>(((L45/60)/60)/24)+DATE(1970,1,1)</f>
        <v>41844.208333333336</v>
      </c>
      <c r="T45" s="11">
        <f>(((M45/60)/60)/24)+DATE(1970,1,1)</f>
        <v>41860.208333333336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  <c r="S46" s="11">
        <f>(((L46/60)/60)/24)+DATE(1970,1,1)</f>
        <v>43541.208333333328</v>
      </c>
      <c r="T46" s="11">
        <f>(((M46/60)/60)/24)+DATE(1970,1,1)</f>
        <v>43542.208333333328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  <c r="S47" s="11">
        <f>(((L47/60)/60)/24)+DATE(1970,1,1)</f>
        <v>42676.208333333328</v>
      </c>
      <c r="T47" s="11">
        <f>(((M47/60)/60)/24)+DATE(1970,1,1)</f>
        <v>42691.25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  <c r="S48" s="11">
        <f>(((L48/60)/60)/24)+DATE(1970,1,1)</f>
        <v>40367.208333333336</v>
      </c>
      <c r="T48" s="11">
        <f>(((M48/60)/60)/24)+DATE(1970,1,1)</f>
        <v>40390.208333333336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  <c r="S49" s="11">
        <f>(((L49/60)/60)/24)+DATE(1970,1,1)</f>
        <v>41727.208333333336</v>
      </c>
      <c r="T49" s="11">
        <f>(((M49/60)/60)/24)+DATE(1970,1,1)</f>
        <v>41757.208333333336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  <c r="S50" s="11">
        <f>(((L50/60)/60)/24)+DATE(1970,1,1)</f>
        <v>42180.208333333328</v>
      </c>
      <c r="T50" s="11">
        <f>(((M50/60)/60)/24)+DATE(1970,1,1)</f>
        <v>42192.208333333328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  <c r="S51" s="11">
        <f>(((L51/60)/60)/24)+DATE(1970,1,1)</f>
        <v>43758.208333333328</v>
      </c>
      <c r="T51" s="11">
        <f>(((M51/60)/60)/24)+DATE(1970,1,1)</f>
        <v>43803.25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  <c r="S52" s="11">
        <f>(((L52/60)/60)/24)+DATE(1970,1,1)</f>
        <v>41487.208333333336</v>
      </c>
      <c r="T52" s="11">
        <f>(((M52/60)/60)/24)+DATE(1970,1,1)</f>
        <v>41515.208333333336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  <c r="S53" s="11">
        <f>(((L53/60)/60)/24)+DATE(1970,1,1)</f>
        <v>40995.208333333336</v>
      </c>
      <c r="T53" s="11">
        <f>(((M53/60)/60)/24)+DATE(1970,1,1)</f>
        <v>41011.208333333336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  <c r="S54" s="11">
        <f>(((L54/60)/60)/24)+DATE(1970,1,1)</f>
        <v>40436.208333333336</v>
      </c>
      <c r="T54" s="11">
        <f>(((M54/60)/60)/24)+DATE(1970,1,1)</f>
        <v>40440.208333333336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  <c r="S55" s="11">
        <f>(((L55/60)/60)/24)+DATE(1970,1,1)</f>
        <v>41779.208333333336</v>
      </c>
      <c r="T55" s="11">
        <f>(((M55/60)/60)/24)+DATE(1970,1,1)</f>
        <v>41818.208333333336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  <c r="S56" s="11">
        <f>(((L56/60)/60)/24)+DATE(1970,1,1)</f>
        <v>43170.25</v>
      </c>
      <c r="T56" s="11">
        <f>(((M56/60)/60)/24)+DATE(1970,1,1)</f>
        <v>43176.208333333328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  <c r="S57" s="11">
        <f>(((L57/60)/60)/24)+DATE(1970,1,1)</f>
        <v>43311.208333333328</v>
      </c>
      <c r="T57" s="11">
        <f>(((M57/60)/60)/24)+DATE(1970,1,1)</f>
        <v>43316.208333333328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  <c r="S58" s="11">
        <f>(((L58/60)/60)/24)+DATE(1970,1,1)</f>
        <v>42014.25</v>
      </c>
      <c r="T58" s="11">
        <f>(((M58/60)/60)/24)+DATE(1970,1,1)</f>
        <v>42021.25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  <c r="S59" s="11">
        <f>(((L59/60)/60)/24)+DATE(1970,1,1)</f>
        <v>42979.208333333328</v>
      </c>
      <c r="T59" s="11">
        <f>(((M59/60)/60)/24)+DATE(1970,1,1)</f>
        <v>42991.208333333328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  <c r="S60" s="11">
        <f>(((L60/60)/60)/24)+DATE(1970,1,1)</f>
        <v>42268.208333333328</v>
      </c>
      <c r="T60" s="11">
        <f>(((M60/60)/60)/24)+DATE(1970,1,1)</f>
        <v>42281.208333333328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  <c r="S61" s="11">
        <f>(((L61/60)/60)/24)+DATE(1970,1,1)</f>
        <v>42898.208333333328</v>
      </c>
      <c r="T61" s="11">
        <f>(((M61/60)/60)/24)+DATE(1970,1,1)</f>
        <v>42913.208333333328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  <c r="S62" s="11">
        <f>(((L62/60)/60)/24)+DATE(1970,1,1)</f>
        <v>41107.208333333336</v>
      </c>
      <c r="T62" s="11">
        <f>(((M62/60)/60)/24)+DATE(1970,1,1)</f>
        <v>41110.208333333336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  <c r="S63" s="11">
        <f>(((L63/60)/60)/24)+DATE(1970,1,1)</f>
        <v>40595.25</v>
      </c>
      <c r="T63" s="11">
        <f>(((M63/60)/60)/24)+DATE(1970,1,1)</f>
        <v>40635.208333333336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  <c r="S64" s="11">
        <f>(((L64/60)/60)/24)+DATE(1970,1,1)</f>
        <v>42160.208333333328</v>
      </c>
      <c r="T64" s="11">
        <f>(((M64/60)/60)/24)+DATE(1970,1,1)</f>
        <v>42161.208333333328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  <c r="S65" s="11">
        <f>(((L65/60)/60)/24)+DATE(1970,1,1)</f>
        <v>42853.208333333328</v>
      </c>
      <c r="T65" s="11">
        <f>(((M65/60)/60)/24)+DATE(1970,1,1)</f>
        <v>42859.208333333328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ref="F66:F129" si="4">E66/D66</f>
        <v>0.97642857142857142</v>
      </c>
      <c r="G66" t="s">
        <v>14</v>
      </c>
      <c r="H66">
        <v>38</v>
      </c>
      <c r="I66">
        <f t="shared" ref="I66:I129" si="5">IF(H66=0, 0, 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  <c r="S66" s="11">
        <f>(((L66/60)/60)/24)+DATE(1970,1,1)</f>
        <v>43283.208333333328</v>
      </c>
      <c r="T66" s="11">
        <f>(((M66/60)/60)/24)+DATE(1970,1,1)</f>
        <v>43298.208333333328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4"/>
        <v>2.3614754098360655</v>
      </c>
      <c r="G67" t="s">
        <v>20</v>
      </c>
      <c r="H67">
        <v>236</v>
      </c>
      <c r="I67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 SEARCH("/",P67,1)-1)</f>
        <v>theater</v>
      </c>
      <c r="R67" t="str">
        <f t="shared" ref="R67:R130" si="7">RIGHT(P67,LEN(P67)-SEARCH("/",P67,1))</f>
        <v>plays</v>
      </c>
      <c r="S67" s="11">
        <f>(((L67/60)/60)/24)+DATE(1970,1,1)</f>
        <v>40570.25</v>
      </c>
      <c r="T67" s="11">
        <f>(((M67/60)/60)/24)+DATE(1970,1,1)</f>
        <v>40577.25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0.45068965517241377</v>
      </c>
      <c r="G68" t="s">
        <v>14</v>
      </c>
      <c r="H68">
        <v>12</v>
      </c>
      <c r="I68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si="7"/>
        <v>plays</v>
      </c>
      <c r="S68" s="11">
        <f>(((L68/60)/60)/24)+DATE(1970,1,1)</f>
        <v>42102.208333333328</v>
      </c>
      <c r="T68" s="11">
        <f>(((M68/60)/60)/24)+DATE(1970,1,1)</f>
        <v>42107.208333333328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1.6238567493112948</v>
      </c>
      <c r="G69" t="s">
        <v>20</v>
      </c>
      <c r="H69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  <c r="S69" s="11">
        <f>(((L69/60)/60)/24)+DATE(1970,1,1)</f>
        <v>40203.25</v>
      </c>
      <c r="T69" s="11">
        <f>(((M69/60)/60)/24)+DATE(1970,1,1)</f>
        <v>40208.25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2.5452631578947367</v>
      </c>
      <c r="G70" t="s">
        <v>20</v>
      </c>
      <c r="H70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  <c r="S70" s="11">
        <f>(((L70/60)/60)/24)+DATE(1970,1,1)</f>
        <v>42943.208333333328</v>
      </c>
      <c r="T70" s="11">
        <f>(((M70/60)/60)/24)+DATE(1970,1,1)</f>
        <v>42990.208333333328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0.24063291139240506</v>
      </c>
      <c r="G71" t="s">
        <v>74</v>
      </c>
      <c r="H71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  <c r="S71" s="11">
        <f>(((L71/60)/60)/24)+DATE(1970,1,1)</f>
        <v>40531.25</v>
      </c>
      <c r="T71" s="11">
        <f>(((M71/60)/60)/24)+DATE(1970,1,1)</f>
        <v>40565.25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1.2374140625000001</v>
      </c>
      <c r="G72" t="s">
        <v>20</v>
      </c>
      <c r="H72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  <c r="S72" s="11">
        <f>(((L72/60)/60)/24)+DATE(1970,1,1)</f>
        <v>40484.208333333336</v>
      </c>
      <c r="T72" s="11">
        <f>(((M72/60)/60)/24)+DATE(1970,1,1)</f>
        <v>40533.25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1.0806666666666667</v>
      </c>
      <c r="G73" t="s">
        <v>20</v>
      </c>
      <c r="H73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  <c r="S73" s="11">
        <f>(((L73/60)/60)/24)+DATE(1970,1,1)</f>
        <v>43799.25</v>
      </c>
      <c r="T73" s="11">
        <f>(((M73/60)/60)/24)+DATE(1970,1,1)</f>
        <v>43803.25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6.7033333333333331</v>
      </c>
      <c r="G74" t="s">
        <v>20</v>
      </c>
      <c r="H74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  <c r="S74" s="11">
        <f>(((L74/60)/60)/24)+DATE(1970,1,1)</f>
        <v>42186.208333333328</v>
      </c>
      <c r="T74" s="11">
        <f>(((M74/60)/60)/24)+DATE(1970,1,1)</f>
        <v>42222.208333333328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6.609285714285714</v>
      </c>
      <c r="G75" t="s">
        <v>20</v>
      </c>
      <c r="H75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  <c r="S75" s="11">
        <f>(((L75/60)/60)/24)+DATE(1970,1,1)</f>
        <v>42701.25</v>
      </c>
      <c r="T75" s="11">
        <f>(((M75/60)/60)/24)+DATE(1970,1,1)</f>
        <v>42704.25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1.2246153846153847</v>
      </c>
      <c r="G76" t="s">
        <v>20</v>
      </c>
      <c r="H76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  <c r="S76" s="11">
        <f>(((L76/60)/60)/24)+DATE(1970,1,1)</f>
        <v>42456.208333333328</v>
      </c>
      <c r="T76" s="11">
        <f>(((M76/60)/60)/24)+DATE(1970,1,1)</f>
        <v>42457.208333333328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1.5057731958762886</v>
      </c>
      <c r="G77" t="s">
        <v>20</v>
      </c>
      <c r="H7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  <c r="S77" s="11">
        <f>(((L77/60)/60)/24)+DATE(1970,1,1)</f>
        <v>43296.208333333328</v>
      </c>
      <c r="T77" s="11">
        <f>(((M77/60)/60)/24)+DATE(1970,1,1)</f>
        <v>43304.208333333328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0.78106590724165992</v>
      </c>
      <c r="G78" t="s">
        <v>14</v>
      </c>
      <c r="H78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  <c r="S78" s="11">
        <f>(((L78/60)/60)/24)+DATE(1970,1,1)</f>
        <v>42027.25</v>
      </c>
      <c r="T78" s="11">
        <f>(((M78/60)/60)/24)+DATE(1970,1,1)</f>
        <v>42076.208333333328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0.46947368421052632</v>
      </c>
      <c r="G79" t="s">
        <v>14</v>
      </c>
      <c r="H79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  <c r="S79" s="11">
        <f>(((L79/60)/60)/24)+DATE(1970,1,1)</f>
        <v>40448.208333333336</v>
      </c>
      <c r="T79" s="11">
        <f>(((M79/60)/60)/24)+DATE(1970,1,1)</f>
        <v>40462.208333333336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3.008</v>
      </c>
      <c r="G80" t="s">
        <v>20</v>
      </c>
      <c r="H80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  <c r="S80" s="11">
        <f>(((L80/60)/60)/24)+DATE(1970,1,1)</f>
        <v>43206.208333333328</v>
      </c>
      <c r="T80" s="11">
        <f>(((M80/60)/60)/24)+DATE(1970,1,1)</f>
        <v>43207.208333333328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0.6959861591695502</v>
      </c>
      <c r="G81" t="s">
        <v>14</v>
      </c>
      <c r="H81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  <c r="S81" s="11">
        <f>(((L81/60)/60)/24)+DATE(1970,1,1)</f>
        <v>43267.208333333328</v>
      </c>
      <c r="T81" s="11">
        <f>(((M81/60)/60)/24)+DATE(1970,1,1)</f>
        <v>43272.208333333328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6.374545454545455</v>
      </c>
      <c r="G82" t="s">
        <v>20</v>
      </c>
      <c r="H82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  <c r="S82" s="11">
        <f>(((L82/60)/60)/24)+DATE(1970,1,1)</f>
        <v>42976.208333333328</v>
      </c>
      <c r="T82" s="11">
        <f>(((M82/60)/60)/24)+DATE(1970,1,1)</f>
        <v>43006.208333333328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2.253392857142857</v>
      </c>
      <c r="G83" t="s">
        <v>20</v>
      </c>
      <c r="H83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  <c r="S83" s="11">
        <f>(((L83/60)/60)/24)+DATE(1970,1,1)</f>
        <v>43062.25</v>
      </c>
      <c r="T83" s="11">
        <f>(((M83/60)/60)/24)+DATE(1970,1,1)</f>
        <v>43087.25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14.973000000000001</v>
      </c>
      <c r="G84" t="s">
        <v>20</v>
      </c>
      <c r="H84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  <c r="S84" s="11">
        <f>(((L84/60)/60)/24)+DATE(1970,1,1)</f>
        <v>43482.25</v>
      </c>
      <c r="T84" s="11">
        <f>(((M84/60)/60)/24)+DATE(1970,1,1)</f>
        <v>43489.25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0.37590225563909774</v>
      </c>
      <c r="G85" t="s">
        <v>14</v>
      </c>
      <c r="H85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  <c r="S85" s="11">
        <f>(((L85/60)/60)/24)+DATE(1970,1,1)</f>
        <v>42579.208333333328</v>
      </c>
      <c r="T85" s="11">
        <f>(((M85/60)/60)/24)+DATE(1970,1,1)</f>
        <v>42601.208333333328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1.3236942675159236</v>
      </c>
      <c r="G86" t="s">
        <v>20</v>
      </c>
      <c r="H86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  <c r="S86" s="11">
        <f>(((L86/60)/60)/24)+DATE(1970,1,1)</f>
        <v>41118.208333333336</v>
      </c>
      <c r="T86" s="11">
        <f>(((M86/60)/60)/24)+DATE(1970,1,1)</f>
        <v>41128.208333333336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1.3122448979591836</v>
      </c>
      <c r="G87" t="s">
        <v>20</v>
      </c>
      <c r="H8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  <c r="S87" s="11">
        <f>(((L87/60)/60)/24)+DATE(1970,1,1)</f>
        <v>40797.208333333336</v>
      </c>
      <c r="T87" s="11">
        <f>(((M87/60)/60)/24)+DATE(1970,1,1)</f>
        <v>40805.208333333336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1.6763513513513513</v>
      </c>
      <c r="G88" t="s">
        <v>20</v>
      </c>
      <c r="H88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  <c r="S88" s="11">
        <f>(((L88/60)/60)/24)+DATE(1970,1,1)</f>
        <v>42128.208333333328</v>
      </c>
      <c r="T88" s="11">
        <f>(((M88/60)/60)/24)+DATE(1970,1,1)</f>
        <v>42141.208333333328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0.6198488664987406</v>
      </c>
      <c r="G89" t="s">
        <v>14</v>
      </c>
      <c r="H89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  <c r="S89" s="11">
        <f>(((L89/60)/60)/24)+DATE(1970,1,1)</f>
        <v>40610.25</v>
      </c>
      <c r="T89" s="11">
        <f>(((M89/60)/60)/24)+DATE(1970,1,1)</f>
        <v>40621.208333333336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2.6074999999999999</v>
      </c>
      <c r="G90" t="s">
        <v>20</v>
      </c>
      <c r="H90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  <c r="S90" s="11">
        <f>(((L90/60)/60)/24)+DATE(1970,1,1)</f>
        <v>42110.208333333328</v>
      </c>
      <c r="T90" s="11">
        <f>(((M90/60)/60)/24)+DATE(1970,1,1)</f>
        <v>42132.208333333328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2.5258823529411765</v>
      </c>
      <c r="G91" t="s">
        <v>20</v>
      </c>
      <c r="H91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  <c r="S91" s="11">
        <f>(((L91/60)/60)/24)+DATE(1970,1,1)</f>
        <v>40283.208333333336</v>
      </c>
      <c r="T91" s="11">
        <f>(((M91/60)/60)/24)+DATE(1970,1,1)</f>
        <v>40285.208333333336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0.7861538461538462</v>
      </c>
      <c r="G92" t="s">
        <v>14</v>
      </c>
      <c r="H92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  <c r="S92" s="11">
        <f>(((L92/60)/60)/24)+DATE(1970,1,1)</f>
        <v>42425.25</v>
      </c>
      <c r="T92" s="11">
        <f>(((M92/60)/60)/24)+DATE(1970,1,1)</f>
        <v>42425.25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0.48404406999351912</v>
      </c>
      <c r="G93" t="s">
        <v>14</v>
      </c>
      <c r="H93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  <c r="S93" s="11">
        <f>(((L93/60)/60)/24)+DATE(1970,1,1)</f>
        <v>42588.208333333328</v>
      </c>
      <c r="T93" s="11">
        <f>(((M93/60)/60)/24)+DATE(1970,1,1)</f>
        <v>42616.208333333328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2.5887500000000001</v>
      </c>
      <c r="G94" t="s">
        <v>20</v>
      </c>
      <c r="H94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  <c r="S94" s="11">
        <f>(((L94/60)/60)/24)+DATE(1970,1,1)</f>
        <v>40352.208333333336</v>
      </c>
      <c r="T94" s="11">
        <f>(((M94/60)/60)/24)+DATE(1970,1,1)</f>
        <v>40353.208333333336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0.60548713235294116</v>
      </c>
      <c r="G95" t="s">
        <v>74</v>
      </c>
      <c r="H95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  <c r="S95" s="11">
        <f>(((L95/60)/60)/24)+DATE(1970,1,1)</f>
        <v>41202.208333333336</v>
      </c>
      <c r="T95" s="11">
        <f>(((M95/60)/60)/24)+DATE(1970,1,1)</f>
        <v>41206.208333333336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3.036896551724138</v>
      </c>
      <c r="G96" t="s">
        <v>20</v>
      </c>
      <c r="H96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  <c r="S96" s="11">
        <f>(((L96/60)/60)/24)+DATE(1970,1,1)</f>
        <v>43562.208333333328</v>
      </c>
      <c r="T96" s="11">
        <f>(((M96/60)/60)/24)+DATE(1970,1,1)</f>
        <v>43573.208333333328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1.1299999999999999</v>
      </c>
      <c r="G97" t="s">
        <v>20</v>
      </c>
      <c r="H9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  <c r="S97" s="11">
        <f>(((L97/60)/60)/24)+DATE(1970,1,1)</f>
        <v>43752.208333333328</v>
      </c>
      <c r="T97" s="11">
        <f>(((M97/60)/60)/24)+DATE(1970,1,1)</f>
        <v>43759.208333333328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2.1737876614060259</v>
      </c>
      <c r="G98" t="s">
        <v>20</v>
      </c>
      <c r="H98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  <c r="S98" s="11">
        <f>(((L98/60)/60)/24)+DATE(1970,1,1)</f>
        <v>40612.25</v>
      </c>
      <c r="T98" s="11">
        <f>(((M98/60)/60)/24)+DATE(1970,1,1)</f>
        <v>40625.208333333336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9.2669230769230762</v>
      </c>
      <c r="G99" t="s">
        <v>20</v>
      </c>
      <c r="H99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  <c r="S99" s="11">
        <f>(((L99/60)/60)/24)+DATE(1970,1,1)</f>
        <v>42180.208333333328</v>
      </c>
      <c r="T99" s="11">
        <f>(((M99/60)/60)/24)+DATE(1970,1,1)</f>
        <v>42234.208333333328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0.33692229038854804</v>
      </c>
      <c r="G100" t="s">
        <v>14</v>
      </c>
      <c r="H100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  <c r="S100" s="11">
        <f>(((L100/60)/60)/24)+DATE(1970,1,1)</f>
        <v>42212.208333333328</v>
      </c>
      <c r="T100" s="11">
        <f>(((M100/60)/60)/24)+DATE(1970,1,1)</f>
        <v>42216.208333333328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1.9672368421052631</v>
      </c>
      <c r="G101" t="s">
        <v>20</v>
      </c>
      <c r="H101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  <c r="S101" s="11">
        <f>(((L101/60)/60)/24)+DATE(1970,1,1)</f>
        <v>41968.25</v>
      </c>
      <c r="T101" s="11">
        <f>(((M101/60)/60)/24)+DATE(1970,1,1)</f>
        <v>41997.25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0.01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  <c r="S102" s="11">
        <f>(((L102/60)/60)/24)+DATE(1970,1,1)</f>
        <v>40835.208333333336</v>
      </c>
      <c r="T102" s="11">
        <f>(((M102/60)/60)/24)+DATE(1970,1,1)</f>
        <v>40853.208333333336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10.214444444444444</v>
      </c>
      <c r="G103" t="s">
        <v>20</v>
      </c>
      <c r="H103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  <c r="S103" s="11">
        <f>(((L103/60)/60)/24)+DATE(1970,1,1)</f>
        <v>42056.25</v>
      </c>
      <c r="T103" s="11">
        <f>(((M103/60)/60)/24)+DATE(1970,1,1)</f>
        <v>42063.25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2.8167567567567566</v>
      </c>
      <c r="G104" t="s">
        <v>20</v>
      </c>
      <c r="H104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  <c r="S104" s="11">
        <f>(((L104/60)/60)/24)+DATE(1970,1,1)</f>
        <v>43234.208333333328</v>
      </c>
      <c r="T104" s="11">
        <f>(((M104/60)/60)/24)+DATE(1970,1,1)</f>
        <v>43241.208333333328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0.24610000000000001</v>
      </c>
      <c r="G105" t="s">
        <v>14</v>
      </c>
      <c r="H105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  <c r="S105" s="11">
        <f>(((L105/60)/60)/24)+DATE(1970,1,1)</f>
        <v>40475.208333333336</v>
      </c>
      <c r="T105" s="11">
        <f>(((M105/60)/60)/24)+DATE(1970,1,1)</f>
        <v>40484.208333333336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1.4314010067114094</v>
      </c>
      <c r="G106" t="s">
        <v>20</v>
      </c>
      <c r="H106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  <c r="S106" s="11">
        <f>(((L106/60)/60)/24)+DATE(1970,1,1)</f>
        <v>42878.208333333328</v>
      </c>
      <c r="T106" s="11">
        <f>(((M106/60)/60)/24)+DATE(1970,1,1)</f>
        <v>42879.208333333328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1.4454411764705883</v>
      </c>
      <c r="G107" t="s">
        <v>20</v>
      </c>
      <c r="H10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  <c r="S107" s="11">
        <f>(((L107/60)/60)/24)+DATE(1970,1,1)</f>
        <v>41366.208333333336</v>
      </c>
      <c r="T107" s="11">
        <f>(((M107/60)/60)/24)+DATE(1970,1,1)</f>
        <v>41384.208333333336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3.5912820512820511</v>
      </c>
      <c r="G108" t="s">
        <v>20</v>
      </c>
      <c r="H108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  <c r="S108" s="11">
        <f>(((L108/60)/60)/24)+DATE(1970,1,1)</f>
        <v>43716.208333333328</v>
      </c>
      <c r="T108" s="11">
        <f>(((M108/60)/60)/24)+DATE(1970,1,1)</f>
        <v>43721.208333333328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1.8648571428571428</v>
      </c>
      <c r="G109" t="s">
        <v>20</v>
      </c>
      <c r="H109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  <c r="S109" s="11">
        <f>(((L109/60)/60)/24)+DATE(1970,1,1)</f>
        <v>43213.208333333328</v>
      </c>
      <c r="T109" s="11">
        <f>(((M109/60)/60)/24)+DATE(1970,1,1)</f>
        <v>43230.208333333328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5.9526666666666666</v>
      </c>
      <c r="G110" t="s">
        <v>20</v>
      </c>
      <c r="H110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  <c r="S110" s="11">
        <f>(((L110/60)/60)/24)+DATE(1970,1,1)</f>
        <v>41005.208333333336</v>
      </c>
      <c r="T110" s="11">
        <f>(((M110/60)/60)/24)+DATE(1970,1,1)</f>
        <v>41042.208333333336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0.5921153846153846</v>
      </c>
      <c r="G111" t="s">
        <v>14</v>
      </c>
      <c r="H111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  <c r="S111" s="11">
        <f>(((L111/60)/60)/24)+DATE(1970,1,1)</f>
        <v>41651.25</v>
      </c>
      <c r="T111" s="11">
        <f>(((M111/60)/60)/24)+DATE(1970,1,1)</f>
        <v>41653.25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0.14962780898876404</v>
      </c>
      <c r="G112" t="s">
        <v>14</v>
      </c>
      <c r="H112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  <c r="S112" s="11">
        <f>(((L112/60)/60)/24)+DATE(1970,1,1)</f>
        <v>43354.208333333328</v>
      </c>
      <c r="T112" s="11">
        <f>(((M112/60)/60)/24)+DATE(1970,1,1)</f>
        <v>43373.208333333328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1.1995602605863191</v>
      </c>
      <c r="G113" t="s">
        <v>20</v>
      </c>
      <c r="H113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  <c r="S113" s="11">
        <f>(((L113/60)/60)/24)+DATE(1970,1,1)</f>
        <v>41174.208333333336</v>
      </c>
      <c r="T113" s="11">
        <f>(((M113/60)/60)/24)+DATE(1970,1,1)</f>
        <v>41180.208333333336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2.6882978723404256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  <c r="S114" s="11">
        <f>(((L114/60)/60)/24)+DATE(1970,1,1)</f>
        <v>41875.208333333336</v>
      </c>
      <c r="T114" s="11">
        <f>(((M114/60)/60)/24)+DATE(1970,1,1)</f>
        <v>41890.208333333336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3.7687878787878786</v>
      </c>
      <c r="G115" t="s">
        <v>20</v>
      </c>
      <c r="H115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  <c r="S115" s="11">
        <f>(((L115/60)/60)/24)+DATE(1970,1,1)</f>
        <v>42990.208333333328</v>
      </c>
      <c r="T115" s="11">
        <f>(((M115/60)/60)/24)+DATE(1970,1,1)</f>
        <v>42997.208333333328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7.2715789473684209</v>
      </c>
      <c r="G116" t="s">
        <v>20</v>
      </c>
      <c r="H116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  <c r="S116" s="11">
        <f>(((L116/60)/60)/24)+DATE(1970,1,1)</f>
        <v>43564.208333333328</v>
      </c>
      <c r="T116" s="11">
        <f>(((M116/60)/60)/24)+DATE(1970,1,1)</f>
        <v>43565.208333333328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0.87211757648470301</v>
      </c>
      <c r="G117" t="s">
        <v>14</v>
      </c>
      <c r="H11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  <c r="S117" s="11">
        <f>(((L117/60)/60)/24)+DATE(1970,1,1)</f>
        <v>43056.25</v>
      </c>
      <c r="T117" s="11">
        <f>(((M117/60)/60)/24)+DATE(1970,1,1)</f>
        <v>43091.25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0.88</v>
      </c>
      <c r="G118" t="s">
        <v>14</v>
      </c>
      <c r="H118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  <c r="S118" s="11">
        <f>(((L118/60)/60)/24)+DATE(1970,1,1)</f>
        <v>42265.208333333328</v>
      </c>
      <c r="T118" s="11">
        <f>(((M118/60)/60)/24)+DATE(1970,1,1)</f>
        <v>42266.208333333328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1.7393877551020409</v>
      </c>
      <c r="G119" t="s">
        <v>20</v>
      </c>
      <c r="H119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  <c r="S119" s="11">
        <f>(((L119/60)/60)/24)+DATE(1970,1,1)</f>
        <v>40808.208333333336</v>
      </c>
      <c r="T119" s="11">
        <f>(((M119/60)/60)/24)+DATE(1970,1,1)</f>
        <v>40814.208333333336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1.1761111111111111</v>
      </c>
      <c r="G120" t="s">
        <v>20</v>
      </c>
      <c r="H120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  <c r="S120" s="11">
        <f>(((L120/60)/60)/24)+DATE(1970,1,1)</f>
        <v>41665.25</v>
      </c>
      <c r="T120" s="11">
        <f>(((M120/60)/60)/24)+DATE(1970,1,1)</f>
        <v>41671.25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2.1496</v>
      </c>
      <c r="G121" t="s">
        <v>20</v>
      </c>
      <c r="H121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  <c r="S121" s="11">
        <f>(((L121/60)/60)/24)+DATE(1970,1,1)</f>
        <v>41806.208333333336</v>
      </c>
      <c r="T121" s="11">
        <f>(((M121/60)/60)/24)+DATE(1970,1,1)</f>
        <v>41823.208333333336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1.4949667110519307</v>
      </c>
      <c r="G122" t="s">
        <v>20</v>
      </c>
      <c r="H122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  <c r="S122" s="11">
        <f>(((L122/60)/60)/24)+DATE(1970,1,1)</f>
        <v>42111.208333333328</v>
      </c>
      <c r="T122" s="11">
        <f>(((M122/60)/60)/24)+DATE(1970,1,1)</f>
        <v>42115.208333333328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2.1933995584988963</v>
      </c>
      <c r="G123" t="s">
        <v>20</v>
      </c>
      <c r="H123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  <c r="S123" s="11">
        <f>(((L123/60)/60)/24)+DATE(1970,1,1)</f>
        <v>41917.208333333336</v>
      </c>
      <c r="T123" s="11">
        <f>(((M123/60)/60)/24)+DATE(1970,1,1)</f>
        <v>41930.208333333336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0.64367690058479532</v>
      </c>
      <c r="G124" t="s">
        <v>14</v>
      </c>
      <c r="H124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  <c r="S124" s="11">
        <f>(((L124/60)/60)/24)+DATE(1970,1,1)</f>
        <v>41970.25</v>
      </c>
      <c r="T124" s="11">
        <f>(((M124/60)/60)/24)+DATE(1970,1,1)</f>
        <v>41997.25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0.18622397298818233</v>
      </c>
      <c r="G125" t="s">
        <v>14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  <c r="S125" s="11">
        <f>(((L125/60)/60)/24)+DATE(1970,1,1)</f>
        <v>42332.25</v>
      </c>
      <c r="T125" s="11">
        <f>(((M125/60)/60)/24)+DATE(1970,1,1)</f>
        <v>42335.25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3.6776923076923076</v>
      </c>
      <c r="G126" t="s">
        <v>20</v>
      </c>
      <c r="H126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  <c r="S126" s="11">
        <f>(((L126/60)/60)/24)+DATE(1970,1,1)</f>
        <v>43598.208333333328</v>
      </c>
      <c r="T126" s="11">
        <f>(((M126/60)/60)/24)+DATE(1970,1,1)</f>
        <v>43651.208333333328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1.5990566037735849</v>
      </c>
      <c r="G127" t="s">
        <v>20</v>
      </c>
      <c r="H12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  <c r="S127" s="11">
        <f>(((L127/60)/60)/24)+DATE(1970,1,1)</f>
        <v>43362.208333333328</v>
      </c>
      <c r="T127" s="11">
        <f>(((M127/60)/60)/24)+DATE(1970,1,1)</f>
        <v>43366.208333333328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0.38633185349611543</v>
      </c>
      <c r="G128" t="s">
        <v>14</v>
      </c>
      <c r="H128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  <c r="S128" s="11">
        <f>(((L128/60)/60)/24)+DATE(1970,1,1)</f>
        <v>42596.208333333328</v>
      </c>
      <c r="T128" s="11">
        <f>(((M128/60)/60)/24)+DATE(1970,1,1)</f>
        <v>42624.208333333328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0.51421511627906979</v>
      </c>
      <c r="G129" t="s">
        <v>14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  <c r="S129" s="11">
        <f>(((L129/60)/60)/24)+DATE(1970,1,1)</f>
        <v>40310.208333333336</v>
      </c>
      <c r="T129" s="11">
        <f>(((M129/60)/60)/24)+DATE(1970,1,1)</f>
        <v>40313.208333333336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ref="F130:F193" si="8">E130/D130</f>
        <v>0.60334277620396604</v>
      </c>
      <c r="G130" t="s">
        <v>74</v>
      </c>
      <c r="H130">
        <v>532</v>
      </c>
      <c r="I130">
        <f t="shared" ref="I130:I193" si="9">IF(H130=0, 0, 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 t="shared" si="7"/>
        <v>rock</v>
      </c>
      <c r="S130" s="11">
        <f>(((L130/60)/60)/24)+DATE(1970,1,1)</f>
        <v>40417.208333333336</v>
      </c>
      <c r="T130" s="11">
        <f>(((M130/60)/60)/24)+DATE(1970,1,1)</f>
        <v>40430.208333333336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8"/>
        <v>3.2026936026936029E-2</v>
      </c>
      <c r="G131" t="s">
        <v>74</v>
      </c>
      <c r="H131">
        <v>55</v>
      </c>
      <c r="I131">
        <f t="shared" si="9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0">LEFT(P131, SEARCH("/",P131,1)-1)</f>
        <v>food</v>
      </c>
      <c r="R131" t="str">
        <f t="shared" ref="R131:R194" si="11">RIGHT(P131,LEN(P131)-SEARCH("/",P131,1))</f>
        <v>food trucks</v>
      </c>
      <c r="S131" s="11">
        <f>(((L131/60)/60)/24)+DATE(1970,1,1)</f>
        <v>42038.25</v>
      </c>
      <c r="T131" s="11">
        <f>(((M131/60)/60)/24)+DATE(1970,1,1)</f>
        <v>42063.25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1.5546875</v>
      </c>
      <c r="G132" t="s">
        <v>20</v>
      </c>
      <c r="H132">
        <v>533</v>
      </c>
      <c r="I132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si="11"/>
        <v>drama</v>
      </c>
      <c r="S132" s="11">
        <f>(((L132/60)/60)/24)+DATE(1970,1,1)</f>
        <v>40842.208333333336</v>
      </c>
      <c r="T132" s="11">
        <f>(((M132/60)/60)/24)+DATE(1970,1,1)</f>
        <v>40858.25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1.0085974499089254</v>
      </c>
      <c r="G133" t="s">
        <v>20</v>
      </c>
      <c r="H133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  <c r="S133" s="11">
        <f>(((L133/60)/60)/24)+DATE(1970,1,1)</f>
        <v>41607.25</v>
      </c>
      <c r="T133" s="11">
        <f>(((M133/60)/60)/24)+DATE(1970,1,1)</f>
        <v>41620.25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1.1618181818181819</v>
      </c>
      <c r="G134" t="s">
        <v>20</v>
      </c>
      <c r="H134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  <c r="S134" s="11">
        <f>(((L134/60)/60)/24)+DATE(1970,1,1)</f>
        <v>43112.25</v>
      </c>
      <c r="T134" s="11">
        <f>(((M134/60)/60)/24)+DATE(1970,1,1)</f>
        <v>43128.25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3.1077777777777778</v>
      </c>
      <c r="G135" t="s">
        <v>20</v>
      </c>
      <c r="H135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  <c r="S135" s="11">
        <f>(((L135/60)/60)/24)+DATE(1970,1,1)</f>
        <v>40767.208333333336</v>
      </c>
      <c r="T135" s="11">
        <f>(((M135/60)/60)/24)+DATE(1970,1,1)</f>
        <v>40789.208333333336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0.89736683417085428</v>
      </c>
      <c r="G136" t="s">
        <v>14</v>
      </c>
      <c r="H136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  <c r="S136" s="11">
        <f>(((L136/60)/60)/24)+DATE(1970,1,1)</f>
        <v>40713.208333333336</v>
      </c>
      <c r="T136" s="11">
        <f>(((M136/60)/60)/24)+DATE(1970,1,1)</f>
        <v>40762.208333333336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0.71272727272727276</v>
      </c>
      <c r="G137" t="s">
        <v>14</v>
      </c>
      <c r="H13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  <c r="S137" s="11">
        <f>(((L137/60)/60)/24)+DATE(1970,1,1)</f>
        <v>41340.25</v>
      </c>
      <c r="T137" s="11">
        <f>(((M137/60)/60)/24)+DATE(1970,1,1)</f>
        <v>41345.208333333336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3.2862318840579711E-2</v>
      </c>
      <c r="G138" t="s">
        <v>74</v>
      </c>
      <c r="H138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  <c r="S138" s="11">
        <f>(((L138/60)/60)/24)+DATE(1970,1,1)</f>
        <v>41797.208333333336</v>
      </c>
      <c r="T138" s="11">
        <f>(((M138/60)/60)/24)+DATE(1970,1,1)</f>
        <v>41809.208333333336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2.617777777777778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  <c r="S139" s="11">
        <f>(((L139/60)/60)/24)+DATE(1970,1,1)</f>
        <v>40457.208333333336</v>
      </c>
      <c r="T139" s="11">
        <f>(((M139/60)/60)/24)+DATE(1970,1,1)</f>
        <v>40463.208333333336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0.96</v>
      </c>
      <c r="G140" t="s">
        <v>14</v>
      </c>
      <c r="H140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  <c r="S140" s="11">
        <f>(((L140/60)/60)/24)+DATE(1970,1,1)</f>
        <v>41180.208333333336</v>
      </c>
      <c r="T140" s="11">
        <f>(((M140/60)/60)/24)+DATE(1970,1,1)</f>
        <v>41186.208333333336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0.20896851248642778</v>
      </c>
      <c r="G141" t="s">
        <v>14</v>
      </c>
      <c r="H141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  <c r="S141" s="11">
        <f>(((L141/60)/60)/24)+DATE(1970,1,1)</f>
        <v>42115.208333333328</v>
      </c>
      <c r="T141" s="11">
        <f>(((M141/60)/60)/24)+DATE(1970,1,1)</f>
        <v>42131.208333333328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2.2316363636363636</v>
      </c>
      <c r="G142" t="s">
        <v>20</v>
      </c>
      <c r="H142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  <c r="S142" s="11">
        <f>(((L142/60)/60)/24)+DATE(1970,1,1)</f>
        <v>43156.25</v>
      </c>
      <c r="T142" s="11">
        <f>(((M142/60)/60)/24)+DATE(1970,1,1)</f>
        <v>43161.25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1.0159097978227061</v>
      </c>
      <c r="G143" t="s">
        <v>20</v>
      </c>
      <c r="H143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  <c r="S143" s="11">
        <f>(((L143/60)/60)/24)+DATE(1970,1,1)</f>
        <v>42167.208333333328</v>
      </c>
      <c r="T143" s="11">
        <f>(((M143/60)/60)/24)+DATE(1970,1,1)</f>
        <v>42173.208333333328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2.3003999999999998</v>
      </c>
      <c r="G144" t="s">
        <v>20</v>
      </c>
      <c r="H144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  <c r="S144" s="11">
        <f>(((L144/60)/60)/24)+DATE(1970,1,1)</f>
        <v>41005.208333333336</v>
      </c>
      <c r="T144" s="11">
        <f>(((M144/60)/60)/24)+DATE(1970,1,1)</f>
        <v>41046.208333333336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1.355925925925926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  <c r="S145" s="11">
        <f>(((L145/60)/60)/24)+DATE(1970,1,1)</f>
        <v>40357.208333333336</v>
      </c>
      <c r="T145" s="11">
        <f>(((M145/60)/60)/24)+DATE(1970,1,1)</f>
        <v>40377.208333333336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1.2909999999999999</v>
      </c>
      <c r="G146" t="s">
        <v>20</v>
      </c>
      <c r="H146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  <c r="S146" s="11">
        <f>(((L146/60)/60)/24)+DATE(1970,1,1)</f>
        <v>43633.208333333328</v>
      </c>
      <c r="T146" s="11">
        <f>(((M146/60)/60)/24)+DATE(1970,1,1)</f>
        <v>43641.208333333328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2.3651200000000001</v>
      </c>
      <c r="G147" t="s">
        <v>20</v>
      </c>
      <c r="H14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  <c r="S147" s="11">
        <f>(((L147/60)/60)/24)+DATE(1970,1,1)</f>
        <v>41889.208333333336</v>
      </c>
      <c r="T147" s="11">
        <f>(((M147/60)/60)/24)+DATE(1970,1,1)</f>
        <v>41894.208333333336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0.17249999999999999</v>
      </c>
      <c r="G148" t="s">
        <v>74</v>
      </c>
      <c r="H148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  <c r="S148" s="11">
        <f>(((L148/60)/60)/24)+DATE(1970,1,1)</f>
        <v>40855.25</v>
      </c>
      <c r="T148" s="11">
        <f>(((M148/60)/60)/24)+DATE(1970,1,1)</f>
        <v>40875.25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1.1249397590361445</v>
      </c>
      <c r="G149" t="s">
        <v>20</v>
      </c>
      <c r="H149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  <c r="S149" s="11">
        <f>(((L149/60)/60)/24)+DATE(1970,1,1)</f>
        <v>42534.208333333328</v>
      </c>
      <c r="T149" s="11">
        <f>(((M149/60)/60)/24)+DATE(1970,1,1)</f>
        <v>42540.208333333328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1.2102150537634409</v>
      </c>
      <c r="G150" t="s">
        <v>20</v>
      </c>
      <c r="H150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  <c r="S150" s="11">
        <f>(((L150/60)/60)/24)+DATE(1970,1,1)</f>
        <v>42941.208333333328</v>
      </c>
      <c r="T150" s="11">
        <f>(((M150/60)/60)/24)+DATE(1970,1,1)</f>
        <v>42950.208333333328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2.1987096774193549</v>
      </c>
      <c r="G151" t="s">
        <v>20</v>
      </c>
      <c r="H151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  <c r="S151" s="11">
        <f>(((L151/60)/60)/24)+DATE(1970,1,1)</f>
        <v>41275.25</v>
      </c>
      <c r="T151" s="11">
        <f>(((M151/60)/60)/24)+DATE(1970,1,1)</f>
        <v>41327.25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0.01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  <c r="S152" s="11">
        <f>(((L152/60)/60)/24)+DATE(1970,1,1)</f>
        <v>43450.25</v>
      </c>
      <c r="T152" s="11">
        <f>(((M152/60)/60)/24)+DATE(1970,1,1)</f>
        <v>43451.25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0.64166909620991253</v>
      </c>
      <c r="G153" t="s">
        <v>14</v>
      </c>
      <c r="H153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  <c r="S153" s="11">
        <f>(((L153/60)/60)/24)+DATE(1970,1,1)</f>
        <v>41799.208333333336</v>
      </c>
      <c r="T153" s="11">
        <f>(((M153/60)/60)/24)+DATE(1970,1,1)</f>
        <v>41850.208333333336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4.2306746987951804</v>
      </c>
      <c r="G154" t="s">
        <v>20</v>
      </c>
      <c r="H154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  <c r="S154" s="11">
        <f>(((L154/60)/60)/24)+DATE(1970,1,1)</f>
        <v>42783.25</v>
      </c>
      <c r="T154" s="11">
        <f>(((M154/60)/60)/24)+DATE(1970,1,1)</f>
        <v>42790.25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0.92984160506863778</v>
      </c>
      <c r="G155" t="s">
        <v>14</v>
      </c>
      <c r="H155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  <c r="S155" s="11">
        <f>(((L155/60)/60)/24)+DATE(1970,1,1)</f>
        <v>41201.208333333336</v>
      </c>
      <c r="T155" s="11">
        <f>(((M155/60)/60)/24)+DATE(1970,1,1)</f>
        <v>41207.208333333336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0.58756567425569173</v>
      </c>
      <c r="G156" t="s">
        <v>14</v>
      </c>
      <c r="H156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  <c r="S156" s="11">
        <f>(((L156/60)/60)/24)+DATE(1970,1,1)</f>
        <v>42502.208333333328</v>
      </c>
      <c r="T156" s="11">
        <f>(((M156/60)/60)/24)+DATE(1970,1,1)</f>
        <v>42525.208333333328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0.65022222222222226</v>
      </c>
      <c r="G157" t="s">
        <v>14</v>
      </c>
      <c r="H15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  <c r="S157" s="11">
        <f>(((L157/60)/60)/24)+DATE(1970,1,1)</f>
        <v>40262.208333333336</v>
      </c>
      <c r="T157" s="11">
        <f>(((M157/60)/60)/24)+DATE(1970,1,1)</f>
        <v>40277.208333333336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0.73939560439560437</v>
      </c>
      <c r="G158" t="s">
        <v>74</v>
      </c>
      <c r="H158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  <c r="S158" s="11">
        <f>(((L158/60)/60)/24)+DATE(1970,1,1)</f>
        <v>43743.208333333328</v>
      </c>
      <c r="T158" s="11">
        <f>(((M158/60)/60)/24)+DATE(1970,1,1)</f>
        <v>43767.208333333328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0.52666666666666662</v>
      </c>
      <c r="G159" t="s">
        <v>14</v>
      </c>
      <c r="H159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  <c r="S159" s="11">
        <f>(((L159/60)/60)/24)+DATE(1970,1,1)</f>
        <v>41638.25</v>
      </c>
      <c r="T159" s="11">
        <f>(((M159/60)/60)/24)+DATE(1970,1,1)</f>
        <v>41650.25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2.2095238095238097</v>
      </c>
      <c r="G160" t="s">
        <v>20</v>
      </c>
      <c r="H160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  <c r="S160" s="11">
        <f>(((L160/60)/60)/24)+DATE(1970,1,1)</f>
        <v>42346.25</v>
      </c>
      <c r="T160" s="11">
        <f>(((M160/60)/60)/24)+DATE(1970,1,1)</f>
        <v>42347.25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1.0001150627615063</v>
      </c>
      <c r="G161" t="s">
        <v>20</v>
      </c>
      <c r="H161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  <c r="S161" s="11">
        <f>(((L161/60)/60)/24)+DATE(1970,1,1)</f>
        <v>43551.208333333328</v>
      </c>
      <c r="T161" s="11">
        <f>(((M161/60)/60)/24)+DATE(1970,1,1)</f>
        <v>43569.208333333328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1.6231249999999999</v>
      </c>
      <c r="G162" t="s">
        <v>20</v>
      </c>
      <c r="H162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  <c r="S162" s="11">
        <f>(((L162/60)/60)/24)+DATE(1970,1,1)</f>
        <v>43582.208333333328</v>
      </c>
      <c r="T162" s="11">
        <f>(((M162/60)/60)/24)+DATE(1970,1,1)</f>
        <v>43598.208333333328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0.78181818181818186</v>
      </c>
      <c r="G163" t="s">
        <v>14</v>
      </c>
      <c r="H163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  <c r="S163" s="11">
        <f>(((L163/60)/60)/24)+DATE(1970,1,1)</f>
        <v>42270.208333333328</v>
      </c>
      <c r="T163" s="11">
        <f>(((M163/60)/60)/24)+DATE(1970,1,1)</f>
        <v>42276.208333333328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1.4973770491803278</v>
      </c>
      <c r="G164" t="s">
        <v>20</v>
      </c>
      <c r="H164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  <c r="S164" s="11">
        <f>(((L164/60)/60)/24)+DATE(1970,1,1)</f>
        <v>43442.25</v>
      </c>
      <c r="T164" s="11">
        <f>(((M164/60)/60)/24)+DATE(1970,1,1)</f>
        <v>43472.25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2.5325714285714285</v>
      </c>
      <c r="G165" t="s">
        <v>20</v>
      </c>
      <c r="H165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  <c r="S165" s="11">
        <f>(((L165/60)/60)/24)+DATE(1970,1,1)</f>
        <v>43028.208333333328</v>
      </c>
      <c r="T165" s="11">
        <f>(((M165/60)/60)/24)+DATE(1970,1,1)</f>
        <v>43077.25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1.0016943521594683</v>
      </c>
      <c r="G166" t="s">
        <v>20</v>
      </c>
      <c r="H166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  <c r="S166" s="11">
        <f>(((L166/60)/60)/24)+DATE(1970,1,1)</f>
        <v>43016.208333333328</v>
      </c>
      <c r="T166" s="11">
        <f>(((M166/60)/60)/24)+DATE(1970,1,1)</f>
        <v>43017.208333333328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1.2199004424778761</v>
      </c>
      <c r="G167" t="s">
        <v>20</v>
      </c>
      <c r="H16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  <c r="S167" s="11">
        <f>(((L167/60)/60)/24)+DATE(1970,1,1)</f>
        <v>42948.208333333328</v>
      </c>
      <c r="T167" s="11">
        <f>(((M167/60)/60)/24)+DATE(1970,1,1)</f>
        <v>42980.208333333328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1.3713265306122449</v>
      </c>
      <c r="G168" t="s">
        <v>20</v>
      </c>
      <c r="H168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  <c r="S168" s="11">
        <f>(((L168/60)/60)/24)+DATE(1970,1,1)</f>
        <v>40534.25</v>
      </c>
      <c r="T168" s="11">
        <f>(((M168/60)/60)/24)+DATE(1970,1,1)</f>
        <v>40538.25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4.155384615384615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  <c r="S169" s="11">
        <f>(((L169/60)/60)/24)+DATE(1970,1,1)</f>
        <v>41435.208333333336</v>
      </c>
      <c r="T169" s="11">
        <f>(((M169/60)/60)/24)+DATE(1970,1,1)</f>
        <v>41445.208333333336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0.3130913348946136</v>
      </c>
      <c r="G170" t="s">
        <v>14</v>
      </c>
      <c r="H170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  <c r="S170" s="11">
        <f>(((L170/60)/60)/24)+DATE(1970,1,1)</f>
        <v>43518.25</v>
      </c>
      <c r="T170" s="11">
        <f>(((M170/60)/60)/24)+DATE(1970,1,1)</f>
        <v>43541.208333333328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4.240815450643777</v>
      </c>
      <c r="G171" t="s">
        <v>20</v>
      </c>
      <c r="H171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  <c r="S171" s="11">
        <f>(((L171/60)/60)/24)+DATE(1970,1,1)</f>
        <v>41077.208333333336</v>
      </c>
      <c r="T171" s="11">
        <f>(((M171/60)/60)/24)+DATE(1970,1,1)</f>
        <v>41105.208333333336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2.9388623072833599E-2</v>
      </c>
      <c r="G172" t="s">
        <v>14</v>
      </c>
      <c r="H172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  <c r="S172" s="11">
        <f>(((L172/60)/60)/24)+DATE(1970,1,1)</f>
        <v>42950.208333333328</v>
      </c>
      <c r="T172" s="11">
        <f>(((M172/60)/60)/24)+DATE(1970,1,1)</f>
        <v>42957.208333333328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0.1063265306122449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  <c r="S173" s="11">
        <f>(((L173/60)/60)/24)+DATE(1970,1,1)</f>
        <v>41718.208333333336</v>
      </c>
      <c r="T173" s="11">
        <f>(((M173/60)/60)/24)+DATE(1970,1,1)</f>
        <v>41740.208333333336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0.82874999999999999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  <c r="S174" s="11">
        <f>(((L174/60)/60)/24)+DATE(1970,1,1)</f>
        <v>41839.208333333336</v>
      </c>
      <c r="T174" s="11">
        <f>(((M174/60)/60)/24)+DATE(1970,1,1)</f>
        <v>41854.208333333336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1.6301447776628748</v>
      </c>
      <c r="G175" t="s">
        <v>20</v>
      </c>
      <c r="H175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  <c r="S175" s="11">
        <f>(((L175/60)/60)/24)+DATE(1970,1,1)</f>
        <v>41412.208333333336</v>
      </c>
      <c r="T175" s="11">
        <f>(((M175/60)/60)/24)+DATE(1970,1,1)</f>
        <v>41418.208333333336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8.9466666666666672</v>
      </c>
      <c r="G176" t="s">
        <v>20</v>
      </c>
      <c r="H176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  <c r="S176" s="11">
        <f>(((L176/60)/60)/24)+DATE(1970,1,1)</f>
        <v>42282.208333333328</v>
      </c>
      <c r="T176" s="11">
        <f>(((M176/60)/60)/24)+DATE(1970,1,1)</f>
        <v>42283.208333333328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0.26191501103752757</v>
      </c>
      <c r="G177" t="s">
        <v>14</v>
      </c>
      <c r="H17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  <c r="S177" s="11">
        <f>(((L177/60)/60)/24)+DATE(1970,1,1)</f>
        <v>42613.208333333328</v>
      </c>
      <c r="T177" s="11">
        <f>(((M177/60)/60)/24)+DATE(1970,1,1)</f>
        <v>42632.208333333328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0.74834782608695649</v>
      </c>
      <c r="G178" t="s">
        <v>14</v>
      </c>
      <c r="H178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  <c r="S178" s="11">
        <f>(((L178/60)/60)/24)+DATE(1970,1,1)</f>
        <v>42616.208333333328</v>
      </c>
      <c r="T178" s="11">
        <f>(((M178/60)/60)/24)+DATE(1970,1,1)</f>
        <v>42625.208333333328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4.1647680412371137</v>
      </c>
      <c r="G179" t="s">
        <v>20</v>
      </c>
      <c r="H179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  <c r="S179" s="11">
        <f>(((L179/60)/60)/24)+DATE(1970,1,1)</f>
        <v>40497.25</v>
      </c>
      <c r="T179" s="11">
        <f>(((M179/60)/60)/24)+DATE(1970,1,1)</f>
        <v>40522.25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0.96208333333333329</v>
      </c>
      <c r="G180" t="s">
        <v>14</v>
      </c>
      <c r="H180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  <c r="S180" s="11">
        <f>(((L180/60)/60)/24)+DATE(1970,1,1)</f>
        <v>42999.208333333328</v>
      </c>
      <c r="T180" s="11">
        <f>(((M180/60)/60)/24)+DATE(1970,1,1)</f>
        <v>43008.208333333328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3.5771910112359548</v>
      </c>
      <c r="G181" t="s">
        <v>20</v>
      </c>
      <c r="H181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  <c r="S181" s="11">
        <f>(((L181/60)/60)/24)+DATE(1970,1,1)</f>
        <v>41350.208333333336</v>
      </c>
      <c r="T181" s="11">
        <f>(((M181/60)/60)/24)+DATE(1970,1,1)</f>
        <v>41351.208333333336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3.0845714285714285</v>
      </c>
      <c r="G182" t="s">
        <v>20</v>
      </c>
      <c r="H182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  <c r="S182" s="11">
        <f>(((L182/60)/60)/24)+DATE(1970,1,1)</f>
        <v>40259.208333333336</v>
      </c>
      <c r="T182" s="11">
        <f>(((M182/60)/60)/24)+DATE(1970,1,1)</f>
        <v>40264.208333333336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0.61802325581395345</v>
      </c>
      <c r="G183" t="s">
        <v>14</v>
      </c>
      <c r="H183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  <c r="S183" s="11">
        <f>(((L183/60)/60)/24)+DATE(1970,1,1)</f>
        <v>43012.208333333328</v>
      </c>
      <c r="T183" s="11">
        <f>(((M183/60)/60)/24)+DATE(1970,1,1)</f>
        <v>43030.208333333328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7.2232472324723247</v>
      </c>
      <c r="G184" t="s">
        <v>20</v>
      </c>
      <c r="H184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  <c r="S184" s="11">
        <f>(((L184/60)/60)/24)+DATE(1970,1,1)</f>
        <v>43631.208333333328</v>
      </c>
      <c r="T184" s="11">
        <f>(((M184/60)/60)/24)+DATE(1970,1,1)</f>
        <v>43647.208333333328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0.69117647058823528</v>
      </c>
      <c r="G185" t="s">
        <v>14</v>
      </c>
      <c r="H185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  <c r="S185" s="11">
        <f>(((L185/60)/60)/24)+DATE(1970,1,1)</f>
        <v>40430.208333333336</v>
      </c>
      <c r="T185" s="11">
        <f>(((M185/60)/60)/24)+DATE(1970,1,1)</f>
        <v>40443.208333333336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2.9305555555555554</v>
      </c>
      <c r="G186" t="s">
        <v>20</v>
      </c>
      <c r="H186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  <c r="S186" s="11">
        <f>(((L186/60)/60)/24)+DATE(1970,1,1)</f>
        <v>43588.208333333328</v>
      </c>
      <c r="T186" s="11">
        <f>(((M186/60)/60)/24)+DATE(1970,1,1)</f>
        <v>43589.208333333328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0.71799999999999997</v>
      </c>
      <c r="G187" t="s">
        <v>14</v>
      </c>
      <c r="H18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  <c r="S187" s="11">
        <f>(((L187/60)/60)/24)+DATE(1970,1,1)</f>
        <v>43233.208333333328</v>
      </c>
      <c r="T187" s="11">
        <f>(((M187/60)/60)/24)+DATE(1970,1,1)</f>
        <v>43244.208333333328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0.31934684684684683</v>
      </c>
      <c r="G188" t="s">
        <v>14</v>
      </c>
      <c r="H188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  <c r="S188" s="11">
        <f>(((L188/60)/60)/24)+DATE(1970,1,1)</f>
        <v>41782.208333333336</v>
      </c>
      <c r="T188" s="11">
        <f>(((M188/60)/60)/24)+DATE(1970,1,1)</f>
        <v>41797.208333333336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2.2987375415282392</v>
      </c>
      <c r="G189" t="s">
        <v>20</v>
      </c>
      <c r="H189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  <c r="S189" s="11">
        <f>(((L189/60)/60)/24)+DATE(1970,1,1)</f>
        <v>41328.25</v>
      </c>
      <c r="T189" s="11">
        <f>(((M189/60)/60)/24)+DATE(1970,1,1)</f>
        <v>41356.208333333336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0.3201219512195122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  <c r="S190" s="11">
        <f>(((L190/60)/60)/24)+DATE(1970,1,1)</f>
        <v>41975.25</v>
      </c>
      <c r="T190" s="11">
        <f>(((M190/60)/60)/24)+DATE(1970,1,1)</f>
        <v>41976.25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0.23525352848928385</v>
      </c>
      <c r="G191" t="s">
        <v>74</v>
      </c>
      <c r="H191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  <c r="S191" s="11">
        <f>(((L191/60)/60)/24)+DATE(1970,1,1)</f>
        <v>42433.25</v>
      </c>
      <c r="T191" s="11">
        <f>(((M191/60)/60)/24)+DATE(1970,1,1)</f>
        <v>42433.25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0.68594594594594593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  <c r="S192" s="11">
        <f>(((L192/60)/60)/24)+DATE(1970,1,1)</f>
        <v>41429.208333333336</v>
      </c>
      <c r="T192" s="11">
        <f>(((M192/60)/60)/24)+DATE(1970,1,1)</f>
        <v>41430.208333333336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0.37952380952380954</v>
      </c>
      <c r="G193" t="s">
        <v>14</v>
      </c>
      <c r="H193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  <c r="S193" s="11">
        <f>(((L193/60)/60)/24)+DATE(1970,1,1)</f>
        <v>43536.208333333328</v>
      </c>
      <c r="T193" s="11">
        <f>(((M193/60)/60)/24)+DATE(1970,1,1)</f>
        <v>43539.208333333328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ref="F194:F257" si="12">E194/D194</f>
        <v>0.19992957746478873</v>
      </c>
      <c r="G194" t="s">
        <v>14</v>
      </c>
      <c r="H194">
        <v>243</v>
      </c>
      <c r="I194">
        <f t="shared" ref="I194:I257" si="13">IF(H194=0, 0, 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t="str">
        <f t="shared" si="11"/>
        <v>rock</v>
      </c>
      <c r="S194" s="11">
        <f>(((L194/60)/60)/24)+DATE(1970,1,1)</f>
        <v>41817.208333333336</v>
      </c>
      <c r="T194" s="11">
        <f>(((M194/60)/60)/24)+DATE(1970,1,1)</f>
        <v>41821.208333333336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2"/>
        <v>0.45636363636363636</v>
      </c>
      <c r="G195" t="s">
        <v>14</v>
      </c>
      <c r="H195">
        <v>65</v>
      </c>
      <c r="I195">
        <f t="shared" si="13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4">LEFT(P195, SEARCH("/",P195,1)-1)</f>
        <v>music</v>
      </c>
      <c r="R195" t="str">
        <f t="shared" ref="R195:R258" si="15">RIGHT(P195,LEN(P195)-SEARCH("/",P195,1))</f>
        <v>indie rock</v>
      </c>
      <c r="S195" s="11">
        <f>(((L195/60)/60)/24)+DATE(1970,1,1)</f>
        <v>43198.208333333328</v>
      </c>
      <c r="T195" s="11">
        <f>(((M195/60)/60)/24)+DATE(1970,1,1)</f>
        <v>43202.208333333328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1.227605633802817</v>
      </c>
      <c r="G196" t="s">
        <v>20</v>
      </c>
      <c r="H196">
        <v>126</v>
      </c>
      <c r="I19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4"/>
        <v>music</v>
      </c>
      <c r="R196" t="str">
        <f t="shared" si="15"/>
        <v>metal</v>
      </c>
      <c r="S196" s="11">
        <f>(((L196/60)/60)/24)+DATE(1970,1,1)</f>
        <v>42261.208333333328</v>
      </c>
      <c r="T196" s="11">
        <f>(((M196/60)/60)/24)+DATE(1970,1,1)</f>
        <v>42277.208333333328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3.61753164556962</v>
      </c>
      <c r="G197" t="s">
        <v>20</v>
      </c>
      <c r="H19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4"/>
        <v>music</v>
      </c>
      <c r="R197" t="str">
        <f t="shared" si="15"/>
        <v>electric music</v>
      </c>
      <c r="S197" s="11">
        <f>(((L197/60)/60)/24)+DATE(1970,1,1)</f>
        <v>43310.208333333328</v>
      </c>
      <c r="T197" s="11">
        <f>(((M197/60)/60)/24)+DATE(1970,1,1)</f>
        <v>43317.208333333328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0.63146341463414635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4"/>
        <v>technology</v>
      </c>
      <c r="R198" t="str">
        <f t="shared" si="15"/>
        <v>wearables</v>
      </c>
      <c r="S198" s="11">
        <f>(((L198/60)/60)/24)+DATE(1970,1,1)</f>
        <v>42616.208333333328</v>
      </c>
      <c r="T198" s="11">
        <f>(((M198/60)/60)/24)+DATE(1970,1,1)</f>
        <v>42635.208333333328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2.9820475319926874</v>
      </c>
      <c r="G199" t="s">
        <v>20</v>
      </c>
      <c r="H199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4"/>
        <v>film &amp; video</v>
      </c>
      <c r="R199" t="str">
        <f t="shared" si="15"/>
        <v>drama</v>
      </c>
      <c r="S199" s="11">
        <f>(((L199/60)/60)/24)+DATE(1970,1,1)</f>
        <v>42909.208333333328</v>
      </c>
      <c r="T199" s="11">
        <f>(((M199/60)/60)/24)+DATE(1970,1,1)</f>
        <v>42923.208333333328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9.5585443037974685E-2</v>
      </c>
      <c r="G200" t="s">
        <v>14</v>
      </c>
      <c r="H200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4"/>
        <v>music</v>
      </c>
      <c r="R200" t="str">
        <f t="shared" si="15"/>
        <v>electric music</v>
      </c>
      <c r="S200" s="11">
        <f>(((L200/60)/60)/24)+DATE(1970,1,1)</f>
        <v>40396.208333333336</v>
      </c>
      <c r="T200" s="11">
        <f>(((M200/60)/60)/24)+DATE(1970,1,1)</f>
        <v>40425.208333333336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0.5377777777777778</v>
      </c>
      <c r="G201" t="s">
        <v>14</v>
      </c>
      <c r="H201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4"/>
        <v>music</v>
      </c>
      <c r="R201" t="str">
        <f t="shared" si="15"/>
        <v>rock</v>
      </c>
      <c r="S201" s="11">
        <f>(((L201/60)/60)/24)+DATE(1970,1,1)</f>
        <v>42192.208333333328</v>
      </c>
      <c r="T201" s="11">
        <f>(((M201/60)/60)/24)+DATE(1970,1,1)</f>
        <v>42196.208333333328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0.02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4"/>
        <v>theater</v>
      </c>
      <c r="R202" t="str">
        <f t="shared" si="15"/>
        <v>plays</v>
      </c>
      <c r="S202" s="11">
        <f>(((L202/60)/60)/24)+DATE(1970,1,1)</f>
        <v>40262.208333333336</v>
      </c>
      <c r="T202" s="11">
        <f>(((M202/60)/60)/24)+DATE(1970,1,1)</f>
        <v>40273.208333333336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6.8119047619047617</v>
      </c>
      <c r="G203" t="s">
        <v>20</v>
      </c>
      <c r="H203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4"/>
        <v>technology</v>
      </c>
      <c r="R203" t="str">
        <f t="shared" si="15"/>
        <v>web</v>
      </c>
      <c r="S203" s="11">
        <f>(((L203/60)/60)/24)+DATE(1970,1,1)</f>
        <v>41845.208333333336</v>
      </c>
      <c r="T203" s="11">
        <f>(((M203/60)/60)/24)+DATE(1970,1,1)</f>
        <v>41863.208333333336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0.78831325301204824</v>
      </c>
      <c r="G204" t="s">
        <v>74</v>
      </c>
      <c r="H204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4"/>
        <v>food</v>
      </c>
      <c r="R204" t="str">
        <f t="shared" si="15"/>
        <v>food trucks</v>
      </c>
      <c r="S204" s="11">
        <f>(((L204/60)/60)/24)+DATE(1970,1,1)</f>
        <v>40818.208333333336</v>
      </c>
      <c r="T204" s="11">
        <f>(((M204/60)/60)/24)+DATE(1970,1,1)</f>
        <v>40822.208333333336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1.3440792216817234</v>
      </c>
      <c r="G205" t="s">
        <v>20</v>
      </c>
      <c r="H205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4"/>
        <v>theater</v>
      </c>
      <c r="R205" t="str">
        <f t="shared" si="15"/>
        <v>plays</v>
      </c>
      <c r="S205" s="11">
        <f>(((L205/60)/60)/24)+DATE(1970,1,1)</f>
        <v>42752.25</v>
      </c>
      <c r="T205" s="11">
        <f>(((M205/60)/60)/24)+DATE(1970,1,1)</f>
        <v>42754.25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3.372E-2</v>
      </c>
      <c r="G206" t="s">
        <v>14</v>
      </c>
      <c r="H206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4"/>
        <v>music</v>
      </c>
      <c r="R206" t="str">
        <f t="shared" si="15"/>
        <v>jazz</v>
      </c>
      <c r="S206" s="11">
        <f>(((L206/60)/60)/24)+DATE(1970,1,1)</f>
        <v>40636.208333333336</v>
      </c>
      <c r="T206" s="11">
        <f>(((M206/60)/60)/24)+DATE(1970,1,1)</f>
        <v>40646.208333333336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4.3184615384615386</v>
      </c>
      <c r="G207" t="s">
        <v>20</v>
      </c>
      <c r="H20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4"/>
        <v>theater</v>
      </c>
      <c r="R207" t="str">
        <f t="shared" si="15"/>
        <v>plays</v>
      </c>
      <c r="S207" s="11">
        <f>(((L207/60)/60)/24)+DATE(1970,1,1)</f>
        <v>43390.208333333328</v>
      </c>
      <c r="T207" s="11">
        <f>(((M207/60)/60)/24)+DATE(1970,1,1)</f>
        <v>43402.208333333328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0.38844444444444443</v>
      </c>
      <c r="G208" t="s">
        <v>74</v>
      </c>
      <c r="H208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4"/>
        <v>publishing</v>
      </c>
      <c r="R208" t="str">
        <f t="shared" si="15"/>
        <v>fiction</v>
      </c>
      <c r="S208" s="11">
        <f>(((L208/60)/60)/24)+DATE(1970,1,1)</f>
        <v>40236.25</v>
      </c>
      <c r="T208" s="11">
        <f>(((M208/60)/60)/24)+DATE(1970,1,1)</f>
        <v>40245.25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4.2569999999999997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4"/>
        <v>music</v>
      </c>
      <c r="R209" t="str">
        <f t="shared" si="15"/>
        <v>rock</v>
      </c>
      <c r="S209" s="11">
        <f>(((L209/60)/60)/24)+DATE(1970,1,1)</f>
        <v>43340.208333333328</v>
      </c>
      <c r="T209" s="11">
        <f>(((M209/60)/60)/24)+DATE(1970,1,1)</f>
        <v>43360.208333333328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1.0112239715591671</v>
      </c>
      <c r="G210" t="s">
        <v>20</v>
      </c>
      <c r="H210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4"/>
        <v>film &amp; video</v>
      </c>
      <c r="R210" t="str">
        <f t="shared" si="15"/>
        <v>documentary</v>
      </c>
      <c r="S210" s="11">
        <f>(((L210/60)/60)/24)+DATE(1970,1,1)</f>
        <v>43048.25</v>
      </c>
      <c r="T210" s="11">
        <f>(((M210/60)/60)/24)+DATE(1970,1,1)</f>
        <v>43072.25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0.21188688946015424</v>
      </c>
      <c r="G211" t="s">
        <v>47</v>
      </c>
      <c r="H211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4"/>
        <v>film &amp; video</v>
      </c>
      <c r="R211" t="str">
        <f t="shared" si="15"/>
        <v>documentary</v>
      </c>
      <c r="S211" s="11">
        <f>(((L211/60)/60)/24)+DATE(1970,1,1)</f>
        <v>42496.208333333328</v>
      </c>
      <c r="T211" s="11">
        <f>(((M211/60)/60)/24)+DATE(1970,1,1)</f>
        <v>42503.208333333328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0.67425531914893622</v>
      </c>
      <c r="G212" t="s">
        <v>14</v>
      </c>
      <c r="H212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4"/>
        <v>film &amp; video</v>
      </c>
      <c r="R212" t="str">
        <f t="shared" si="15"/>
        <v>science fiction</v>
      </c>
      <c r="S212" s="11">
        <f>(((L212/60)/60)/24)+DATE(1970,1,1)</f>
        <v>42797.25</v>
      </c>
      <c r="T212" s="11">
        <f>(((M212/60)/60)/24)+DATE(1970,1,1)</f>
        <v>42824.208333333328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0.9492337164750958</v>
      </c>
      <c r="G213" t="s">
        <v>14</v>
      </c>
      <c r="H213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4"/>
        <v>theater</v>
      </c>
      <c r="R213" t="str">
        <f t="shared" si="15"/>
        <v>plays</v>
      </c>
      <c r="S213" s="11">
        <f>(((L213/60)/60)/24)+DATE(1970,1,1)</f>
        <v>41513.208333333336</v>
      </c>
      <c r="T213" s="11">
        <f>(((M213/60)/60)/24)+DATE(1970,1,1)</f>
        <v>41537.208333333336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1.5185185185185186</v>
      </c>
      <c r="G214" t="s">
        <v>20</v>
      </c>
      <c r="H214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4"/>
        <v>theater</v>
      </c>
      <c r="R214" t="str">
        <f t="shared" si="15"/>
        <v>plays</v>
      </c>
      <c r="S214" s="11">
        <f>(((L214/60)/60)/24)+DATE(1970,1,1)</f>
        <v>43814.25</v>
      </c>
      <c r="T214" s="11">
        <f>(((M214/60)/60)/24)+DATE(1970,1,1)</f>
        <v>43860.25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1.9516382252559727</v>
      </c>
      <c r="G215" t="s">
        <v>20</v>
      </c>
      <c r="H215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4"/>
        <v>music</v>
      </c>
      <c r="R215" t="str">
        <f t="shared" si="15"/>
        <v>indie rock</v>
      </c>
      <c r="S215" s="11">
        <f>(((L215/60)/60)/24)+DATE(1970,1,1)</f>
        <v>40488.208333333336</v>
      </c>
      <c r="T215" s="11">
        <f>(((M215/60)/60)/24)+DATE(1970,1,1)</f>
        <v>40496.25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10.231428571428571</v>
      </c>
      <c r="G216" t="s">
        <v>20</v>
      </c>
      <c r="H216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4"/>
        <v>music</v>
      </c>
      <c r="R216" t="str">
        <f t="shared" si="15"/>
        <v>rock</v>
      </c>
      <c r="S216" s="11">
        <f>(((L216/60)/60)/24)+DATE(1970,1,1)</f>
        <v>40409.208333333336</v>
      </c>
      <c r="T216" s="11">
        <f>(((M216/60)/60)/24)+DATE(1970,1,1)</f>
        <v>40415.208333333336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3.8418367346938778E-2</v>
      </c>
      <c r="G217" t="s">
        <v>14</v>
      </c>
      <c r="H21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4"/>
        <v>theater</v>
      </c>
      <c r="R217" t="str">
        <f t="shared" si="15"/>
        <v>plays</v>
      </c>
      <c r="S217" s="11">
        <f>(((L217/60)/60)/24)+DATE(1970,1,1)</f>
        <v>43509.25</v>
      </c>
      <c r="T217" s="11">
        <f>(((M217/60)/60)/24)+DATE(1970,1,1)</f>
        <v>43511.25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1.5507066557107643</v>
      </c>
      <c r="G218" t="s">
        <v>20</v>
      </c>
      <c r="H218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4"/>
        <v>theater</v>
      </c>
      <c r="R218" t="str">
        <f t="shared" si="15"/>
        <v>plays</v>
      </c>
      <c r="S218" s="11">
        <f>(((L218/60)/60)/24)+DATE(1970,1,1)</f>
        <v>40869.25</v>
      </c>
      <c r="T218" s="11">
        <f>(((M218/60)/60)/24)+DATE(1970,1,1)</f>
        <v>40871.25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0.44753477588871715</v>
      </c>
      <c r="G219" t="s">
        <v>14</v>
      </c>
      <c r="H219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4"/>
        <v>film &amp; video</v>
      </c>
      <c r="R219" t="str">
        <f t="shared" si="15"/>
        <v>science fiction</v>
      </c>
      <c r="S219" s="11">
        <f>(((L219/60)/60)/24)+DATE(1970,1,1)</f>
        <v>43583.208333333328</v>
      </c>
      <c r="T219" s="11">
        <f>(((M219/60)/60)/24)+DATE(1970,1,1)</f>
        <v>43592.208333333328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2.1594736842105262</v>
      </c>
      <c r="G220" t="s">
        <v>20</v>
      </c>
      <c r="H220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4"/>
        <v>film &amp; video</v>
      </c>
      <c r="R220" t="str">
        <f t="shared" si="15"/>
        <v>shorts</v>
      </c>
      <c r="S220" s="11">
        <f>(((L220/60)/60)/24)+DATE(1970,1,1)</f>
        <v>40858.25</v>
      </c>
      <c r="T220" s="11">
        <f>(((M220/60)/60)/24)+DATE(1970,1,1)</f>
        <v>40892.25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3.3212709832134291</v>
      </c>
      <c r="G221" t="s">
        <v>20</v>
      </c>
      <c r="H221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4"/>
        <v>film &amp; video</v>
      </c>
      <c r="R221" t="str">
        <f t="shared" si="15"/>
        <v>animation</v>
      </c>
      <c r="S221" s="11">
        <f>(((L221/60)/60)/24)+DATE(1970,1,1)</f>
        <v>41137.208333333336</v>
      </c>
      <c r="T221" s="11">
        <f>(((M221/60)/60)/24)+DATE(1970,1,1)</f>
        <v>41149.208333333336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8.4430379746835441E-2</v>
      </c>
      <c r="G222" t="s">
        <v>14</v>
      </c>
      <c r="H222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4"/>
        <v>theater</v>
      </c>
      <c r="R222" t="str">
        <f t="shared" si="15"/>
        <v>plays</v>
      </c>
      <c r="S222" s="11">
        <f>(((L222/60)/60)/24)+DATE(1970,1,1)</f>
        <v>40725.208333333336</v>
      </c>
      <c r="T222" s="11">
        <f>(((M222/60)/60)/24)+DATE(1970,1,1)</f>
        <v>40743.208333333336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0.9862551440329218</v>
      </c>
      <c r="G223" t="s">
        <v>14</v>
      </c>
      <c r="H223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4"/>
        <v>food</v>
      </c>
      <c r="R223" t="str">
        <f t="shared" si="15"/>
        <v>food trucks</v>
      </c>
      <c r="S223" s="11">
        <f>(((L223/60)/60)/24)+DATE(1970,1,1)</f>
        <v>41081.208333333336</v>
      </c>
      <c r="T223" s="11">
        <f>(((M223/60)/60)/24)+DATE(1970,1,1)</f>
        <v>41083.208333333336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1.3797916666666667</v>
      </c>
      <c r="G224" t="s">
        <v>20</v>
      </c>
      <c r="H224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4"/>
        <v>photography</v>
      </c>
      <c r="R224" t="str">
        <f t="shared" si="15"/>
        <v>photography books</v>
      </c>
      <c r="S224" s="11">
        <f>(((L224/60)/60)/24)+DATE(1970,1,1)</f>
        <v>41914.208333333336</v>
      </c>
      <c r="T224" s="11">
        <f>(((M224/60)/60)/24)+DATE(1970,1,1)</f>
        <v>41915.208333333336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0.93810996563573879</v>
      </c>
      <c r="G225" t="s">
        <v>14</v>
      </c>
      <c r="H225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4"/>
        <v>theater</v>
      </c>
      <c r="R225" t="str">
        <f t="shared" si="15"/>
        <v>plays</v>
      </c>
      <c r="S225" s="11">
        <f>(((L225/60)/60)/24)+DATE(1970,1,1)</f>
        <v>42445.208333333328</v>
      </c>
      <c r="T225" s="11">
        <f>(((M225/60)/60)/24)+DATE(1970,1,1)</f>
        <v>42459.208333333328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4.0363930885529156</v>
      </c>
      <c r="G226" t="s">
        <v>20</v>
      </c>
      <c r="H226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4"/>
        <v>film &amp; video</v>
      </c>
      <c r="R226" t="str">
        <f t="shared" si="15"/>
        <v>science fiction</v>
      </c>
      <c r="S226" s="11">
        <f>(((L226/60)/60)/24)+DATE(1970,1,1)</f>
        <v>41906.208333333336</v>
      </c>
      <c r="T226" s="11">
        <f>(((M226/60)/60)/24)+DATE(1970,1,1)</f>
        <v>41951.25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2.6017404129793511</v>
      </c>
      <c r="G227" t="s">
        <v>20</v>
      </c>
      <c r="H22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4"/>
        <v>music</v>
      </c>
      <c r="R227" t="str">
        <f t="shared" si="15"/>
        <v>rock</v>
      </c>
      <c r="S227" s="11">
        <f>(((L227/60)/60)/24)+DATE(1970,1,1)</f>
        <v>41762.208333333336</v>
      </c>
      <c r="T227" s="11">
        <f>(((M227/60)/60)/24)+DATE(1970,1,1)</f>
        <v>41762.208333333336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3.6663333333333332</v>
      </c>
      <c r="G228" t="s">
        <v>20</v>
      </c>
      <c r="H228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4"/>
        <v>photography</v>
      </c>
      <c r="R228" t="str">
        <f t="shared" si="15"/>
        <v>photography books</v>
      </c>
      <c r="S228" s="11">
        <f>(((L228/60)/60)/24)+DATE(1970,1,1)</f>
        <v>40276.208333333336</v>
      </c>
      <c r="T228" s="11">
        <f>(((M228/60)/60)/24)+DATE(1970,1,1)</f>
        <v>40313.208333333336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1.687208538587849</v>
      </c>
      <c r="G229" t="s">
        <v>20</v>
      </c>
      <c r="H229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4"/>
        <v>games</v>
      </c>
      <c r="R229" t="str">
        <f t="shared" si="15"/>
        <v>mobile games</v>
      </c>
      <c r="S229" s="11">
        <f>(((L229/60)/60)/24)+DATE(1970,1,1)</f>
        <v>42139.208333333328</v>
      </c>
      <c r="T229" s="11">
        <f>(((M229/60)/60)/24)+DATE(1970,1,1)</f>
        <v>42145.208333333328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1.1990717911530093</v>
      </c>
      <c r="G230" t="s">
        <v>20</v>
      </c>
      <c r="H230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4"/>
        <v>film &amp; video</v>
      </c>
      <c r="R230" t="str">
        <f t="shared" si="15"/>
        <v>animation</v>
      </c>
      <c r="S230" s="11">
        <f>(((L230/60)/60)/24)+DATE(1970,1,1)</f>
        <v>42613.208333333328</v>
      </c>
      <c r="T230" s="11">
        <f>(((M230/60)/60)/24)+DATE(1970,1,1)</f>
        <v>42638.208333333328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1.936892523364486</v>
      </c>
      <c r="G231" t="s">
        <v>20</v>
      </c>
      <c r="H231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4"/>
        <v>games</v>
      </c>
      <c r="R231" t="str">
        <f t="shared" si="15"/>
        <v>mobile games</v>
      </c>
      <c r="S231" s="11">
        <f>(((L231/60)/60)/24)+DATE(1970,1,1)</f>
        <v>42887.208333333328</v>
      </c>
      <c r="T231" s="11">
        <f>(((M231/60)/60)/24)+DATE(1970,1,1)</f>
        <v>42935.208333333328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4.2016666666666671</v>
      </c>
      <c r="G232" t="s">
        <v>20</v>
      </c>
      <c r="H232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4"/>
        <v>games</v>
      </c>
      <c r="R232" t="str">
        <f t="shared" si="15"/>
        <v>video games</v>
      </c>
      <c r="S232" s="11">
        <f>(((L232/60)/60)/24)+DATE(1970,1,1)</f>
        <v>43805.25</v>
      </c>
      <c r="T232" s="11">
        <f>(((M232/60)/60)/24)+DATE(1970,1,1)</f>
        <v>43805.25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0.76708333333333334</v>
      </c>
      <c r="G233" t="s">
        <v>74</v>
      </c>
      <c r="H233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4"/>
        <v>theater</v>
      </c>
      <c r="R233" t="str">
        <f t="shared" si="15"/>
        <v>plays</v>
      </c>
      <c r="S233" s="11">
        <f>(((L233/60)/60)/24)+DATE(1970,1,1)</f>
        <v>41415.208333333336</v>
      </c>
      <c r="T233" s="11">
        <f>(((M233/60)/60)/24)+DATE(1970,1,1)</f>
        <v>41473.208333333336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1.7126470588235294</v>
      </c>
      <c r="G234" t="s">
        <v>20</v>
      </c>
      <c r="H234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4"/>
        <v>theater</v>
      </c>
      <c r="R234" t="str">
        <f t="shared" si="15"/>
        <v>plays</v>
      </c>
      <c r="S234" s="11">
        <f>(((L234/60)/60)/24)+DATE(1970,1,1)</f>
        <v>42576.208333333328</v>
      </c>
      <c r="T234" s="11">
        <f>(((M234/60)/60)/24)+DATE(1970,1,1)</f>
        <v>42577.208333333328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1.5789473684210527</v>
      </c>
      <c r="G235" t="s">
        <v>20</v>
      </c>
      <c r="H235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4"/>
        <v>film &amp; video</v>
      </c>
      <c r="R235" t="str">
        <f t="shared" si="15"/>
        <v>animation</v>
      </c>
      <c r="S235" s="11">
        <f>(((L235/60)/60)/24)+DATE(1970,1,1)</f>
        <v>40706.208333333336</v>
      </c>
      <c r="T235" s="11">
        <f>(((M235/60)/60)/24)+DATE(1970,1,1)</f>
        <v>40722.208333333336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1.0908</v>
      </c>
      <c r="G236" t="s">
        <v>20</v>
      </c>
      <c r="H236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4"/>
        <v>games</v>
      </c>
      <c r="R236" t="str">
        <f t="shared" si="15"/>
        <v>video games</v>
      </c>
      <c r="S236" s="11">
        <f>(((L236/60)/60)/24)+DATE(1970,1,1)</f>
        <v>42969.208333333328</v>
      </c>
      <c r="T236" s="11">
        <f>(((M236/60)/60)/24)+DATE(1970,1,1)</f>
        <v>42976.208333333328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0.41732558139534881</v>
      </c>
      <c r="G237" t="s">
        <v>14</v>
      </c>
      <c r="H23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4"/>
        <v>film &amp; video</v>
      </c>
      <c r="R237" t="str">
        <f t="shared" si="15"/>
        <v>animation</v>
      </c>
      <c r="S237" s="11">
        <f>(((L237/60)/60)/24)+DATE(1970,1,1)</f>
        <v>42779.25</v>
      </c>
      <c r="T237" s="11">
        <f>(((M237/60)/60)/24)+DATE(1970,1,1)</f>
        <v>42784.25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0.10944303797468355</v>
      </c>
      <c r="G238" t="s">
        <v>14</v>
      </c>
      <c r="H238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4"/>
        <v>music</v>
      </c>
      <c r="R238" t="str">
        <f t="shared" si="15"/>
        <v>rock</v>
      </c>
      <c r="S238" s="11">
        <f>(((L238/60)/60)/24)+DATE(1970,1,1)</f>
        <v>43641.208333333328</v>
      </c>
      <c r="T238" s="11">
        <f>(((M238/60)/60)/24)+DATE(1970,1,1)</f>
        <v>43648.208333333328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1.593763440860215</v>
      </c>
      <c r="G239" t="s">
        <v>20</v>
      </c>
      <c r="H239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4"/>
        <v>film &amp; video</v>
      </c>
      <c r="R239" t="str">
        <f t="shared" si="15"/>
        <v>animation</v>
      </c>
      <c r="S239" s="11">
        <f>(((L239/60)/60)/24)+DATE(1970,1,1)</f>
        <v>41754.208333333336</v>
      </c>
      <c r="T239" s="11">
        <f>(((M239/60)/60)/24)+DATE(1970,1,1)</f>
        <v>41756.208333333336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4.2241666666666671</v>
      </c>
      <c r="G240" t="s">
        <v>20</v>
      </c>
      <c r="H240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4"/>
        <v>theater</v>
      </c>
      <c r="R240" t="str">
        <f t="shared" si="15"/>
        <v>plays</v>
      </c>
      <c r="S240" s="11">
        <f>(((L240/60)/60)/24)+DATE(1970,1,1)</f>
        <v>43083.25</v>
      </c>
      <c r="T240" s="11">
        <f>(((M240/60)/60)/24)+DATE(1970,1,1)</f>
        <v>43108.25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0.97718749999999999</v>
      </c>
      <c r="G241" t="s">
        <v>14</v>
      </c>
      <c r="H241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4"/>
        <v>technology</v>
      </c>
      <c r="R241" t="str">
        <f t="shared" si="15"/>
        <v>wearables</v>
      </c>
      <c r="S241" s="11">
        <f>(((L241/60)/60)/24)+DATE(1970,1,1)</f>
        <v>42245.208333333328</v>
      </c>
      <c r="T241" s="11">
        <f>(((M241/60)/60)/24)+DATE(1970,1,1)</f>
        <v>42249.208333333328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4.1878911564625847</v>
      </c>
      <c r="G242" t="s">
        <v>20</v>
      </c>
      <c r="H242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4"/>
        <v>theater</v>
      </c>
      <c r="R242" t="str">
        <f t="shared" si="15"/>
        <v>plays</v>
      </c>
      <c r="S242" s="11">
        <f>(((L242/60)/60)/24)+DATE(1970,1,1)</f>
        <v>40396.208333333336</v>
      </c>
      <c r="T242" s="11">
        <f>(((M242/60)/60)/24)+DATE(1970,1,1)</f>
        <v>40397.208333333336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1.0191632047477746</v>
      </c>
      <c r="G243" t="s">
        <v>20</v>
      </c>
      <c r="H243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4"/>
        <v>publishing</v>
      </c>
      <c r="R243" t="str">
        <f t="shared" si="15"/>
        <v>nonfiction</v>
      </c>
      <c r="S243" s="11">
        <f>(((L243/60)/60)/24)+DATE(1970,1,1)</f>
        <v>41742.208333333336</v>
      </c>
      <c r="T243" s="11">
        <f>(((M243/60)/60)/24)+DATE(1970,1,1)</f>
        <v>41752.208333333336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1.2772619047619047</v>
      </c>
      <c r="G244" t="s">
        <v>20</v>
      </c>
      <c r="H244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4"/>
        <v>music</v>
      </c>
      <c r="R244" t="str">
        <f t="shared" si="15"/>
        <v>rock</v>
      </c>
      <c r="S244" s="11">
        <f>(((L244/60)/60)/24)+DATE(1970,1,1)</f>
        <v>42865.208333333328</v>
      </c>
      <c r="T244" s="11">
        <f>(((M244/60)/60)/24)+DATE(1970,1,1)</f>
        <v>42875.208333333328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4.4521739130434783</v>
      </c>
      <c r="G245" t="s">
        <v>20</v>
      </c>
      <c r="H245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4"/>
        <v>theater</v>
      </c>
      <c r="R245" t="str">
        <f t="shared" si="15"/>
        <v>plays</v>
      </c>
      <c r="S245" s="11">
        <f>(((L245/60)/60)/24)+DATE(1970,1,1)</f>
        <v>43163.25</v>
      </c>
      <c r="T245" s="11">
        <f>(((M245/60)/60)/24)+DATE(1970,1,1)</f>
        <v>43166.25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5.6971428571428575</v>
      </c>
      <c r="G246" t="s">
        <v>20</v>
      </c>
      <c r="H246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4"/>
        <v>theater</v>
      </c>
      <c r="R246" t="str">
        <f t="shared" si="15"/>
        <v>plays</v>
      </c>
      <c r="S246" s="11">
        <f>(((L246/60)/60)/24)+DATE(1970,1,1)</f>
        <v>41834.208333333336</v>
      </c>
      <c r="T246" s="11">
        <f>(((M246/60)/60)/24)+DATE(1970,1,1)</f>
        <v>41886.208333333336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5.0934482758620687</v>
      </c>
      <c r="G247" t="s">
        <v>20</v>
      </c>
      <c r="H24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4"/>
        <v>theater</v>
      </c>
      <c r="R247" t="str">
        <f t="shared" si="15"/>
        <v>plays</v>
      </c>
      <c r="S247" s="11">
        <f>(((L247/60)/60)/24)+DATE(1970,1,1)</f>
        <v>41736.208333333336</v>
      </c>
      <c r="T247" s="11">
        <f>(((M247/60)/60)/24)+DATE(1970,1,1)</f>
        <v>41737.208333333336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3.2553333333333332</v>
      </c>
      <c r="G248" t="s">
        <v>20</v>
      </c>
      <c r="H248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4"/>
        <v>technology</v>
      </c>
      <c r="R248" t="str">
        <f t="shared" si="15"/>
        <v>web</v>
      </c>
      <c r="S248" s="11">
        <f>(((L248/60)/60)/24)+DATE(1970,1,1)</f>
        <v>41491.208333333336</v>
      </c>
      <c r="T248" s="11">
        <f>(((M248/60)/60)/24)+DATE(1970,1,1)</f>
        <v>41495.208333333336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9.3261616161616168</v>
      </c>
      <c r="G249" t="s">
        <v>20</v>
      </c>
      <c r="H249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4"/>
        <v>publishing</v>
      </c>
      <c r="R249" t="str">
        <f t="shared" si="15"/>
        <v>fiction</v>
      </c>
      <c r="S249" s="11">
        <f>(((L249/60)/60)/24)+DATE(1970,1,1)</f>
        <v>42726.25</v>
      </c>
      <c r="T249" s="11">
        <f>(((M249/60)/60)/24)+DATE(1970,1,1)</f>
        <v>42741.25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2.1133870967741935</v>
      </c>
      <c r="G250" t="s">
        <v>20</v>
      </c>
      <c r="H250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4"/>
        <v>games</v>
      </c>
      <c r="R250" t="str">
        <f t="shared" si="15"/>
        <v>mobile games</v>
      </c>
      <c r="S250" s="11">
        <f>(((L250/60)/60)/24)+DATE(1970,1,1)</f>
        <v>42004.25</v>
      </c>
      <c r="T250" s="11">
        <f>(((M250/60)/60)/24)+DATE(1970,1,1)</f>
        <v>42009.25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2.7332520325203253</v>
      </c>
      <c r="G251" t="s">
        <v>20</v>
      </c>
      <c r="H251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4"/>
        <v>publishing</v>
      </c>
      <c r="R251" t="str">
        <f t="shared" si="15"/>
        <v>translations</v>
      </c>
      <c r="S251" s="11">
        <f>(((L251/60)/60)/24)+DATE(1970,1,1)</f>
        <v>42006.25</v>
      </c>
      <c r="T251" s="11">
        <f>(((M251/60)/60)/24)+DATE(1970,1,1)</f>
        <v>42013.25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0.03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4"/>
        <v>music</v>
      </c>
      <c r="R252" t="str">
        <f t="shared" si="15"/>
        <v>rock</v>
      </c>
      <c r="S252" s="11">
        <f>(((L252/60)/60)/24)+DATE(1970,1,1)</f>
        <v>40203.25</v>
      </c>
      <c r="T252" s="11">
        <f>(((M252/60)/60)/24)+DATE(1970,1,1)</f>
        <v>40238.25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0.54084507042253516</v>
      </c>
      <c r="G253" t="s">
        <v>14</v>
      </c>
      <c r="H253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4"/>
        <v>theater</v>
      </c>
      <c r="R253" t="str">
        <f t="shared" si="15"/>
        <v>plays</v>
      </c>
      <c r="S253" s="11">
        <f>(((L253/60)/60)/24)+DATE(1970,1,1)</f>
        <v>41252.25</v>
      </c>
      <c r="T253" s="11">
        <f>(((M253/60)/60)/24)+DATE(1970,1,1)</f>
        <v>41254.25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6.2629999999999999</v>
      </c>
      <c r="G254" t="s">
        <v>20</v>
      </c>
      <c r="H254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4"/>
        <v>theater</v>
      </c>
      <c r="R254" t="str">
        <f t="shared" si="15"/>
        <v>plays</v>
      </c>
      <c r="S254" s="11">
        <f>(((L254/60)/60)/24)+DATE(1970,1,1)</f>
        <v>41572.208333333336</v>
      </c>
      <c r="T254" s="11">
        <f>(((M254/60)/60)/24)+DATE(1970,1,1)</f>
        <v>41577.208333333336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0.8902139917695473</v>
      </c>
      <c r="G255" t="s">
        <v>14</v>
      </c>
      <c r="H255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4"/>
        <v>film &amp; video</v>
      </c>
      <c r="R255" t="str">
        <f t="shared" si="15"/>
        <v>drama</v>
      </c>
      <c r="S255" s="11">
        <f>(((L255/60)/60)/24)+DATE(1970,1,1)</f>
        <v>40641.208333333336</v>
      </c>
      <c r="T255" s="11">
        <f>(((M255/60)/60)/24)+DATE(1970,1,1)</f>
        <v>40653.208333333336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1.8489130434782608</v>
      </c>
      <c r="G256" t="s">
        <v>20</v>
      </c>
      <c r="H256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4"/>
        <v>publishing</v>
      </c>
      <c r="R256" t="str">
        <f t="shared" si="15"/>
        <v>nonfiction</v>
      </c>
      <c r="S256" s="11">
        <f>(((L256/60)/60)/24)+DATE(1970,1,1)</f>
        <v>42787.25</v>
      </c>
      <c r="T256" s="11">
        <f>(((M256/60)/60)/24)+DATE(1970,1,1)</f>
        <v>42789.25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1.2016770186335404</v>
      </c>
      <c r="G257" t="s">
        <v>20</v>
      </c>
      <c r="H25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4"/>
        <v>music</v>
      </c>
      <c r="R257" t="str">
        <f t="shared" si="15"/>
        <v>rock</v>
      </c>
      <c r="S257" s="11">
        <f>(((L257/60)/60)/24)+DATE(1970,1,1)</f>
        <v>40590.25</v>
      </c>
      <c r="T257" s="11">
        <f>(((M257/60)/60)/24)+DATE(1970,1,1)</f>
        <v>40595.25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ref="F258:F321" si="16">E258/D258</f>
        <v>0.23390243902439026</v>
      </c>
      <c r="G258" t="s">
        <v>14</v>
      </c>
      <c r="H258">
        <v>15</v>
      </c>
      <c r="I258">
        <f t="shared" ref="I258:I321" si="17">IF(H258=0, 0, 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4"/>
        <v>music</v>
      </c>
      <c r="R258" t="str">
        <f t="shared" si="15"/>
        <v>rock</v>
      </c>
      <c r="S258" s="11">
        <f>(((L258/60)/60)/24)+DATE(1970,1,1)</f>
        <v>42393.25</v>
      </c>
      <c r="T258" s="11">
        <f>(((M258/60)/60)/24)+DATE(1970,1,1)</f>
        <v>42430.25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16"/>
        <v>1.46</v>
      </c>
      <c r="G259" t="s">
        <v>20</v>
      </c>
      <c r="H259">
        <v>92</v>
      </c>
      <c r="I259">
        <f t="shared" si="1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8">LEFT(P259, SEARCH("/",P259,1)-1)</f>
        <v>theater</v>
      </c>
      <c r="R259" t="str">
        <f t="shared" ref="R259:R322" si="19">RIGHT(P259,LEN(P259)-SEARCH("/",P259,1))</f>
        <v>plays</v>
      </c>
      <c r="S259" s="11">
        <f>(((L259/60)/60)/24)+DATE(1970,1,1)</f>
        <v>41338.25</v>
      </c>
      <c r="T259" s="11">
        <f>(((M259/60)/60)/24)+DATE(1970,1,1)</f>
        <v>41352.208333333336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2.6848000000000001</v>
      </c>
      <c r="G260" t="s">
        <v>20</v>
      </c>
      <c r="H260">
        <v>186</v>
      </c>
      <c r="I260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8"/>
        <v>theater</v>
      </c>
      <c r="R260" t="str">
        <f t="shared" si="19"/>
        <v>plays</v>
      </c>
      <c r="S260" s="11">
        <f>(((L260/60)/60)/24)+DATE(1970,1,1)</f>
        <v>42712.25</v>
      </c>
      <c r="T260" s="11">
        <f>(((M260/60)/60)/24)+DATE(1970,1,1)</f>
        <v>42732.25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5.9749999999999996</v>
      </c>
      <c r="G261" t="s">
        <v>20</v>
      </c>
      <c r="H261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8"/>
        <v>photography</v>
      </c>
      <c r="R261" t="str">
        <f t="shared" si="19"/>
        <v>photography books</v>
      </c>
      <c r="S261" s="11">
        <f>(((L261/60)/60)/24)+DATE(1970,1,1)</f>
        <v>41251.25</v>
      </c>
      <c r="T261" s="11">
        <f>(((M261/60)/60)/24)+DATE(1970,1,1)</f>
        <v>41270.25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1.5769841269841269</v>
      </c>
      <c r="G262" t="s">
        <v>20</v>
      </c>
      <c r="H262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8"/>
        <v>music</v>
      </c>
      <c r="R262" t="str">
        <f t="shared" si="19"/>
        <v>rock</v>
      </c>
      <c r="S262" s="11">
        <f>(((L262/60)/60)/24)+DATE(1970,1,1)</f>
        <v>41180.208333333336</v>
      </c>
      <c r="T262" s="11">
        <f>(((M262/60)/60)/24)+DATE(1970,1,1)</f>
        <v>41192.208333333336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0.31201660735468567</v>
      </c>
      <c r="G263" t="s">
        <v>14</v>
      </c>
      <c r="H263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8"/>
        <v>music</v>
      </c>
      <c r="R263" t="str">
        <f t="shared" si="19"/>
        <v>rock</v>
      </c>
      <c r="S263" s="11">
        <f>(((L263/60)/60)/24)+DATE(1970,1,1)</f>
        <v>40415.208333333336</v>
      </c>
      <c r="T263" s="11">
        <f>(((M263/60)/60)/24)+DATE(1970,1,1)</f>
        <v>40419.208333333336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3.1341176470588237</v>
      </c>
      <c r="G264" t="s">
        <v>20</v>
      </c>
      <c r="H264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8"/>
        <v>music</v>
      </c>
      <c r="R264" t="str">
        <f t="shared" si="19"/>
        <v>indie rock</v>
      </c>
      <c r="S264" s="11">
        <f>(((L264/60)/60)/24)+DATE(1970,1,1)</f>
        <v>40638.208333333336</v>
      </c>
      <c r="T264" s="11">
        <f>(((M264/60)/60)/24)+DATE(1970,1,1)</f>
        <v>40664.208333333336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3.7089655172413791</v>
      </c>
      <c r="G265" t="s">
        <v>20</v>
      </c>
      <c r="H265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8"/>
        <v>photography</v>
      </c>
      <c r="R265" t="str">
        <f t="shared" si="19"/>
        <v>photography books</v>
      </c>
      <c r="S265" s="11">
        <f>(((L265/60)/60)/24)+DATE(1970,1,1)</f>
        <v>40187.25</v>
      </c>
      <c r="T265" s="11">
        <f>(((M265/60)/60)/24)+DATE(1970,1,1)</f>
        <v>40187.25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3.6266447368421053</v>
      </c>
      <c r="G266" t="s">
        <v>20</v>
      </c>
      <c r="H266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8"/>
        <v>theater</v>
      </c>
      <c r="R266" t="str">
        <f t="shared" si="19"/>
        <v>plays</v>
      </c>
      <c r="S266" s="11">
        <f>(((L266/60)/60)/24)+DATE(1970,1,1)</f>
        <v>41317.25</v>
      </c>
      <c r="T266" s="11">
        <f>(((M266/60)/60)/24)+DATE(1970,1,1)</f>
        <v>41333.25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1.2308163265306122</v>
      </c>
      <c r="G267" t="s">
        <v>20</v>
      </c>
      <c r="H26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8"/>
        <v>theater</v>
      </c>
      <c r="R267" t="str">
        <f t="shared" si="19"/>
        <v>plays</v>
      </c>
      <c r="S267" s="11">
        <f>(((L267/60)/60)/24)+DATE(1970,1,1)</f>
        <v>42372.25</v>
      </c>
      <c r="T267" s="11">
        <f>(((M267/60)/60)/24)+DATE(1970,1,1)</f>
        <v>42416.25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0.76766756032171579</v>
      </c>
      <c r="G268" t="s">
        <v>14</v>
      </c>
      <c r="H268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8"/>
        <v>music</v>
      </c>
      <c r="R268" t="str">
        <f t="shared" si="19"/>
        <v>jazz</v>
      </c>
      <c r="S268" s="11">
        <f>(((L268/60)/60)/24)+DATE(1970,1,1)</f>
        <v>41950.25</v>
      </c>
      <c r="T268" s="11">
        <f>(((M268/60)/60)/24)+DATE(1970,1,1)</f>
        <v>41983.25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2.3362012987012988</v>
      </c>
      <c r="G269" t="s">
        <v>20</v>
      </c>
      <c r="H269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8"/>
        <v>theater</v>
      </c>
      <c r="R269" t="str">
        <f t="shared" si="19"/>
        <v>plays</v>
      </c>
      <c r="S269" s="11">
        <f>(((L269/60)/60)/24)+DATE(1970,1,1)</f>
        <v>41206.208333333336</v>
      </c>
      <c r="T269" s="11">
        <f>(((M269/60)/60)/24)+DATE(1970,1,1)</f>
        <v>41222.25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1.8053333333333332</v>
      </c>
      <c r="G270" t="s">
        <v>20</v>
      </c>
      <c r="H270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8"/>
        <v>film &amp; video</v>
      </c>
      <c r="R270" t="str">
        <f t="shared" si="19"/>
        <v>documentary</v>
      </c>
      <c r="S270" s="11">
        <f>(((L270/60)/60)/24)+DATE(1970,1,1)</f>
        <v>41186.208333333336</v>
      </c>
      <c r="T270" s="11">
        <f>(((M270/60)/60)/24)+DATE(1970,1,1)</f>
        <v>41232.25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2.5262857142857142</v>
      </c>
      <c r="G271" t="s">
        <v>20</v>
      </c>
      <c r="H271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8"/>
        <v>film &amp; video</v>
      </c>
      <c r="R271" t="str">
        <f t="shared" si="19"/>
        <v>television</v>
      </c>
      <c r="S271" s="11">
        <f>(((L271/60)/60)/24)+DATE(1970,1,1)</f>
        <v>43496.25</v>
      </c>
      <c r="T271" s="11">
        <f>(((M271/60)/60)/24)+DATE(1970,1,1)</f>
        <v>43517.25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0.27176538240368026</v>
      </c>
      <c r="G272" t="s">
        <v>74</v>
      </c>
      <c r="H272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8"/>
        <v>games</v>
      </c>
      <c r="R272" t="str">
        <f t="shared" si="19"/>
        <v>video games</v>
      </c>
      <c r="S272" s="11">
        <f>(((L272/60)/60)/24)+DATE(1970,1,1)</f>
        <v>40514.25</v>
      </c>
      <c r="T272" s="11">
        <f>(((M272/60)/60)/24)+DATE(1970,1,1)</f>
        <v>40516.25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1.2706571242680547E-2</v>
      </c>
      <c r="G273" t="s">
        <v>47</v>
      </c>
      <c r="H273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8"/>
        <v>photography</v>
      </c>
      <c r="R273" t="str">
        <f t="shared" si="19"/>
        <v>photography books</v>
      </c>
      <c r="S273" s="11">
        <f>(((L273/60)/60)/24)+DATE(1970,1,1)</f>
        <v>42345.25</v>
      </c>
      <c r="T273" s="11">
        <f>(((M273/60)/60)/24)+DATE(1970,1,1)</f>
        <v>42376.25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3.0400978473581213</v>
      </c>
      <c r="G274" t="s">
        <v>20</v>
      </c>
      <c r="H274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8"/>
        <v>theater</v>
      </c>
      <c r="R274" t="str">
        <f t="shared" si="19"/>
        <v>plays</v>
      </c>
      <c r="S274" s="11">
        <f>(((L274/60)/60)/24)+DATE(1970,1,1)</f>
        <v>43656.208333333328</v>
      </c>
      <c r="T274" s="11">
        <f>(((M274/60)/60)/24)+DATE(1970,1,1)</f>
        <v>43681.208333333328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1.3723076923076922</v>
      </c>
      <c r="G275" t="s">
        <v>20</v>
      </c>
      <c r="H275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8"/>
        <v>theater</v>
      </c>
      <c r="R275" t="str">
        <f t="shared" si="19"/>
        <v>plays</v>
      </c>
      <c r="S275" s="11">
        <f>(((L275/60)/60)/24)+DATE(1970,1,1)</f>
        <v>42995.208333333328</v>
      </c>
      <c r="T275" s="11">
        <f>(((M275/60)/60)/24)+DATE(1970,1,1)</f>
        <v>42998.208333333328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0.32208333333333333</v>
      </c>
      <c r="G276" t="s">
        <v>14</v>
      </c>
      <c r="H276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8"/>
        <v>theater</v>
      </c>
      <c r="R276" t="str">
        <f t="shared" si="19"/>
        <v>plays</v>
      </c>
      <c r="S276" s="11">
        <f>(((L276/60)/60)/24)+DATE(1970,1,1)</f>
        <v>43045.25</v>
      </c>
      <c r="T276" s="11">
        <f>(((M276/60)/60)/24)+DATE(1970,1,1)</f>
        <v>43050.25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2.4151282051282053</v>
      </c>
      <c r="G277" t="s">
        <v>20</v>
      </c>
      <c r="H27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8"/>
        <v>publishing</v>
      </c>
      <c r="R277" t="str">
        <f t="shared" si="19"/>
        <v>translations</v>
      </c>
      <c r="S277" s="11">
        <f>(((L277/60)/60)/24)+DATE(1970,1,1)</f>
        <v>43561.208333333328</v>
      </c>
      <c r="T277" s="11">
        <f>(((M277/60)/60)/24)+DATE(1970,1,1)</f>
        <v>43569.208333333328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0.96799999999999997</v>
      </c>
      <c r="G278" t="s">
        <v>14</v>
      </c>
      <c r="H278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8"/>
        <v>games</v>
      </c>
      <c r="R278" t="str">
        <f t="shared" si="19"/>
        <v>video games</v>
      </c>
      <c r="S278" s="11">
        <f>(((L278/60)/60)/24)+DATE(1970,1,1)</f>
        <v>41018.208333333336</v>
      </c>
      <c r="T278" s="11">
        <f>(((M278/60)/60)/24)+DATE(1970,1,1)</f>
        <v>41023.208333333336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10.664285714285715</v>
      </c>
      <c r="G279" t="s">
        <v>20</v>
      </c>
      <c r="H279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8"/>
        <v>theater</v>
      </c>
      <c r="R279" t="str">
        <f t="shared" si="19"/>
        <v>plays</v>
      </c>
      <c r="S279" s="11">
        <f>(((L279/60)/60)/24)+DATE(1970,1,1)</f>
        <v>40378.208333333336</v>
      </c>
      <c r="T279" s="11">
        <f>(((M279/60)/60)/24)+DATE(1970,1,1)</f>
        <v>40380.208333333336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3.2588888888888889</v>
      </c>
      <c r="G280" t="s">
        <v>20</v>
      </c>
      <c r="H280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8"/>
        <v>technology</v>
      </c>
      <c r="R280" t="str">
        <f t="shared" si="19"/>
        <v>web</v>
      </c>
      <c r="S280" s="11">
        <f>(((L280/60)/60)/24)+DATE(1970,1,1)</f>
        <v>41239.25</v>
      </c>
      <c r="T280" s="11">
        <f>(((M280/60)/60)/24)+DATE(1970,1,1)</f>
        <v>41264.25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1.7070000000000001</v>
      </c>
      <c r="G281" t="s">
        <v>20</v>
      </c>
      <c r="H281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8"/>
        <v>theater</v>
      </c>
      <c r="R281" t="str">
        <f t="shared" si="19"/>
        <v>plays</v>
      </c>
      <c r="S281" s="11">
        <f>(((L281/60)/60)/24)+DATE(1970,1,1)</f>
        <v>43346.208333333328</v>
      </c>
      <c r="T281" s="11">
        <f>(((M281/60)/60)/24)+DATE(1970,1,1)</f>
        <v>43349.208333333328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5.8144</v>
      </c>
      <c r="G282" t="s">
        <v>20</v>
      </c>
      <c r="H282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8"/>
        <v>film &amp; video</v>
      </c>
      <c r="R282" t="str">
        <f t="shared" si="19"/>
        <v>animation</v>
      </c>
      <c r="S282" s="11">
        <f>(((L282/60)/60)/24)+DATE(1970,1,1)</f>
        <v>43060.25</v>
      </c>
      <c r="T282" s="11">
        <f>(((M282/60)/60)/24)+DATE(1970,1,1)</f>
        <v>43066.25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0.91520972644376897</v>
      </c>
      <c r="G283" t="s">
        <v>14</v>
      </c>
      <c r="H283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8"/>
        <v>theater</v>
      </c>
      <c r="R283" t="str">
        <f t="shared" si="19"/>
        <v>plays</v>
      </c>
      <c r="S283" s="11">
        <f>(((L283/60)/60)/24)+DATE(1970,1,1)</f>
        <v>40979.25</v>
      </c>
      <c r="T283" s="11">
        <f>(((M283/60)/60)/24)+DATE(1970,1,1)</f>
        <v>41000.208333333336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1.0804761904761904</v>
      </c>
      <c r="G284" t="s">
        <v>20</v>
      </c>
      <c r="H284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8"/>
        <v>film &amp; video</v>
      </c>
      <c r="R284" t="str">
        <f t="shared" si="19"/>
        <v>television</v>
      </c>
      <c r="S284" s="11">
        <f>(((L284/60)/60)/24)+DATE(1970,1,1)</f>
        <v>42701.25</v>
      </c>
      <c r="T284" s="11">
        <f>(((M284/60)/60)/24)+DATE(1970,1,1)</f>
        <v>42707.25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0.18728395061728395</v>
      </c>
      <c r="G285" t="s">
        <v>14</v>
      </c>
      <c r="H285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8"/>
        <v>music</v>
      </c>
      <c r="R285" t="str">
        <f t="shared" si="19"/>
        <v>rock</v>
      </c>
      <c r="S285" s="11">
        <f>(((L285/60)/60)/24)+DATE(1970,1,1)</f>
        <v>42520.208333333328</v>
      </c>
      <c r="T285" s="11">
        <f>(((M285/60)/60)/24)+DATE(1970,1,1)</f>
        <v>42525.208333333328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0.83193877551020412</v>
      </c>
      <c r="G286" t="s">
        <v>14</v>
      </c>
      <c r="H286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8"/>
        <v>technology</v>
      </c>
      <c r="R286" t="str">
        <f t="shared" si="19"/>
        <v>web</v>
      </c>
      <c r="S286" s="11">
        <f>(((L286/60)/60)/24)+DATE(1970,1,1)</f>
        <v>41030.208333333336</v>
      </c>
      <c r="T286" s="11">
        <f>(((M286/60)/60)/24)+DATE(1970,1,1)</f>
        <v>41035.208333333336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7.0633333333333335</v>
      </c>
      <c r="G287" t="s">
        <v>20</v>
      </c>
      <c r="H28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8"/>
        <v>theater</v>
      </c>
      <c r="R287" t="str">
        <f t="shared" si="19"/>
        <v>plays</v>
      </c>
      <c r="S287" s="11">
        <f>(((L287/60)/60)/24)+DATE(1970,1,1)</f>
        <v>42623.208333333328</v>
      </c>
      <c r="T287" s="11">
        <f>(((M287/60)/60)/24)+DATE(1970,1,1)</f>
        <v>42661.208333333328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0.17446030330062445</v>
      </c>
      <c r="G288" t="s">
        <v>74</v>
      </c>
      <c r="H288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8"/>
        <v>theater</v>
      </c>
      <c r="R288" t="str">
        <f t="shared" si="19"/>
        <v>plays</v>
      </c>
      <c r="S288" s="11">
        <f>(((L288/60)/60)/24)+DATE(1970,1,1)</f>
        <v>42697.25</v>
      </c>
      <c r="T288" s="11">
        <f>(((M288/60)/60)/24)+DATE(1970,1,1)</f>
        <v>42704.25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2.0973015873015872</v>
      </c>
      <c r="G289" t="s">
        <v>20</v>
      </c>
      <c r="H289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8"/>
        <v>music</v>
      </c>
      <c r="R289" t="str">
        <f t="shared" si="19"/>
        <v>electric music</v>
      </c>
      <c r="S289" s="11">
        <f>(((L289/60)/60)/24)+DATE(1970,1,1)</f>
        <v>42122.208333333328</v>
      </c>
      <c r="T289" s="11">
        <f>(((M289/60)/60)/24)+DATE(1970,1,1)</f>
        <v>42122.208333333328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0.97785714285714287</v>
      </c>
      <c r="G290" t="s">
        <v>14</v>
      </c>
      <c r="H290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8"/>
        <v>music</v>
      </c>
      <c r="R290" t="str">
        <f t="shared" si="19"/>
        <v>metal</v>
      </c>
      <c r="S290" s="11">
        <f>(((L290/60)/60)/24)+DATE(1970,1,1)</f>
        <v>40982.208333333336</v>
      </c>
      <c r="T290" s="11">
        <f>(((M290/60)/60)/24)+DATE(1970,1,1)</f>
        <v>40983.208333333336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16.842500000000001</v>
      </c>
      <c r="G291" t="s">
        <v>20</v>
      </c>
      <c r="H291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8"/>
        <v>theater</v>
      </c>
      <c r="R291" t="str">
        <f t="shared" si="19"/>
        <v>plays</v>
      </c>
      <c r="S291" s="11">
        <f>(((L291/60)/60)/24)+DATE(1970,1,1)</f>
        <v>42219.208333333328</v>
      </c>
      <c r="T291" s="11">
        <f>(((M291/60)/60)/24)+DATE(1970,1,1)</f>
        <v>42222.208333333328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0.54402135231316728</v>
      </c>
      <c r="G292" t="s">
        <v>14</v>
      </c>
      <c r="H292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8"/>
        <v>film &amp; video</v>
      </c>
      <c r="R292" t="str">
        <f t="shared" si="19"/>
        <v>documentary</v>
      </c>
      <c r="S292" s="11">
        <f>(((L292/60)/60)/24)+DATE(1970,1,1)</f>
        <v>41404.208333333336</v>
      </c>
      <c r="T292" s="11">
        <f>(((M292/60)/60)/24)+DATE(1970,1,1)</f>
        <v>41436.208333333336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4.5661111111111108</v>
      </c>
      <c r="G293" t="s">
        <v>20</v>
      </c>
      <c r="H293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8"/>
        <v>technology</v>
      </c>
      <c r="R293" t="str">
        <f t="shared" si="19"/>
        <v>web</v>
      </c>
      <c r="S293" s="11">
        <f>(((L293/60)/60)/24)+DATE(1970,1,1)</f>
        <v>40831.208333333336</v>
      </c>
      <c r="T293" s="11">
        <f>(((M293/60)/60)/24)+DATE(1970,1,1)</f>
        <v>40835.208333333336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9.8219178082191785E-2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8"/>
        <v>food</v>
      </c>
      <c r="R294" t="str">
        <f t="shared" si="19"/>
        <v>food trucks</v>
      </c>
      <c r="S294" s="11">
        <f>(((L294/60)/60)/24)+DATE(1970,1,1)</f>
        <v>40984.208333333336</v>
      </c>
      <c r="T294" s="11">
        <f>(((M294/60)/60)/24)+DATE(1970,1,1)</f>
        <v>41002.208333333336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0.16384615384615384</v>
      </c>
      <c r="G295" t="s">
        <v>74</v>
      </c>
      <c r="H295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8"/>
        <v>theater</v>
      </c>
      <c r="R295" t="str">
        <f t="shared" si="19"/>
        <v>plays</v>
      </c>
      <c r="S295" s="11">
        <f>(((L295/60)/60)/24)+DATE(1970,1,1)</f>
        <v>40456.208333333336</v>
      </c>
      <c r="T295" s="11">
        <f>(((M295/60)/60)/24)+DATE(1970,1,1)</f>
        <v>40465.208333333336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13.396666666666667</v>
      </c>
      <c r="G296" t="s">
        <v>20</v>
      </c>
      <c r="H296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8"/>
        <v>theater</v>
      </c>
      <c r="R296" t="str">
        <f t="shared" si="19"/>
        <v>plays</v>
      </c>
      <c r="S296" s="11">
        <f>(((L296/60)/60)/24)+DATE(1970,1,1)</f>
        <v>43399.208333333328</v>
      </c>
      <c r="T296" s="11">
        <f>(((M296/60)/60)/24)+DATE(1970,1,1)</f>
        <v>43411.25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0.35650077760497667</v>
      </c>
      <c r="G297" t="s">
        <v>14</v>
      </c>
      <c r="H29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8"/>
        <v>theater</v>
      </c>
      <c r="R297" t="str">
        <f t="shared" si="19"/>
        <v>plays</v>
      </c>
      <c r="S297" s="11">
        <f>(((L297/60)/60)/24)+DATE(1970,1,1)</f>
        <v>41562.208333333336</v>
      </c>
      <c r="T297" s="11">
        <f>(((M297/60)/60)/24)+DATE(1970,1,1)</f>
        <v>41587.25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0.54950819672131146</v>
      </c>
      <c r="G298" t="s">
        <v>14</v>
      </c>
      <c r="H298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8"/>
        <v>theater</v>
      </c>
      <c r="R298" t="str">
        <f t="shared" si="19"/>
        <v>plays</v>
      </c>
      <c r="S298" s="11">
        <f>(((L298/60)/60)/24)+DATE(1970,1,1)</f>
        <v>43493.25</v>
      </c>
      <c r="T298" s="11">
        <f>(((M298/60)/60)/24)+DATE(1970,1,1)</f>
        <v>43515.25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0.94236111111111109</v>
      </c>
      <c r="G299" t="s">
        <v>14</v>
      </c>
      <c r="H299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8"/>
        <v>theater</v>
      </c>
      <c r="R299" t="str">
        <f t="shared" si="19"/>
        <v>plays</v>
      </c>
      <c r="S299" s="11">
        <f>(((L299/60)/60)/24)+DATE(1970,1,1)</f>
        <v>41653.25</v>
      </c>
      <c r="T299" s="11">
        <f>(((M299/60)/60)/24)+DATE(1970,1,1)</f>
        <v>41662.25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1.4391428571428571</v>
      </c>
      <c r="G300" t="s">
        <v>20</v>
      </c>
      <c r="H300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8"/>
        <v>music</v>
      </c>
      <c r="R300" t="str">
        <f t="shared" si="19"/>
        <v>rock</v>
      </c>
      <c r="S300" s="11">
        <f>(((L300/60)/60)/24)+DATE(1970,1,1)</f>
        <v>42426.25</v>
      </c>
      <c r="T300" s="11">
        <f>(((M300/60)/60)/24)+DATE(1970,1,1)</f>
        <v>42444.208333333328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0.51421052631578945</v>
      </c>
      <c r="G301" t="s">
        <v>14</v>
      </c>
      <c r="H301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8"/>
        <v>food</v>
      </c>
      <c r="R301" t="str">
        <f t="shared" si="19"/>
        <v>food trucks</v>
      </c>
      <c r="S301" s="11">
        <f>(((L301/60)/60)/24)+DATE(1970,1,1)</f>
        <v>42432.25</v>
      </c>
      <c r="T301" s="11">
        <f>(((M301/60)/60)/24)+DATE(1970,1,1)</f>
        <v>42488.208333333328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0.05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8"/>
        <v>publishing</v>
      </c>
      <c r="R302" t="str">
        <f t="shared" si="19"/>
        <v>nonfiction</v>
      </c>
      <c r="S302" s="11">
        <f>(((L302/60)/60)/24)+DATE(1970,1,1)</f>
        <v>42977.208333333328</v>
      </c>
      <c r="T302" s="11">
        <f>(((M302/60)/60)/24)+DATE(1970,1,1)</f>
        <v>42978.208333333328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13.446666666666667</v>
      </c>
      <c r="G303" t="s">
        <v>20</v>
      </c>
      <c r="H303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8"/>
        <v>film &amp; video</v>
      </c>
      <c r="R303" t="str">
        <f t="shared" si="19"/>
        <v>documentary</v>
      </c>
      <c r="S303" s="11">
        <f>(((L303/60)/60)/24)+DATE(1970,1,1)</f>
        <v>42061.25</v>
      </c>
      <c r="T303" s="11">
        <f>(((M303/60)/60)/24)+DATE(1970,1,1)</f>
        <v>42078.208333333328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0.31844940867279897</v>
      </c>
      <c r="G304" t="s">
        <v>14</v>
      </c>
      <c r="H304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8"/>
        <v>theater</v>
      </c>
      <c r="R304" t="str">
        <f t="shared" si="19"/>
        <v>plays</v>
      </c>
      <c r="S304" s="11">
        <f>(((L304/60)/60)/24)+DATE(1970,1,1)</f>
        <v>43345.208333333328</v>
      </c>
      <c r="T304" s="11">
        <f>(((M304/60)/60)/24)+DATE(1970,1,1)</f>
        <v>43359.208333333328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0.82617647058823529</v>
      </c>
      <c r="G305" t="s">
        <v>14</v>
      </c>
      <c r="H305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8"/>
        <v>music</v>
      </c>
      <c r="R305" t="str">
        <f t="shared" si="19"/>
        <v>indie rock</v>
      </c>
      <c r="S305" s="11">
        <f>(((L305/60)/60)/24)+DATE(1970,1,1)</f>
        <v>42376.25</v>
      </c>
      <c r="T305" s="11">
        <f>(((M305/60)/60)/24)+DATE(1970,1,1)</f>
        <v>42381.25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5.4614285714285717</v>
      </c>
      <c r="G306" t="s">
        <v>20</v>
      </c>
      <c r="H306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8"/>
        <v>film &amp; video</v>
      </c>
      <c r="R306" t="str">
        <f t="shared" si="19"/>
        <v>documentary</v>
      </c>
      <c r="S306" s="11">
        <f>(((L306/60)/60)/24)+DATE(1970,1,1)</f>
        <v>42589.208333333328</v>
      </c>
      <c r="T306" s="11">
        <f>(((M306/60)/60)/24)+DATE(1970,1,1)</f>
        <v>42630.208333333328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2.8621428571428571</v>
      </c>
      <c r="G307" t="s">
        <v>20</v>
      </c>
      <c r="H30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8"/>
        <v>theater</v>
      </c>
      <c r="R307" t="str">
        <f t="shared" si="19"/>
        <v>plays</v>
      </c>
      <c r="S307" s="11">
        <f>(((L307/60)/60)/24)+DATE(1970,1,1)</f>
        <v>42448.208333333328</v>
      </c>
      <c r="T307" s="11">
        <f>(((M307/60)/60)/24)+DATE(1970,1,1)</f>
        <v>42489.208333333328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7.9076923076923072E-2</v>
      </c>
      <c r="G308" t="s">
        <v>14</v>
      </c>
      <c r="H308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8"/>
        <v>theater</v>
      </c>
      <c r="R308" t="str">
        <f t="shared" si="19"/>
        <v>plays</v>
      </c>
      <c r="S308" s="11">
        <f>(((L308/60)/60)/24)+DATE(1970,1,1)</f>
        <v>42930.208333333328</v>
      </c>
      <c r="T308" s="11">
        <f>(((M308/60)/60)/24)+DATE(1970,1,1)</f>
        <v>42933.208333333328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1.3213677811550153</v>
      </c>
      <c r="G309" t="s">
        <v>20</v>
      </c>
      <c r="H309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8"/>
        <v>publishing</v>
      </c>
      <c r="R309" t="str">
        <f t="shared" si="19"/>
        <v>fiction</v>
      </c>
      <c r="S309" s="11">
        <f>(((L309/60)/60)/24)+DATE(1970,1,1)</f>
        <v>41066.208333333336</v>
      </c>
      <c r="T309" s="11">
        <f>(((M309/60)/60)/24)+DATE(1970,1,1)</f>
        <v>41086.208333333336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0.74077834179357027</v>
      </c>
      <c r="G310" t="s">
        <v>14</v>
      </c>
      <c r="H310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8"/>
        <v>theater</v>
      </c>
      <c r="R310" t="str">
        <f t="shared" si="19"/>
        <v>plays</v>
      </c>
      <c r="S310" s="11">
        <f>(((L310/60)/60)/24)+DATE(1970,1,1)</f>
        <v>40651.208333333336</v>
      </c>
      <c r="T310" s="11">
        <f>(((M310/60)/60)/24)+DATE(1970,1,1)</f>
        <v>40652.208333333336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0.75292682926829269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8"/>
        <v>music</v>
      </c>
      <c r="R311" t="str">
        <f t="shared" si="19"/>
        <v>indie rock</v>
      </c>
      <c r="S311" s="11">
        <f>(((L311/60)/60)/24)+DATE(1970,1,1)</f>
        <v>40807.208333333336</v>
      </c>
      <c r="T311" s="11">
        <f>(((M311/60)/60)/24)+DATE(1970,1,1)</f>
        <v>40827.208333333336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0.20333333333333334</v>
      </c>
      <c r="G312" t="s">
        <v>14</v>
      </c>
      <c r="H312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8"/>
        <v>games</v>
      </c>
      <c r="R312" t="str">
        <f t="shared" si="19"/>
        <v>video games</v>
      </c>
      <c r="S312" s="11">
        <f>(((L312/60)/60)/24)+DATE(1970,1,1)</f>
        <v>40277.208333333336</v>
      </c>
      <c r="T312" s="11">
        <f>(((M312/60)/60)/24)+DATE(1970,1,1)</f>
        <v>40293.208333333336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2.0336507936507937</v>
      </c>
      <c r="G313" t="s">
        <v>20</v>
      </c>
      <c r="H313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8"/>
        <v>theater</v>
      </c>
      <c r="R313" t="str">
        <f t="shared" si="19"/>
        <v>plays</v>
      </c>
      <c r="S313" s="11">
        <f>(((L313/60)/60)/24)+DATE(1970,1,1)</f>
        <v>40590.25</v>
      </c>
      <c r="T313" s="11">
        <f>(((M313/60)/60)/24)+DATE(1970,1,1)</f>
        <v>40602.25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3.1022842639593908</v>
      </c>
      <c r="G314" t="s">
        <v>20</v>
      </c>
      <c r="H314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8"/>
        <v>theater</v>
      </c>
      <c r="R314" t="str">
        <f t="shared" si="19"/>
        <v>plays</v>
      </c>
      <c r="S314" s="11">
        <f>(((L314/60)/60)/24)+DATE(1970,1,1)</f>
        <v>41572.208333333336</v>
      </c>
      <c r="T314" s="11">
        <f>(((M314/60)/60)/24)+DATE(1970,1,1)</f>
        <v>41579.208333333336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3.9531818181818181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8"/>
        <v>music</v>
      </c>
      <c r="R315" t="str">
        <f t="shared" si="19"/>
        <v>rock</v>
      </c>
      <c r="S315" s="11">
        <f>(((L315/60)/60)/24)+DATE(1970,1,1)</f>
        <v>40966.25</v>
      </c>
      <c r="T315" s="11">
        <f>(((M315/60)/60)/24)+DATE(1970,1,1)</f>
        <v>40968.25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2.9471428571428571</v>
      </c>
      <c r="G316" t="s">
        <v>20</v>
      </c>
      <c r="H316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8"/>
        <v>film &amp; video</v>
      </c>
      <c r="R316" t="str">
        <f t="shared" si="19"/>
        <v>documentary</v>
      </c>
      <c r="S316" s="11">
        <f>(((L316/60)/60)/24)+DATE(1970,1,1)</f>
        <v>43536.208333333328</v>
      </c>
      <c r="T316" s="11">
        <f>(((M316/60)/60)/24)+DATE(1970,1,1)</f>
        <v>43541.208333333328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0.33894736842105261</v>
      </c>
      <c r="G317" t="s">
        <v>14</v>
      </c>
      <c r="H31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8"/>
        <v>theater</v>
      </c>
      <c r="R317" t="str">
        <f t="shared" si="19"/>
        <v>plays</v>
      </c>
      <c r="S317" s="11">
        <f>(((L317/60)/60)/24)+DATE(1970,1,1)</f>
        <v>41783.208333333336</v>
      </c>
      <c r="T317" s="11">
        <f>(((M317/60)/60)/24)+DATE(1970,1,1)</f>
        <v>41812.208333333336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0.66677083333333331</v>
      </c>
      <c r="G318" t="s">
        <v>14</v>
      </c>
      <c r="H318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8"/>
        <v>food</v>
      </c>
      <c r="R318" t="str">
        <f t="shared" si="19"/>
        <v>food trucks</v>
      </c>
      <c r="S318" s="11">
        <f>(((L318/60)/60)/24)+DATE(1970,1,1)</f>
        <v>43788.25</v>
      </c>
      <c r="T318" s="11">
        <f>(((M318/60)/60)/24)+DATE(1970,1,1)</f>
        <v>43789.25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0.19227272727272726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8"/>
        <v>theater</v>
      </c>
      <c r="R319" t="str">
        <f t="shared" si="19"/>
        <v>plays</v>
      </c>
      <c r="S319" s="11">
        <f>(((L319/60)/60)/24)+DATE(1970,1,1)</f>
        <v>42869.208333333328</v>
      </c>
      <c r="T319" s="11">
        <f>(((M319/60)/60)/24)+DATE(1970,1,1)</f>
        <v>42882.208333333328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0.15842105263157893</v>
      </c>
      <c r="G320" t="s">
        <v>14</v>
      </c>
      <c r="H320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8"/>
        <v>music</v>
      </c>
      <c r="R320" t="str">
        <f t="shared" si="19"/>
        <v>rock</v>
      </c>
      <c r="S320" s="11">
        <f>(((L320/60)/60)/24)+DATE(1970,1,1)</f>
        <v>41684.25</v>
      </c>
      <c r="T320" s="11">
        <f>(((M320/60)/60)/24)+DATE(1970,1,1)</f>
        <v>41686.25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0.38702380952380955</v>
      </c>
      <c r="G321" t="s">
        <v>74</v>
      </c>
      <c r="H321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8"/>
        <v>technology</v>
      </c>
      <c r="R321" t="str">
        <f t="shared" si="19"/>
        <v>web</v>
      </c>
      <c r="S321" s="11">
        <f>(((L321/60)/60)/24)+DATE(1970,1,1)</f>
        <v>40402.208333333336</v>
      </c>
      <c r="T321" s="11">
        <f>(((M321/60)/60)/24)+DATE(1970,1,1)</f>
        <v>40426.208333333336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ref="F322:F385" si="20">E322/D322</f>
        <v>9.5876777251184833E-2</v>
      </c>
      <c r="G322" t="s">
        <v>14</v>
      </c>
      <c r="H322">
        <v>80</v>
      </c>
      <c r="I322">
        <f t="shared" ref="I322:I385" si="21">IF(H322=0, 0, 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8"/>
        <v>publishing</v>
      </c>
      <c r="R322" t="str">
        <f t="shared" si="19"/>
        <v>fiction</v>
      </c>
      <c r="S322" s="11">
        <f>(((L322/60)/60)/24)+DATE(1970,1,1)</f>
        <v>40673.208333333336</v>
      </c>
      <c r="T322" s="11">
        <f>(((M322/60)/60)/24)+DATE(1970,1,1)</f>
        <v>40682.208333333336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20"/>
        <v>0.94144366197183094</v>
      </c>
      <c r="G323" t="s">
        <v>14</v>
      </c>
      <c r="H323">
        <v>2468</v>
      </c>
      <c r="I323">
        <f t="shared" si="2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2">LEFT(P323, SEARCH("/",P323,1)-1)</f>
        <v>film &amp; video</v>
      </c>
      <c r="R323" t="str">
        <f t="shared" ref="R323:R386" si="23">RIGHT(P323,LEN(P323)-SEARCH("/",P323,1))</f>
        <v>shorts</v>
      </c>
      <c r="S323" s="11">
        <f>(((L323/60)/60)/24)+DATE(1970,1,1)</f>
        <v>40634.208333333336</v>
      </c>
      <c r="T323" s="11">
        <f>(((M323/60)/60)/24)+DATE(1970,1,1)</f>
        <v>40642.208333333336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1.6656234096692113</v>
      </c>
      <c r="G324" t="s">
        <v>20</v>
      </c>
      <c r="H324">
        <v>5168</v>
      </c>
      <c r="I32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2"/>
        <v>theater</v>
      </c>
      <c r="R324" t="str">
        <f t="shared" si="23"/>
        <v>plays</v>
      </c>
      <c r="S324" s="11">
        <f>(((L324/60)/60)/24)+DATE(1970,1,1)</f>
        <v>40507.25</v>
      </c>
      <c r="T324" s="11">
        <f>(((M324/60)/60)/24)+DATE(1970,1,1)</f>
        <v>40520.25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0.24134831460674158</v>
      </c>
      <c r="G325" t="s">
        <v>14</v>
      </c>
      <c r="H325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2"/>
        <v>film &amp; video</v>
      </c>
      <c r="R325" t="str">
        <f t="shared" si="23"/>
        <v>documentary</v>
      </c>
      <c r="S325" s="11">
        <f>(((L325/60)/60)/24)+DATE(1970,1,1)</f>
        <v>41725.208333333336</v>
      </c>
      <c r="T325" s="11">
        <f>(((M325/60)/60)/24)+DATE(1970,1,1)</f>
        <v>41727.208333333336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1.6405633802816901</v>
      </c>
      <c r="G326" t="s">
        <v>20</v>
      </c>
      <c r="H326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2"/>
        <v>theater</v>
      </c>
      <c r="R326" t="str">
        <f t="shared" si="23"/>
        <v>plays</v>
      </c>
      <c r="S326" s="11">
        <f>(((L326/60)/60)/24)+DATE(1970,1,1)</f>
        <v>42176.208333333328</v>
      </c>
      <c r="T326" s="11">
        <f>(((M326/60)/60)/24)+DATE(1970,1,1)</f>
        <v>42188.208333333328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0.90723076923076929</v>
      </c>
      <c r="G327" t="s">
        <v>14</v>
      </c>
      <c r="H32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2"/>
        <v>theater</v>
      </c>
      <c r="R327" t="str">
        <f t="shared" si="23"/>
        <v>plays</v>
      </c>
      <c r="S327" s="11">
        <f>(((L327/60)/60)/24)+DATE(1970,1,1)</f>
        <v>43267.208333333328</v>
      </c>
      <c r="T327" s="11">
        <f>(((M327/60)/60)/24)+DATE(1970,1,1)</f>
        <v>43290.208333333328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0.46194444444444444</v>
      </c>
      <c r="G328" t="s">
        <v>14</v>
      </c>
      <c r="H328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2"/>
        <v>film &amp; video</v>
      </c>
      <c r="R328" t="str">
        <f t="shared" si="23"/>
        <v>animation</v>
      </c>
      <c r="S328" s="11">
        <f>(((L328/60)/60)/24)+DATE(1970,1,1)</f>
        <v>42364.25</v>
      </c>
      <c r="T328" s="11">
        <f>(((M328/60)/60)/24)+DATE(1970,1,1)</f>
        <v>42370.25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0.38538461538461538</v>
      </c>
      <c r="G329" t="s">
        <v>14</v>
      </c>
      <c r="H329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2"/>
        <v>theater</v>
      </c>
      <c r="R329" t="str">
        <f t="shared" si="23"/>
        <v>plays</v>
      </c>
      <c r="S329" s="11">
        <f>(((L329/60)/60)/24)+DATE(1970,1,1)</f>
        <v>43705.208333333328</v>
      </c>
      <c r="T329" s="11">
        <f>(((M329/60)/60)/24)+DATE(1970,1,1)</f>
        <v>43709.208333333328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1.3356231003039514</v>
      </c>
      <c r="G330" t="s">
        <v>20</v>
      </c>
      <c r="H330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2"/>
        <v>music</v>
      </c>
      <c r="R330" t="str">
        <f t="shared" si="23"/>
        <v>rock</v>
      </c>
      <c r="S330" s="11">
        <f>(((L330/60)/60)/24)+DATE(1970,1,1)</f>
        <v>43434.25</v>
      </c>
      <c r="T330" s="11">
        <f>(((M330/60)/60)/24)+DATE(1970,1,1)</f>
        <v>43445.25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0.22896588486140726</v>
      </c>
      <c r="G331" t="s">
        <v>47</v>
      </c>
      <c r="H331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2"/>
        <v>games</v>
      </c>
      <c r="R331" t="str">
        <f t="shared" si="23"/>
        <v>video games</v>
      </c>
      <c r="S331" s="11">
        <f>(((L331/60)/60)/24)+DATE(1970,1,1)</f>
        <v>42716.25</v>
      </c>
      <c r="T331" s="11">
        <f>(((M331/60)/60)/24)+DATE(1970,1,1)</f>
        <v>42727.25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1.8495548961424333</v>
      </c>
      <c r="G332" t="s">
        <v>20</v>
      </c>
      <c r="H332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2"/>
        <v>film &amp; video</v>
      </c>
      <c r="R332" t="str">
        <f t="shared" si="23"/>
        <v>documentary</v>
      </c>
      <c r="S332" s="11">
        <f>(((L332/60)/60)/24)+DATE(1970,1,1)</f>
        <v>43077.25</v>
      </c>
      <c r="T332" s="11">
        <f>(((M332/60)/60)/24)+DATE(1970,1,1)</f>
        <v>43078.25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4.4372727272727275</v>
      </c>
      <c r="G333" t="s">
        <v>20</v>
      </c>
      <c r="H333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2"/>
        <v>food</v>
      </c>
      <c r="R333" t="str">
        <f t="shared" si="23"/>
        <v>food trucks</v>
      </c>
      <c r="S333" s="11">
        <f>(((L333/60)/60)/24)+DATE(1970,1,1)</f>
        <v>40896.25</v>
      </c>
      <c r="T333" s="11">
        <f>(((M333/60)/60)/24)+DATE(1970,1,1)</f>
        <v>40897.25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1.999806763285024</v>
      </c>
      <c r="G334" t="s">
        <v>20</v>
      </c>
      <c r="H334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2"/>
        <v>technology</v>
      </c>
      <c r="R334" t="str">
        <f t="shared" si="23"/>
        <v>wearables</v>
      </c>
      <c r="S334" s="11">
        <f>(((L334/60)/60)/24)+DATE(1970,1,1)</f>
        <v>41361.208333333336</v>
      </c>
      <c r="T334" s="11">
        <f>(((M334/60)/60)/24)+DATE(1970,1,1)</f>
        <v>41362.208333333336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1.2395833333333333</v>
      </c>
      <c r="G335" t="s">
        <v>20</v>
      </c>
      <c r="H335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2"/>
        <v>theater</v>
      </c>
      <c r="R335" t="str">
        <f t="shared" si="23"/>
        <v>plays</v>
      </c>
      <c r="S335" s="11">
        <f>(((L335/60)/60)/24)+DATE(1970,1,1)</f>
        <v>43424.25</v>
      </c>
      <c r="T335" s="11">
        <f>(((M335/60)/60)/24)+DATE(1970,1,1)</f>
        <v>43452.25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1.8661329305135952</v>
      </c>
      <c r="G336" t="s">
        <v>20</v>
      </c>
      <c r="H336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2"/>
        <v>music</v>
      </c>
      <c r="R336" t="str">
        <f t="shared" si="23"/>
        <v>rock</v>
      </c>
      <c r="S336" s="11">
        <f>(((L336/60)/60)/24)+DATE(1970,1,1)</f>
        <v>43110.25</v>
      </c>
      <c r="T336" s="11">
        <f>(((M336/60)/60)/24)+DATE(1970,1,1)</f>
        <v>43117.25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1.1428538550057536</v>
      </c>
      <c r="G337" t="s">
        <v>20</v>
      </c>
      <c r="H33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2"/>
        <v>music</v>
      </c>
      <c r="R337" t="str">
        <f t="shared" si="23"/>
        <v>rock</v>
      </c>
      <c r="S337" s="11">
        <f>(((L337/60)/60)/24)+DATE(1970,1,1)</f>
        <v>43784.25</v>
      </c>
      <c r="T337" s="11">
        <f>(((M337/60)/60)/24)+DATE(1970,1,1)</f>
        <v>43797.25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0.97032531824611035</v>
      </c>
      <c r="G338" t="s">
        <v>14</v>
      </c>
      <c r="H338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2"/>
        <v>music</v>
      </c>
      <c r="R338" t="str">
        <f t="shared" si="23"/>
        <v>rock</v>
      </c>
      <c r="S338" s="11">
        <f>(((L338/60)/60)/24)+DATE(1970,1,1)</f>
        <v>40527.25</v>
      </c>
      <c r="T338" s="11">
        <f>(((M338/60)/60)/24)+DATE(1970,1,1)</f>
        <v>40528.25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1.2281904761904763</v>
      </c>
      <c r="G339" t="s">
        <v>20</v>
      </c>
      <c r="H339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2"/>
        <v>theater</v>
      </c>
      <c r="R339" t="str">
        <f t="shared" si="23"/>
        <v>plays</v>
      </c>
      <c r="S339" s="11">
        <f>(((L339/60)/60)/24)+DATE(1970,1,1)</f>
        <v>43780.25</v>
      </c>
      <c r="T339" s="11">
        <f>(((M339/60)/60)/24)+DATE(1970,1,1)</f>
        <v>43781.25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1.7914326647564469</v>
      </c>
      <c r="G340" t="s">
        <v>20</v>
      </c>
      <c r="H340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2"/>
        <v>theater</v>
      </c>
      <c r="R340" t="str">
        <f t="shared" si="23"/>
        <v>plays</v>
      </c>
      <c r="S340" s="11">
        <f>(((L340/60)/60)/24)+DATE(1970,1,1)</f>
        <v>40821.208333333336</v>
      </c>
      <c r="T340" s="11">
        <f>(((M340/60)/60)/24)+DATE(1970,1,1)</f>
        <v>40851.208333333336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0.79951577402787966</v>
      </c>
      <c r="G341" t="s">
        <v>74</v>
      </c>
      <c r="H341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2"/>
        <v>theater</v>
      </c>
      <c r="R341" t="str">
        <f t="shared" si="23"/>
        <v>plays</v>
      </c>
      <c r="S341" s="11">
        <f>(((L341/60)/60)/24)+DATE(1970,1,1)</f>
        <v>42949.208333333328</v>
      </c>
      <c r="T341" s="11">
        <f>(((M341/60)/60)/24)+DATE(1970,1,1)</f>
        <v>42963.208333333328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0.94242587601078165</v>
      </c>
      <c r="G342" t="s">
        <v>14</v>
      </c>
      <c r="H342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2"/>
        <v>photography</v>
      </c>
      <c r="R342" t="str">
        <f t="shared" si="23"/>
        <v>photography books</v>
      </c>
      <c r="S342" s="11">
        <f>(((L342/60)/60)/24)+DATE(1970,1,1)</f>
        <v>40889.25</v>
      </c>
      <c r="T342" s="11">
        <f>(((M342/60)/60)/24)+DATE(1970,1,1)</f>
        <v>40890.25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0.84669291338582675</v>
      </c>
      <c r="G343" t="s">
        <v>14</v>
      </c>
      <c r="H343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2"/>
        <v>music</v>
      </c>
      <c r="R343" t="str">
        <f t="shared" si="23"/>
        <v>indie rock</v>
      </c>
      <c r="S343" s="11">
        <f>(((L343/60)/60)/24)+DATE(1970,1,1)</f>
        <v>42244.208333333328</v>
      </c>
      <c r="T343" s="11">
        <f>(((M343/60)/60)/24)+DATE(1970,1,1)</f>
        <v>42251.208333333328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0.66521920668058454</v>
      </c>
      <c r="G344" t="s">
        <v>14</v>
      </c>
      <c r="H344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2"/>
        <v>theater</v>
      </c>
      <c r="R344" t="str">
        <f t="shared" si="23"/>
        <v>plays</v>
      </c>
      <c r="S344" s="11">
        <f>(((L344/60)/60)/24)+DATE(1970,1,1)</f>
        <v>41475.208333333336</v>
      </c>
      <c r="T344" s="11">
        <f>(((M344/60)/60)/24)+DATE(1970,1,1)</f>
        <v>41487.208333333336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0.53922222222222227</v>
      </c>
      <c r="G345" t="s">
        <v>14</v>
      </c>
      <c r="H345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2"/>
        <v>theater</v>
      </c>
      <c r="R345" t="str">
        <f t="shared" si="23"/>
        <v>plays</v>
      </c>
      <c r="S345" s="11">
        <f>(((L345/60)/60)/24)+DATE(1970,1,1)</f>
        <v>41597.25</v>
      </c>
      <c r="T345" s="11">
        <f>(((M345/60)/60)/24)+DATE(1970,1,1)</f>
        <v>41650.25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0.41983299595141699</v>
      </c>
      <c r="G346" t="s">
        <v>14</v>
      </c>
      <c r="H346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2"/>
        <v>games</v>
      </c>
      <c r="R346" t="str">
        <f t="shared" si="23"/>
        <v>video games</v>
      </c>
      <c r="S346" s="11">
        <f>(((L346/60)/60)/24)+DATE(1970,1,1)</f>
        <v>43122.25</v>
      </c>
      <c r="T346" s="11">
        <f>(((M346/60)/60)/24)+DATE(1970,1,1)</f>
        <v>43162.25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0.14694796954314721</v>
      </c>
      <c r="G347" t="s">
        <v>14</v>
      </c>
      <c r="H34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2"/>
        <v>film &amp; video</v>
      </c>
      <c r="R347" t="str">
        <f t="shared" si="23"/>
        <v>drama</v>
      </c>
      <c r="S347" s="11">
        <f>(((L347/60)/60)/24)+DATE(1970,1,1)</f>
        <v>42194.208333333328</v>
      </c>
      <c r="T347" s="11">
        <f>(((M347/60)/60)/24)+DATE(1970,1,1)</f>
        <v>42195.208333333328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0.34475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2"/>
        <v>music</v>
      </c>
      <c r="R348" t="str">
        <f t="shared" si="23"/>
        <v>indie rock</v>
      </c>
      <c r="S348" s="11">
        <f>(((L348/60)/60)/24)+DATE(1970,1,1)</f>
        <v>42971.208333333328</v>
      </c>
      <c r="T348" s="11">
        <f>(((M348/60)/60)/24)+DATE(1970,1,1)</f>
        <v>43026.208333333328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14.007777777777777</v>
      </c>
      <c r="G349" t="s">
        <v>20</v>
      </c>
      <c r="H349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2"/>
        <v>technology</v>
      </c>
      <c r="R349" t="str">
        <f t="shared" si="23"/>
        <v>web</v>
      </c>
      <c r="S349" s="11">
        <f>(((L349/60)/60)/24)+DATE(1970,1,1)</f>
        <v>42046.25</v>
      </c>
      <c r="T349" s="11">
        <f>(((M349/60)/60)/24)+DATE(1970,1,1)</f>
        <v>42070.25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0.71770351758793971</v>
      </c>
      <c r="G350" t="s">
        <v>14</v>
      </c>
      <c r="H350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2"/>
        <v>food</v>
      </c>
      <c r="R350" t="str">
        <f t="shared" si="23"/>
        <v>food trucks</v>
      </c>
      <c r="S350" s="11">
        <f>(((L350/60)/60)/24)+DATE(1970,1,1)</f>
        <v>42782.25</v>
      </c>
      <c r="T350" s="11">
        <f>(((M350/60)/60)/24)+DATE(1970,1,1)</f>
        <v>42795.25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0.53074115044247783</v>
      </c>
      <c r="G351" t="s">
        <v>14</v>
      </c>
      <c r="H351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2"/>
        <v>theater</v>
      </c>
      <c r="R351" t="str">
        <f t="shared" si="23"/>
        <v>plays</v>
      </c>
      <c r="S351" s="11">
        <f>(((L351/60)/60)/24)+DATE(1970,1,1)</f>
        <v>42930.208333333328</v>
      </c>
      <c r="T351" s="11">
        <f>(((M351/60)/60)/24)+DATE(1970,1,1)</f>
        <v>42960.208333333328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0.05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2"/>
        <v>music</v>
      </c>
      <c r="R352" t="str">
        <f t="shared" si="23"/>
        <v>jazz</v>
      </c>
      <c r="S352" s="11">
        <f>(((L352/60)/60)/24)+DATE(1970,1,1)</f>
        <v>42144.208333333328</v>
      </c>
      <c r="T352" s="11">
        <f>(((M352/60)/60)/24)+DATE(1970,1,1)</f>
        <v>42162.208333333328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1.2770715249662619</v>
      </c>
      <c r="G353" t="s">
        <v>20</v>
      </c>
      <c r="H353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2"/>
        <v>music</v>
      </c>
      <c r="R353" t="str">
        <f t="shared" si="23"/>
        <v>rock</v>
      </c>
      <c r="S353" s="11">
        <f>(((L353/60)/60)/24)+DATE(1970,1,1)</f>
        <v>42240.208333333328</v>
      </c>
      <c r="T353" s="11">
        <f>(((M353/60)/60)/24)+DATE(1970,1,1)</f>
        <v>42254.208333333328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0.34892857142857142</v>
      </c>
      <c r="G354" t="s">
        <v>14</v>
      </c>
      <c r="H354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2"/>
        <v>theater</v>
      </c>
      <c r="R354" t="str">
        <f t="shared" si="23"/>
        <v>plays</v>
      </c>
      <c r="S354" s="11">
        <f>(((L354/60)/60)/24)+DATE(1970,1,1)</f>
        <v>42315.25</v>
      </c>
      <c r="T354" s="11">
        <f>(((M354/60)/60)/24)+DATE(1970,1,1)</f>
        <v>42323.25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4.105982142857143</v>
      </c>
      <c r="G355" t="s">
        <v>20</v>
      </c>
      <c r="H355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2"/>
        <v>theater</v>
      </c>
      <c r="R355" t="str">
        <f t="shared" si="23"/>
        <v>plays</v>
      </c>
      <c r="S355" s="11">
        <f>(((L355/60)/60)/24)+DATE(1970,1,1)</f>
        <v>43651.208333333328</v>
      </c>
      <c r="T355" s="11">
        <f>(((M355/60)/60)/24)+DATE(1970,1,1)</f>
        <v>43652.208333333328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1.2373770491803278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2"/>
        <v>film &amp; video</v>
      </c>
      <c r="R356" t="str">
        <f t="shared" si="23"/>
        <v>documentary</v>
      </c>
      <c r="S356" s="11">
        <f>(((L356/60)/60)/24)+DATE(1970,1,1)</f>
        <v>41520.208333333336</v>
      </c>
      <c r="T356" s="11">
        <f>(((M356/60)/60)/24)+DATE(1970,1,1)</f>
        <v>41527.208333333336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0.58973684210526311</v>
      </c>
      <c r="G357" t="s">
        <v>47</v>
      </c>
      <c r="H35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2"/>
        <v>technology</v>
      </c>
      <c r="R357" t="str">
        <f t="shared" si="23"/>
        <v>wearables</v>
      </c>
      <c r="S357" s="11">
        <f>(((L357/60)/60)/24)+DATE(1970,1,1)</f>
        <v>42757.25</v>
      </c>
      <c r="T357" s="11">
        <f>(((M357/60)/60)/24)+DATE(1970,1,1)</f>
        <v>42797.25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0.36892473118279567</v>
      </c>
      <c r="G358" t="s">
        <v>14</v>
      </c>
      <c r="H358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2"/>
        <v>theater</v>
      </c>
      <c r="R358" t="str">
        <f t="shared" si="23"/>
        <v>plays</v>
      </c>
      <c r="S358" s="11">
        <f>(((L358/60)/60)/24)+DATE(1970,1,1)</f>
        <v>40922.25</v>
      </c>
      <c r="T358" s="11">
        <f>(((M358/60)/60)/24)+DATE(1970,1,1)</f>
        <v>40931.25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1.8491304347826087</v>
      </c>
      <c r="G359" t="s">
        <v>20</v>
      </c>
      <c r="H359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2"/>
        <v>games</v>
      </c>
      <c r="R359" t="str">
        <f t="shared" si="23"/>
        <v>video games</v>
      </c>
      <c r="S359" s="11">
        <f>(((L359/60)/60)/24)+DATE(1970,1,1)</f>
        <v>42250.208333333328</v>
      </c>
      <c r="T359" s="11">
        <f>(((M359/60)/60)/24)+DATE(1970,1,1)</f>
        <v>42275.208333333328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0.11814432989690722</v>
      </c>
      <c r="G360" t="s">
        <v>14</v>
      </c>
      <c r="H360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2"/>
        <v>photography</v>
      </c>
      <c r="R360" t="str">
        <f t="shared" si="23"/>
        <v>photography books</v>
      </c>
      <c r="S360" s="11">
        <f>(((L360/60)/60)/24)+DATE(1970,1,1)</f>
        <v>43322.208333333328</v>
      </c>
      <c r="T360" s="11">
        <f>(((M360/60)/60)/24)+DATE(1970,1,1)</f>
        <v>43325.208333333328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2.9870000000000001</v>
      </c>
      <c r="G361" t="s">
        <v>20</v>
      </c>
      <c r="H361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2"/>
        <v>film &amp; video</v>
      </c>
      <c r="R361" t="str">
        <f t="shared" si="23"/>
        <v>animation</v>
      </c>
      <c r="S361" s="11">
        <f>(((L361/60)/60)/24)+DATE(1970,1,1)</f>
        <v>40782.208333333336</v>
      </c>
      <c r="T361" s="11">
        <f>(((M361/60)/60)/24)+DATE(1970,1,1)</f>
        <v>40789.208333333336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2.2635175879396985</v>
      </c>
      <c r="G362" t="s">
        <v>20</v>
      </c>
      <c r="H362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2"/>
        <v>theater</v>
      </c>
      <c r="R362" t="str">
        <f t="shared" si="23"/>
        <v>plays</v>
      </c>
      <c r="S362" s="11">
        <f>(((L362/60)/60)/24)+DATE(1970,1,1)</f>
        <v>40544.25</v>
      </c>
      <c r="T362" s="11">
        <f>(((M362/60)/60)/24)+DATE(1970,1,1)</f>
        <v>40558.25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1.7356363636363636</v>
      </c>
      <c r="G363" t="s">
        <v>20</v>
      </c>
      <c r="H363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2"/>
        <v>theater</v>
      </c>
      <c r="R363" t="str">
        <f t="shared" si="23"/>
        <v>plays</v>
      </c>
      <c r="S363" s="11">
        <f>(((L363/60)/60)/24)+DATE(1970,1,1)</f>
        <v>43015.208333333328</v>
      </c>
      <c r="T363" s="11">
        <f>(((M363/60)/60)/24)+DATE(1970,1,1)</f>
        <v>43039.208333333328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3.7175675675675675</v>
      </c>
      <c r="G364" t="s">
        <v>20</v>
      </c>
      <c r="H364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2"/>
        <v>music</v>
      </c>
      <c r="R364" t="str">
        <f t="shared" si="23"/>
        <v>rock</v>
      </c>
      <c r="S364" s="11">
        <f>(((L364/60)/60)/24)+DATE(1970,1,1)</f>
        <v>40570.25</v>
      </c>
      <c r="T364" s="11">
        <f>(((M364/60)/60)/24)+DATE(1970,1,1)</f>
        <v>40608.25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1.601923076923077</v>
      </c>
      <c r="G365" t="s">
        <v>20</v>
      </c>
      <c r="H365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2"/>
        <v>music</v>
      </c>
      <c r="R365" t="str">
        <f t="shared" si="23"/>
        <v>rock</v>
      </c>
      <c r="S365" s="11">
        <f>(((L365/60)/60)/24)+DATE(1970,1,1)</f>
        <v>40904.25</v>
      </c>
      <c r="T365" s="11">
        <f>(((M365/60)/60)/24)+DATE(1970,1,1)</f>
        <v>40905.25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16.163333333333334</v>
      </c>
      <c r="G366" t="s">
        <v>20</v>
      </c>
      <c r="H366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2"/>
        <v>music</v>
      </c>
      <c r="R366" t="str">
        <f t="shared" si="23"/>
        <v>indie rock</v>
      </c>
      <c r="S366" s="11">
        <f>(((L366/60)/60)/24)+DATE(1970,1,1)</f>
        <v>43164.25</v>
      </c>
      <c r="T366" s="11">
        <f>(((M366/60)/60)/24)+DATE(1970,1,1)</f>
        <v>43194.208333333328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7.3343749999999996</v>
      </c>
      <c r="G367" t="s">
        <v>20</v>
      </c>
      <c r="H36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2"/>
        <v>theater</v>
      </c>
      <c r="R367" t="str">
        <f t="shared" si="23"/>
        <v>plays</v>
      </c>
      <c r="S367" s="11">
        <f>(((L367/60)/60)/24)+DATE(1970,1,1)</f>
        <v>42733.25</v>
      </c>
      <c r="T367" s="11">
        <f>(((M367/60)/60)/24)+DATE(1970,1,1)</f>
        <v>42760.25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5.9211111111111112</v>
      </c>
      <c r="G368" t="s">
        <v>20</v>
      </c>
      <c r="H368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2"/>
        <v>theater</v>
      </c>
      <c r="R368" t="str">
        <f t="shared" si="23"/>
        <v>plays</v>
      </c>
      <c r="S368" s="11">
        <f>(((L368/60)/60)/24)+DATE(1970,1,1)</f>
        <v>40546.25</v>
      </c>
      <c r="T368" s="11">
        <f>(((M368/60)/60)/24)+DATE(1970,1,1)</f>
        <v>40547.25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0.18888888888888888</v>
      </c>
      <c r="G369" t="s">
        <v>14</v>
      </c>
      <c r="H369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2"/>
        <v>theater</v>
      </c>
      <c r="R369" t="str">
        <f t="shared" si="23"/>
        <v>plays</v>
      </c>
      <c r="S369" s="11">
        <f>(((L369/60)/60)/24)+DATE(1970,1,1)</f>
        <v>41930.208333333336</v>
      </c>
      <c r="T369" s="11">
        <f>(((M369/60)/60)/24)+DATE(1970,1,1)</f>
        <v>41954.25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2.7680769230769231</v>
      </c>
      <c r="G370" t="s">
        <v>20</v>
      </c>
      <c r="H370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2"/>
        <v>film &amp; video</v>
      </c>
      <c r="R370" t="str">
        <f t="shared" si="23"/>
        <v>documentary</v>
      </c>
      <c r="S370" s="11">
        <f>(((L370/60)/60)/24)+DATE(1970,1,1)</f>
        <v>40464.208333333336</v>
      </c>
      <c r="T370" s="11">
        <f>(((M370/60)/60)/24)+DATE(1970,1,1)</f>
        <v>40487.208333333336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2.730185185185185</v>
      </c>
      <c r="G371" t="s">
        <v>20</v>
      </c>
      <c r="H371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2"/>
        <v>film &amp; video</v>
      </c>
      <c r="R371" t="str">
        <f t="shared" si="23"/>
        <v>television</v>
      </c>
      <c r="S371" s="11">
        <f>(((L371/60)/60)/24)+DATE(1970,1,1)</f>
        <v>41308.25</v>
      </c>
      <c r="T371" s="11">
        <f>(((M371/60)/60)/24)+DATE(1970,1,1)</f>
        <v>41347.208333333336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1.593633125556545</v>
      </c>
      <c r="G372" t="s">
        <v>20</v>
      </c>
      <c r="H372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2"/>
        <v>theater</v>
      </c>
      <c r="R372" t="str">
        <f t="shared" si="23"/>
        <v>plays</v>
      </c>
      <c r="S372" s="11">
        <f>(((L372/60)/60)/24)+DATE(1970,1,1)</f>
        <v>43570.208333333328</v>
      </c>
      <c r="T372" s="11">
        <f>(((M372/60)/60)/24)+DATE(1970,1,1)</f>
        <v>43576.208333333328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0.67869978858350954</v>
      </c>
      <c r="G373" t="s">
        <v>14</v>
      </c>
      <c r="H373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2"/>
        <v>theater</v>
      </c>
      <c r="R373" t="str">
        <f t="shared" si="23"/>
        <v>plays</v>
      </c>
      <c r="S373" s="11">
        <f>(((L373/60)/60)/24)+DATE(1970,1,1)</f>
        <v>42043.25</v>
      </c>
      <c r="T373" s="11">
        <f>(((M373/60)/60)/24)+DATE(1970,1,1)</f>
        <v>42094.208333333328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15.915555555555555</v>
      </c>
      <c r="G374" t="s">
        <v>20</v>
      </c>
      <c r="H374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2"/>
        <v>film &amp; video</v>
      </c>
      <c r="R374" t="str">
        <f t="shared" si="23"/>
        <v>documentary</v>
      </c>
      <c r="S374" s="11">
        <f>(((L374/60)/60)/24)+DATE(1970,1,1)</f>
        <v>42012.25</v>
      </c>
      <c r="T374" s="11">
        <f>(((M374/60)/60)/24)+DATE(1970,1,1)</f>
        <v>42032.25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7.3018222222222224</v>
      </c>
      <c r="G375" t="s">
        <v>20</v>
      </c>
      <c r="H375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2"/>
        <v>theater</v>
      </c>
      <c r="R375" t="str">
        <f t="shared" si="23"/>
        <v>plays</v>
      </c>
      <c r="S375" s="11">
        <f>(((L375/60)/60)/24)+DATE(1970,1,1)</f>
        <v>42964.208333333328</v>
      </c>
      <c r="T375" s="11">
        <f>(((M375/60)/60)/24)+DATE(1970,1,1)</f>
        <v>42972.208333333328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0.13185782556750297</v>
      </c>
      <c r="G376" t="s">
        <v>14</v>
      </c>
      <c r="H376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2"/>
        <v>film &amp; video</v>
      </c>
      <c r="R376" t="str">
        <f t="shared" si="23"/>
        <v>documentary</v>
      </c>
      <c r="S376" s="11">
        <f>(((L376/60)/60)/24)+DATE(1970,1,1)</f>
        <v>43476.25</v>
      </c>
      <c r="T376" s="11">
        <f>(((M376/60)/60)/24)+DATE(1970,1,1)</f>
        <v>43481.25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0.54777777777777781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2"/>
        <v>music</v>
      </c>
      <c r="R377" t="str">
        <f t="shared" si="23"/>
        <v>indie rock</v>
      </c>
      <c r="S377" s="11">
        <f>(((L377/60)/60)/24)+DATE(1970,1,1)</f>
        <v>42293.208333333328</v>
      </c>
      <c r="T377" s="11">
        <f>(((M377/60)/60)/24)+DATE(1970,1,1)</f>
        <v>42350.25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3.6102941176470589</v>
      </c>
      <c r="G378" t="s">
        <v>20</v>
      </c>
      <c r="H378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2"/>
        <v>music</v>
      </c>
      <c r="R378" t="str">
        <f t="shared" si="23"/>
        <v>rock</v>
      </c>
      <c r="S378" s="11">
        <f>(((L378/60)/60)/24)+DATE(1970,1,1)</f>
        <v>41826.208333333336</v>
      </c>
      <c r="T378" s="11">
        <f>(((M378/60)/60)/24)+DATE(1970,1,1)</f>
        <v>41832.208333333336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0.10257545271629778</v>
      </c>
      <c r="G379" t="s">
        <v>14</v>
      </c>
      <c r="H379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2"/>
        <v>theater</v>
      </c>
      <c r="R379" t="str">
        <f t="shared" si="23"/>
        <v>plays</v>
      </c>
      <c r="S379" s="11">
        <f>(((L379/60)/60)/24)+DATE(1970,1,1)</f>
        <v>43760.208333333328</v>
      </c>
      <c r="T379" s="11">
        <f>(((M379/60)/60)/24)+DATE(1970,1,1)</f>
        <v>43774.25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0.13962962962962963</v>
      </c>
      <c r="G380" t="s">
        <v>14</v>
      </c>
      <c r="H380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2"/>
        <v>film &amp; video</v>
      </c>
      <c r="R380" t="str">
        <f t="shared" si="23"/>
        <v>documentary</v>
      </c>
      <c r="S380" s="11">
        <f>(((L380/60)/60)/24)+DATE(1970,1,1)</f>
        <v>43241.208333333328</v>
      </c>
      <c r="T380" s="11">
        <f>(((M380/60)/60)/24)+DATE(1970,1,1)</f>
        <v>43279.208333333328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0.40444444444444444</v>
      </c>
      <c r="G381" t="s">
        <v>14</v>
      </c>
      <c r="H381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2"/>
        <v>theater</v>
      </c>
      <c r="R381" t="str">
        <f t="shared" si="23"/>
        <v>plays</v>
      </c>
      <c r="S381" s="11">
        <f>(((L381/60)/60)/24)+DATE(1970,1,1)</f>
        <v>40843.208333333336</v>
      </c>
      <c r="T381" s="11">
        <f>(((M381/60)/60)/24)+DATE(1970,1,1)</f>
        <v>40857.25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1.6032</v>
      </c>
      <c r="G382" t="s">
        <v>20</v>
      </c>
      <c r="H382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2"/>
        <v>theater</v>
      </c>
      <c r="R382" t="str">
        <f t="shared" si="23"/>
        <v>plays</v>
      </c>
      <c r="S382" s="11">
        <f>(((L382/60)/60)/24)+DATE(1970,1,1)</f>
        <v>41448.208333333336</v>
      </c>
      <c r="T382" s="11">
        <f>(((M382/60)/60)/24)+DATE(1970,1,1)</f>
        <v>41453.208333333336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1.8394339622641509</v>
      </c>
      <c r="G383" t="s">
        <v>20</v>
      </c>
      <c r="H383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2"/>
        <v>theater</v>
      </c>
      <c r="R383" t="str">
        <f t="shared" si="23"/>
        <v>plays</v>
      </c>
      <c r="S383" s="11">
        <f>(((L383/60)/60)/24)+DATE(1970,1,1)</f>
        <v>42163.208333333328</v>
      </c>
      <c r="T383" s="11">
        <f>(((M383/60)/60)/24)+DATE(1970,1,1)</f>
        <v>42209.208333333328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0.63769230769230767</v>
      </c>
      <c r="G384" t="s">
        <v>14</v>
      </c>
      <c r="H384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2"/>
        <v>photography</v>
      </c>
      <c r="R384" t="str">
        <f t="shared" si="23"/>
        <v>photography books</v>
      </c>
      <c r="S384" s="11">
        <f>(((L384/60)/60)/24)+DATE(1970,1,1)</f>
        <v>43024.208333333328</v>
      </c>
      <c r="T384" s="11">
        <f>(((M384/60)/60)/24)+DATE(1970,1,1)</f>
        <v>43043.208333333328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2.2538095238095237</v>
      </c>
      <c r="G385" t="s">
        <v>20</v>
      </c>
      <c r="H385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2"/>
        <v>food</v>
      </c>
      <c r="R385" t="str">
        <f t="shared" si="23"/>
        <v>food trucks</v>
      </c>
      <c r="S385" s="11">
        <f>(((L385/60)/60)/24)+DATE(1970,1,1)</f>
        <v>43509.25</v>
      </c>
      <c r="T385" s="11">
        <f>(((M385/60)/60)/24)+DATE(1970,1,1)</f>
        <v>43515.25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ref="F386:F449" si="24">E386/D386</f>
        <v>1.7200961538461539</v>
      </c>
      <c r="G386" t="s">
        <v>20</v>
      </c>
      <c r="H386">
        <v>4799</v>
      </c>
      <c r="I386">
        <f t="shared" ref="I386:I449" si="25">IF(H386=0, 0, 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2"/>
        <v>film &amp; video</v>
      </c>
      <c r="R386" t="str">
        <f t="shared" si="23"/>
        <v>documentary</v>
      </c>
      <c r="S386" s="11">
        <f>(((L386/60)/60)/24)+DATE(1970,1,1)</f>
        <v>42776.25</v>
      </c>
      <c r="T386" s="11">
        <f>(((M386/60)/60)/24)+DATE(1970,1,1)</f>
        <v>42803.25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24"/>
        <v>1.4616709511568124</v>
      </c>
      <c r="G387" t="s">
        <v>20</v>
      </c>
      <c r="H387">
        <v>1137</v>
      </c>
      <c r="I387">
        <f t="shared" si="2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6">LEFT(P387, SEARCH("/",P387,1)-1)</f>
        <v>publishing</v>
      </c>
      <c r="R387" t="str">
        <f t="shared" ref="R387:R450" si="27">RIGHT(P387,LEN(P387)-SEARCH("/",P387,1))</f>
        <v>nonfiction</v>
      </c>
      <c r="S387" s="11">
        <f>(((L387/60)/60)/24)+DATE(1970,1,1)</f>
        <v>43553.208333333328</v>
      </c>
      <c r="T387" s="11">
        <f>(((M387/60)/60)/24)+DATE(1970,1,1)</f>
        <v>43585.208333333328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0.76423616236162362</v>
      </c>
      <c r="G388" t="s">
        <v>14</v>
      </c>
      <c r="H388">
        <v>1068</v>
      </c>
      <c r="I388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6"/>
        <v>theater</v>
      </c>
      <c r="R388" t="str">
        <f t="shared" si="27"/>
        <v>plays</v>
      </c>
      <c r="S388" s="11">
        <f>(((L388/60)/60)/24)+DATE(1970,1,1)</f>
        <v>40355.208333333336</v>
      </c>
      <c r="T388" s="11">
        <f>(((M388/60)/60)/24)+DATE(1970,1,1)</f>
        <v>40367.208333333336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0.39261467889908258</v>
      </c>
      <c r="G389" t="s">
        <v>14</v>
      </c>
      <c r="H389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6"/>
        <v>technology</v>
      </c>
      <c r="R389" t="str">
        <f t="shared" si="27"/>
        <v>wearables</v>
      </c>
      <c r="S389" s="11">
        <f>(((L389/60)/60)/24)+DATE(1970,1,1)</f>
        <v>41072.208333333336</v>
      </c>
      <c r="T389" s="11">
        <f>(((M389/60)/60)/24)+DATE(1970,1,1)</f>
        <v>41077.208333333336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0.11270034843205574</v>
      </c>
      <c r="G390" t="s">
        <v>74</v>
      </c>
      <c r="H390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6"/>
        <v>music</v>
      </c>
      <c r="R390" t="str">
        <f t="shared" si="27"/>
        <v>indie rock</v>
      </c>
      <c r="S390" s="11">
        <f>(((L390/60)/60)/24)+DATE(1970,1,1)</f>
        <v>40912.25</v>
      </c>
      <c r="T390" s="11">
        <f>(((M390/60)/60)/24)+DATE(1970,1,1)</f>
        <v>40914.25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1.2211084337349398</v>
      </c>
      <c r="G391" t="s">
        <v>20</v>
      </c>
      <c r="H391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6"/>
        <v>theater</v>
      </c>
      <c r="R391" t="str">
        <f t="shared" si="27"/>
        <v>plays</v>
      </c>
      <c r="S391" s="11">
        <f>(((L391/60)/60)/24)+DATE(1970,1,1)</f>
        <v>40479.208333333336</v>
      </c>
      <c r="T391" s="11">
        <f>(((M391/60)/60)/24)+DATE(1970,1,1)</f>
        <v>40506.25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1.8654166666666667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6"/>
        <v>photography</v>
      </c>
      <c r="R392" t="str">
        <f t="shared" si="27"/>
        <v>photography books</v>
      </c>
      <c r="S392" s="11">
        <f>(((L392/60)/60)/24)+DATE(1970,1,1)</f>
        <v>41530.208333333336</v>
      </c>
      <c r="T392" s="11">
        <f>(((M392/60)/60)/24)+DATE(1970,1,1)</f>
        <v>41545.208333333336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7.27317880794702E-2</v>
      </c>
      <c r="G393" t="s">
        <v>14</v>
      </c>
      <c r="H393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6"/>
        <v>publishing</v>
      </c>
      <c r="R393" t="str">
        <f t="shared" si="27"/>
        <v>nonfiction</v>
      </c>
      <c r="S393" s="11">
        <f>(((L393/60)/60)/24)+DATE(1970,1,1)</f>
        <v>41653.25</v>
      </c>
      <c r="T393" s="11">
        <f>(((M393/60)/60)/24)+DATE(1970,1,1)</f>
        <v>41655.25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0.65642371234207963</v>
      </c>
      <c r="G394" t="s">
        <v>14</v>
      </c>
      <c r="H394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6"/>
        <v>technology</v>
      </c>
      <c r="R394" t="str">
        <f t="shared" si="27"/>
        <v>wearables</v>
      </c>
      <c r="S394" s="11">
        <f>(((L394/60)/60)/24)+DATE(1970,1,1)</f>
        <v>40549.25</v>
      </c>
      <c r="T394" s="11">
        <f>(((M394/60)/60)/24)+DATE(1970,1,1)</f>
        <v>40551.25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2.2896178343949045</v>
      </c>
      <c r="G395" t="s">
        <v>20</v>
      </c>
      <c r="H395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6"/>
        <v>music</v>
      </c>
      <c r="R395" t="str">
        <f t="shared" si="27"/>
        <v>jazz</v>
      </c>
      <c r="S395" s="11">
        <f>(((L395/60)/60)/24)+DATE(1970,1,1)</f>
        <v>42933.208333333328</v>
      </c>
      <c r="T395" s="11">
        <f>(((M395/60)/60)/24)+DATE(1970,1,1)</f>
        <v>42934.208333333328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4.6937499999999996</v>
      </c>
      <c r="G396" t="s">
        <v>20</v>
      </c>
      <c r="H396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6"/>
        <v>film &amp; video</v>
      </c>
      <c r="R396" t="str">
        <f t="shared" si="27"/>
        <v>documentary</v>
      </c>
      <c r="S396" s="11">
        <f>(((L396/60)/60)/24)+DATE(1970,1,1)</f>
        <v>41484.208333333336</v>
      </c>
      <c r="T396" s="11">
        <f>(((M396/60)/60)/24)+DATE(1970,1,1)</f>
        <v>41494.208333333336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1.3011267605633803</v>
      </c>
      <c r="G397" t="s">
        <v>20</v>
      </c>
      <c r="H39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6"/>
        <v>theater</v>
      </c>
      <c r="R397" t="str">
        <f t="shared" si="27"/>
        <v>plays</v>
      </c>
      <c r="S397" s="11">
        <f>(((L397/60)/60)/24)+DATE(1970,1,1)</f>
        <v>40885.25</v>
      </c>
      <c r="T397" s="11">
        <f>(((M397/60)/60)/24)+DATE(1970,1,1)</f>
        <v>40886.25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1.6705422993492407</v>
      </c>
      <c r="G398" t="s">
        <v>20</v>
      </c>
      <c r="H398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6"/>
        <v>film &amp; video</v>
      </c>
      <c r="R398" t="str">
        <f t="shared" si="27"/>
        <v>drama</v>
      </c>
      <c r="S398" s="11">
        <f>(((L398/60)/60)/24)+DATE(1970,1,1)</f>
        <v>43378.208333333328</v>
      </c>
      <c r="T398" s="11">
        <f>(((M398/60)/60)/24)+DATE(1970,1,1)</f>
        <v>43386.208333333328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1.738641975308642</v>
      </c>
      <c r="G399" t="s">
        <v>20</v>
      </c>
      <c r="H399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6"/>
        <v>music</v>
      </c>
      <c r="R399" t="str">
        <f t="shared" si="27"/>
        <v>rock</v>
      </c>
      <c r="S399" s="11">
        <f>(((L399/60)/60)/24)+DATE(1970,1,1)</f>
        <v>41417.208333333336</v>
      </c>
      <c r="T399" s="11">
        <f>(((M399/60)/60)/24)+DATE(1970,1,1)</f>
        <v>41423.208333333336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7.1776470588235295</v>
      </c>
      <c r="G400" t="s">
        <v>20</v>
      </c>
      <c r="H400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6"/>
        <v>film &amp; video</v>
      </c>
      <c r="R400" t="str">
        <f t="shared" si="27"/>
        <v>animation</v>
      </c>
      <c r="S400" s="11">
        <f>(((L400/60)/60)/24)+DATE(1970,1,1)</f>
        <v>43228.208333333328</v>
      </c>
      <c r="T400" s="11">
        <f>(((M400/60)/60)/24)+DATE(1970,1,1)</f>
        <v>43230.208333333328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0.63850976361767731</v>
      </c>
      <c r="G401" t="s">
        <v>14</v>
      </c>
      <c r="H401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6"/>
        <v>music</v>
      </c>
      <c r="R401" t="str">
        <f t="shared" si="27"/>
        <v>indie rock</v>
      </c>
      <c r="S401" s="11">
        <f>(((L401/60)/60)/24)+DATE(1970,1,1)</f>
        <v>40576.25</v>
      </c>
      <c r="T401" s="11">
        <f>(((M401/60)/60)/24)+DATE(1970,1,1)</f>
        <v>40583.25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0.02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6"/>
        <v>photography</v>
      </c>
      <c r="R402" t="str">
        <f t="shared" si="27"/>
        <v>photography books</v>
      </c>
      <c r="S402" s="11">
        <f>(((L402/60)/60)/24)+DATE(1970,1,1)</f>
        <v>41502.208333333336</v>
      </c>
      <c r="T402" s="11">
        <f>(((M402/60)/60)/24)+DATE(1970,1,1)</f>
        <v>41524.208333333336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15.302222222222222</v>
      </c>
      <c r="G403" t="s">
        <v>20</v>
      </c>
      <c r="H403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6"/>
        <v>theater</v>
      </c>
      <c r="R403" t="str">
        <f t="shared" si="27"/>
        <v>plays</v>
      </c>
      <c r="S403" s="11">
        <f>(((L403/60)/60)/24)+DATE(1970,1,1)</f>
        <v>43765.208333333328</v>
      </c>
      <c r="T403" s="11">
        <f>(((M403/60)/60)/24)+DATE(1970,1,1)</f>
        <v>43765.208333333328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0.40356164383561643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6"/>
        <v>film &amp; video</v>
      </c>
      <c r="R404" t="str">
        <f t="shared" si="27"/>
        <v>shorts</v>
      </c>
      <c r="S404" s="11">
        <f>(((L404/60)/60)/24)+DATE(1970,1,1)</f>
        <v>40914.25</v>
      </c>
      <c r="T404" s="11">
        <f>(((M404/60)/60)/24)+DATE(1970,1,1)</f>
        <v>40961.25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0.86220633299284988</v>
      </c>
      <c r="G405" t="s">
        <v>14</v>
      </c>
      <c r="H405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6"/>
        <v>theater</v>
      </c>
      <c r="R405" t="str">
        <f t="shared" si="27"/>
        <v>plays</v>
      </c>
      <c r="S405" s="11">
        <f>(((L405/60)/60)/24)+DATE(1970,1,1)</f>
        <v>40310.208333333336</v>
      </c>
      <c r="T405" s="11">
        <f>(((M405/60)/60)/24)+DATE(1970,1,1)</f>
        <v>40346.208333333336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3.1558486707566464</v>
      </c>
      <c r="G406" t="s">
        <v>20</v>
      </c>
      <c r="H406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6"/>
        <v>theater</v>
      </c>
      <c r="R406" t="str">
        <f t="shared" si="27"/>
        <v>plays</v>
      </c>
      <c r="S406" s="11">
        <f>(((L406/60)/60)/24)+DATE(1970,1,1)</f>
        <v>43053.25</v>
      </c>
      <c r="T406" s="11">
        <f>(((M406/60)/60)/24)+DATE(1970,1,1)</f>
        <v>43056.25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0.89618243243243245</v>
      </c>
      <c r="G407" t="s">
        <v>14</v>
      </c>
      <c r="H40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6"/>
        <v>theater</v>
      </c>
      <c r="R407" t="str">
        <f t="shared" si="27"/>
        <v>plays</v>
      </c>
      <c r="S407" s="11">
        <f>(((L407/60)/60)/24)+DATE(1970,1,1)</f>
        <v>43255.208333333328</v>
      </c>
      <c r="T407" s="11">
        <f>(((M407/60)/60)/24)+DATE(1970,1,1)</f>
        <v>43305.208333333328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1.8214503816793892</v>
      </c>
      <c r="G408" t="s">
        <v>20</v>
      </c>
      <c r="H408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6"/>
        <v>film &amp; video</v>
      </c>
      <c r="R408" t="str">
        <f t="shared" si="27"/>
        <v>documentary</v>
      </c>
      <c r="S408" s="11">
        <f>(((L408/60)/60)/24)+DATE(1970,1,1)</f>
        <v>41304.25</v>
      </c>
      <c r="T408" s="11">
        <f>(((M408/60)/60)/24)+DATE(1970,1,1)</f>
        <v>41316.25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3.5588235294117645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6"/>
        <v>theater</v>
      </c>
      <c r="R409" t="str">
        <f t="shared" si="27"/>
        <v>plays</v>
      </c>
      <c r="S409" s="11">
        <f>(((L409/60)/60)/24)+DATE(1970,1,1)</f>
        <v>43751.208333333328</v>
      </c>
      <c r="T409" s="11">
        <f>(((M409/60)/60)/24)+DATE(1970,1,1)</f>
        <v>43758.208333333328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1.3183695652173912</v>
      </c>
      <c r="G410" t="s">
        <v>20</v>
      </c>
      <c r="H410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6"/>
        <v>film &amp; video</v>
      </c>
      <c r="R410" t="str">
        <f t="shared" si="27"/>
        <v>documentary</v>
      </c>
      <c r="S410" s="11">
        <f>(((L410/60)/60)/24)+DATE(1970,1,1)</f>
        <v>42541.208333333328</v>
      </c>
      <c r="T410" s="11">
        <f>(((M410/60)/60)/24)+DATE(1970,1,1)</f>
        <v>42561.208333333328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0.46315634218289087</v>
      </c>
      <c r="G411" t="s">
        <v>14</v>
      </c>
      <c r="H411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6"/>
        <v>music</v>
      </c>
      <c r="R411" t="str">
        <f t="shared" si="27"/>
        <v>rock</v>
      </c>
      <c r="S411" s="11">
        <f>(((L411/60)/60)/24)+DATE(1970,1,1)</f>
        <v>42843.208333333328</v>
      </c>
      <c r="T411" s="11">
        <f>(((M411/60)/60)/24)+DATE(1970,1,1)</f>
        <v>42847.208333333328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0.36132726089785294</v>
      </c>
      <c r="G412" t="s">
        <v>47</v>
      </c>
      <c r="H412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6"/>
        <v>games</v>
      </c>
      <c r="R412" t="str">
        <f t="shared" si="27"/>
        <v>mobile games</v>
      </c>
      <c r="S412" s="11">
        <f>(((L412/60)/60)/24)+DATE(1970,1,1)</f>
        <v>42122.208333333328</v>
      </c>
      <c r="T412" s="11">
        <f>(((M412/60)/60)/24)+DATE(1970,1,1)</f>
        <v>42122.208333333328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1.0462820512820512</v>
      </c>
      <c r="G413" t="s">
        <v>20</v>
      </c>
      <c r="H413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6"/>
        <v>theater</v>
      </c>
      <c r="R413" t="str">
        <f t="shared" si="27"/>
        <v>plays</v>
      </c>
      <c r="S413" s="11">
        <f>(((L413/60)/60)/24)+DATE(1970,1,1)</f>
        <v>42884.208333333328</v>
      </c>
      <c r="T413" s="11">
        <f>(((M413/60)/60)/24)+DATE(1970,1,1)</f>
        <v>42886.208333333328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6.6885714285714286</v>
      </c>
      <c r="G414" t="s">
        <v>20</v>
      </c>
      <c r="H414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6"/>
        <v>publishing</v>
      </c>
      <c r="R414" t="str">
        <f t="shared" si="27"/>
        <v>fiction</v>
      </c>
      <c r="S414" s="11">
        <f>(((L414/60)/60)/24)+DATE(1970,1,1)</f>
        <v>41642.25</v>
      </c>
      <c r="T414" s="11">
        <f>(((M414/60)/60)/24)+DATE(1970,1,1)</f>
        <v>41652.25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0.62072823218997364</v>
      </c>
      <c r="G415" t="s">
        <v>47</v>
      </c>
      <c r="H415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6"/>
        <v>film &amp; video</v>
      </c>
      <c r="R415" t="str">
        <f t="shared" si="27"/>
        <v>animation</v>
      </c>
      <c r="S415" s="11">
        <f>(((L415/60)/60)/24)+DATE(1970,1,1)</f>
        <v>43431.25</v>
      </c>
      <c r="T415" s="11">
        <f>(((M415/60)/60)/24)+DATE(1970,1,1)</f>
        <v>43458.25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0.84699787460148779</v>
      </c>
      <c r="G416" t="s">
        <v>14</v>
      </c>
      <c r="H416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6"/>
        <v>food</v>
      </c>
      <c r="R416" t="str">
        <f t="shared" si="27"/>
        <v>food trucks</v>
      </c>
      <c r="S416" s="11">
        <f>(((L416/60)/60)/24)+DATE(1970,1,1)</f>
        <v>40288.208333333336</v>
      </c>
      <c r="T416" s="11">
        <f>(((M416/60)/60)/24)+DATE(1970,1,1)</f>
        <v>40296.208333333336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0.11059030837004405</v>
      </c>
      <c r="G417" t="s">
        <v>14</v>
      </c>
      <c r="H41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6"/>
        <v>theater</v>
      </c>
      <c r="R417" t="str">
        <f t="shared" si="27"/>
        <v>plays</v>
      </c>
      <c r="S417" s="11">
        <f>(((L417/60)/60)/24)+DATE(1970,1,1)</f>
        <v>40921.25</v>
      </c>
      <c r="T417" s="11">
        <f>(((M417/60)/60)/24)+DATE(1970,1,1)</f>
        <v>40938.25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0.43838781575037145</v>
      </c>
      <c r="G418" t="s">
        <v>14</v>
      </c>
      <c r="H418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6"/>
        <v>film &amp; video</v>
      </c>
      <c r="R418" t="str">
        <f t="shared" si="27"/>
        <v>documentary</v>
      </c>
      <c r="S418" s="11">
        <f>(((L418/60)/60)/24)+DATE(1970,1,1)</f>
        <v>40560.25</v>
      </c>
      <c r="T418" s="11">
        <f>(((M418/60)/60)/24)+DATE(1970,1,1)</f>
        <v>40569.25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0.55470588235294116</v>
      </c>
      <c r="G419" t="s">
        <v>14</v>
      </c>
      <c r="H419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6"/>
        <v>theater</v>
      </c>
      <c r="R419" t="str">
        <f t="shared" si="27"/>
        <v>plays</v>
      </c>
      <c r="S419" s="11">
        <f>(((L419/60)/60)/24)+DATE(1970,1,1)</f>
        <v>43407.208333333328</v>
      </c>
      <c r="T419" s="11">
        <f>(((M419/60)/60)/24)+DATE(1970,1,1)</f>
        <v>43431.25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0.57399511301160655</v>
      </c>
      <c r="G420" t="s">
        <v>14</v>
      </c>
      <c r="H420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6"/>
        <v>film &amp; video</v>
      </c>
      <c r="R420" t="str">
        <f t="shared" si="27"/>
        <v>documentary</v>
      </c>
      <c r="S420" s="11">
        <f>(((L420/60)/60)/24)+DATE(1970,1,1)</f>
        <v>41035.208333333336</v>
      </c>
      <c r="T420" s="11">
        <f>(((M420/60)/60)/24)+DATE(1970,1,1)</f>
        <v>41036.208333333336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1.2343497363796134</v>
      </c>
      <c r="G421" t="s">
        <v>20</v>
      </c>
      <c r="H421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6"/>
        <v>technology</v>
      </c>
      <c r="R421" t="str">
        <f t="shared" si="27"/>
        <v>web</v>
      </c>
      <c r="S421" s="11">
        <f>(((L421/60)/60)/24)+DATE(1970,1,1)</f>
        <v>40899.25</v>
      </c>
      <c r="T421" s="11">
        <f>(((M421/60)/60)/24)+DATE(1970,1,1)</f>
        <v>40905.25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1.2846</v>
      </c>
      <c r="G422" t="s">
        <v>20</v>
      </c>
      <c r="H422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6"/>
        <v>theater</v>
      </c>
      <c r="R422" t="str">
        <f t="shared" si="27"/>
        <v>plays</v>
      </c>
      <c r="S422" s="11">
        <f>(((L422/60)/60)/24)+DATE(1970,1,1)</f>
        <v>42911.208333333328</v>
      </c>
      <c r="T422" s="11">
        <f>(((M422/60)/60)/24)+DATE(1970,1,1)</f>
        <v>42925.208333333328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0.63989361702127656</v>
      </c>
      <c r="G423" t="s">
        <v>14</v>
      </c>
      <c r="H423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6"/>
        <v>technology</v>
      </c>
      <c r="R423" t="str">
        <f t="shared" si="27"/>
        <v>wearables</v>
      </c>
      <c r="S423" s="11">
        <f>(((L423/60)/60)/24)+DATE(1970,1,1)</f>
        <v>42915.208333333328</v>
      </c>
      <c r="T423" s="11">
        <f>(((M423/60)/60)/24)+DATE(1970,1,1)</f>
        <v>42945.208333333328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1.2729885057471264</v>
      </c>
      <c r="G424" t="s">
        <v>20</v>
      </c>
      <c r="H424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6"/>
        <v>theater</v>
      </c>
      <c r="R424" t="str">
        <f t="shared" si="27"/>
        <v>plays</v>
      </c>
      <c r="S424" s="11">
        <f>(((L424/60)/60)/24)+DATE(1970,1,1)</f>
        <v>40285.208333333336</v>
      </c>
      <c r="T424" s="11">
        <f>(((M424/60)/60)/24)+DATE(1970,1,1)</f>
        <v>40305.208333333336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0.10638024357239513</v>
      </c>
      <c r="G425" t="s">
        <v>14</v>
      </c>
      <c r="H425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6"/>
        <v>food</v>
      </c>
      <c r="R425" t="str">
        <f t="shared" si="27"/>
        <v>food trucks</v>
      </c>
      <c r="S425" s="11">
        <f>(((L425/60)/60)/24)+DATE(1970,1,1)</f>
        <v>40808.208333333336</v>
      </c>
      <c r="T425" s="11">
        <f>(((M425/60)/60)/24)+DATE(1970,1,1)</f>
        <v>40810.208333333336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0.40470588235294119</v>
      </c>
      <c r="G426" t="s">
        <v>14</v>
      </c>
      <c r="H426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6"/>
        <v>music</v>
      </c>
      <c r="R426" t="str">
        <f t="shared" si="27"/>
        <v>indie rock</v>
      </c>
      <c r="S426" s="11">
        <f>(((L426/60)/60)/24)+DATE(1970,1,1)</f>
        <v>43208.208333333328</v>
      </c>
      <c r="T426" s="11">
        <f>(((M426/60)/60)/24)+DATE(1970,1,1)</f>
        <v>43214.208333333328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2.8766666666666665</v>
      </c>
      <c r="G427" t="s">
        <v>20</v>
      </c>
      <c r="H42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6"/>
        <v>photography</v>
      </c>
      <c r="R427" t="str">
        <f t="shared" si="27"/>
        <v>photography books</v>
      </c>
      <c r="S427" s="11">
        <f>(((L427/60)/60)/24)+DATE(1970,1,1)</f>
        <v>42213.208333333328</v>
      </c>
      <c r="T427" s="11">
        <f>(((M427/60)/60)/24)+DATE(1970,1,1)</f>
        <v>42219.208333333328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5.7294444444444448</v>
      </c>
      <c r="G428" t="s">
        <v>20</v>
      </c>
      <c r="H428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6"/>
        <v>theater</v>
      </c>
      <c r="R428" t="str">
        <f t="shared" si="27"/>
        <v>plays</v>
      </c>
      <c r="S428" s="11">
        <f>(((L428/60)/60)/24)+DATE(1970,1,1)</f>
        <v>41332.25</v>
      </c>
      <c r="T428" s="11">
        <f>(((M428/60)/60)/24)+DATE(1970,1,1)</f>
        <v>41339.25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1.1290429799426933</v>
      </c>
      <c r="G429" t="s">
        <v>20</v>
      </c>
      <c r="H429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6"/>
        <v>theater</v>
      </c>
      <c r="R429" t="str">
        <f t="shared" si="27"/>
        <v>plays</v>
      </c>
      <c r="S429" s="11">
        <f>(((L429/60)/60)/24)+DATE(1970,1,1)</f>
        <v>41895.208333333336</v>
      </c>
      <c r="T429" s="11">
        <f>(((M429/60)/60)/24)+DATE(1970,1,1)</f>
        <v>41927.208333333336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0.46387573964497042</v>
      </c>
      <c r="G430" t="s">
        <v>14</v>
      </c>
      <c r="H430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6"/>
        <v>film &amp; video</v>
      </c>
      <c r="R430" t="str">
        <f t="shared" si="27"/>
        <v>animation</v>
      </c>
      <c r="S430" s="11">
        <f>(((L430/60)/60)/24)+DATE(1970,1,1)</f>
        <v>40585.25</v>
      </c>
      <c r="T430" s="11">
        <f>(((M430/60)/60)/24)+DATE(1970,1,1)</f>
        <v>40592.25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0.90675916230366493</v>
      </c>
      <c r="G431" t="s">
        <v>74</v>
      </c>
      <c r="H431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6"/>
        <v>photography</v>
      </c>
      <c r="R431" t="str">
        <f t="shared" si="27"/>
        <v>photography books</v>
      </c>
      <c r="S431" s="11">
        <f>(((L431/60)/60)/24)+DATE(1970,1,1)</f>
        <v>41680.25</v>
      </c>
      <c r="T431" s="11">
        <f>(((M431/60)/60)/24)+DATE(1970,1,1)</f>
        <v>41708.208333333336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0.67740740740740746</v>
      </c>
      <c r="G432" t="s">
        <v>14</v>
      </c>
      <c r="H432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6"/>
        <v>theater</v>
      </c>
      <c r="R432" t="str">
        <f t="shared" si="27"/>
        <v>plays</v>
      </c>
      <c r="S432" s="11">
        <f>(((L432/60)/60)/24)+DATE(1970,1,1)</f>
        <v>43737.208333333328</v>
      </c>
      <c r="T432" s="11">
        <f>(((M432/60)/60)/24)+DATE(1970,1,1)</f>
        <v>43771.208333333328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1.9249019607843136</v>
      </c>
      <c r="G433" t="s">
        <v>20</v>
      </c>
      <c r="H433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6"/>
        <v>theater</v>
      </c>
      <c r="R433" t="str">
        <f t="shared" si="27"/>
        <v>plays</v>
      </c>
      <c r="S433" s="11">
        <f>(((L433/60)/60)/24)+DATE(1970,1,1)</f>
        <v>43273.208333333328</v>
      </c>
      <c r="T433" s="11">
        <f>(((M433/60)/60)/24)+DATE(1970,1,1)</f>
        <v>43290.208333333328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0.82714285714285718</v>
      </c>
      <c r="G434" t="s">
        <v>14</v>
      </c>
      <c r="H434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6"/>
        <v>theater</v>
      </c>
      <c r="R434" t="str">
        <f t="shared" si="27"/>
        <v>plays</v>
      </c>
      <c r="S434" s="11">
        <f>(((L434/60)/60)/24)+DATE(1970,1,1)</f>
        <v>41761.208333333336</v>
      </c>
      <c r="T434" s="11">
        <f>(((M434/60)/60)/24)+DATE(1970,1,1)</f>
        <v>41781.208333333336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0.54163920922570019</v>
      </c>
      <c r="G435" t="s">
        <v>14</v>
      </c>
      <c r="H435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6"/>
        <v>film &amp; video</v>
      </c>
      <c r="R435" t="str">
        <f t="shared" si="27"/>
        <v>documentary</v>
      </c>
      <c r="S435" s="11">
        <f>(((L435/60)/60)/24)+DATE(1970,1,1)</f>
        <v>41603.25</v>
      </c>
      <c r="T435" s="11">
        <f>(((M435/60)/60)/24)+DATE(1970,1,1)</f>
        <v>41619.25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0.16722222222222222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6"/>
        <v>theater</v>
      </c>
      <c r="R436" t="str">
        <f t="shared" si="27"/>
        <v>plays</v>
      </c>
      <c r="S436" s="11">
        <f>(((L436/60)/60)/24)+DATE(1970,1,1)</f>
        <v>42705.25</v>
      </c>
      <c r="T436" s="11">
        <f>(((M436/60)/60)/24)+DATE(1970,1,1)</f>
        <v>42719.25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1.168766404199475</v>
      </c>
      <c r="G437" t="s">
        <v>20</v>
      </c>
      <c r="H43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6"/>
        <v>theater</v>
      </c>
      <c r="R437" t="str">
        <f t="shared" si="27"/>
        <v>plays</v>
      </c>
      <c r="S437" s="11">
        <f>(((L437/60)/60)/24)+DATE(1970,1,1)</f>
        <v>41988.25</v>
      </c>
      <c r="T437" s="11">
        <f>(((M437/60)/60)/24)+DATE(1970,1,1)</f>
        <v>42000.25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10.521538461538462</v>
      </c>
      <c r="G438" t="s">
        <v>20</v>
      </c>
      <c r="H438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6"/>
        <v>music</v>
      </c>
      <c r="R438" t="str">
        <f t="shared" si="27"/>
        <v>jazz</v>
      </c>
      <c r="S438" s="11">
        <f>(((L438/60)/60)/24)+DATE(1970,1,1)</f>
        <v>43575.208333333328</v>
      </c>
      <c r="T438" s="11">
        <f>(((M438/60)/60)/24)+DATE(1970,1,1)</f>
        <v>43576.208333333328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1.2307407407407407</v>
      </c>
      <c r="G439" t="s">
        <v>20</v>
      </c>
      <c r="H439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6"/>
        <v>film &amp; video</v>
      </c>
      <c r="R439" t="str">
        <f t="shared" si="27"/>
        <v>animation</v>
      </c>
      <c r="S439" s="11">
        <f>(((L439/60)/60)/24)+DATE(1970,1,1)</f>
        <v>42260.208333333328</v>
      </c>
      <c r="T439" s="11">
        <f>(((M439/60)/60)/24)+DATE(1970,1,1)</f>
        <v>42263.208333333328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1.7863855421686747</v>
      </c>
      <c r="G440" t="s">
        <v>20</v>
      </c>
      <c r="H440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6"/>
        <v>theater</v>
      </c>
      <c r="R440" t="str">
        <f t="shared" si="27"/>
        <v>plays</v>
      </c>
      <c r="S440" s="11">
        <f>(((L440/60)/60)/24)+DATE(1970,1,1)</f>
        <v>41337.25</v>
      </c>
      <c r="T440" s="11">
        <f>(((M440/60)/60)/24)+DATE(1970,1,1)</f>
        <v>41367.208333333336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3.5528169014084505</v>
      </c>
      <c r="G441" t="s">
        <v>20</v>
      </c>
      <c r="H441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6"/>
        <v>film &amp; video</v>
      </c>
      <c r="R441" t="str">
        <f t="shared" si="27"/>
        <v>science fiction</v>
      </c>
      <c r="S441" s="11">
        <f>(((L441/60)/60)/24)+DATE(1970,1,1)</f>
        <v>42680.208333333328</v>
      </c>
      <c r="T441" s="11">
        <f>(((M441/60)/60)/24)+DATE(1970,1,1)</f>
        <v>42687.25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1.6190634146341463</v>
      </c>
      <c r="G442" t="s">
        <v>20</v>
      </c>
      <c r="H442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6"/>
        <v>film &amp; video</v>
      </c>
      <c r="R442" t="str">
        <f t="shared" si="27"/>
        <v>television</v>
      </c>
      <c r="S442" s="11">
        <f>(((L442/60)/60)/24)+DATE(1970,1,1)</f>
        <v>42916.208333333328</v>
      </c>
      <c r="T442" s="11">
        <f>(((M442/60)/60)/24)+DATE(1970,1,1)</f>
        <v>42926.208333333328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0.24914285714285714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6"/>
        <v>technology</v>
      </c>
      <c r="R443" t="str">
        <f t="shared" si="27"/>
        <v>wearables</v>
      </c>
      <c r="S443" s="11">
        <f>(((L443/60)/60)/24)+DATE(1970,1,1)</f>
        <v>41025.208333333336</v>
      </c>
      <c r="T443" s="11">
        <f>(((M443/60)/60)/24)+DATE(1970,1,1)</f>
        <v>41053.208333333336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1.9872222222222222</v>
      </c>
      <c r="G444" t="s">
        <v>20</v>
      </c>
      <c r="H444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6"/>
        <v>theater</v>
      </c>
      <c r="R444" t="str">
        <f t="shared" si="27"/>
        <v>plays</v>
      </c>
      <c r="S444" s="11">
        <f>(((L444/60)/60)/24)+DATE(1970,1,1)</f>
        <v>42980.208333333328</v>
      </c>
      <c r="T444" s="11">
        <f>(((M444/60)/60)/24)+DATE(1970,1,1)</f>
        <v>42996.208333333328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0.34752688172043011</v>
      </c>
      <c r="G445" t="s">
        <v>74</v>
      </c>
      <c r="H445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6"/>
        <v>theater</v>
      </c>
      <c r="R445" t="str">
        <f t="shared" si="27"/>
        <v>plays</v>
      </c>
      <c r="S445" s="11">
        <f>(((L445/60)/60)/24)+DATE(1970,1,1)</f>
        <v>40451.208333333336</v>
      </c>
      <c r="T445" s="11">
        <f>(((M445/60)/60)/24)+DATE(1970,1,1)</f>
        <v>40470.208333333336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1.7641935483870967</v>
      </c>
      <c r="G446" t="s">
        <v>20</v>
      </c>
      <c r="H446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6"/>
        <v>music</v>
      </c>
      <c r="R446" t="str">
        <f t="shared" si="27"/>
        <v>indie rock</v>
      </c>
      <c r="S446" s="11">
        <f>(((L446/60)/60)/24)+DATE(1970,1,1)</f>
        <v>40748.208333333336</v>
      </c>
      <c r="T446" s="11">
        <f>(((M446/60)/60)/24)+DATE(1970,1,1)</f>
        <v>40750.208333333336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5.1138095238095236</v>
      </c>
      <c r="G447" t="s">
        <v>20</v>
      </c>
      <c r="H44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6"/>
        <v>theater</v>
      </c>
      <c r="R447" t="str">
        <f t="shared" si="27"/>
        <v>plays</v>
      </c>
      <c r="S447" s="11">
        <f>(((L447/60)/60)/24)+DATE(1970,1,1)</f>
        <v>40515.25</v>
      </c>
      <c r="T447" s="11">
        <f>(((M447/60)/60)/24)+DATE(1970,1,1)</f>
        <v>40536.25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0.82044117647058823</v>
      </c>
      <c r="G448" t="s">
        <v>14</v>
      </c>
      <c r="H448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6"/>
        <v>technology</v>
      </c>
      <c r="R448" t="str">
        <f t="shared" si="27"/>
        <v>wearables</v>
      </c>
      <c r="S448" s="11">
        <f>(((L448/60)/60)/24)+DATE(1970,1,1)</f>
        <v>41261.25</v>
      </c>
      <c r="T448" s="11">
        <f>(((M448/60)/60)/24)+DATE(1970,1,1)</f>
        <v>41263.25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0.24326030927835052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6"/>
        <v>film &amp; video</v>
      </c>
      <c r="R449" t="str">
        <f t="shared" si="27"/>
        <v>television</v>
      </c>
      <c r="S449" s="11">
        <f>(((L449/60)/60)/24)+DATE(1970,1,1)</f>
        <v>43088.25</v>
      </c>
      <c r="T449" s="11">
        <f>(((M449/60)/60)/24)+DATE(1970,1,1)</f>
        <v>43104.25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ref="F450:F513" si="28">E450/D450</f>
        <v>0.50482758620689661</v>
      </c>
      <c r="G450" t="s">
        <v>14</v>
      </c>
      <c r="H450">
        <v>605</v>
      </c>
      <c r="I450">
        <f t="shared" ref="I450:I513" si="29">IF(H450=0, 0, 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6"/>
        <v>games</v>
      </c>
      <c r="R450" t="str">
        <f t="shared" si="27"/>
        <v>video games</v>
      </c>
      <c r="S450" s="11">
        <f>(((L450/60)/60)/24)+DATE(1970,1,1)</f>
        <v>41378.208333333336</v>
      </c>
      <c r="T450" s="11">
        <f>(((M450/60)/60)/24)+DATE(1970,1,1)</f>
        <v>41380.208333333336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28"/>
        <v>9.67</v>
      </c>
      <c r="G451" t="s">
        <v>20</v>
      </c>
      <c r="H451">
        <v>86</v>
      </c>
      <c r="I451">
        <f t="shared" si="29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0">LEFT(P451, SEARCH("/",P451,1)-1)</f>
        <v>games</v>
      </c>
      <c r="R451" t="str">
        <f t="shared" ref="R451:R514" si="31">RIGHT(P451,LEN(P451)-SEARCH("/",P451,1))</f>
        <v>video games</v>
      </c>
      <c r="S451" s="11">
        <f>(((L451/60)/60)/24)+DATE(1970,1,1)</f>
        <v>43530.25</v>
      </c>
      <c r="T451" s="11">
        <f>(((M451/60)/60)/24)+DATE(1970,1,1)</f>
        <v>43547.208333333328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0.04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0"/>
        <v>film &amp; video</v>
      </c>
      <c r="R452" t="str">
        <f t="shared" si="31"/>
        <v>animation</v>
      </c>
      <c r="S452" s="11">
        <f>(((L452/60)/60)/24)+DATE(1970,1,1)</f>
        <v>43394.208333333328</v>
      </c>
      <c r="T452" s="11">
        <f>(((M452/60)/60)/24)+DATE(1970,1,1)</f>
        <v>43417.25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1.2284501347708894</v>
      </c>
      <c r="G453" t="s">
        <v>20</v>
      </c>
      <c r="H453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0"/>
        <v>music</v>
      </c>
      <c r="R453" t="str">
        <f t="shared" si="31"/>
        <v>rock</v>
      </c>
      <c r="S453" s="11">
        <f>(((L453/60)/60)/24)+DATE(1970,1,1)</f>
        <v>42935.208333333328</v>
      </c>
      <c r="T453" s="11">
        <f>(((M453/60)/60)/24)+DATE(1970,1,1)</f>
        <v>42966.208333333328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0.63437500000000002</v>
      </c>
      <c r="G454" t="s">
        <v>14</v>
      </c>
      <c r="H454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0"/>
        <v>film &amp; video</v>
      </c>
      <c r="R454" t="str">
        <f t="shared" si="31"/>
        <v>drama</v>
      </c>
      <c r="S454" s="11">
        <f>(((L454/60)/60)/24)+DATE(1970,1,1)</f>
        <v>40365.208333333336</v>
      </c>
      <c r="T454" s="11">
        <f>(((M454/60)/60)/24)+DATE(1970,1,1)</f>
        <v>40366.208333333336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0.56331688596491225</v>
      </c>
      <c r="G455" t="s">
        <v>14</v>
      </c>
      <c r="H455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0"/>
        <v>film &amp; video</v>
      </c>
      <c r="R455" t="str">
        <f t="shared" si="31"/>
        <v>science fiction</v>
      </c>
      <c r="S455" s="11">
        <f>(((L455/60)/60)/24)+DATE(1970,1,1)</f>
        <v>42705.25</v>
      </c>
      <c r="T455" s="11">
        <f>(((M455/60)/60)/24)+DATE(1970,1,1)</f>
        <v>42746.25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0.44074999999999998</v>
      </c>
      <c r="G456" t="s">
        <v>14</v>
      </c>
      <c r="H456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0"/>
        <v>film &amp; video</v>
      </c>
      <c r="R456" t="str">
        <f t="shared" si="31"/>
        <v>drama</v>
      </c>
      <c r="S456" s="11">
        <f>(((L456/60)/60)/24)+DATE(1970,1,1)</f>
        <v>41568.208333333336</v>
      </c>
      <c r="T456" s="11">
        <f>(((M456/60)/60)/24)+DATE(1970,1,1)</f>
        <v>41604.25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1.1837253218884121</v>
      </c>
      <c r="G457" t="s">
        <v>20</v>
      </c>
      <c r="H45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0"/>
        <v>theater</v>
      </c>
      <c r="R457" t="str">
        <f t="shared" si="31"/>
        <v>plays</v>
      </c>
      <c r="S457" s="11">
        <f>(((L457/60)/60)/24)+DATE(1970,1,1)</f>
        <v>40809.208333333336</v>
      </c>
      <c r="T457" s="11">
        <f>(((M457/60)/60)/24)+DATE(1970,1,1)</f>
        <v>40832.208333333336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1.041243169398907</v>
      </c>
      <c r="G458" t="s">
        <v>20</v>
      </c>
      <c r="H458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0"/>
        <v>music</v>
      </c>
      <c r="R458" t="str">
        <f t="shared" si="31"/>
        <v>indie rock</v>
      </c>
      <c r="S458" s="11">
        <f>(((L458/60)/60)/24)+DATE(1970,1,1)</f>
        <v>43141.25</v>
      </c>
      <c r="T458" s="11">
        <f>(((M458/60)/60)/24)+DATE(1970,1,1)</f>
        <v>43141.25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0.26640000000000003</v>
      </c>
      <c r="G459" t="s">
        <v>14</v>
      </c>
      <c r="H459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0"/>
        <v>theater</v>
      </c>
      <c r="R459" t="str">
        <f t="shared" si="31"/>
        <v>plays</v>
      </c>
      <c r="S459" s="11">
        <f>(((L459/60)/60)/24)+DATE(1970,1,1)</f>
        <v>42657.208333333328</v>
      </c>
      <c r="T459" s="11">
        <f>(((M459/60)/60)/24)+DATE(1970,1,1)</f>
        <v>42659.208333333328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3.5120118343195266</v>
      </c>
      <c r="G460" t="s">
        <v>20</v>
      </c>
      <c r="H460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0"/>
        <v>theater</v>
      </c>
      <c r="R460" t="str">
        <f t="shared" si="31"/>
        <v>plays</v>
      </c>
      <c r="S460" s="11">
        <f>(((L460/60)/60)/24)+DATE(1970,1,1)</f>
        <v>40265.208333333336</v>
      </c>
      <c r="T460" s="11">
        <f>(((M460/60)/60)/24)+DATE(1970,1,1)</f>
        <v>40309.208333333336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0.90063492063492068</v>
      </c>
      <c r="G461" t="s">
        <v>14</v>
      </c>
      <c r="H461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0"/>
        <v>film &amp; video</v>
      </c>
      <c r="R461" t="str">
        <f t="shared" si="31"/>
        <v>documentary</v>
      </c>
      <c r="S461" s="11">
        <f>(((L461/60)/60)/24)+DATE(1970,1,1)</f>
        <v>42001.25</v>
      </c>
      <c r="T461" s="11">
        <f>(((M461/60)/60)/24)+DATE(1970,1,1)</f>
        <v>42026.25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1.7162500000000001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0"/>
        <v>theater</v>
      </c>
      <c r="R462" t="str">
        <f t="shared" si="31"/>
        <v>plays</v>
      </c>
      <c r="S462" s="11">
        <f>(((L462/60)/60)/24)+DATE(1970,1,1)</f>
        <v>40399.208333333336</v>
      </c>
      <c r="T462" s="11">
        <f>(((M462/60)/60)/24)+DATE(1970,1,1)</f>
        <v>40402.208333333336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1.4104655870445344</v>
      </c>
      <c r="G463" t="s">
        <v>20</v>
      </c>
      <c r="H463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0"/>
        <v>film &amp; video</v>
      </c>
      <c r="R463" t="str">
        <f t="shared" si="31"/>
        <v>drama</v>
      </c>
      <c r="S463" s="11">
        <f>(((L463/60)/60)/24)+DATE(1970,1,1)</f>
        <v>41757.208333333336</v>
      </c>
      <c r="T463" s="11">
        <f>(((M463/60)/60)/24)+DATE(1970,1,1)</f>
        <v>41777.208333333336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0.30579449152542371</v>
      </c>
      <c r="G464" t="s">
        <v>14</v>
      </c>
      <c r="H464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0"/>
        <v>games</v>
      </c>
      <c r="R464" t="str">
        <f t="shared" si="31"/>
        <v>mobile games</v>
      </c>
      <c r="S464" s="11">
        <f>(((L464/60)/60)/24)+DATE(1970,1,1)</f>
        <v>41304.25</v>
      </c>
      <c r="T464" s="11">
        <f>(((M464/60)/60)/24)+DATE(1970,1,1)</f>
        <v>41342.25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1.0816455696202532</v>
      </c>
      <c r="G465" t="s">
        <v>20</v>
      </c>
      <c r="H465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0"/>
        <v>film &amp; video</v>
      </c>
      <c r="R465" t="str">
        <f t="shared" si="31"/>
        <v>animation</v>
      </c>
      <c r="S465" s="11">
        <f>(((L465/60)/60)/24)+DATE(1970,1,1)</f>
        <v>41639.25</v>
      </c>
      <c r="T465" s="11">
        <f>(((M465/60)/60)/24)+DATE(1970,1,1)</f>
        <v>41643.25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1.3345505617977529</v>
      </c>
      <c r="G466" t="s">
        <v>20</v>
      </c>
      <c r="H466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0"/>
        <v>theater</v>
      </c>
      <c r="R466" t="str">
        <f t="shared" si="31"/>
        <v>plays</v>
      </c>
      <c r="S466" s="11">
        <f>(((L466/60)/60)/24)+DATE(1970,1,1)</f>
        <v>43142.25</v>
      </c>
      <c r="T466" s="11">
        <f>(((M466/60)/60)/24)+DATE(1970,1,1)</f>
        <v>43156.25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1.8785106382978722</v>
      </c>
      <c r="G467" t="s">
        <v>20</v>
      </c>
      <c r="H46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0"/>
        <v>publishing</v>
      </c>
      <c r="R467" t="str">
        <f t="shared" si="31"/>
        <v>translations</v>
      </c>
      <c r="S467" s="11">
        <f>(((L467/60)/60)/24)+DATE(1970,1,1)</f>
        <v>43127.25</v>
      </c>
      <c r="T467" s="11">
        <f>(((M467/60)/60)/24)+DATE(1970,1,1)</f>
        <v>43136.25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3.32</v>
      </c>
      <c r="G468" t="s">
        <v>20</v>
      </c>
      <c r="H468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0"/>
        <v>technology</v>
      </c>
      <c r="R468" t="str">
        <f t="shared" si="31"/>
        <v>wearables</v>
      </c>
      <c r="S468" s="11">
        <f>(((L468/60)/60)/24)+DATE(1970,1,1)</f>
        <v>41409.208333333336</v>
      </c>
      <c r="T468" s="11">
        <f>(((M468/60)/60)/24)+DATE(1970,1,1)</f>
        <v>41432.208333333336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5.7521428571428572</v>
      </c>
      <c r="G469" t="s">
        <v>20</v>
      </c>
      <c r="H469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0"/>
        <v>technology</v>
      </c>
      <c r="R469" t="str">
        <f t="shared" si="31"/>
        <v>web</v>
      </c>
      <c r="S469" s="11">
        <f>(((L469/60)/60)/24)+DATE(1970,1,1)</f>
        <v>42331.25</v>
      </c>
      <c r="T469" s="11">
        <f>(((M469/60)/60)/24)+DATE(1970,1,1)</f>
        <v>42338.25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0.40500000000000003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0"/>
        <v>theater</v>
      </c>
      <c r="R470" t="str">
        <f t="shared" si="31"/>
        <v>plays</v>
      </c>
      <c r="S470" s="11">
        <f>(((L470/60)/60)/24)+DATE(1970,1,1)</f>
        <v>43569.208333333328</v>
      </c>
      <c r="T470" s="11">
        <f>(((M470/60)/60)/24)+DATE(1970,1,1)</f>
        <v>43585.208333333328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1.8442857142857143</v>
      </c>
      <c r="G471" t="s">
        <v>20</v>
      </c>
      <c r="H471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0"/>
        <v>film &amp; video</v>
      </c>
      <c r="R471" t="str">
        <f t="shared" si="31"/>
        <v>drama</v>
      </c>
      <c r="S471" s="11">
        <f>(((L471/60)/60)/24)+DATE(1970,1,1)</f>
        <v>42142.208333333328</v>
      </c>
      <c r="T471" s="11">
        <f>(((M471/60)/60)/24)+DATE(1970,1,1)</f>
        <v>42144.208333333328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2.8580555555555556</v>
      </c>
      <c r="G472" t="s">
        <v>20</v>
      </c>
      <c r="H472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0"/>
        <v>technology</v>
      </c>
      <c r="R472" t="str">
        <f t="shared" si="31"/>
        <v>wearables</v>
      </c>
      <c r="S472" s="11">
        <f>(((L472/60)/60)/24)+DATE(1970,1,1)</f>
        <v>42716.25</v>
      </c>
      <c r="T472" s="11">
        <f>(((M472/60)/60)/24)+DATE(1970,1,1)</f>
        <v>42723.25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3.19</v>
      </c>
      <c r="G473" t="s">
        <v>20</v>
      </c>
      <c r="H473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0"/>
        <v>food</v>
      </c>
      <c r="R473" t="str">
        <f t="shared" si="31"/>
        <v>food trucks</v>
      </c>
      <c r="S473" s="11">
        <f>(((L473/60)/60)/24)+DATE(1970,1,1)</f>
        <v>41031.208333333336</v>
      </c>
      <c r="T473" s="11">
        <f>(((M473/60)/60)/24)+DATE(1970,1,1)</f>
        <v>41031.208333333336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0.39234070221066319</v>
      </c>
      <c r="G474" t="s">
        <v>14</v>
      </c>
      <c r="H474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0"/>
        <v>music</v>
      </c>
      <c r="R474" t="str">
        <f t="shared" si="31"/>
        <v>rock</v>
      </c>
      <c r="S474" s="11">
        <f>(((L474/60)/60)/24)+DATE(1970,1,1)</f>
        <v>43535.208333333328</v>
      </c>
      <c r="T474" s="11">
        <f>(((M474/60)/60)/24)+DATE(1970,1,1)</f>
        <v>43589.208333333328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1.7814000000000001</v>
      </c>
      <c r="G475" t="s">
        <v>20</v>
      </c>
      <c r="H475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0"/>
        <v>music</v>
      </c>
      <c r="R475" t="str">
        <f t="shared" si="31"/>
        <v>electric music</v>
      </c>
      <c r="S475" s="11">
        <f>(((L475/60)/60)/24)+DATE(1970,1,1)</f>
        <v>43277.208333333328</v>
      </c>
      <c r="T475" s="11">
        <f>(((M475/60)/60)/24)+DATE(1970,1,1)</f>
        <v>43278.208333333328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3.6515</v>
      </c>
      <c r="G476" t="s">
        <v>20</v>
      </c>
      <c r="H476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0"/>
        <v>film &amp; video</v>
      </c>
      <c r="R476" t="str">
        <f t="shared" si="31"/>
        <v>television</v>
      </c>
      <c r="S476" s="11">
        <f>(((L476/60)/60)/24)+DATE(1970,1,1)</f>
        <v>41989.25</v>
      </c>
      <c r="T476" s="11">
        <f>(((M476/60)/60)/24)+DATE(1970,1,1)</f>
        <v>41990.25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1.1394594594594594</v>
      </c>
      <c r="G477" t="s">
        <v>20</v>
      </c>
      <c r="H47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0"/>
        <v>publishing</v>
      </c>
      <c r="R477" t="str">
        <f t="shared" si="31"/>
        <v>translations</v>
      </c>
      <c r="S477" s="11">
        <f>(((L477/60)/60)/24)+DATE(1970,1,1)</f>
        <v>41450.208333333336</v>
      </c>
      <c r="T477" s="11">
        <f>(((M477/60)/60)/24)+DATE(1970,1,1)</f>
        <v>41454.208333333336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0.29828720626631855</v>
      </c>
      <c r="G478" t="s">
        <v>14</v>
      </c>
      <c r="H478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0"/>
        <v>publishing</v>
      </c>
      <c r="R478" t="str">
        <f t="shared" si="31"/>
        <v>fiction</v>
      </c>
      <c r="S478" s="11">
        <f>(((L478/60)/60)/24)+DATE(1970,1,1)</f>
        <v>43322.208333333328</v>
      </c>
      <c r="T478" s="11">
        <f>(((M478/60)/60)/24)+DATE(1970,1,1)</f>
        <v>43328.208333333328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0.54270588235294115</v>
      </c>
      <c r="G479" t="s">
        <v>14</v>
      </c>
      <c r="H479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0"/>
        <v>film &amp; video</v>
      </c>
      <c r="R479" t="str">
        <f t="shared" si="31"/>
        <v>science fiction</v>
      </c>
      <c r="S479" s="11">
        <f>(((L479/60)/60)/24)+DATE(1970,1,1)</f>
        <v>40720.208333333336</v>
      </c>
      <c r="T479" s="11">
        <f>(((M479/60)/60)/24)+DATE(1970,1,1)</f>
        <v>40747.208333333336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2.3634156976744185</v>
      </c>
      <c r="G480" t="s">
        <v>20</v>
      </c>
      <c r="H480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0"/>
        <v>technology</v>
      </c>
      <c r="R480" t="str">
        <f t="shared" si="31"/>
        <v>wearables</v>
      </c>
      <c r="S480" s="11">
        <f>(((L480/60)/60)/24)+DATE(1970,1,1)</f>
        <v>42072.208333333328</v>
      </c>
      <c r="T480" s="11">
        <f>(((M480/60)/60)/24)+DATE(1970,1,1)</f>
        <v>42084.208333333328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5.1291666666666664</v>
      </c>
      <c r="G481" t="s">
        <v>20</v>
      </c>
      <c r="H481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0"/>
        <v>food</v>
      </c>
      <c r="R481" t="str">
        <f t="shared" si="31"/>
        <v>food trucks</v>
      </c>
      <c r="S481" s="11">
        <f>(((L481/60)/60)/24)+DATE(1970,1,1)</f>
        <v>42945.208333333328</v>
      </c>
      <c r="T481" s="11">
        <f>(((M481/60)/60)/24)+DATE(1970,1,1)</f>
        <v>42947.208333333328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1.0065116279069768</v>
      </c>
      <c r="G482" t="s">
        <v>20</v>
      </c>
      <c r="H482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0"/>
        <v>photography</v>
      </c>
      <c r="R482" t="str">
        <f t="shared" si="31"/>
        <v>photography books</v>
      </c>
      <c r="S482" s="11">
        <f>(((L482/60)/60)/24)+DATE(1970,1,1)</f>
        <v>40248.25</v>
      </c>
      <c r="T482" s="11">
        <f>(((M482/60)/60)/24)+DATE(1970,1,1)</f>
        <v>40257.208333333336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0.81348423194303154</v>
      </c>
      <c r="G483" t="s">
        <v>14</v>
      </c>
      <c r="H483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0"/>
        <v>theater</v>
      </c>
      <c r="R483" t="str">
        <f t="shared" si="31"/>
        <v>plays</v>
      </c>
      <c r="S483" s="11">
        <f>(((L483/60)/60)/24)+DATE(1970,1,1)</f>
        <v>41913.208333333336</v>
      </c>
      <c r="T483" s="11">
        <f>(((M483/60)/60)/24)+DATE(1970,1,1)</f>
        <v>41955.25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0.16404761904761905</v>
      </c>
      <c r="G484" t="s">
        <v>14</v>
      </c>
      <c r="H484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0"/>
        <v>publishing</v>
      </c>
      <c r="R484" t="str">
        <f t="shared" si="31"/>
        <v>fiction</v>
      </c>
      <c r="S484" s="11">
        <f>(((L484/60)/60)/24)+DATE(1970,1,1)</f>
        <v>40963.25</v>
      </c>
      <c r="T484" s="11">
        <f>(((M484/60)/60)/24)+DATE(1970,1,1)</f>
        <v>40974.25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0.52774617067833696</v>
      </c>
      <c r="G485" t="s">
        <v>14</v>
      </c>
      <c r="H485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0"/>
        <v>theater</v>
      </c>
      <c r="R485" t="str">
        <f t="shared" si="31"/>
        <v>plays</v>
      </c>
      <c r="S485" s="11">
        <f>(((L485/60)/60)/24)+DATE(1970,1,1)</f>
        <v>43811.25</v>
      </c>
      <c r="T485" s="11">
        <f>(((M485/60)/60)/24)+DATE(1970,1,1)</f>
        <v>43818.25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2.6020608108108108</v>
      </c>
      <c r="G486" t="s">
        <v>20</v>
      </c>
      <c r="H486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0"/>
        <v>food</v>
      </c>
      <c r="R486" t="str">
        <f t="shared" si="31"/>
        <v>food trucks</v>
      </c>
      <c r="S486" s="11">
        <f>(((L486/60)/60)/24)+DATE(1970,1,1)</f>
        <v>41855.208333333336</v>
      </c>
      <c r="T486" s="11">
        <f>(((M486/60)/60)/24)+DATE(1970,1,1)</f>
        <v>41904.208333333336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0.30732891832229581</v>
      </c>
      <c r="G487" t="s">
        <v>14</v>
      </c>
      <c r="H48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0"/>
        <v>theater</v>
      </c>
      <c r="R487" t="str">
        <f t="shared" si="31"/>
        <v>plays</v>
      </c>
      <c r="S487" s="11">
        <f>(((L487/60)/60)/24)+DATE(1970,1,1)</f>
        <v>43626.208333333328</v>
      </c>
      <c r="T487" s="11">
        <f>(((M487/60)/60)/24)+DATE(1970,1,1)</f>
        <v>43667.208333333328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0.13500000000000001</v>
      </c>
      <c r="G488" t="s">
        <v>14</v>
      </c>
      <c r="H488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0"/>
        <v>publishing</v>
      </c>
      <c r="R488" t="str">
        <f t="shared" si="31"/>
        <v>translations</v>
      </c>
      <c r="S488" s="11">
        <f>(((L488/60)/60)/24)+DATE(1970,1,1)</f>
        <v>43168.25</v>
      </c>
      <c r="T488" s="11">
        <f>(((M488/60)/60)/24)+DATE(1970,1,1)</f>
        <v>43183.208333333328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1.7862556663644606</v>
      </c>
      <c r="G489" t="s">
        <v>20</v>
      </c>
      <c r="H489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0"/>
        <v>theater</v>
      </c>
      <c r="R489" t="str">
        <f t="shared" si="31"/>
        <v>plays</v>
      </c>
      <c r="S489" s="11">
        <f>(((L489/60)/60)/24)+DATE(1970,1,1)</f>
        <v>42845.208333333328</v>
      </c>
      <c r="T489" s="11">
        <f>(((M489/60)/60)/24)+DATE(1970,1,1)</f>
        <v>42878.208333333328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2.2005660377358489</v>
      </c>
      <c r="G490" t="s">
        <v>20</v>
      </c>
      <c r="H490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0"/>
        <v>theater</v>
      </c>
      <c r="R490" t="str">
        <f t="shared" si="31"/>
        <v>plays</v>
      </c>
      <c r="S490" s="11">
        <f>(((L490/60)/60)/24)+DATE(1970,1,1)</f>
        <v>42403.25</v>
      </c>
      <c r="T490" s="11">
        <f>(((M490/60)/60)/24)+DATE(1970,1,1)</f>
        <v>42420.25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1.015108695652174</v>
      </c>
      <c r="G491" t="s">
        <v>20</v>
      </c>
      <c r="H491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0"/>
        <v>technology</v>
      </c>
      <c r="R491" t="str">
        <f t="shared" si="31"/>
        <v>wearables</v>
      </c>
      <c r="S491" s="11">
        <f>(((L491/60)/60)/24)+DATE(1970,1,1)</f>
        <v>40406.208333333336</v>
      </c>
      <c r="T491" s="11">
        <f>(((M491/60)/60)/24)+DATE(1970,1,1)</f>
        <v>40411.208333333336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1.915</v>
      </c>
      <c r="G492" t="s">
        <v>20</v>
      </c>
      <c r="H492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0"/>
        <v>journalism</v>
      </c>
      <c r="R492" t="str">
        <f t="shared" si="31"/>
        <v>audio</v>
      </c>
      <c r="S492" s="11">
        <f>(((L492/60)/60)/24)+DATE(1970,1,1)</f>
        <v>43786.25</v>
      </c>
      <c r="T492" s="11">
        <f>(((M492/60)/60)/24)+DATE(1970,1,1)</f>
        <v>43793.25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3.0534683098591549</v>
      </c>
      <c r="G493" t="s">
        <v>20</v>
      </c>
      <c r="H493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0"/>
        <v>food</v>
      </c>
      <c r="R493" t="str">
        <f t="shared" si="31"/>
        <v>food trucks</v>
      </c>
      <c r="S493" s="11">
        <f>(((L493/60)/60)/24)+DATE(1970,1,1)</f>
        <v>41456.208333333336</v>
      </c>
      <c r="T493" s="11">
        <f>(((M493/60)/60)/24)+DATE(1970,1,1)</f>
        <v>41482.208333333336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0.23995287958115183</v>
      </c>
      <c r="G494" t="s">
        <v>74</v>
      </c>
      <c r="H494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0"/>
        <v>film &amp; video</v>
      </c>
      <c r="R494" t="str">
        <f t="shared" si="31"/>
        <v>shorts</v>
      </c>
      <c r="S494" s="11">
        <f>(((L494/60)/60)/24)+DATE(1970,1,1)</f>
        <v>40336.208333333336</v>
      </c>
      <c r="T494" s="11">
        <f>(((M494/60)/60)/24)+DATE(1970,1,1)</f>
        <v>40371.208333333336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7.2377777777777776</v>
      </c>
      <c r="G495" t="s">
        <v>20</v>
      </c>
      <c r="H495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0"/>
        <v>photography</v>
      </c>
      <c r="R495" t="str">
        <f t="shared" si="31"/>
        <v>photography books</v>
      </c>
      <c r="S495" s="11">
        <f>(((L495/60)/60)/24)+DATE(1970,1,1)</f>
        <v>43645.208333333328</v>
      </c>
      <c r="T495" s="11">
        <f>(((M495/60)/60)/24)+DATE(1970,1,1)</f>
        <v>43658.208333333328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5.4736000000000002</v>
      </c>
      <c r="G496" t="s">
        <v>20</v>
      </c>
      <c r="H496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0"/>
        <v>technology</v>
      </c>
      <c r="R496" t="str">
        <f t="shared" si="31"/>
        <v>wearables</v>
      </c>
      <c r="S496" s="11">
        <f>(((L496/60)/60)/24)+DATE(1970,1,1)</f>
        <v>40990.208333333336</v>
      </c>
      <c r="T496" s="11">
        <f>(((M496/60)/60)/24)+DATE(1970,1,1)</f>
        <v>40991.208333333336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4.1449999999999996</v>
      </c>
      <c r="G497" t="s">
        <v>20</v>
      </c>
      <c r="H49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0"/>
        <v>theater</v>
      </c>
      <c r="R497" t="str">
        <f t="shared" si="31"/>
        <v>plays</v>
      </c>
      <c r="S497" s="11">
        <f>(((L497/60)/60)/24)+DATE(1970,1,1)</f>
        <v>41800.208333333336</v>
      </c>
      <c r="T497" s="11">
        <f>(((M497/60)/60)/24)+DATE(1970,1,1)</f>
        <v>41804.208333333336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9.0696409140369975E-3</v>
      </c>
      <c r="G498" t="s">
        <v>14</v>
      </c>
      <c r="H498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0"/>
        <v>film &amp; video</v>
      </c>
      <c r="R498" t="str">
        <f t="shared" si="31"/>
        <v>animation</v>
      </c>
      <c r="S498" s="11">
        <f>(((L498/60)/60)/24)+DATE(1970,1,1)</f>
        <v>42876.208333333328</v>
      </c>
      <c r="T498" s="11">
        <f>(((M498/60)/60)/24)+DATE(1970,1,1)</f>
        <v>42893.208333333328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0.34173469387755101</v>
      </c>
      <c r="G499" t="s">
        <v>14</v>
      </c>
      <c r="H499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0"/>
        <v>technology</v>
      </c>
      <c r="R499" t="str">
        <f t="shared" si="31"/>
        <v>wearables</v>
      </c>
      <c r="S499" s="11">
        <f>(((L499/60)/60)/24)+DATE(1970,1,1)</f>
        <v>42724.25</v>
      </c>
      <c r="T499" s="11">
        <f>(((M499/60)/60)/24)+DATE(1970,1,1)</f>
        <v>42724.25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0.239488107549121</v>
      </c>
      <c r="G500" t="s">
        <v>14</v>
      </c>
      <c r="H500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0"/>
        <v>technology</v>
      </c>
      <c r="R500" t="str">
        <f t="shared" si="31"/>
        <v>web</v>
      </c>
      <c r="S500" s="11">
        <f>(((L500/60)/60)/24)+DATE(1970,1,1)</f>
        <v>42005.25</v>
      </c>
      <c r="T500" s="11">
        <f>(((M500/60)/60)/24)+DATE(1970,1,1)</f>
        <v>42007.25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0.48072649572649573</v>
      </c>
      <c r="G501" t="s">
        <v>14</v>
      </c>
      <c r="H501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0"/>
        <v>film &amp; video</v>
      </c>
      <c r="R501" t="str">
        <f t="shared" si="31"/>
        <v>documentary</v>
      </c>
      <c r="S501" s="11">
        <f>(((L501/60)/60)/24)+DATE(1970,1,1)</f>
        <v>42444.208333333328</v>
      </c>
      <c r="T501" s="11">
        <f>(((M501/60)/60)/24)+DATE(1970,1,1)</f>
        <v>42449.208333333328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0"/>
        <v>theater</v>
      </c>
      <c r="R502" t="str">
        <f t="shared" si="31"/>
        <v>plays</v>
      </c>
      <c r="S502" s="11">
        <f>(((L502/60)/60)/24)+DATE(1970,1,1)</f>
        <v>41395.208333333336</v>
      </c>
      <c r="T502" s="11">
        <f>(((M502/60)/60)/24)+DATE(1970,1,1)</f>
        <v>41423.208333333336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0.70145182291666663</v>
      </c>
      <c r="G503" t="s">
        <v>14</v>
      </c>
      <c r="H503">
        <v>1796</v>
      </c>
      <c r="I503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0"/>
        <v>film &amp; video</v>
      </c>
      <c r="R503" t="str">
        <f t="shared" si="31"/>
        <v>documentary</v>
      </c>
      <c r="S503" s="11">
        <f>(((L503/60)/60)/24)+DATE(1970,1,1)</f>
        <v>41345.208333333336</v>
      </c>
      <c r="T503" s="11">
        <f>(((M503/60)/60)/24)+DATE(1970,1,1)</f>
        <v>41347.208333333336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5.2992307692307694</v>
      </c>
      <c r="G504" t="s">
        <v>20</v>
      </c>
      <c r="H504">
        <v>186</v>
      </c>
      <c r="I50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0"/>
        <v>games</v>
      </c>
      <c r="R504" t="str">
        <f t="shared" si="31"/>
        <v>video games</v>
      </c>
      <c r="S504" s="11">
        <f>(((L504/60)/60)/24)+DATE(1970,1,1)</f>
        <v>41117.208333333336</v>
      </c>
      <c r="T504" s="11">
        <f>(((M504/60)/60)/24)+DATE(1970,1,1)</f>
        <v>41146.208333333336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1.8032549019607844</v>
      </c>
      <c r="G505" t="s">
        <v>20</v>
      </c>
      <c r="H505">
        <v>460</v>
      </c>
      <c r="I50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0"/>
        <v>film &amp; video</v>
      </c>
      <c r="R505" t="str">
        <f t="shared" si="31"/>
        <v>drama</v>
      </c>
      <c r="S505" s="11">
        <f>(((L505/60)/60)/24)+DATE(1970,1,1)</f>
        <v>42186.208333333328</v>
      </c>
      <c r="T505" s="11">
        <f>(((M505/60)/60)/24)+DATE(1970,1,1)</f>
        <v>42206.208333333328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0.92320000000000002</v>
      </c>
      <c r="G506" t="s">
        <v>14</v>
      </c>
      <c r="H506">
        <v>62</v>
      </c>
      <c r="I50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0"/>
        <v>music</v>
      </c>
      <c r="R506" t="str">
        <f t="shared" si="31"/>
        <v>rock</v>
      </c>
      <c r="S506" s="11">
        <f>(((L506/60)/60)/24)+DATE(1970,1,1)</f>
        <v>42142.208333333328</v>
      </c>
      <c r="T506" s="11">
        <f>(((M506/60)/60)/24)+DATE(1970,1,1)</f>
        <v>42143.208333333328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0.13901001112347053</v>
      </c>
      <c r="G507" t="s">
        <v>14</v>
      </c>
      <c r="H507">
        <v>347</v>
      </c>
      <c r="I50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0"/>
        <v>publishing</v>
      </c>
      <c r="R507" t="str">
        <f t="shared" si="31"/>
        <v>radio &amp; podcasts</v>
      </c>
      <c r="S507" s="11">
        <f>(((L507/60)/60)/24)+DATE(1970,1,1)</f>
        <v>41341.25</v>
      </c>
      <c r="T507" s="11">
        <f>(((M507/60)/60)/24)+DATE(1970,1,1)</f>
        <v>41383.208333333336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9.2707777777777771</v>
      </c>
      <c r="G508" t="s">
        <v>20</v>
      </c>
      <c r="H508">
        <v>2528</v>
      </c>
      <c r="I508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0"/>
        <v>theater</v>
      </c>
      <c r="R508" t="str">
        <f t="shared" si="31"/>
        <v>plays</v>
      </c>
      <c r="S508" s="11">
        <f>(((L508/60)/60)/24)+DATE(1970,1,1)</f>
        <v>43062.25</v>
      </c>
      <c r="T508" s="11">
        <f>(((M508/60)/60)/24)+DATE(1970,1,1)</f>
        <v>43079.25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0.39857142857142858</v>
      </c>
      <c r="G509" t="s">
        <v>14</v>
      </c>
      <c r="H509">
        <v>19</v>
      </c>
      <c r="I509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0"/>
        <v>technology</v>
      </c>
      <c r="R509" t="str">
        <f t="shared" si="31"/>
        <v>web</v>
      </c>
      <c r="S509" s="11">
        <f>(((L509/60)/60)/24)+DATE(1970,1,1)</f>
        <v>41373.208333333336</v>
      </c>
      <c r="T509" s="11">
        <f>(((M509/60)/60)/24)+DATE(1970,1,1)</f>
        <v>41422.208333333336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1.1222929936305732</v>
      </c>
      <c r="G510" t="s">
        <v>20</v>
      </c>
      <c r="H510">
        <v>3657</v>
      </c>
      <c r="I510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0"/>
        <v>theater</v>
      </c>
      <c r="R510" t="str">
        <f t="shared" si="31"/>
        <v>plays</v>
      </c>
      <c r="S510" s="11">
        <f>(((L510/60)/60)/24)+DATE(1970,1,1)</f>
        <v>43310.208333333328</v>
      </c>
      <c r="T510" s="11">
        <f>(((M510/60)/60)/24)+DATE(1970,1,1)</f>
        <v>43331.208333333328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0.70925816023738875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0"/>
        <v>theater</v>
      </c>
      <c r="R511" t="str">
        <f t="shared" si="31"/>
        <v>plays</v>
      </c>
      <c r="S511" s="11">
        <f>(((L511/60)/60)/24)+DATE(1970,1,1)</f>
        <v>41034.208333333336</v>
      </c>
      <c r="T511" s="11">
        <f>(((M511/60)/60)/24)+DATE(1970,1,1)</f>
        <v>41044.208333333336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1.1908974358974358</v>
      </c>
      <c r="G512" t="s">
        <v>20</v>
      </c>
      <c r="H512">
        <v>131</v>
      </c>
      <c r="I512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0"/>
        <v>film &amp; video</v>
      </c>
      <c r="R512" t="str">
        <f t="shared" si="31"/>
        <v>drama</v>
      </c>
      <c r="S512" s="11">
        <f>(((L512/60)/60)/24)+DATE(1970,1,1)</f>
        <v>43251.208333333328</v>
      </c>
      <c r="T512" s="11">
        <f>(((M512/60)/60)/24)+DATE(1970,1,1)</f>
        <v>43275.208333333328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0.24017591339648173</v>
      </c>
      <c r="G513" t="s">
        <v>14</v>
      </c>
      <c r="H513">
        <v>362</v>
      </c>
      <c r="I513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0"/>
        <v>theater</v>
      </c>
      <c r="R513" t="str">
        <f t="shared" si="31"/>
        <v>plays</v>
      </c>
      <c r="S513" s="11">
        <f>(((L513/60)/60)/24)+DATE(1970,1,1)</f>
        <v>43671.208333333328</v>
      </c>
      <c r="T513" s="11">
        <f>(((M513/60)/60)/24)+DATE(1970,1,1)</f>
        <v>43681.208333333328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ref="F514:F577" si="32">E514/D514</f>
        <v>1.3931868131868133</v>
      </c>
      <c r="G514" t="s">
        <v>20</v>
      </c>
      <c r="H514">
        <v>239</v>
      </c>
      <c r="I514">
        <f t="shared" ref="I514:I577" si="33">IF(H514=0, 0, 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0"/>
        <v>games</v>
      </c>
      <c r="R514" t="str">
        <f t="shared" si="31"/>
        <v>video games</v>
      </c>
      <c r="S514" s="11">
        <f>(((L514/60)/60)/24)+DATE(1970,1,1)</f>
        <v>41825.208333333336</v>
      </c>
      <c r="T514" s="11">
        <f>(((M514/60)/60)/24)+DATE(1970,1,1)</f>
        <v>41826.208333333336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32"/>
        <v>0.39277108433734942</v>
      </c>
      <c r="G515" t="s">
        <v>74</v>
      </c>
      <c r="H515">
        <v>35</v>
      </c>
      <c r="I515">
        <f t="shared" si="33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4">LEFT(P515, SEARCH("/",P515,1)-1)</f>
        <v>film &amp; video</v>
      </c>
      <c r="R515" t="str">
        <f t="shared" ref="R515:R578" si="35">RIGHT(P515,LEN(P515)-SEARCH("/",P515,1))</f>
        <v>television</v>
      </c>
      <c r="S515" s="11">
        <f>(((L515/60)/60)/24)+DATE(1970,1,1)</f>
        <v>40430.208333333336</v>
      </c>
      <c r="T515" s="11">
        <f>(((M515/60)/60)/24)+DATE(1970,1,1)</f>
        <v>40432.208333333336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0.22439077144917088</v>
      </c>
      <c r="G516" t="s">
        <v>74</v>
      </c>
      <c r="H516">
        <v>528</v>
      </c>
      <c r="I51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4"/>
        <v>music</v>
      </c>
      <c r="R516" t="str">
        <f t="shared" si="35"/>
        <v>rock</v>
      </c>
      <c r="S516" s="11">
        <f>(((L516/60)/60)/24)+DATE(1970,1,1)</f>
        <v>41614.25</v>
      </c>
      <c r="T516" s="11">
        <f>(((M516/60)/60)/24)+DATE(1970,1,1)</f>
        <v>41619.25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0.55779069767441858</v>
      </c>
      <c r="G517" t="s">
        <v>14</v>
      </c>
      <c r="H51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4"/>
        <v>theater</v>
      </c>
      <c r="R517" t="str">
        <f t="shared" si="35"/>
        <v>plays</v>
      </c>
      <c r="S517" s="11">
        <f>(((L517/60)/60)/24)+DATE(1970,1,1)</f>
        <v>40900.25</v>
      </c>
      <c r="T517" s="11">
        <f>(((M517/60)/60)/24)+DATE(1970,1,1)</f>
        <v>40902.25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0.42523125996810207</v>
      </c>
      <c r="G518" t="s">
        <v>14</v>
      </c>
      <c r="H518">
        <v>846</v>
      </c>
      <c r="I518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4"/>
        <v>publishing</v>
      </c>
      <c r="R518" t="str">
        <f t="shared" si="35"/>
        <v>nonfiction</v>
      </c>
      <c r="S518" s="11">
        <f>(((L518/60)/60)/24)+DATE(1970,1,1)</f>
        <v>40396.208333333336</v>
      </c>
      <c r="T518" s="11">
        <f>(((M518/60)/60)/24)+DATE(1970,1,1)</f>
        <v>40434.208333333336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1.1200000000000001</v>
      </c>
      <c r="G519" t="s">
        <v>20</v>
      </c>
      <c r="H519">
        <v>78</v>
      </c>
      <c r="I519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4"/>
        <v>food</v>
      </c>
      <c r="R519" t="str">
        <f t="shared" si="35"/>
        <v>food trucks</v>
      </c>
      <c r="S519" s="11">
        <f>(((L519/60)/60)/24)+DATE(1970,1,1)</f>
        <v>42860.208333333328</v>
      </c>
      <c r="T519" s="11">
        <f>(((M519/60)/60)/24)+DATE(1970,1,1)</f>
        <v>42865.208333333328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7.0681818181818179E-2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4"/>
        <v>film &amp; video</v>
      </c>
      <c r="R520" t="str">
        <f t="shared" si="35"/>
        <v>animation</v>
      </c>
      <c r="S520" s="11">
        <f>(((L520/60)/60)/24)+DATE(1970,1,1)</f>
        <v>43154.25</v>
      </c>
      <c r="T520" s="11">
        <f>(((M520/60)/60)/24)+DATE(1970,1,1)</f>
        <v>43156.25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1.0174563871693867</v>
      </c>
      <c r="G521" t="s">
        <v>20</v>
      </c>
      <c r="H521">
        <v>1773</v>
      </c>
      <c r="I521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4"/>
        <v>music</v>
      </c>
      <c r="R521" t="str">
        <f t="shared" si="35"/>
        <v>rock</v>
      </c>
      <c r="S521" s="11">
        <f>(((L521/60)/60)/24)+DATE(1970,1,1)</f>
        <v>42012.25</v>
      </c>
      <c r="T521" s="11">
        <f>(((M521/60)/60)/24)+DATE(1970,1,1)</f>
        <v>42026.25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4.2575000000000003</v>
      </c>
      <c r="G522" t="s">
        <v>20</v>
      </c>
      <c r="H522">
        <v>32</v>
      </c>
      <c r="I522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4"/>
        <v>theater</v>
      </c>
      <c r="R522" t="str">
        <f t="shared" si="35"/>
        <v>plays</v>
      </c>
      <c r="S522" s="11">
        <f>(((L522/60)/60)/24)+DATE(1970,1,1)</f>
        <v>43574.208333333328</v>
      </c>
      <c r="T522" s="11">
        <f>(((M522/60)/60)/24)+DATE(1970,1,1)</f>
        <v>43577.208333333328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1.4553947368421052</v>
      </c>
      <c r="G523" t="s">
        <v>20</v>
      </c>
      <c r="H523">
        <v>369</v>
      </c>
      <c r="I523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4"/>
        <v>film &amp; video</v>
      </c>
      <c r="R523" t="str">
        <f t="shared" si="35"/>
        <v>drama</v>
      </c>
      <c r="S523" s="11">
        <f>(((L523/60)/60)/24)+DATE(1970,1,1)</f>
        <v>42605.208333333328</v>
      </c>
      <c r="T523" s="11">
        <f>(((M523/60)/60)/24)+DATE(1970,1,1)</f>
        <v>42611.208333333328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0.32453465346534655</v>
      </c>
      <c r="G524" t="s">
        <v>14</v>
      </c>
      <c r="H524">
        <v>191</v>
      </c>
      <c r="I52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4"/>
        <v>film &amp; video</v>
      </c>
      <c r="R524" t="str">
        <f t="shared" si="35"/>
        <v>shorts</v>
      </c>
      <c r="S524" s="11">
        <f>(((L524/60)/60)/24)+DATE(1970,1,1)</f>
        <v>41093.208333333336</v>
      </c>
      <c r="T524" s="11">
        <f>(((M524/60)/60)/24)+DATE(1970,1,1)</f>
        <v>41105.208333333336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7.003333333333333</v>
      </c>
      <c r="G525" t="s">
        <v>20</v>
      </c>
      <c r="H525">
        <v>89</v>
      </c>
      <c r="I52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4"/>
        <v>film &amp; video</v>
      </c>
      <c r="R525" t="str">
        <f t="shared" si="35"/>
        <v>shorts</v>
      </c>
      <c r="S525" s="11">
        <f>(((L525/60)/60)/24)+DATE(1970,1,1)</f>
        <v>40241.25</v>
      </c>
      <c r="T525" s="11">
        <f>(((M525/60)/60)/24)+DATE(1970,1,1)</f>
        <v>40246.25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0.83904860392967939</v>
      </c>
      <c r="G526" t="s">
        <v>14</v>
      </c>
      <c r="H526">
        <v>1979</v>
      </c>
      <c r="I52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4"/>
        <v>theater</v>
      </c>
      <c r="R526" t="str">
        <f t="shared" si="35"/>
        <v>plays</v>
      </c>
      <c r="S526" s="11">
        <f>(((L526/60)/60)/24)+DATE(1970,1,1)</f>
        <v>40294.208333333336</v>
      </c>
      <c r="T526" s="11">
        <f>(((M526/60)/60)/24)+DATE(1970,1,1)</f>
        <v>40307.208333333336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0.84190476190476193</v>
      </c>
      <c r="G527" t="s">
        <v>14</v>
      </c>
      <c r="H527">
        <v>63</v>
      </c>
      <c r="I52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4"/>
        <v>technology</v>
      </c>
      <c r="R527" t="str">
        <f t="shared" si="35"/>
        <v>wearables</v>
      </c>
      <c r="S527" s="11">
        <f>(((L527/60)/60)/24)+DATE(1970,1,1)</f>
        <v>40505.25</v>
      </c>
      <c r="T527" s="11">
        <f>(((M527/60)/60)/24)+DATE(1970,1,1)</f>
        <v>40509.25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1.5595180722891566</v>
      </c>
      <c r="G528" t="s">
        <v>20</v>
      </c>
      <c r="H528">
        <v>147</v>
      </c>
      <c r="I528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4"/>
        <v>theater</v>
      </c>
      <c r="R528" t="str">
        <f t="shared" si="35"/>
        <v>plays</v>
      </c>
      <c r="S528" s="11">
        <f>(((L528/60)/60)/24)+DATE(1970,1,1)</f>
        <v>42364.25</v>
      </c>
      <c r="T528" s="11">
        <f>(((M528/60)/60)/24)+DATE(1970,1,1)</f>
        <v>42401.25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0.99619450317124736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4"/>
        <v>film &amp; video</v>
      </c>
      <c r="R529" t="str">
        <f t="shared" si="35"/>
        <v>animation</v>
      </c>
      <c r="S529" s="11">
        <f>(((L529/60)/60)/24)+DATE(1970,1,1)</f>
        <v>42405.25</v>
      </c>
      <c r="T529" s="11">
        <f>(((M529/60)/60)/24)+DATE(1970,1,1)</f>
        <v>42441.25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0.80300000000000005</v>
      </c>
      <c r="G530" t="s">
        <v>14</v>
      </c>
      <c r="H530">
        <v>80</v>
      </c>
      <c r="I530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4"/>
        <v>music</v>
      </c>
      <c r="R530" t="str">
        <f t="shared" si="35"/>
        <v>indie rock</v>
      </c>
      <c r="S530" s="11">
        <f>(((L530/60)/60)/24)+DATE(1970,1,1)</f>
        <v>41601.25</v>
      </c>
      <c r="T530" s="11">
        <f>(((M530/60)/60)/24)+DATE(1970,1,1)</f>
        <v>41646.25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0.11254901960784314</v>
      </c>
      <c r="G531" t="s">
        <v>14</v>
      </c>
      <c r="H531">
        <v>9</v>
      </c>
      <c r="I531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4"/>
        <v>games</v>
      </c>
      <c r="R531" t="str">
        <f t="shared" si="35"/>
        <v>video games</v>
      </c>
      <c r="S531" s="11">
        <f>(((L531/60)/60)/24)+DATE(1970,1,1)</f>
        <v>41769.208333333336</v>
      </c>
      <c r="T531" s="11">
        <f>(((M531/60)/60)/24)+DATE(1970,1,1)</f>
        <v>41797.208333333336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0.91740952380952379</v>
      </c>
      <c r="G532" t="s">
        <v>14</v>
      </c>
      <c r="H532">
        <v>1784</v>
      </c>
      <c r="I532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4"/>
        <v>publishing</v>
      </c>
      <c r="R532" t="str">
        <f t="shared" si="35"/>
        <v>fiction</v>
      </c>
      <c r="S532" s="11">
        <f>(((L532/60)/60)/24)+DATE(1970,1,1)</f>
        <v>40421.208333333336</v>
      </c>
      <c r="T532" s="11">
        <f>(((M532/60)/60)/24)+DATE(1970,1,1)</f>
        <v>40435.208333333336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0.95521156936261387</v>
      </c>
      <c r="G533" t="s">
        <v>47</v>
      </c>
      <c r="H533">
        <v>3640</v>
      </c>
      <c r="I533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4"/>
        <v>games</v>
      </c>
      <c r="R533" t="str">
        <f t="shared" si="35"/>
        <v>video games</v>
      </c>
      <c r="S533" s="11">
        <f>(((L533/60)/60)/24)+DATE(1970,1,1)</f>
        <v>41589.25</v>
      </c>
      <c r="T533" s="11">
        <f>(((M533/60)/60)/24)+DATE(1970,1,1)</f>
        <v>41645.25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5.0287499999999996</v>
      </c>
      <c r="G534" t="s">
        <v>20</v>
      </c>
      <c r="H534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4"/>
        <v>theater</v>
      </c>
      <c r="R534" t="str">
        <f t="shared" si="35"/>
        <v>plays</v>
      </c>
      <c r="S534" s="11">
        <f>(((L534/60)/60)/24)+DATE(1970,1,1)</f>
        <v>43125.25</v>
      </c>
      <c r="T534" s="11">
        <f>(((M534/60)/60)/24)+DATE(1970,1,1)</f>
        <v>43126.25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1.5924394463667819</v>
      </c>
      <c r="G535" t="s">
        <v>20</v>
      </c>
      <c r="H535">
        <v>2218</v>
      </c>
      <c r="I53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4"/>
        <v>music</v>
      </c>
      <c r="R535" t="str">
        <f t="shared" si="35"/>
        <v>indie rock</v>
      </c>
      <c r="S535" s="11">
        <f>(((L535/60)/60)/24)+DATE(1970,1,1)</f>
        <v>41479.208333333336</v>
      </c>
      <c r="T535" s="11">
        <f>(((M535/60)/60)/24)+DATE(1970,1,1)</f>
        <v>41515.208333333336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0.15022446689113356</v>
      </c>
      <c r="G536" t="s">
        <v>14</v>
      </c>
      <c r="H536">
        <v>243</v>
      </c>
      <c r="I53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4"/>
        <v>film &amp; video</v>
      </c>
      <c r="R536" t="str">
        <f t="shared" si="35"/>
        <v>drama</v>
      </c>
      <c r="S536" s="11">
        <f>(((L536/60)/60)/24)+DATE(1970,1,1)</f>
        <v>43329.208333333328</v>
      </c>
      <c r="T536" s="11">
        <f>(((M536/60)/60)/24)+DATE(1970,1,1)</f>
        <v>43330.208333333328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4.820384615384615</v>
      </c>
      <c r="G537" t="s">
        <v>20</v>
      </c>
      <c r="H537">
        <v>202</v>
      </c>
      <c r="I53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4"/>
        <v>theater</v>
      </c>
      <c r="R537" t="str">
        <f t="shared" si="35"/>
        <v>plays</v>
      </c>
      <c r="S537" s="11">
        <f>(((L537/60)/60)/24)+DATE(1970,1,1)</f>
        <v>43259.208333333328</v>
      </c>
      <c r="T537" s="11">
        <f>(((M537/60)/60)/24)+DATE(1970,1,1)</f>
        <v>43261.208333333328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1.4996938775510205</v>
      </c>
      <c r="G538" t="s">
        <v>20</v>
      </c>
      <c r="H538">
        <v>140</v>
      </c>
      <c r="I538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4"/>
        <v>publishing</v>
      </c>
      <c r="R538" t="str">
        <f t="shared" si="35"/>
        <v>fiction</v>
      </c>
      <c r="S538" s="11">
        <f>(((L538/60)/60)/24)+DATE(1970,1,1)</f>
        <v>40414.208333333336</v>
      </c>
      <c r="T538" s="11">
        <f>(((M538/60)/60)/24)+DATE(1970,1,1)</f>
        <v>40440.208333333336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1.1722156398104266</v>
      </c>
      <c r="G539" t="s">
        <v>20</v>
      </c>
      <c r="H539">
        <v>1052</v>
      </c>
      <c r="I539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4"/>
        <v>film &amp; video</v>
      </c>
      <c r="R539" t="str">
        <f t="shared" si="35"/>
        <v>documentary</v>
      </c>
      <c r="S539" s="11">
        <f>(((L539/60)/60)/24)+DATE(1970,1,1)</f>
        <v>43342.208333333328</v>
      </c>
      <c r="T539" s="11">
        <f>(((M539/60)/60)/24)+DATE(1970,1,1)</f>
        <v>43365.208333333328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0.37695968274950431</v>
      </c>
      <c r="G540" t="s">
        <v>14</v>
      </c>
      <c r="H540">
        <v>1296</v>
      </c>
      <c r="I540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4"/>
        <v>games</v>
      </c>
      <c r="R540" t="str">
        <f t="shared" si="35"/>
        <v>mobile games</v>
      </c>
      <c r="S540" s="11">
        <f>(((L540/60)/60)/24)+DATE(1970,1,1)</f>
        <v>41539.208333333336</v>
      </c>
      <c r="T540" s="11">
        <f>(((M540/60)/60)/24)+DATE(1970,1,1)</f>
        <v>41555.208333333336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0.72653061224489801</v>
      </c>
      <c r="G541" t="s">
        <v>14</v>
      </c>
      <c r="H541">
        <v>77</v>
      </c>
      <c r="I541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4"/>
        <v>food</v>
      </c>
      <c r="R541" t="str">
        <f t="shared" si="35"/>
        <v>food trucks</v>
      </c>
      <c r="S541" s="11">
        <f>(((L541/60)/60)/24)+DATE(1970,1,1)</f>
        <v>43647.208333333328</v>
      </c>
      <c r="T541" s="11">
        <f>(((M541/60)/60)/24)+DATE(1970,1,1)</f>
        <v>43653.208333333328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2.6598113207547169</v>
      </c>
      <c r="G542" t="s">
        <v>20</v>
      </c>
      <c r="H542">
        <v>247</v>
      </c>
      <c r="I542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4"/>
        <v>photography</v>
      </c>
      <c r="R542" t="str">
        <f t="shared" si="35"/>
        <v>photography books</v>
      </c>
      <c r="S542" s="11">
        <f>(((L542/60)/60)/24)+DATE(1970,1,1)</f>
        <v>43225.208333333328</v>
      </c>
      <c r="T542" s="11">
        <f>(((M542/60)/60)/24)+DATE(1970,1,1)</f>
        <v>43247.208333333328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0.24205617977528091</v>
      </c>
      <c r="G543" t="s">
        <v>14</v>
      </c>
      <c r="H543">
        <v>395</v>
      </c>
      <c r="I543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4"/>
        <v>games</v>
      </c>
      <c r="R543" t="str">
        <f t="shared" si="35"/>
        <v>mobile games</v>
      </c>
      <c r="S543" s="11">
        <f>(((L543/60)/60)/24)+DATE(1970,1,1)</f>
        <v>42165.208333333328</v>
      </c>
      <c r="T543" s="11">
        <f>(((M543/60)/60)/24)+DATE(1970,1,1)</f>
        <v>42191.208333333328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2.5064935064935064E-2</v>
      </c>
      <c r="G544" t="s">
        <v>14</v>
      </c>
      <c r="H544">
        <v>49</v>
      </c>
      <c r="I54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4"/>
        <v>music</v>
      </c>
      <c r="R544" t="str">
        <f t="shared" si="35"/>
        <v>indie rock</v>
      </c>
      <c r="S544" s="11">
        <f>(((L544/60)/60)/24)+DATE(1970,1,1)</f>
        <v>42391.25</v>
      </c>
      <c r="T544" s="11">
        <f>(((M544/60)/60)/24)+DATE(1970,1,1)</f>
        <v>42421.25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0.1632979976442874</v>
      </c>
      <c r="G545" t="s">
        <v>14</v>
      </c>
      <c r="H545">
        <v>180</v>
      </c>
      <c r="I54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4"/>
        <v>games</v>
      </c>
      <c r="R545" t="str">
        <f t="shared" si="35"/>
        <v>video games</v>
      </c>
      <c r="S545" s="11">
        <f>(((L545/60)/60)/24)+DATE(1970,1,1)</f>
        <v>41528.208333333336</v>
      </c>
      <c r="T545" s="11">
        <f>(((M545/60)/60)/24)+DATE(1970,1,1)</f>
        <v>41543.208333333336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2.7650000000000001</v>
      </c>
      <c r="G546" t="s">
        <v>20</v>
      </c>
      <c r="H546">
        <v>84</v>
      </c>
      <c r="I54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4"/>
        <v>music</v>
      </c>
      <c r="R546" t="str">
        <f t="shared" si="35"/>
        <v>rock</v>
      </c>
      <c r="S546" s="11">
        <f>(((L546/60)/60)/24)+DATE(1970,1,1)</f>
        <v>42377.25</v>
      </c>
      <c r="T546" s="11">
        <f>(((M546/60)/60)/24)+DATE(1970,1,1)</f>
        <v>42390.25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0.88803571428571426</v>
      </c>
      <c r="G547" t="s">
        <v>14</v>
      </c>
      <c r="H547">
        <v>2690</v>
      </c>
      <c r="I54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4"/>
        <v>theater</v>
      </c>
      <c r="R547" t="str">
        <f t="shared" si="35"/>
        <v>plays</v>
      </c>
      <c r="S547" s="11">
        <f>(((L547/60)/60)/24)+DATE(1970,1,1)</f>
        <v>43824.25</v>
      </c>
      <c r="T547" s="11">
        <f>(((M547/60)/60)/24)+DATE(1970,1,1)</f>
        <v>43844.25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1.6357142857142857</v>
      </c>
      <c r="G548" t="s">
        <v>20</v>
      </c>
      <c r="H548">
        <v>88</v>
      </c>
      <c r="I548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4"/>
        <v>theater</v>
      </c>
      <c r="R548" t="str">
        <f t="shared" si="35"/>
        <v>plays</v>
      </c>
      <c r="S548" s="11">
        <f>(((L548/60)/60)/24)+DATE(1970,1,1)</f>
        <v>43360.208333333328</v>
      </c>
      <c r="T548" s="11">
        <f>(((M548/60)/60)/24)+DATE(1970,1,1)</f>
        <v>43363.208333333328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9.69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4"/>
        <v>film &amp; video</v>
      </c>
      <c r="R549" t="str">
        <f t="shared" si="35"/>
        <v>drama</v>
      </c>
      <c r="S549" s="11">
        <f>(((L549/60)/60)/24)+DATE(1970,1,1)</f>
        <v>42029.25</v>
      </c>
      <c r="T549" s="11">
        <f>(((M549/60)/60)/24)+DATE(1970,1,1)</f>
        <v>42041.25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2.7091376701966716</v>
      </c>
      <c r="G550" t="s">
        <v>20</v>
      </c>
      <c r="H550">
        <v>2985</v>
      </c>
      <c r="I550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4"/>
        <v>theater</v>
      </c>
      <c r="R550" t="str">
        <f t="shared" si="35"/>
        <v>plays</v>
      </c>
      <c r="S550" s="11">
        <f>(((L550/60)/60)/24)+DATE(1970,1,1)</f>
        <v>42461.208333333328</v>
      </c>
      <c r="T550" s="11">
        <f>(((M550/60)/60)/24)+DATE(1970,1,1)</f>
        <v>42474.208333333328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2.8421355932203389</v>
      </c>
      <c r="G551" t="s">
        <v>20</v>
      </c>
      <c r="H551">
        <v>762</v>
      </c>
      <c r="I551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4"/>
        <v>technology</v>
      </c>
      <c r="R551" t="str">
        <f t="shared" si="35"/>
        <v>wearables</v>
      </c>
      <c r="S551" s="11">
        <f>(((L551/60)/60)/24)+DATE(1970,1,1)</f>
        <v>41422.208333333336</v>
      </c>
      <c r="T551" s="11">
        <f>(((M551/60)/60)/24)+DATE(1970,1,1)</f>
        <v>41431.208333333336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0.04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4"/>
        <v>music</v>
      </c>
      <c r="R552" t="str">
        <f t="shared" si="35"/>
        <v>indie rock</v>
      </c>
      <c r="S552" s="11">
        <f>(((L552/60)/60)/24)+DATE(1970,1,1)</f>
        <v>40968.25</v>
      </c>
      <c r="T552" s="11">
        <f>(((M552/60)/60)/24)+DATE(1970,1,1)</f>
        <v>40989.208333333336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0.58632981676846196</v>
      </c>
      <c r="G553" t="s">
        <v>14</v>
      </c>
      <c r="H553">
        <v>2779</v>
      </c>
      <c r="I553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4"/>
        <v>technology</v>
      </c>
      <c r="R553" t="str">
        <f t="shared" si="35"/>
        <v>web</v>
      </c>
      <c r="S553" s="11">
        <f>(((L553/60)/60)/24)+DATE(1970,1,1)</f>
        <v>41993.25</v>
      </c>
      <c r="T553" s="11">
        <f>(((M553/60)/60)/24)+DATE(1970,1,1)</f>
        <v>42033.25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0.98511111111111116</v>
      </c>
      <c r="G554" t="s">
        <v>14</v>
      </c>
      <c r="H554">
        <v>92</v>
      </c>
      <c r="I55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4"/>
        <v>theater</v>
      </c>
      <c r="R554" t="str">
        <f t="shared" si="35"/>
        <v>plays</v>
      </c>
      <c r="S554" s="11">
        <f>(((L554/60)/60)/24)+DATE(1970,1,1)</f>
        <v>42700.25</v>
      </c>
      <c r="T554" s="11">
        <f>(((M554/60)/60)/24)+DATE(1970,1,1)</f>
        <v>42702.25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0.43975381008206332</v>
      </c>
      <c r="G555" t="s">
        <v>14</v>
      </c>
      <c r="H555">
        <v>1028</v>
      </c>
      <c r="I55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4"/>
        <v>music</v>
      </c>
      <c r="R555" t="str">
        <f t="shared" si="35"/>
        <v>rock</v>
      </c>
      <c r="S555" s="11">
        <f>(((L555/60)/60)/24)+DATE(1970,1,1)</f>
        <v>40545.25</v>
      </c>
      <c r="T555" s="11">
        <f>(((M555/60)/60)/24)+DATE(1970,1,1)</f>
        <v>40546.25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1.5166315789473683</v>
      </c>
      <c r="G556" t="s">
        <v>20</v>
      </c>
      <c r="H556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4"/>
        <v>music</v>
      </c>
      <c r="R556" t="str">
        <f t="shared" si="35"/>
        <v>indie rock</v>
      </c>
      <c r="S556" s="11">
        <f>(((L556/60)/60)/24)+DATE(1970,1,1)</f>
        <v>42723.25</v>
      </c>
      <c r="T556" s="11">
        <f>(((M556/60)/60)/24)+DATE(1970,1,1)</f>
        <v>42729.25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2.2363492063492063</v>
      </c>
      <c r="G557" t="s">
        <v>20</v>
      </c>
      <c r="H557">
        <v>135</v>
      </c>
      <c r="I55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4"/>
        <v>music</v>
      </c>
      <c r="R557" t="str">
        <f t="shared" si="35"/>
        <v>rock</v>
      </c>
      <c r="S557" s="11">
        <f>(((L557/60)/60)/24)+DATE(1970,1,1)</f>
        <v>41731.208333333336</v>
      </c>
      <c r="T557" s="11">
        <f>(((M557/60)/60)/24)+DATE(1970,1,1)</f>
        <v>41762.208333333336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2.3975</v>
      </c>
      <c r="G558" t="s">
        <v>20</v>
      </c>
      <c r="H558">
        <v>122</v>
      </c>
      <c r="I558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4"/>
        <v>publishing</v>
      </c>
      <c r="R558" t="str">
        <f t="shared" si="35"/>
        <v>translations</v>
      </c>
      <c r="S558" s="11">
        <f>(((L558/60)/60)/24)+DATE(1970,1,1)</f>
        <v>40792.208333333336</v>
      </c>
      <c r="T558" s="11">
        <f>(((M558/60)/60)/24)+DATE(1970,1,1)</f>
        <v>40799.208333333336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1.9933333333333334</v>
      </c>
      <c r="G559" t="s">
        <v>20</v>
      </c>
      <c r="H559">
        <v>221</v>
      </c>
      <c r="I559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4"/>
        <v>film &amp; video</v>
      </c>
      <c r="R559" t="str">
        <f t="shared" si="35"/>
        <v>science fiction</v>
      </c>
      <c r="S559" s="11">
        <f>(((L559/60)/60)/24)+DATE(1970,1,1)</f>
        <v>42279.208333333328</v>
      </c>
      <c r="T559" s="11">
        <f>(((M559/60)/60)/24)+DATE(1970,1,1)</f>
        <v>42282.208333333328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1.373448275862069</v>
      </c>
      <c r="G560" t="s">
        <v>20</v>
      </c>
      <c r="H560">
        <v>126</v>
      </c>
      <c r="I560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4"/>
        <v>theater</v>
      </c>
      <c r="R560" t="str">
        <f t="shared" si="35"/>
        <v>plays</v>
      </c>
      <c r="S560" s="11">
        <f>(((L560/60)/60)/24)+DATE(1970,1,1)</f>
        <v>42424.25</v>
      </c>
      <c r="T560" s="11">
        <f>(((M560/60)/60)/24)+DATE(1970,1,1)</f>
        <v>42467.208333333328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1.009696106362773</v>
      </c>
      <c r="G561" t="s">
        <v>20</v>
      </c>
      <c r="H561">
        <v>1022</v>
      </c>
      <c r="I561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4"/>
        <v>theater</v>
      </c>
      <c r="R561" t="str">
        <f t="shared" si="35"/>
        <v>plays</v>
      </c>
      <c r="S561" s="11">
        <f>(((L561/60)/60)/24)+DATE(1970,1,1)</f>
        <v>42584.208333333328</v>
      </c>
      <c r="T561" s="11">
        <f>(((M561/60)/60)/24)+DATE(1970,1,1)</f>
        <v>42591.208333333328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7.9416000000000002</v>
      </c>
      <c r="G562" t="s">
        <v>20</v>
      </c>
      <c r="H562">
        <v>3177</v>
      </c>
      <c r="I562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4"/>
        <v>film &amp; video</v>
      </c>
      <c r="R562" t="str">
        <f t="shared" si="35"/>
        <v>animation</v>
      </c>
      <c r="S562" s="11">
        <f>(((L562/60)/60)/24)+DATE(1970,1,1)</f>
        <v>40865.25</v>
      </c>
      <c r="T562" s="11">
        <f>(((M562/60)/60)/24)+DATE(1970,1,1)</f>
        <v>40905.25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3.6970000000000001</v>
      </c>
      <c r="G563" t="s">
        <v>20</v>
      </c>
      <c r="H563">
        <v>198</v>
      </c>
      <c r="I563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4"/>
        <v>theater</v>
      </c>
      <c r="R563" t="str">
        <f t="shared" si="35"/>
        <v>plays</v>
      </c>
      <c r="S563" s="11">
        <f>(((L563/60)/60)/24)+DATE(1970,1,1)</f>
        <v>40833.208333333336</v>
      </c>
      <c r="T563" s="11">
        <f>(((M563/60)/60)/24)+DATE(1970,1,1)</f>
        <v>40835.208333333336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0.12818181818181817</v>
      </c>
      <c r="G564" t="s">
        <v>14</v>
      </c>
      <c r="H564">
        <v>26</v>
      </c>
      <c r="I56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4"/>
        <v>music</v>
      </c>
      <c r="R564" t="str">
        <f t="shared" si="35"/>
        <v>rock</v>
      </c>
      <c r="S564" s="11">
        <f>(((L564/60)/60)/24)+DATE(1970,1,1)</f>
        <v>43536.208333333328</v>
      </c>
      <c r="T564" s="11">
        <f>(((M564/60)/60)/24)+DATE(1970,1,1)</f>
        <v>43538.208333333328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1.3802702702702703</v>
      </c>
      <c r="G565" t="s">
        <v>20</v>
      </c>
      <c r="H565">
        <v>85</v>
      </c>
      <c r="I56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4"/>
        <v>film &amp; video</v>
      </c>
      <c r="R565" t="str">
        <f t="shared" si="35"/>
        <v>documentary</v>
      </c>
      <c r="S565" s="11">
        <f>(((L565/60)/60)/24)+DATE(1970,1,1)</f>
        <v>43417.25</v>
      </c>
      <c r="T565" s="11">
        <f>(((M565/60)/60)/24)+DATE(1970,1,1)</f>
        <v>43437.25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0.83813278008298753</v>
      </c>
      <c r="G566" t="s">
        <v>14</v>
      </c>
      <c r="H566">
        <v>1790</v>
      </c>
      <c r="I56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4"/>
        <v>theater</v>
      </c>
      <c r="R566" t="str">
        <f t="shared" si="35"/>
        <v>plays</v>
      </c>
      <c r="S566" s="11">
        <f>(((L566/60)/60)/24)+DATE(1970,1,1)</f>
        <v>42078.208333333328</v>
      </c>
      <c r="T566" s="11">
        <f>(((M566/60)/60)/24)+DATE(1970,1,1)</f>
        <v>42086.208333333328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2.0460063224446787</v>
      </c>
      <c r="G567" t="s">
        <v>20</v>
      </c>
      <c r="H567">
        <v>3596</v>
      </c>
      <c r="I56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4"/>
        <v>theater</v>
      </c>
      <c r="R567" t="str">
        <f t="shared" si="35"/>
        <v>plays</v>
      </c>
      <c r="S567" s="11">
        <f>(((L567/60)/60)/24)+DATE(1970,1,1)</f>
        <v>40862.25</v>
      </c>
      <c r="T567" s="11">
        <f>(((M567/60)/60)/24)+DATE(1970,1,1)</f>
        <v>40882.25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0.44344086021505374</v>
      </c>
      <c r="G568" t="s">
        <v>14</v>
      </c>
      <c r="H568">
        <v>37</v>
      </c>
      <c r="I568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4"/>
        <v>music</v>
      </c>
      <c r="R568" t="str">
        <f t="shared" si="35"/>
        <v>electric music</v>
      </c>
      <c r="S568" s="11">
        <f>(((L568/60)/60)/24)+DATE(1970,1,1)</f>
        <v>42424.25</v>
      </c>
      <c r="T568" s="11">
        <f>(((M568/60)/60)/24)+DATE(1970,1,1)</f>
        <v>42447.208333333328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2.1860294117647059</v>
      </c>
      <c r="G569" t="s">
        <v>20</v>
      </c>
      <c r="H569">
        <v>244</v>
      </c>
      <c r="I569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4"/>
        <v>music</v>
      </c>
      <c r="R569" t="str">
        <f t="shared" si="35"/>
        <v>rock</v>
      </c>
      <c r="S569" s="11">
        <f>(((L569/60)/60)/24)+DATE(1970,1,1)</f>
        <v>41830.208333333336</v>
      </c>
      <c r="T569" s="11">
        <f>(((M569/60)/60)/24)+DATE(1970,1,1)</f>
        <v>41832.208333333336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1.8603314917127072</v>
      </c>
      <c r="G570" t="s">
        <v>20</v>
      </c>
      <c r="H570">
        <v>5180</v>
      </c>
      <c r="I570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4"/>
        <v>theater</v>
      </c>
      <c r="R570" t="str">
        <f t="shared" si="35"/>
        <v>plays</v>
      </c>
      <c r="S570" s="11">
        <f>(((L570/60)/60)/24)+DATE(1970,1,1)</f>
        <v>40374.208333333336</v>
      </c>
      <c r="T570" s="11">
        <f>(((M570/60)/60)/24)+DATE(1970,1,1)</f>
        <v>40419.208333333336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2.3733830845771142</v>
      </c>
      <c r="G571" t="s">
        <v>20</v>
      </c>
      <c r="H571">
        <v>589</v>
      </c>
      <c r="I571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4"/>
        <v>film &amp; video</v>
      </c>
      <c r="R571" t="str">
        <f t="shared" si="35"/>
        <v>animation</v>
      </c>
      <c r="S571" s="11">
        <f>(((L571/60)/60)/24)+DATE(1970,1,1)</f>
        <v>40554.25</v>
      </c>
      <c r="T571" s="11">
        <f>(((M571/60)/60)/24)+DATE(1970,1,1)</f>
        <v>40566.25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3.0565384615384614</v>
      </c>
      <c r="G572" t="s">
        <v>20</v>
      </c>
      <c r="H572">
        <v>2725</v>
      </c>
      <c r="I572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4"/>
        <v>music</v>
      </c>
      <c r="R572" t="str">
        <f t="shared" si="35"/>
        <v>rock</v>
      </c>
      <c r="S572" s="11">
        <f>(((L572/60)/60)/24)+DATE(1970,1,1)</f>
        <v>41993.25</v>
      </c>
      <c r="T572" s="11">
        <f>(((M572/60)/60)/24)+DATE(1970,1,1)</f>
        <v>41999.25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0.94142857142857139</v>
      </c>
      <c r="G573" t="s">
        <v>14</v>
      </c>
      <c r="H573">
        <v>35</v>
      </c>
      <c r="I573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4"/>
        <v>film &amp; video</v>
      </c>
      <c r="R573" t="str">
        <f t="shared" si="35"/>
        <v>shorts</v>
      </c>
      <c r="S573" s="11">
        <f>(((L573/60)/60)/24)+DATE(1970,1,1)</f>
        <v>42174.208333333328</v>
      </c>
      <c r="T573" s="11">
        <f>(((M573/60)/60)/24)+DATE(1970,1,1)</f>
        <v>42221.208333333328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0.54400000000000004</v>
      </c>
      <c r="G574" t="s">
        <v>74</v>
      </c>
      <c r="H574">
        <v>94</v>
      </c>
      <c r="I57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4"/>
        <v>music</v>
      </c>
      <c r="R574" t="str">
        <f t="shared" si="35"/>
        <v>rock</v>
      </c>
      <c r="S574" s="11">
        <f>(((L574/60)/60)/24)+DATE(1970,1,1)</f>
        <v>42275.208333333328</v>
      </c>
      <c r="T574" s="11">
        <f>(((M574/60)/60)/24)+DATE(1970,1,1)</f>
        <v>42291.208333333328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1.1188059701492536</v>
      </c>
      <c r="G575" t="s">
        <v>20</v>
      </c>
      <c r="H575">
        <v>300</v>
      </c>
      <c r="I57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4"/>
        <v>journalism</v>
      </c>
      <c r="R575" t="str">
        <f t="shared" si="35"/>
        <v>audio</v>
      </c>
      <c r="S575" s="11">
        <f>(((L575/60)/60)/24)+DATE(1970,1,1)</f>
        <v>41761.208333333336</v>
      </c>
      <c r="T575" s="11">
        <f>(((M575/60)/60)/24)+DATE(1970,1,1)</f>
        <v>41763.208333333336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3.6914814814814814</v>
      </c>
      <c r="G576" t="s">
        <v>20</v>
      </c>
      <c r="H576">
        <v>144</v>
      </c>
      <c r="I57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4"/>
        <v>food</v>
      </c>
      <c r="R576" t="str">
        <f t="shared" si="35"/>
        <v>food trucks</v>
      </c>
      <c r="S576" s="11">
        <f>(((L576/60)/60)/24)+DATE(1970,1,1)</f>
        <v>43806.25</v>
      </c>
      <c r="T576" s="11">
        <f>(((M576/60)/60)/24)+DATE(1970,1,1)</f>
        <v>43816.25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0.62930372148859548</v>
      </c>
      <c r="G577" t="s">
        <v>14</v>
      </c>
      <c r="H577">
        <v>558</v>
      </c>
      <c r="I57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4"/>
        <v>theater</v>
      </c>
      <c r="R577" t="str">
        <f t="shared" si="35"/>
        <v>plays</v>
      </c>
      <c r="S577" s="11">
        <f>(((L577/60)/60)/24)+DATE(1970,1,1)</f>
        <v>41779.208333333336</v>
      </c>
      <c r="T577" s="11">
        <f>(((M577/60)/60)/24)+DATE(1970,1,1)</f>
        <v>41782.208333333336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ref="F578:F641" si="36">E578/D578</f>
        <v>0.6492783505154639</v>
      </c>
      <c r="G578" t="s">
        <v>14</v>
      </c>
      <c r="H578">
        <v>64</v>
      </c>
      <c r="I578">
        <f t="shared" ref="I578:I641" si="37">IF(H578=0, 0, 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4"/>
        <v>theater</v>
      </c>
      <c r="R578" t="str">
        <f t="shared" si="35"/>
        <v>plays</v>
      </c>
      <c r="S578" s="11">
        <f>(((L578/60)/60)/24)+DATE(1970,1,1)</f>
        <v>43040.208333333328</v>
      </c>
      <c r="T578" s="11">
        <f>(((M578/60)/60)/24)+DATE(1970,1,1)</f>
        <v>43057.25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36"/>
        <v>0.18853658536585366</v>
      </c>
      <c r="G579" t="s">
        <v>74</v>
      </c>
      <c r="H579">
        <v>37</v>
      </c>
      <c r="I579">
        <f t="shared" si="3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8">LEFT(P579, SEARCH("/",P579,1)-1)</f>
        <v>music</v>
      </c>
      <c r="R579" t="str">
        <f t="shared" ref="R579:R642" si="39">RIGHT(P579,LEN(P579)-SEARCH("/",P579,1))</f>
        <v>jazz</v>
      </c>
      <c r="S579" s="11">
        <f>(((L579/60)/60)/24)+DATE(1970,1,1)</f>
        <v>40613.25</v>
      </c>
      <c r="T579" s="11">
        <f>(((M579/60)/60)/24)+DATE(1970,1,1)</f>
        <v>40639.208333333336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0.1675440414507772</v>
      </c>
      <c r="G580" t="s">
        <v>14</v>
      </c>
      <c r="H580">
        <v>245</v>
      </c>
      <c r="I580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8"/>
        <v>film &amp; video</v>
      </c>
      <c r="R580" t="str">
        <f t="shared" si="39"/>
        <v>science fiction</v>
      </c>
      <c r="S580" s="11">
        <f>(((L580/60)/60)/24)+DATE(1970,1,1)</f>
        <v>40878.25</v>
      </c>
      <c r="T580" s="11">
        <f>(((M580/60)/60)/24)+DATE(1970,1,1)</f>
        <v>40881.25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1.0111290322580646</v>
      </c>
      <c r="G581" t="s">
        <v>20</v>
      </c>
      <c r="H581">
        <v>87</v>
      </c>
      <c r="I581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8"/>
        <v>music</v>
      </c>
      <c r="R581" t="str">
        <f t="shared" si="39"/>
        <v>jazz</v>
      </c>
      <c r="S581" s="11">
        <f>(((L581/60)/60)/24)+DATE(1970,1,1)</f>
        <v>40762.208333333336</v>
      </c>
      <c r="T581" s="11">
        <f>(((M581/60)/60)/24)+DATE(1970,1,1)</f>
        <v>40774.208333333336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3.4150228310502282</v>
      </c>
      <c r="G582" t="s">
        <v>20</v>
      </c>
      <c r="H582">
        <v>3116</v>
      </c>
      <c r="I582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8"/>
        <v>theater</v>
      </c>
      <c r="R582" t="str">
        <f t="shared" si="39"/>
        <v>plays</v>
      </c>
      <c r="S582" s="11">
        <f>(((L582/60)/60)/24)+DATE(1970,1,1)</f>
        <v>41696.25</v>
      </c>
      <c r="T582" s="11">
        <f>(((M582/60)/60)/24)+DATE(1970,1,1)</f>
        <v>41704.25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0.64016666666666666</v>
      </c>
      <c r="G583" t="s">
        <v>14</v>
      </c>
      <c r="H583">
        <v>71</v>
      </c>
      <c r="I583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8"/>
        <v>technology</v>
      </c>
      <c r="R583" t="str">
        <f t="shared" si="39"/>
        <v>web</v>
      </c>
      <c r="S583" s="11">
        <f>(((L583/60)/60)/24)+DATE(1970,1,1)</f>
        <v>40662.208333333336</v>
      </c>
      <c r="T583" s="11">
        <f>(((M583/60)/60)/24)+DATE(1970,1,1)</f>
        <v>40677.208333333336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0.5208045977011494</v>
      </c>
      <c r="G584" t="s">
        <v>14</v>
      </c>
      <c r="H584">
        <v>42</v>
      </c>
      <c r="I58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8"/>
        <v>games</v>
      </c>
      <c r="R584" t="str">
        <f t="shared" si="39"/>
        <v>video games</v>
      </c>
      <c r="S584" s="11">
        <f>(((L584/60)/60)/24)+DATE(1970,1,1)</f>
        <v>42165.208333333328</v>
      </c>
      <c r="T584" s="11">
        <f>(((M584/60)/60)/24)+DATE(1970,1,1)</f>
        <v>42170.208333333328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3.2240211640211642</v>
      </c>
      <c r="G585" t="s">
        <v>20</v>
      </c>
      <c r="H585">
        <v>909</v>
      </c>
      <c r="I58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8"/>
        <v>film &amp; video</v>
      </c>
      <c r="R585" t="str">
        <f t="shared" si="39"/>
        <v>documentary</v>
      </c>
      <c r="S585" s="11">
        <f>(((L585/60)/60)/24)+DATE(1970,1,1)</f>
        <v>40959.25</v>
      </c>
      <c r="T585" s="11">
        <f>(((M585/60)/60)/24)+DATE(1970,1,1)</f>
        <v>40976.25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1.1950810185185186</v>
      </c>
      <c r="G586" t="s">
        <v>20</v>
      </c>
      <c r="H586">
        <v>1613</v>
      </c>
      <c r="I58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8"/>
        <v>technology</v>
      </c>
      <c r="R586" t="str">
        <f t="shared" si="39"/>
        <v>web</v>
      </c>
      <c r="S586" s="11">
        <f>(((L586/60)/60)/24)+DATE(1970,1,1)</f>
        <v>41024.208333333336</v>
      </c>
      <c r="T586" s="11">
        <f>(((M586/60)/60)/24)+DATE(1970,1,1)</f>
        <v>41038.208333333336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1.4679775280898877</v>
      </c>
      <c r="G587" t="s">
        <v>20</v>
      </c>
      <c r="H587">
        <v>136</v>
      </c>
      <c r="I58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8"/>
        <v>publishing</v>
      </c>
      <c r="R587" t="str">
        <f t="shared" si="39"/>
        <v>translations</v>
      </c>
      <c r="S587" s="11">
        <f>(((L587/60)/60)/24)+DATE(1970,1,1)</f>
        <v>40255.208333333336</v>
      </c>
      <c r="T587" s="11">
        <f>(((M587/60)/60)/24)+DATE(1970,1,1)</f>
        <v>40265.208333333336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9.5057142857142853</v>
      </c>
      <c r="G588" t="s">
        <v>20</v>
      </c>
      <c r="H588">
        <v>130</v>
      </c>
      <c r="I588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8"/>
        <v>music</v>
      </c>
      <c r="R588" t="str">
        <f t="shared" si="39"/>
        <v>rock</v>
      </c>
      <c r="S588" s="11">
        <f>(((L588/60)/60)/24)+DATE(1970,1,1)</f>
        <v>40499.25</v>
      </c>
      <c r="T588" s="11">
        <f>(((M588/60)/60)/24)+DATE(1970,1,1)</f>
        <v>40518.25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0.72893617021276591</v>
      </c>
      <c r="G589" t="s">
        <v>14</v>
      </c>
      <c r="H589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8"/>
        <v>food</v>
      </c>
      <c r="R589" t="str">
        <f t="shared" si="39"/>
        <v>food trucks</v>
      </c>
      <c r="S589" s="11">
        <f>(((L589/60)/60)/24)+DATE(1970,1,1)</f>
        <v>43484.25</v>
      </c>
      <c r="T589" s="11">
        <f>(((M589/60)/60)/24)+DATE(1970,1,1)</f>
        <v>43536.208333333328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0.7900824873096447</v>
      </c>
      <c r="G590" t="s">
        <v>14</v>
      </c>
      <c r="H590">
        <v>1368</v>
      </c>
      <c r="I590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8"/>
        <v>theater</v>
      </c>
      <c r="R590" t="str">
        <f t="shared" si="39"/>
        <v>plays</v>
      </c>
      <c r="S590" s="11">
        <f>(((L590/60)/60)/24)+DATE(1970,1,1)</f>
        <v>40262.208333333336</v>
      </c>
      <c r="T590" s="11">
        <f>(((M590/60)/60)/24)+DATE(1970,1,1)</f>
        <v>40293.208333333336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0.64721518987341775</v>
      </c>
      <c r="G591" t="s">
        <v>14</v>
      </c>
      <c r="H591">
        <v>102</v>
      </c>
      <c r="I591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8"/>
        <v>film &amp; video</v>
      </c>
      <c r="R591" t="str">
        <f t="shared" si="39"/>
        <v>documentary</v>
      </c>
      <c r="S591" s="11">
        <f>(((L591/60)/60)/24)+DATE(1970,1,1)</f>
        <v>42190.208333333328</v>
      </c>
      <c r="T591" s="11">
        <f>(((M591/60)/60)/24)+DATE(1970,1,1)</f>
        <v>42197.208333333328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0.82028169014084507</v>
      </c>
      <c r="G592" t="s">
        <v>14</v>
      </c>
      <c r="H592">
        <v>86</v>
      </c>
      <c r="I592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8"/>
        <v>publishing</v>
      </c>
      <c r="R592" t="str">
        <f t="shared" si="39"/>
        <v>radio &amp; podcasts</v>
      </c>
      <c r="S592" s="11">
        <f>(((L592/60)/60)/24)+DATE(1970,1,1)</f>
        <v>41994.25</v>
      </c>
      <c r="T592" s="11">
        <f>(((M592/60)/60)/24)+DATE(1970,1,1)</f>
        <v>42005.25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10.376666666666667</v>
      </c>
      <c r="G593" t="s">
        <v>20</v>
      </c>
      <c r="H593">
        <v>102</v>
      </c>
      <c r="I593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8"/>
        <v>games</v>
      </c>
      <c r="R593" t="str">
        <f t="shared" si="39"/>
        <v>video games</v>
      </c>
      <c r="S593" s="11">
        <f>(((L593/60)/60)/24)+DATE(1970,1,1)</f>
        <v>40373.208333333336</v>
      </c>
      <c r="T593" s="11">
        <f>(((M593/60)/60)/24)+DATE(1970,1,1)</f>
        <v>40383.208333333336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0.12910076530612244</v>
      </c>
      <c r="G594" t="s">
        <v>14</v>
      </c>
      <c r="H594">
        <v>253</v>
      </c>
      <c r="I59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8"/>
        <v>theater</v>
      </c>
      <c r="R594" t="str">
        <f t="shared" si="39"/>
        <v>plays</v>
      </c>
      <c r="S594" s="11">
        <f>(((L594/60)/60)/24)+DATE(1970,1,1)</f>
        <v>41789.208333333336</v>
      </c>
      <c r="T594" s="11">
        <f>(((M594/60)/60)/24)+DATE(1970,1,1)</f>
        <v>41798.208333333336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1.5484210526315789</v>
      </c>
      <c r="G595" t="s">
        <v>20</v>
      </c>
      <c r="H595">
        <v>4006</v>
      </c>
      <c r="I59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8"/>
        <v>film &amp; video</v>
      </c>
      <c r="R595" t="str">
        <f t="shared" si="39"/>
        <v>animation</v>
      </c>
      <c r="S595" s="11">
        <f>(((L595/60)/60)/24)+DATE(1970,1,1)</f>
        <v>41724.208333333336</v>
      </c>
      <c r="T595" s="11">
        <f>(((M595/60)/60)/24)+DATE(1970,1,1)</f>
        <v>41737.208333333336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7.0991735537190084E-2</v>
      </c>
      <c r="G596" t="s">
        <v>14</v>
      </c>
      <c r="H596">
        <v>157</v>
      </c>
      <c r="I59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8"/>
        <v>theater</v>
      </c>
      <c r="R596" t="str">
        <f t="shared" si="39"/>
        <v>plays</v>
      </c>
      <c r="S596" s="11">
        <f>(((L596/60)/60)/24)+DATE(1970,1,1)</f>
        <v>42548.208333333328</v>
      </c>
      <c r="T596" s="11">
        <f>(((M596/60)/60)/24)+DATE(1970,1,1)</f>
        <v>42551.208333333328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2.0852773826458035</v>
      </c>
      <c r="G597" t="s">
        <v>20</v>
      </c>
      <c r="H597">
        <v>1629</v>
      </c>
      <c r="I59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8"/>
        <v>theater</v>
      </c>
      <c r="R597" t="str">
        <f t="shared" si="39"/>
        <v>plays</v>
      </c>
      <c r="S597" s="11">
        <f>(((L597/60)/60)/24)+DATE(1970,1,1)</f>
        <v>40253.208333333336</v>
      </c>
      <c r="T597" s="11">
        <f>(((M597/60)/60)/24)+DATE(1970,1,1)</f>
        <v>40274.208333333336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0.99683544303797467</v>
      </c>
      <c r="G598" t="s">
        <v>14</v>
      </c>
      <c r="H598">
        <v>183</v>
      </c>
      <c r="I598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8"/>
        <v>film &amp; video</v>
      </c>
      <c r="R598" t="str">
        <f t="shared" si="39"/>
        <v>drama</v>
      </c>
      <c r="S598" s="11">
        <f>(((L598/60)/60)/24)+DATE(1970,1,1)</f>
        <v>42434.25</v>
      </c>
      <c r="T598" s="11">
        <f>(((M598/60)/60)/24)+DATE(1970,1,1)</f>
        <v>42441.25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2.0159756097560977</v>
      </c>
      <c r="G599" t="s">
        <v>20</v>
      </c>
      <c r="H599">
        <v>2188</v>
      </c>
      <c r="I599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8"/>
        <v>theater</v>
      </c>
      <c r="R599" t="str">
        <f t="shared" si="39"/>
        <v>plays</v>
      </c>
      <c r="S599" s="11">
        <f>(((L599/60)/60)/24)+DATE(1970,1,1)</f>
        <v>43786.25</v>
      </c>
      <c r="T599" s="11">
        <f>(((M599/60)/60)/24)+DATE(1970,1,1)</f>
        <v>43804.25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1.6209032258064515</v>
      </c>
      <c r="G600" t="s">
        <v>20</v>
      </c>
      <c r="H600">
        <v>2409</v>
      </c>
      <c r="I600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8"/>
        <v>music</v>
      </c>
      <c r="R600" t="str">
        <f t="shared" si="39"/>
        <v>rock</v>
      </c>
      <c r="S600" s="11">
        <f>(((L600/60)/60)/24)+DATE(1970,1,1)</f>
        <v>40344.208333333336</v>
      </c>
      <c r="T600" s="11">
        <f>(((M600/60)/60)/24)+DATE(1970,1,1)</f>
        <v>40373.208333333336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3.6436208125445471E-2</v>
      </c>
      <c r="G601" t="s">
        <v>14</v>
      </c>
      <c r="H601">
        <v>82</v>
      </c>
      <c r="I601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8"/>
        <v>film &amp; video</v>
      </c>
      <c r="R601" t="str">
        <f t="shared" si="39"/>
        <v>documentary</v>
      </c>
      <c r="S601" s="11">
        <f>(((L601/60)/60)/24)+DATE(1970,1,1)</f>
        <v>42047.25</v>
      </c>
      <c r="T601" s="11">
        <f>(((M601/60)/60)/24)+DATE(1970,1,1)</f>
        <v>42055.25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0.05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8"/>
        <v>food</v>
      </c>
      <c r="R602" t="str">
        <f t="shared" si="39"/>
        <v>food trucks</v>
      </c>
      <c r="S602" s="11">
        <f>(((L602/60)/60)/24)+DATE(1970,1,1)</f>
        <v>41485.208333333336</v>
      </c>
      <c r="T602" s="11">
        <f>(((M602/60)/60)/24)+DATE(1970,1,1)</f>
        <v>41497.208333333336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2.0663492063492064</v>
      </c>
      <c r="G603" t="s">
        <v>20</v>
      </c>
      <c r="H603">
        <v>194</v>
      </c>
      <c r="I603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8"/>
        <v>technology</v>
      </c>
      <c r="R603" t="str">
        <f t="shared" si="39"/>
        <v>wearables</v>
      </c>
      <c r="S603" s="11">
        <f>(((L603/60)/60)/24)+DATE(1970,1,1)</f>
        <v>41789.208333333336</v>
      </c>
      <c r="T603" s="11">
        <f>(((M603/60)/60)/24)+DATE(1970,1,1)</f>
        <v>41806.208333333336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1.2823628691983122</v>
      </c>
      <c r="G604" t="s">
        <v>20</v>
      </c>
      <c r="H604">
        <v>1140</v>
      </c>
      <c r="I60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8"/>
        <v>theater</v>
      </c>
      <c r="R604" t="str">
        <f t="shared" si="39"/>
        <v>plays</v>
      </c>
      <c r="S604" s="11">
        <f>(((L604/60)/60)/24)+DATE(1970,1,1)</f>
        <v>42160.208333333328</v>
      </c>
      <c r="T604" s="11">
        <f>(((M604/60)/60)/24)+DATE(1970,1,1)</f>
        <v>42171.208333333328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1.1966037735849056</v>
      </c>
      <c r="G605" t="s">
        <v>20</v>
      </c>
      <c r="H605">
        <v>102</v>
      </c>
      <c r="I60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8"/>
        <v>theater</v>
      </c>
      <c r="R605" t="str">
        <f t="shared" si="39"/>
        <v>plays</v>
      </c>
      <c r="S605" s="11">
        <f>(((L605/60)/60)/24)+DATE(1970,1,1)</f>
        <v>43573.208333333328</v>
      </c>
      <c r="T605" s="11">
        <f>(((M605/60)/60)/24)+DATE(1970,1,1)</f>
        <v>43600.208333333328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1.7073055242390078</v>
      </c>
      <c r="G606" t="s">
        <v>20</v>
      </c>
      <c r="H606">
        <v>2857</v>
      </c>
      <c r="I60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8"/>
        <v>theater</v>
      </c>
      <c r="R606" t="str">
        <f t="shared" si="39"/>
        <v>plays</v>
      </c>
      <c r="S606" s="11">
        <f>(((L606/60)/60)/24)+DATE(1970,1,1)</f>
        <v>40565.25</v>
      </c>
      <c r="T606" s="11">
        <f>(((M606/60)/60)/24)+DATE(1970,1,1)</f>
        <v>40586.25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1.8721212121212121</v>
      </c>
      <c r="G607" t="s">
        <v>20</v>
      </c>
      <c r="H607">
        <v>107</v>
      </c>
      <c r="I60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8"/>
        <v>publishing</v>
      </c>
      <c r="R607" t="str">
        <f t="shared" si="39"/>
        <v>nonfiction</v>
      </c>
      <c r="S607" s="11">
        <f>(((L607/60)/60)/24)+DATE(1970,1,1)</f>
        <v>42280.208333333328</v>
      </c>
      <c r="T607" s="11">
        <f>(((M607/60)/60)/24)+DATE(1970,1,1)</f>
        <v>42321.25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1.8838235294117647</v>
      </c>
      <c r="G608" t="s">
        <v>20</v>
      </c>
      <c r="H608">
        <v>160</v>
      </c>
      <c r="I608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8"/>
        <v>music</v>
      </c>
      <c r="R608" t="str">
        <f t="shared" si="39"/>
        <v>rock</v>
      </c>
      <c r="S608" s="11">
        <f>(((L608/60)/60)/24)+DATE(1970,1,1)</f>
        <v>42436.25</v>
      </c>
      <c r="T608" s="11">
        <f>(((M608/60)/60)/24)+DATE(1970,1,1)</f>
        <v>42447.208333333328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1.3129869186046512</v>
      </c>
      <c r="G609" t="s">
        <v>20</v>
      </c>
      <c r="H609">
        <v>2230</v>
      </c>
      <c r="I609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8"/>
        <v>food</v>
      </c>
      <c r="R609" t="str">
        <f t="shared" si="39"/>
        <v>food trucks</v>
      </c>
      <c r="S609" s="11">
        <f>(((L609/60)/60)/24)+DATE(1970,1,1)</f>
        <v>41721.208333333336</v>
      </c>
      <c r="T609" s="11">
        <f>(((M609/60)/60)/24)+DATE(1970,1,1)</f>
        <v>41723.208333333336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2.8397435897435899</v>
      </c>
      <c r="G610" t="s">
        <v>20</v>
      </c>
      <c r="H610">
        <v>316</v>
      </c>
      <c r="I610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8"/>
        <v>music</v>
      </c>
      <c r="R610" t="str">
        <f t="shared" si="39"/>
        <v>jazz</v>
      </c>
      <c r="S610" s="11">
        <f>(((L610/60)/60)/24)+DATE(1970,1,1)</f>
        <v>43530.25</v>
      </c>
      <c r="T610" s="11">
        <f>(((M610/60)/60)/24)+DATE(1970,1,1)</f>
        <v>43534.25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1.2041999999999999</v>
      </c>
      <c r="G611" t="s">
        <v>20</v>
      </c>
      <c r="H611">
        <v>117</v>
      </c>
      <c r="I611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8"/>
        <v>film &amp; video</v>
      </c>
      <c r="R611" t="str">
        <f t="shared" si="39"/>
        <v>science fiction</v>
      </c>
      <c r="S611" s="11">
        <f>(((L611/60)/60)/24)+DATE(1970,1,1)</f>
        <v>43481.25</v>
      </c>
      <c r="T611" s="11">
        <f>(((M611/60)/60)/24)+DATE(1970,1,1)</f>
        <v>43498.25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4.1905607476635511</v>
      </c>
      <c r="G612" t="s">
        <v>20</v>
      </c>
      <c r="H612">
        <v>6406</v>
      </c>
      <c r="I612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8"/>
        <v>theater</v>
      </c>
      <c r="R612" t="str">
        <f t="shared" si="39"/>
        <v>plays</v>
      </c>
      <c r="S612" s="11">
        <f>(((L612/60)/60)/24)+DATE(1970,1,1)</f>
        <v>41259.25</v>
      </c>
      <c r="T612" s="11">
        <f>(((M612/60)/60)/24)+DATE(1970,1,1)</f>
        <v>41273.25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0.13853658536585367</v>
      </c>
      <c r="G613" t="s">
        <v>74</v>
      </c>
      <c r="H613">
        <v>15</v>
      </c>
      <c r="I613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8"/>
        <v>theater</v>
      </c>
      <c r="R613" t="str">
        <f t="shared" si="39"/>
        <v>plays</v>
      </c>
      <c r="S613" s="11">
        <f>(((L613/60)/60)/24)+DATE(1970,1,1)</f>
        <v>41480.208333333336</v>
      </c>
      <c r="T613" s="11">
        <f>(((M613/60)/60)/24)+DATE(1970,1,1)</f>
        <v>41492.208333333336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1.3943548387096774</v>
      </c>
      <c r="G614" t="s">
        <v>20</v>
      </c>
      <c r="H614">
        <v>192</v>
      </c>
      <c r="I61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8"/>
        <v>music</v>
      </c>
      <c r="R614" t="str">
        <f t="shared" si="39"/>
        <v>electric music</v>
      </c>
      <c r="S614" s="11">
        <f>(((L614/60)/60)/24)+DATE(1970,1,1)</f>
        <v>40474.208333333336</v>
      </c>
      <c r="T614" s="11">
        <f>(((M614/60)/60)/24)+DATE(1970,1,1)</f>
        <v>40497.25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1.74</v>
      </c>
      <c r="G615" t="s">
        <v>20</v>
      </c>
      <c r="H615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8"/>
        <v>theater</v>
      </c>
      <c r="R615" t="str">
        <f t="shared" si="39"/>
        <v>plays</v>
      </c>
      <c r="S615" s="11">
        <f>(((L615/60)/60)/24)+DATE(1970,1,1)</f>
        <v>42973.208333333328</v>
      </c>
      <c r="T615" s="11">
        <f>(((M615/60)/60)/24)+DATE(1970,1,1)</f>
        <v>42982.208333333328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1.5549056603773586</v>
      </c>
      <c r="G616" t="s">
        <v>20</v>
      </c>
      <c r="H616">
        <v>723</v>
      </c>
      <c r="I61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8"/>
        <v>theater</v>
      </c>
      <c r="R616" t="str">
        <f t="shared" si="39"/>
        <v>plays</v>
      </c>
      <c r="S616" s="11">
        <f>(((L616/60)/60)/24)+DATE(1970,1,1)</f>
        <v>42746.25</v>
      </c>
      <c r="T616" s="11">
        <f>(((M616/60)/60)/24)+DATE(1970,1,1)</f>
        <v>42764.25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1.7044705882352942</v>
      </c>
      <c r="G617" t="s">
        <v>20</v>
      </c>
      <c r="H617">
        <v>170</v>
      </c>
      <c r="I61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8"/>
        <v>theater</v>
      </c>
      <c r="R617" t="str">
        <f t="shared" si="39"/>
        <v>plays</v>
      </c>
      <c r="S617" s="11">
        <f>(((L617/60)/60)/24)+DATE(1970,1,1)</f>
        <v>42489.208333333328</v>
      </c>
      <c r="T617" s="11">
        <f>(((M617/60)/60)/24)+DATE(1970,1,1)</f>
        <v>42499.208333333328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1.8951562500000001</v>
      </c>
      <c r="G618" t="s">
        <v>20</v>
      </c>
      <c r="H618">
        <v>238</v>
      </c>
      <c r="I618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8"/>
        <v>music</v>
      </c>
      <c r="R618" t="str">
        <f t="shared" si="39"/>
        <v>indie rock</v>
      </c>
      <c r="S618" s="11">
        <f>(((L618/60)/60)/24)+DATE(1970,1,1)</f>
        <v>41537.208333333336</v>
      </c>
      <c r="T618" s="11">
        <f>(((M618/60)/60)/24)+DATE(1970,1,1)</f>
        <v>41538.208333333336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2.4971428571428573</v>
      </c>
      <c r="G619" t="s">
        <v>20</v>
      </c>
      <c r="H619">
        <v>55</v>
      </c>
      <c r="I619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8"/>
        <v>theater</v>
      </c>
      <c r="R619" t="str">
        <f t="shared" si="39"/>
        <v>plays</v>
      </c>
      <c r="S619" s="11">
        <f>(((L619/60)/60)/24)+DATE(1970,1,1)</f>
        <v>41794.208333333336</v>
      </c>
      <c r="T619" s="11">
        <f>(((M619/60)/60)/24)+DATE(1970,1,1)</f>
        <v>41804.208333333336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0.48860523665659616</v>
      </c>
      <c r="G620" t="s">
        <v>14</v>
      </c>
      <c r="H620">
        <v>1198</v>
      </c>
      <c r="I620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8"/>
        <v>publishing</v>
      </c>
      <c r="R620" t="str">
        <f t="shared" si="39"/>
        <v>nonfiction</v>
      </c>
      <c r="S620" s="11">
        <f>(((L620/60)/60)/24)+DATE(1970,1,1)</f>
        <v>41396.208333333336</v>
      </c>
      <c r="T620" s="11">
        <f>(((M620/60)/60)/24)+DATE(1970,1,1)</f>
        <v>41417.208333333336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0.28461970393057684</v>
      </c>
      <c r="G621" t="s">
        <v>14</v>
      </c>
      <c r="H621">
        <v>648</v>
      </c>
      <c r="I621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8"/>
        <v>theater</v>
      </c>
      <c r="R621" t="str">
        <f t="shared" si="39"/>
        <v>plays</v>
      </c>
      <c r="S621" s="11">
        <f>(((L621/60)/60)/24)+DATE(1970,1,1)</f>
        <v>40669.208333333336</v>
      </c>
      <c r="T621" s="11">
        <f>(((M621/60)/60)/24)+DATE(1970,1,1)</f>
        <v>40670.208333333336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2.6802325581395348</v>
      </c>
      <c r="G622" t="s">
        <v>20</v>
      </c>
      <c r="H622">
        <v>128</v>
      </c>
      <c r="I622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8"/>
        <v>photography</v>
      </c>
      <c r="R622" t="str">
        <f t="shared" si="39"/>
        <v>photography books</v>
      </c>
      <c r="S622" s="11">
        <f>(((L622/60)/60)/24)+DATE(1970,1,1)</f>
        <v>42559.208333333328</v>
      </c>
      <c r="T622" s="11">
        <f>(((M622/60)/60)/24)+DATE(1970,1,1)</f>
        <v>42563.208333333328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6.1980078125000002</v>
      </c>
      <c r="G623" t="s">
        <v>20</v>
      </c>
      <c r="H623">
        <v>2144</v>
      </c>
      <c r="I623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8"/>
        <v>theater</v>
      </c>
      <c r="R623" t="str">
        <f t="shared" si="39"/>
        <v>plays</v>
      </c>
      <c r="S623" s="11">
        <f>(((L623/60)/60)/24)+DATE(1970,1,1)</f>
        <v>42626.208333333328</v>
      </c>
      <c r="T623" s="11">
        <f>(((M623/60)/60)/24)+DATE(1970,1,1)</f>
        <v>42631.208333333328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3.1301587301587303E-2</v>
      </c>
      <c r="G624" t="s">
        <v>14</v>
      </c>
      <c r="H624">
        <v>64</v>
      </c>
      <c r="I62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8"/>
        <v>music</v>
      </c>
      <c r="R624" t="str">
        <f t="shared" si="39"/>
        <v>indie rock</v>
      </c>
      <c r="S624" s="11">
        <f>(((L624/60)/60)/24)+DATE(1970,1,1)</f>
        <v>43205.208333333328</v>
      </c>
      <c r="T624" s="11">
        <f>(((M624/60)/60)/24)+DATE(1970,1,1)</f>
        <v>43231.208333333328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1.5992152704135738</v>
      </c>
      <c r="G625" t="s">
        <v>20</v>
      </c>
      <c r="H625">
        <v>2693</v>
      </c>
      <c r="I62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8"/>
        <v>theater</v>
      </c>
      <c r="R625" t="str">
        <f t="shared" si="39"/>
        <v>plays</v>
      </c>
      <c r="S625" s="11">
        <f>(((L625/60)/60)/24)+DATE(1970,1,1)</f>
        <v>42201.208333333328</v>
      </c>
      <c r="T625" s="11">
        <f>(((M625/60)/60)/24)+DATE(1970,1,1)</f>
        <v>42206.208333333328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2.793921568627451</v>
      </c>
      <c r="G626" t="s">
        <v>20</v>
      </c>
      <c r="H626">
        <v>432</v>
      </c>
      <c r="I62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8"/>
        <v>photography</v>
      </c>
      <c r="R626" t="str">
        <f t="shared" si="39"/>
        <v>photography books</v>
      </c>
      <c r="S626" s="11">
        <f>(((L626/60)/60)/24)+DATE(1970,1,1)</f>
        <v>42029.25</v>
      </c>
      <c r="T626" s="11">
        <f>(((M626/60)/60)/24)+DATE(1970,1,1)</f>
        <v>42035.25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0.77373333333333338</v>
      </c>
      <c r="G627" t="s">
        <v>14</v>
      </c>
      <c r="H627">
        <v>62</v>
      </c>
      <c r="I62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8"/>
        <v>theater</v>
      </c>
      <c r="R627" t="str">
        <f t="shared" si="39"/>
        <v>plays</v>
      </c>
      <c r="S627" s="11">
        <f>(((L627/60)/60)/24)+DATE(1970,1,1)</f>
        <v>43857.25</v>
      </c>
      <c r="T627" s="11">
        <f>(((M627/60)/60)/24)+DATE(1970,1,1)</f>
        <v>43871.25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2.0632812500000002</v>
      </c>
      <c r="G628" t="s">
        <v>20</v>
      </c>
      <c r="H628">
        <v>189</v>
      </c>
      <c r="I628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8"/>
        <v>theater</v>
      </c>
      <c r="R628" t="str">
        <f t="shared" si="39"/>
        <v>plays</v>
      </c>
      <c r="S628" s="11">
        <f>(((L628/60)/60)/24)+DATE(1970,1,1)</f>
        <v>40449.208333333336</v>
      </c>
      <c r="T628" s="11">
        <f>(((M628/60)/60)/24)+DATE(1970,1,1)</f>
        <v>40458.208333333336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6.9424999999999999</v>
      </c>
      <c r="G629" t="s">
        <v>20</v>
      </c>
      <c r="H629">
        <v>154</v>
      </c>
      <c r="I629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8"/>
        <v>food</v>
      </c>
      <c r="R629" t="str">
        <f t="shared" si="39"/>
        <v>food trucks</v>
      </c>
      <c r="S629" s="11">
        <f>(((L629/60)/60)/24)+DATE(1970,1,1)</f>
        <v>40345.208333333336</v>
      </c>
      <c r="T629" s="11">
        <f>(((M629/60)/60)/24)+DATE(1970,1,1)</f>
        <v>40369.208333333336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1.5178947368421052</v>
      </c>
      <c r="G630" t="s">
        <v>20</v>
      </c>
      <c r="H630">
        <v>96</v>
      </c>
      <c r="I630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8"/>
        <v>music</v>
      </c>
      <c r="R630" t="str">
        <f t="shared" si="39"/>
        <v>indie rock</v>
      </c>
      <c r="S630" s="11">
        <f>(((L630/60)/60)/24)+DATE(1970,1,1)</f>
        <v>40455.208333333336</v>
      </c>
      <c r="T630" s="11">
        <f>(((M630/60)/60)/24)+DATE(1970,1,1)</f>
        <v>40458.208333333336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0.64582072176949945</v>
      </c>
      <c r="G631" t="s">
        <v>14</v>
      </c>
      <c r="H631">
        <v>750</v>
      </c>
      <c r="I631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8"/>
        <v>theater</v>
      </c>
      <c r="R631" t="str">
        <f t="shared" si="39"/>
        <v>plays</v>
      </c>
      <c r="S631" s="11">
        <f>(((L631/60)/60)/24)+DATE(1970,1,1)</f>
        <v>42557.208333333328</v>
      </c>
      <c r="T631" s="11">
        <f>(((M631/60)/60)/24)+DATE(1970,1,1)</f>
        <v>42559.208333333328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0.62873684210526315</v>
      </c>
      <c r="G632" t="s">
        <v>74</v>
      </c>
      <c r="H632">
        <v>87</v>
      </c>
      <c r="I632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8"/>
        <v>theater</v>
      </c>
      <c r="R632" t="str">
        <f t="shared" si="39"/>
        <v>plays</v>
      </c>
      <c r="S632" s="11">
        <f>(((L632/60)/60)/24)+DATE(1970,1,1)</f>
        <v>43586.208333333328</v>
      </c>
      <c r="T632" s="11">
        <f>(((M632/60)/60)/24)+DATE(1970,1,1)</f>
        <v>43597.208333333328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3.1039864864864866</v>
      </c>
      <c r="G633" t="s">
        <v>20</v>
      </c>
      <c r="H633">
        <v>3063</v>
      </c>
      <c r="I633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8"/>
        <v>theater</v>
      </c>
      <c r="R633" t="str">
        <f t="shared" si="39"/>
        <v>plays</v>
      </c>
      <c r="S633" s="11">
        <f>(((L633/60)/60)/24)+DATE(1970,1,1)</f>
        <v>43550.208333333328</v>
      </c>
      <c r="T633" s="11">
        <f>(((M633/60)/60)/24)+DATE(1970,1,1)</f>
        <v>43554.208333333328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0.42859916782246882</v>
      </c>
      <c r="G634" t="s">
        <v>47</v>
      </c>
      <c r="H634">
        <v>278</v>
      </c>
      <c r="I63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8"/>
        <v>theater</v>
      </c>
      <c r="R634" t="str">
        <f t="shared" si="39"/>
        <v>plays</v>
      </c>
      <c r="S634" s="11">
        <f>(((L634/60)/60)/24)+DATE(1970,1,1)</f>
        <v>41945.208333333336</v>
      </c>
      <c r="T634" s="11">
        <f>(((M634/60)/60)/24)+DATE(1970,1,1)</f>
        <v>41963.25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0.83119402985074631</v>
      </c>
      <c r="G635" t="s">
        <v>14</v>
      </c>
      <c r="H635">
        <v>105</v>
      </c>
      <c r="I63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8"/>
        <v>film &amp; video</v>
      </c>
      <c r="R635" t="str">
        <f t="shared" si="39"/>
        <v>animation</v>
      </c>
      <c r="S635" s="11">
        <f>(((L635/60)/60)/24)+DATE(1970,1,1)</f>
        <v>42315.25</v>
      </c>
      <c r="T635" s="11">
        <f>(((M635/60)/60)/24)+DATE(1970,1,1)</f>
        <v>42319.25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0.78531302876480547</v>
      </c>
      <c r="G636" t="s">
        <v>74</v>
      </c>
      <c r="H636">
        <v>1658</v>
      </c>
      <c r="I63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8"/>
        <v>film &amp; video</v>
      </c>
      <c r="R636" t="str">
        <f t="shared" si="39"/>
        <v>television</v>
      </c>
      <c r="S636" s="11">
        <f>(((L636/60)/60)/24)+DATE(1970,1,1)</f>
        <v>42819.208333333328</v>
      </c>
      <c r="T636" s="11">
        <f>(((M636/60)/60)/24)+DATE(1970,1,1)</f>
        <v>42833.208333333328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1.1409352517985611</v>
      </c>
      <c r="G637" t="s">
        <v>20</v>
      </c>
      <c r="H637">
        <v>2266</v>
      </c>
      <c r="I63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8"/>
        <v>film &amp; video</v>
      </c>
      <c r="R637" t="str">
        <f t="shared" si="39"/>
        <v>television</v>
      </c>
      <c r="S637" s="11">
        <f>(((L637/60)/60)/24)+DATE(1970,1,1)</f>
        <v>41314.25</v>
      </c>
      <c r="T637" s="11">
        <f>(((M637/60)/60)/24)+DATE(1970,1,1)</f>
        <v>41346.208333333336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0.64537683358624176</v>
      </c>
      <c r="G638" t="s">
        <v>14</v>
      </c>
      <c r="H638">
        <v>2604</v>
      </c>
      <c r="I638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8"/>
        <v>film &amp; video</v>
      </c>
      <c r="R638" t="str">
        <f t="shared" si="39"/>
        <v>animation</v>
      </c>
      <c r="S638" s="11">
        <f>(((L638/60)/60)/24)+DATE(1970,1,1)</f>
        <v>40926.25</v>
      </c>
      <c r="T638" s="11">
        <f>(((M638/60)/60)/24)+DATE(1970,1,1)</f>
        <v>40971.25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0.79411764705882348</v>
      </c>
      <c r="G639" t="s">
        <v>14</v>
      </c>
      <c r="H639">
        <v>65</v>
      </c>
      <c r="I639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8"/>
        <v>theater</v>
      </c>
      <c r="R639" t="str">
        <f t="shared" si="39"/>
        <v>plays</v>
      </c>
      <c r="S639" s="11">
        <f>(((L639/60)/60)/24)+DATE(1970,1,1)</f>
        <v>42688.25</v>
      </c>
      <c r="T639" s="11">
        <f>(((M639/60)/60)/24)+DATE(1970,1,1)</f>
        <v>42696.25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0.11419117647058824</v>
      </c>
      <c r="G640" t="s">
        <v>14</v>
      </c>
      <c r="H640">
        <v>94</v>
      </c>
      <c r="I640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8"/>
        <v>theater</v>
      </c>
      <c r="R640" t="str">
        <f t="shared" si="39"/>
        <v>plays</v>
      </c>
      <c r="S640" s="11">
        <f>(((L640/60)/60)/24)+DATE(1970,1,1)</f>
        <v>40386.208333333336</v>
      </c>
      <c r="T640" s="11">
        <f>(((M640/60)/60)/24)+DATE(1970,1,1)</f>
        <v>40398.208333333336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0.56186046511627907</v>
      </c>
      <c r="G641" t="s">
        <v>47</v>
      </c>
      <c r="H641">
        <v>45</v>
      </c>
      <c r="I641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8"/>
        <v>film &amp; video</v>
      </c>
      <c r="R641" t="str">
        <f t="shared" si="39"/>
        <v>drama</v>
      </c>
      <c r="S641" s="11">
        <f>(((L641/60)/60)/24)+DATE(1970,1,1)</f>
        <v>43309.208333333328</v>
      </c>
      <c r="T641" s="11">
        <f>(((M641/60)/60)/24)+DATE(1970,1,1)</f>
        <v>43309.208333333328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ref="F642:F705" si="40">E642/D642</f>
        <v>0.16501669449081802</v>
      </c>
      <c r="G642" t="s">
        <v>14</v>
      </c>
      <c r="H642">
        <v>257</v>
      </c>
      <c r="I642">
        <f t="shared" ref="I642:I705" si="41">IF(H642=0, 0, 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8"/>
        <v>theater</v>
      </c>
      <c r="R642" t="str">
        <f t="shared" si="39"/>
        <v>plays</v>
      </c>
      <c r="S642" s="11">
        <f>(((L642/60)/60)/24)+DATE(1970,1,1)</f>
        <v>42387.25</v>
      </c>
      <c r="T642" s="11">
        <f>(((M642/60)/60)/24)+DATE(1970,1,1)</f>
        <v>42390.25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40"/>
        <v>1.1996808510638297</v>
      </c>
      <c r="G643" t="s">
        <v>20</v>
      </c>
      <c r="H643">
        <v>194</v>
      </c>
      <c r="I643">
        <f t="shared" si="4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2">LEFT(P643, SEARCH("/",P643,1)-1)</f>
        <v>theater</v>
      </c>
      <c r="R643" t="str">
        <f t="shared" ref="R643:R706" si="43">RIGHT(P643,LEN(P643)-SEARCH("/",P643,1))</f>
        <v>plays</v>
      </c>
      <c r="S643" s="11">
        <f>(((L643/60)/60)/24)+DATE(1970,1,1)</f>
        <v>42786.25</v>
      </c>
      <c r="T643" s="11">
        <f>(((M643/60)/60)/24)+DATE(1970,1,1)</f>
        <v>42814.208333333328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1.4545652173913044</v>
      </c>
      <c r="G644" t="s">
        <v>20</v>
      </c>
      <c r="H644">
        <v>129</v>
      </c>
      <c r="I64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2"/>
        <v>technology</v>
      </c>
      <c r="R644" t="str">
        <f t="shared" si="43"/>
        <v>wearables</v>
      </c>
      <c r="S644" s="11">
        <f>(((L644/60)/60)/24)+DATE(1970,1,1)</f>
        <v>43451.25</v>
      </c>
      <c r="T644" s="11">
        <f>(((M644/60)/60)/24)+DATE(1970,1,1)</f>
        <v>43460.25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2.2138255033557046</v>
      </c>
      <c r="G645" t="s">
        <v>20</v>
      </c>
      <c r="H645">
        <v>375</v>
      </c>
      <c r="I64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2"/>
        <v>theater</v>
      </c>
      <c r="R645" t="str">
        <f t="shared" si="43"/>
        <v>plays</v>
      </c>
      <c r="S645" s="11">
        <f>(((L645/60)/60)/24)+DATE(1970,1,1)</f>
        <v>42795.25</v>
      </c>
      <c r="T645" s="11">
        <f>(((M645/60)/60)/24)+DATE(1970,1,1)</f>
        <v>42813.208333333328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0.48396694214876035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2"/>
        <v>theater</v>
      </c>
      <c r="R646" t="str">
        <f t="shared" si="43"/>
        <v>plays</v>
      </c>
      <c r="S646" s="11">
        <f>(((L646/60)/60)/24)+DATE(1970,1,1)</f>
        <v>43452.25</v>
      </c>
      <c r="T646" s="11">
        <f>(((M646/60)/60)/24)+DATE(1970,1,1)</f>
        <v>43468.25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0.92911504424778757</v>
      </c>
      <c r="G647" t="s">
        <v>14</v>
      </c>
      <c r="H647">
        <v>4697</v>
      </c>
      <c r="I64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2"/>
        <v>music</v>
      </c>
      <c r="R647" t="str">
        <f t="shared" si="43"/>
        <v>rock</v>
      </c>
      <c r="S647" s="11">
        <f>(((L647/60)/60)/24)+DATE(1970,1,1)</f>
        <v>43369.208333333328</v>
      </c>
      <c r="T647" s="11">
        <f>(((M647/60)/60)/24)+DATE(1970,1,1)</f>
        <v>43390.208333333328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0.88599797365754818</v>
      </c>
      <c r="G648" t="s">
        <v>14</v>
      </c>
      <c r="H648">
        <v>2915</v>
      </c>
      <c r="I648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2"/>
        <v>games</v>
      </c>
      <c r="R648" t="str">
        <f t="shared" si="43"/>
        <v>video games</v>
      </c>
      <c r="S648" s="11">
        <f>(((L648/60)/60)/24)+DATE(1970,1,1)</f>
        <v>41346.208333333336</v>
      </c>
      <c r="T648" s="11">
        <f>(((M648/60)/60)/24)+DATE(1970,1,1)</f>
        <v>41357.208333333336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0.41399999999999998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2"/>
        <v>publishing</v>
      </c>
      <c r="R649" t="str">
        <f t="shared" si="43"/>
        <v>translations</v>
      </c>
      <c r="S649" s="11">
        <f>(((L649/60)/60)/24)+DATE(1970,1,1)</f>
        <v>43199.208333333328</v>
      </c>
      <c r="T649" s="11">
        <f>(((M649/60)/60)/24)+DATE(1970,1,1)</f>
        <v>43223.208333333328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0.63056795131845844</v>
      </c>
      <c r="G650" t="s">
        <v>74</v>
      </c>
      <c r="H650">
        <v>723</v>
      </c>
      <c r="I650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2"/>
        <v>food</v>
      </c>
      <c r="R650" t="str">
        <f t="shared" si="43"/>
        <v>food trucks</v>
      </c>
      <c r="S650" s="11">
        <f>(((L650/60)/60)/24)+DATE(1970,1,1)</f>
        <v>42922.208333333328</v>
      </c>
      <c r="T650" s="11">
        <f>(((M650/60)/60)/24)+DATE(1970,1,1)</f>
        <v>42940.208333333328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0.48482333607230893</v>
      </c>
      <c r="G651" t="s">
        <v>14</v>
      </c>
      <c r="H651">
        <v>602</v>
      </c>
      <c r="I651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2"/>
        <v>theater</v>
      </c>
      <c r="R651" t="str">
        <f t="shared" si="43"/>
        <v>plays</v>
      </c>
      <c r="S651" s="11">
        <f>(((L651/60)/60)/24)+DATE(1970,1,1)</f>
        <v>40471.208333333336</v>
      </c>
      <c r="T651" s="11">
        <f>(((M651/60)/60)/24)+DATE(1970,1,1)</f>
        <v>40482.208333333336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0.02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2"/>
        <v>music</v>
      </c>
      <c r="R652" t="str">
        <f t="shared" si="43"/>
        <v>jazz</v>
      </c>
      <c r="S652" s="11">
        <f>(((L652/60)/60)/24)+DATE(1970,1,1)</f>
        <v>41828.208333333336</v>
      </c>
      <c r="T652" s="11">
        <f>(((M652/60)/60)/24)+DATE(1970,1,1)</f>
        <v>41855.208333333336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0.88479410269445857</v>
      </c>
      <c r="G653" t="s">
        <v>14</v>
      </c>
      <c r="H653">
        <v>3868</v>
      </c>
      <c r="I653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2"/>
        <v>film &amp; video</v>
      </c>
      <c r="R653" t="str">
        <f t="shared" si="43"/>
        <v>shorts</v>
      </c>
      <c r="S653" s="11">
        <f>(((L653/60)/60)/24)+DATE(1970,1,1)</f>
        <v>41692.25</v>
      </c>
      <c r="T653" s="11">
        <f>(((M653/60)/60)/24)+DATE(1970,1,1)</f>
        <v>41707.25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1.2684</v>
      </c>
      <c r="G654" t="s">
        <v>20</v>
      </c>
      <c r="H654">
        <v>409</v>
      </c>
      <c r="I65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2"/>
        <v>technology</v>
      </c>
      <c r="R654" t="str">
        <f t="shared" si="43"/>
        <v>web</v>
      </c>
      <c r="S654" s="11">
        <f>(((L654/60)/60)/24)+DATE(1970,1,1)</f>
        <v>42587.208333333328</v>
      </c>
      <c r="T654" s="11">
        <f>(((M654/60)/60)/24)+DATE(1970,1,1)</f>
        <v>42630.208333333328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23.388333333333332</v>
      </c>
      <c r="G655" t="s">
        <v>20</v>
      </c>
      <c r="H655">
        <v>234</v>
      </c>
      <c r="I65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2"/>
        <v>technology</v>
      </c>
      <c r="R655" t="str">
        <f t="shared" si="43"/>
        <v>web</v>
      </c>
      <c r="S655" s="11">
        <f>(((L655/60)/60)/24)+DATE(1970,1,1)</f>
        <v>42468.208333333328</v>
      </c>
      <c r="T655" s="11">
        <f>(((M655/60)/60)/24)+DATE(1970,1,1)</f>
        <v>42470.208333333328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5.0838857142857146</v>
      </c>
      <c r="G656" t="s">
        <v>20</v>
      </c>
      <c r="H656">
        <v>3016</v>
      </c>
      <c r="I65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2"/>
        <v>music</v>
      </c>
      <c r="R656" t="str">
        <f t="shared" si="43"/>
        <v>metal</v>
      </c>
      <c r="S656" s="11">
        <f>(((L656/60)/60)/24)+DATE(1970,1,1)</f>
        <v>42240.208333333328</v>
      </c>
      <c r="T656" s="11">
        <f>(((M656/60)/60)/24)+DATE(1970,1,1)</f>
        <v>42245.208333333328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1.9147826086956521</v>
      </c>
      <c r="G657" t="s">
        <v>20</v>
      </c>
      <c r="H657">
        <v>264</v>
      </c>
      <c r="I65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2"/>
        <v>photography</v>
      </c>
      <c r="R657" t="str">
        <f t="shared" si="43"/>
        <v>photography books</v>
      </c>
      <c r="S657" s="11">
        <f>(((L657/60)/60)/24)+DATE(1970,1,1)</f>
        <v>42796.25</v>
      </c>
      <c r="T657" s="11">
        <f>(((M657/60)/60)/24)+DATE(1970,1,1)</f>
        <v>42809.208333333328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0.42127533783783783</v>
      </c>
      <c r="G658" t="s">
        <v>14</v>
      </c>
      <c r="H658">
        <v>504</v>
      </c>
      <c r="I658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2"/>
        <v>food</v>
      </c>
      <c r="R658" t="str">
        <f t="shared" si="43"/>
        <v>food trucks</v>
      </c>
      <c r="S658" s="11">
        <f>(((L658/60)/60)/24)+DATE(1970,1,1)</f>
        <v>43097.25</v>
      </c>
      <c r="T658" s="11">
        <f>(((M658/60)/60)/24)+DATE(1970,1,1)</f>
        <v>43102.25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8.2400000000000001E-2</v>
      </c>
      <c r="G659" t="s">
        <v>14</v>
      </c>
      <c r="H659">
        <v>14</v>
      </c>
      <c r="I659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2"/>
        <v>film &amp; video</v>
      </c>
      <c r="R659" t="str">
        <f t="shared" si="43"/>
        <v>science fiction</v>
      </c>
      <c r="S659" s="11">
        <f>(((L659/60)/60)/24)+DATE(1970,1,1)</f>
        <v>43096.25</v>
      </c>
      <c r="T659" s="11">
        <f>(((M659/60)/60)/24)+DATE(1970,1,1)</f>
        <v>43112.25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0.60064638783269964</v>
      </c>
      <c r="G660" t="s">
        <v>74</v>
      </c>
      <c r="H660">
        <v>390</v>
      </c>
      <c r="I660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2"/>
        <v>music</v>
      </c>
      <c r="R660" t="str">
        <f t="shared" si="43"/>
        <v>rock</v>
      </c>
      <c r="S660" s="11">
        <f>(((L660/60)/60)/24)+DATE(1970,1,1)</f>
        <v>42246.208333333328</v>
      </c>
      <c r="T660" s="11">
        <f>(((M660/60)/60)/24)+DATE(1970,1,1)</f>
        <v>42269.208333333328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0.47232808616404309</v>
      </c>
      <c r="G661" t="s">
        <v>14</v>
      </c>
      <c r="H661">
        <v>750</v>
      </c>
      <c r="I661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2"/>
        <v>film &amp; video</v>
      </c>
      <c r="R661" t="str">
        <f t="shared" si="43"/>
        <v>documentary</v>
      </c>
      <c r="S661" s="11">
        <f>(((L661/60)/60)/24)+DATE(1970,1,1)</f>
        <v>40570.25</v>
      </c>
      <c r="T661" s="11">
        <f>(((M661/60)/60)/24)+DATE(1970,1,1)</f>
        <v>40571.25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0.81736263736263737</v>
      </c>
      <c r="G662" t="s">
        <v>14</v>
      </c>
      <c r="H662">
        <v>77</v>
      </c>
      <c r="I662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2"/>
        <v>theater</v>
      </c>
      <c r="R662" t="str">
        <f t="shared" si="43"/>
        <v>plays</v>
      </c>
      <c r="S662" s="11">
        <f>(((L662/60)/60)/24)+DATE(1970,1,1)</f>
        <v>42237.208333333328</v>
      </c>
      <c r="T662" s="11">
        <f>(((M662/60)/60)/24)+DATE(1970,1,1)</f>
        <v>42246.208333333328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0.54187265917603</v>
      </c>
      <c r="G663" t="s">
        <v>14</v>
      </c>
      <c r="H663">
        <v>752</v>
      </c>
      <c r="I663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2"/>
        <v>music</v>
      </c>
      <c r="R663" t="str">
        <f t="shared" si="43"/>
        <v>jazz</v>
      </c>
      <c r="S663" s="11">
        <f>(((L663/60)/60)/24)+DATE(1970,1,1)</f>
        <v>40996.208333333336</v>
      </c>
      <c r="T663" s="11">
        <f>(((M663/60)/60)/24)+DATE(1970,1,1)</f>
        <v>41026.208333333336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0.97868131868131869</v>
      </c>
      <c r="G664" t="s">
        <v>14</v>
      </c>
      <c r="H664">
        <v>131</v>
      </c>
      <c r="I66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2"/>
        <v>theater</v>
      </c>
      <c r="R664" t="str">
        <f t="shared" si="43"/>
        <v>plays</v>
      </c>
      <c r="S664" s="11">
        <f>(((L664/60)/60)/24)+DATE(1970,1,1)</f>
        <v>43443.25</v>
      </c>
      <c r="T664" s="11">
        <f>(((M664/60)/60)/24)+DATE(1970,1,1)</f>
        <v>43447.25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0.77239999999999998</v>
      </c>
      <c r="G665" t="s">
        <v>14</v>
      </c>
      <c r="H665">
        <v>87</v>
      </c>
      <c r="I66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2"/>
        <v>theater</v>
      </c>
      <c r="R665" t="str">
        <f t="shared" si="43"/>
        <v>plays</v>
      </c>
      <c r="S665" s="11">
        <f>(((L665/60)/60)/24)+DATE(1970,1,1)</f>
        <v>40458.208333333336</v>
      </c>
      <c r="T665" s="11">
        <f>(((M665/60)/60)/24)+DATE(1970,1,1)</f>
        <v>40481.208333333336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0.33464735516372796</v>
      </c>
      <c r="G666" t="s">
        <v>14</v>
      </c>
      <c r="H666">
        <v>1063</v>
      </c>
      <c r="I66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2"/>
        <v>music</v>
      </c>
      <c r="R666" t="str">
        <f t="shared" si="43"/>
        <v>jazz</v>
      </c>
      <c r="S666" s="11">
        <f>(((L666/60)/60)/24)+DATE(1970,1,1)</f>
        <v>40959.25</v>
      </c>
      <c r="T666" s="11">
        <f>(((M666/60)/60)/24)+DATE(1970,1,1)</f>
        <v>40969.25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2.3958823529411766</v>
      </c>
      <c r="G667" t="s">
        <v>20</v>
      </c>
      <c r="H667">
        <v>272</v>
      </c>
      <c r="I66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2"/>
        <v>film &amp; video</v>
      </c>
      <c r="R667" t="str">
        <f t="shared" si="43"/>
        <v>documentary</v>
      </c>
      <c r="S667" s="11">
        <f>(((L667/60)/60)/24)+DATE(1970,1,1)</f>
        <v>40733.208333333336</v>
      </c>
      <c r="T667" s="11">
        <f>(((M667/60)/60)/24)+DATE(1970,1,1)</f>
        <v>40747.208333333336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0.64032258064516134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2"/>
        <v>theater</v>
      </c>
      <c r="R668" t="str">
        <f t="shared" si="43"/>
        <v>plays</v>
      </c>
      <c r="S668" s="11">
        <f>(((L668/60)/60)/24)+DATE(1970,1,1)</f>
        <v>41516.208333333336</v>
      </c>
      <c r="T668" s="11">
        <f>(((M668/60)/60)/24)+DATE(1970,1,1)</f>
        <v>41522.208333333336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1.7615942028985507</v>
      </c>
      <c r="G669" t="s">
        <v>20</v>
      </c>
      <c r="H669">
        <v>419</v>
      </c>
      <c r="I669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2"/>
        <v>journalism</v>
      </c>
      <c r="R669" t="str">
        <f t="shared" si="43"/>
        <v>audio</v>
      </c>
      <c r="S669" s="11">
        <f>(((L669/60)/60)/24)+DATE(1970,1,1)</f>
        <v>41892.208333333336</v>
      </c>
      <c r="T669" s="11">
        <f>(((M669/60)/60)/24)+DATE(1970,1,1)</f>
        <v>41901.208333333336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0.20338181818181819</v>
      </c>
      <c r="G670" t="s">
        <v>14</v>
      </c>
      <c r="H670">
        <v>76</v>
      </c>
      <c r="I670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2"/>
        <v>theater</v>
      </c>
      <c r="R670" t="str">
        <f t="shared" si="43"/>
        <v>plays</v>
      </c>
      <c r="S670" s="11">
        <f>(((L670/60)/60)/24)+DATE(1970,1,1)</f>
        <v>41122.208333333336</v>
      </c>
      <c r="T670" s="11">
        <f>(((M670/60)/60)/24)+DATE(1970,1,1)</f>
        <v>41134.208333333336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3.5864754098360656</v>
      </c>
      <c r="G671" t="s">
        <v>20</v>
      </c>
      <c r="H671">
        <v>1621</v>
      </c>
      <c r="I671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2"/>
        <v>theater</v>
      </c>
      <c r="R671" t="str">
        <f t="shared" si="43"/>
        <v>plays</v>
      </c>
      <c r="S671" s="11">
        <f>(((L671/60)/60)/24)+DATE(1970,1,1)</f>
        <v>42912.208333333328</v>
      </c>
      <c r="T671" s="11">
        <f>(((M671/60)/60)/24)+DATE(1970,1,1)</f>
        <v>42921.208333333328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4.6885802469135802</v>
      </c>
      <c r="G672" t="s">
        <v>20</v>
      </c>
      <c r="H672">
        <v>1101</v>
      </c>
      <c r="I672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2"/>
        <v>music</v>
      </c>
      <c r="R672" t="str">
        <f t="shared" si="43"/>
        <v>indie rock</v>
      </c>
      <c r="S672" s="11">
        <f>(((L672/60)/60)/24)+DATE(1970,1,1)</f>
        <v>42425.25</v>
      </c>
      <c r="T672" s="11">
        <f>(((M672/60)/60)/24)+DATE(1970,1,1)</f>
        <v>42437.25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1.220563524590164</v>
      </c>
      <c r="G673" t="s">
        <v>20</v>
      </c>
      <c r="H673">
        <v>1073</v>
      </c>
      <c r="I673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2"/>
        <v>theater</v>
      </c>
      <c r="R673" t="str">
        <f t="shared" si="43"/>
        <v>plays</v>
      </c>
      <c r="S673" s="11">
        <f>(((L673/60)/60)/24)+DATE(1970,1,1)</f>
        <v>40390.208333333336</v>
      </c>
      <c r="T673" s="11">
        <f>(((M673/60)/60)/24)+DATE(1970,1,1)</f>
        <v>40394.208333333336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0.55931783729156137</v>
      </c>
      <c r="G674" t="s">
        <v>14</v>
      </c>
      <c r="H674">
        <v>4428</v>
      </c>
      <c r="I67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2"/>
        <v>theater</v>
      </c>
      <c r="R674" t="str">
        <f t="shared" si="43"/>
        <v>plays</v>
      </c>
      <c r="S674" s="11">
        <f>(((L674/60)/60)/24)+DATE(1970,1,1)</f>
        <v>43180.208333333328</v>
      </c>
      <c r="T674" s="11">
        <f>(((M674/60)/60)/24)+DATE(1970,1,1)</f>
        <v>43190.208333333328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0.43660714285714286</v>
      </c>
      <c r="G675" t="s">
        <v>14</v>
      </c>
      <c r="H675">
        <v>58</v>
      </c>
      <c r="I67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2"/>
        <v>music</v>
      </c>
      <c r="R675" t="str">
        <f t="shared" si="43"/>
        <v>indie rock</v>
      </c>
      <c r="S675" s="11">
        <f>(((L675/60)/60)/24)+DATE(1970,1,1)</f>
        <v>42475.208333333328</v>
      </c>
      <c r="T675" s="11">
        <f>(((M675/60)/60)/24)+DATE(1970,1,1)</f>
        <v>42496.208333333328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0.33538371411833628</v>
      </c>
      <c r="G676" t="s">
        <v>74</v>
      </c>
      <c r="H676">
        <v>1218</v>
      </c>
      <c r="I67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2"/>
        <v>photography</v>
      </c>
      <c r="R676" t="str">
        <f t="shared" si="43"/>
        <v>photography books</v>
      </c>
      <c r="S676" s="11">
        <f>(((L676/60)/60)/24)+DATE(1970,1,1)</f>
        <v>40774.208333333336</v>
      </c>
      <c r="T676" s="11">
        <f>(((M676/60)/60)/24)+DATE(1970,1,1)</f>
        <v>40821.208333333336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1.2297938144329896</v>
      </c>
      <c r="G677" t="s">
        <v>20</v>
      </c>
      <c r="H677">
        <v>331</v>
      </c>
      <c r="I67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2"/>
        <v>journalism</v>
      </c>
      <c r="R677" t="str">
        <f t="shared" si="43"/>
        <v>audio</v>
      </c>
      <c r="S677" s="11">
        <f>(((L677/60)/60)/24)+DATE(1970,1,1)</f>
        <v>43719.208333333328</v>
      </c>
      <c r="T677" s="11">
        <f>(((M677/60)/60)/24)+DATE(1970,1,1)</f>
        <v>43726.208333333328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1.8974959871589085</v>
      </c>
      <c r="G678" t="s">
        <v>20</v>
      </c>
      <c r="H678">
        <v>1170</v>
      </c>
      <c r="I678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2"/>
        <v>photography</v>
      </c>
      <c r="R678" t="str">
        <f t="shared" si="43"/>
        <v>photography books</v>
      </c>
      <c r="S678" s="11">
        <f>(((L678/60)/60)/24)+DATE(1970,1,1)</f>
        <v>41178.208333333336</v>
      </c>
      <c r="T678" s="11">
        <f>(((M678/60)/60)/24)+DATE(1970,1,1)</f>
        <v>41187.208333333336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0.83622641509433959</v>
      </c>
      <c r="G679" t="s">
        <v>14</v>
      </c>
      <c r="H679">
        <v>111</v>
      </c>
      <c r="I679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2"/>
        <v>publishing</v>
      </c>
      <c r="R679" t="str">
        <f t="shared" si="43"/>
        <v>fiction</v>
      </c>
      <c r="S679" s="11">
        <f>(((L679/60)/60)/24)+DATE(1970,1,1)</f>
        <v>42561.208333333328</v>
      </c>
      <c r="T679" s="11">
        <f>(((M679/60)/60)/24)+DATE(1970,1,1)</f>
        <v>42611.208333333328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0.17968844221105529</v>
      </c>
      <c r="G680" t="s">
        <v>74</v>
      </c>
      <c r="H680">
        <v>215</v>
      </c>
      <c r="I680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2"/>
        <v>film &amp; video</v>
      </c>
      <c r="R680" t="str">
        <f t="shared" si="43"/>
        <v>drama</v>
      </c>
      <c r="S680" s="11">
        <f>(((L680/60)/60)/24)+DATE(1970,1,1)</f>
        <v>43484.25</v>
      </c>
      <c r="T680" s="11">
        <f>(((M680/60)/60)/24)+DATE(1970,1,1)</f>
        <v>43486.25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10.365</v>
      </c>
      <c r="G681" t="s">
        <v>20</v>
      </c>
      <c r="H681">
        <v>363</v>
      </c>
      <c r="I681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2"/>
        <v>food</v>
      </c>
      <c r="R681" t="str">
        <f t="shared" si="43"/>
        <v>food trucks</v>
      </c>
      <c r="S681" s="11">
        <f>(((L681/60)/60)/24)+DATE(1970,1,1)</f>
        <v>43756.208333333328</v>
      </c>
      <c r="T681" s="11">
        <f>(((M681/60)/60)/24)+DATE(1970,1,1)</f>
        <v>43761.208333333328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0.97405219780219776</v>
      </c>
      <c r="G682" t="s">
        <v>14</v>
      </c>
      <c r="H682">
        <v>2955</v>
      </c>
      <c r="I682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2"/>
        <v>games</v>
      </c>
      <c r="R682" t="str">
        <f t="shared" si="43"/>
        <v>mobile games</v>
      </c>
      <c r="S682" s="11">
        <f>(((L682/60)/60)/24)+DATE(1970,1,1)</f>
        <v>43813.25</v>
      </c>
      <c r="T682" s="11">
        <f>(((M682/60)/60)/24)+DATE(1970,1,1)</f>
        <v>43815.25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0.86386203150461705</v>
      </c>
      <c r="G683" t="s">
        <v>14</v>
      </c>
      <c r="H683">
        <v>1657</v>
      </c>
      <c r="I683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2"/>
        <v>theater</v>
      </c>
      <c r="R683" t="str">
        <f t="shared" si="43"/>
        <v>plays</v>
      </c>
      <c r="S683" s="11">
        <f>(((L683/60)/60)/24)+DATE(1970,1,1)</f>
        <v>40898.25</v>
      </c>
      <c r="T683" s="11">
        <f>(((M683/60)/60)/24)+DATE(1970,1,1)</f>
        <v>40904.25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1.5016666666666667</v>
      </c>
      <c r="G684" t="s">
        <v>20</v>
      </c>
      <c r="H684">
        <v>103</v>
      </c>
      <c r="I68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2"/>
        <v>theater</v>
      </c>
      <c r="R684" t="str">
        <f t="shared" si="43"/>
        <v>plays</v>
      </c>
      <c r="S684" s="11">
        <f>(((L684/60)/60)/24)+DATE(1970,1,1)</f>
        <v>41619.25</v>
      </c>
      <c r="T684" s="11">
        <f>(((M684/60)/60)/24)+DATE(1970,1,1)</f>
        <v>41628.25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3.5843478260869563</v>
      </c>
      <c r="G685" t="s">
        <v>20</v>
      </c>
      <c r="H685">
        <v>147</v>
      </c>
      <c r="I68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2"/>
        <v>theater</v>
      </c>
      <c r="R685" t="str">
        <f t="shared" si="43"/>
        <v>plays</v>
      </c>
      <c r="S685" s="11">
        <f>(((L685/60)/60)/24)+DATE(1970,1,1)</f>
        <v>43359.208333333328</v>
      </c>
      <c r="T685" s="11">
        <f>(((M685/60)/60)/24)+DATE(1970,1,1)</f>
        <v>43361.208333333328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5.4285714285714288</v>
      </c>
      <c r="G686" t="s">
        <v>20</v>
      </c>
      <c r="H686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2"/>
        <v>publishing</v>
      </c>
      <c r="R686" t="str">
        <f t="shared" si="43"/>
        <v>nonfiction</v>
      </c>
      <c r="S686" s="11">
        <f>(((L686/60)/60)/24)+DATE(1970,1,1)</f>
        <v>40358.208333333336</v>
      </c>
      <c r="T686" s="11">
        <f>(((M686/60)/60)/24)+DATE(1970,1,1)</f>
        <v>40378.208333333336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0.67500714285714281</v>
      </c>
      <c r="G687" t="s">
        <v>14</v>
      </c>
      <c r="H68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2"/>
        <v>theater</v>
      </c>
      <c r="R687" t="str">
        <f t="shared" si="43"/>
        <v>plays</v>
      </c>
      <c r="S687" s="11">
        <f>(((L687/60)/60)/24)+DATE(1970,1,1)</f>
        <v>42239.208333333328</v>
      </c>
      <c r="T687" s="11">
        <f>(((M687/60)/60)/24)+DATE(1970,1,1)</f>
        <v>42263.208333333328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1.9174666666666667</v>
      </c>
      <c r="G688" t="s">
        <v>20</v>
      </c>
      <c r="H688">
        <v>134</v>
      </c>
      <c r="I688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2"/>
        <v>technology</v>
      </c>
      <c r="R688" t="str">
        <f t="shared" si="43"/>
        <v>wearables</v>
      </c>
      <c r="S688" s="11">
        <f>(((L688/60)/60)/24)+DATE(1970,1,1)</f>
        <v>43186.208333333328</v>
      </c>
      <c r="T688" s="11">
        <f>(((M688/60)/60)/24)+DATE(1970,1,1)</f>
        <v>43197.208333333328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9.32</v>
      </c>
      <c r="G689" t="s">
        <v>20</v>
      </c>
      <c r="H689">
        <v>269</v>
      </c>
      <c r="I689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2"/>
        <v>theater</v>
      </c>
      <c r="R689" t="str">
        <f t="shared" si="43"/>
        <v>plays</v>
      </c>
      <c r="S689" s="11">
        <f>(((L689/60)/60)/24)+DATE(1970,1,1)</f>
        <v>42806.25</v>
      </c>
      <c r="T689" s="11">
        <f>(((M689/60)/60)/24)+DATE(1970,1,1)</f>
        <v>42809.208333333328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4.2927586206896553</v>
      </c>
      <c r="G690" t="s">
        <v>20</v>
      </c>
      <c r="H690">
        <v>175</v>
      </c>
      <c r="I690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2"/>
        <v>film &amp; video</v>
      </c>
      <c r="R690" t="str">
        <f t="shared" si="43"/>
        <v>television</v>
      </c>
      <c r="S690" s="11">
        <f>(((L690/60)/60)/24)+DATE(1970,1,1)</f>
        <v>43475.25</v>
      </c>
      <c r="T690" s="11">
        <f>(((M690/60)/60)/24)+DATE(1970,1,1)</f>
        <v>43491.25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1.0065753424657535</v>
      </c>
      <c r="G691" t="s">
        <v>20</v>
      </c>
      <c r="H691">
        <v>69</v>
      </c>
      <c r="I691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2"/>
        <v>technology</v>
      </c>
      <c r="R691" t="str">
        <f t="shared" si="43"/>
        <v>web</v>
      </c>
      <c r="S691" s="11">
        <f>(((L691/60)/60)/24)+DATE(1970,1,1)</f>
        <v>41576.208333333336</v>
      </c>
      <c r="T691" s="11">
        <f>(((M691/60)/60)/24)+DATE(1970,1,1)</f>
        <v>41588.25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2.266111111111111</v>
      </c>
      <c r="G692" t="s">
        <v>20</v>
      </c>
      <c r="H692">
        <v>190</v>
      </c>
      <c r="I692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2"/>
        <v>film &amp; video</v>
      </c>
      <c r="R692" t="str">
        <f t="shared" si="43"/>
        <v>documentary</v>
      </c>
      <c r="S692" s="11">
        <f>(((L692/60)/60)/24)+DATE(1970,1,1)</f>
        <v>40874.25</v>
      </c>
      <c r="T692" s="11">
        <f>(((M692/60)/60)/24)+DATE(1970,1,1)</f>
        <v>40880.25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1.4238</v>
      </c>
      <c r="G693" t="s">
        <v>20</v>
      </c>
      <c r="H693">
        <v>237</v>
      </c>
      <c r="I693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2"/>
        <v>film &amp; video</v>
      </c>
      <c r="R693" t="str">
        <f t="shared" si="43"/>
        <v>documentary</v>
      </c>
      <c r="S693" s="11">
        <f>(((L693/60)/60)/24)+DATE(1970,1,1)</f>
        <v>41185.208333333336</v>
      </c>
      <c r="T693" s="11">
        <f>(((M693/60)/60)/24)+DATE(1970,1,1)</f>
        <v>41202.208333333336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0.90633333333333332</v>
      </c>
      <c r="G694" t="s">
        <v>14</v>
      </c>
      <c r="H694">
        <v>77</v>
      </c>
      <c r="I69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2"/>
        <v>music</v>
      </c>
      <c r="R694" t="str">
        <f t="shared" si="43"/>
        <v>rock</v>
      </c>
      <c r="S694" s="11">
        <f>(((L694/60)/60)/24)+DATE(1970,1,1)</f>
        <v>43655.208333333328</v>
      </c>
      <c r="T694" s="11">
        <f>(((M694/60)/60)/24)+DATE(1970,1,1)</f>
        <v>43673.208333333328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0.63966740576496672</v>
      </c>
      <c r="G695" t="s">
        <v>14</v>
      </c>
      <c r="H695">
        <v>1748</v>
      </c>
      <c r="I69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2"/>
        <v>theater</v>
      </c>
      <c r="R695" t="str">
        <f t="shared" si="43"/>
        <v>plays</v>
      </c>
      <c r="S695" s="11">
        <f>(((L695/60)/60)/24)+DATE(1970,1,1)</f>
        <v>43025.208333333328</v>
      </c>
      <c r="T695" s="11">
        <f>(((M695/60)/60)/24)+DATE(1970,1,1)</f>
        <v>43042.208333333328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0.84131868131868137</v>
      </c>
      <c r="G696" t="s">
        <v>14</v>
      </c>
      <c r="H696">
        <v>79</v>
      </c>
      <c r="I69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2"/>
        <v>theater</v>
      </c>
      <c r="R696" t="str">
        <f t="shared" si="43"/>
        <v>plays</v>
      </c>
      <c r="S696" s="11">
        <f>(((L696/60)/60)/24)+DATE(1970,1,1)</f>
        <v>43066.25</v>
      </c>
      <c r="T696" s="11">
        <f>(((M696/60)/60)/24)+DATE(1970,1,1)</f>
        <v>43103.25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1.3393478260869565</v>
      </c>
      <c r="G697" t="s">
        <v>20</v>
      </c>
      <c r="H697">
        <v>196</v>
      </c>
      <c r="I69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2"/>
        <v>music</v>
      </c>
      <c r="R697" t="str">
        <f t="shared" si="43"/>
        <v>rock</v>
      </c>
      <c r="S697" s="11">
        <f>(((L697/60)/60)/24)+DATE(1970,1,1)</f>
        <v>42322.25</v>
      </c>
      <c r="T697" s="11">
        <f>(((M697/60)/60)/24)+DATE(1970,1,1)</f>
        <v>42338.25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0.59042047531992692</v>
      </c>
      <c r="G698" t="s">
        <v>14</v>
      </c>
      <c r="H698">
        <v>889</v>
      </c>
      <c r="I698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2"/>
        <v>theater</v>
      </c>
      <c r="R698" t="str">
        <f t="shared" si="43"/>
        <v>plays</v>
      </c>
      <c r="S698" s="11">
        <f>(((L698/60)/60)/24)+DATE(1970,1,1)</f>
        <v>42114.208333333328</v>
      </c>
      <c r="T698" s="11">
        <f>(((M698/60)/60)/24)+DATE(1970,1,1)</f>
        <v>42115.208333333328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1.5280062063615205</v>
      </c>
      <c r="G699" t="s">
        <v>20</v>
      </c>
      <c r="H699">
        <v>7295</v>
      </c>
      <c r="I699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2"/>
        <v>music</v>
      </c>
      <c r="R699" t="str">
        <f t="shared" si="43"/>
        <v>electric music</v>
      </c>
      <c r="S699" s="11">
        <f>(((L699/60)/60)/24)+DATE(1970,1,1)</f>
        <v>43190.208333333328</v>
      </c>
      <c r="T699" s="11">
        <f>(((M699/60)/60)/24)+DATE(1970,1,1)</f>
        <v>43192.208333333328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4.466912114014252</v>
      </c>
      <c r="G700" t="s">
        <v>20</v>
      </c>
      <c r="H700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2"/>
        <v>technology</v>
      </c>
      <c r="R700" t="str">
        <f t="shared" si="43"/>
        <v>wearables</v>
      </c>
      <c r="S700" s="11">
        <f>(((L700/60)/60)/24)+DATE(1970,1,1)</f>
        <v>40871.25</v>
      </c>
      <c r="T700" s="11">
        <f>(((M700/60)/60)/24)+DATE(1970,1,1)</f>
        <v>40885.25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0.8439189189189189</v>
      </c>
      <c r="G701" t="s">
        <v>14</v>
      </c>
      <c r="H701">
        <v>56</v>
      </c>
      <c r="I701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2"/>
        <v>film &amp; video</v>
      </c>
      <c r="R701" t="str">
        <f t="shared" si="43"/>
        <v>drama</v>
      </c>
      <c r="S701" s="11">
        <f>(((L701/60)/60)/24)+DATE(1970,1,1)</f>
        <v>43641.208333333328</v>
      </c>
      <c r="T701" s="11">
        <f>(((M701/60)/60)/24)+DATE(1970,1,1)</f>
        <v>43642.208333333328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0.03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2"/>
        <v>technology</v>
      </c>
      <c r="R702" t="str">
        <f t="shared" si="43"/>
        <v>wearables</v>
      </c>
      <c r="S702" s="11">
        <f>(((L702/60)/60)/24)+DATE(1970,1,1)</f>
        <v>40203.25</v>
      </c>
      <c r="T702" s="11">
        <f>(((M702/60)/60)/24)+DATE(1970,1,1)</f>
        <v>40218.25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1.7502692307692307</v>
      </c>
      <c r="G703" t="s">
        <v>20</v>
      </c>
      <c r="H703">
        <v>820</v>
      </c>
      <c r="I703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2"/>
        <v>theater</v>
      </c>
      <c r="R703" t="str">
        <f t="shared" si="43"/>
        <v>plays</v>
      </c>
      <c r="S703" s="11">
        <f>(((L703/60)/60)/24)+DATE(1970,1,1)</f>
        <v>40629.208333333336</v>
      </c>
      <c r="T703" s="11">
        <f>(((M703/60)/60)/24)+DATE(1970,1,1)</f>
        <v>40636.208333333336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0.54137931034482756</v>
      </c>
      <c r="G704" t="s">
        <v>14</v>
      </c>
      <c r="H704">
        <v>83</v>
      </c>
      <c r="I70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2"/>
        <v>technology</v>
      </c>
      <c r="R704" t="str">
        <f t="shared" si="43"/>
        <v>wearables</v>
      </c>
      <c r="S704" s="11">
        <f>(((L704/60)/60)/24)+DATE(1970,1,1)</f>
        <v>41477.208333333336</v>
      </c>
      <c r="T704" s="11">
        <f>(((M704/60)/60)/24)+DATE(1970,1,1)</f>
        <v>41482.208333333336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3.1187381703470032</v>
      </c>
      <c r="G705" t="s">
        <v>20</v>
      </c>
      <c r="H705">
        <v>2038</v>
      </c>
      <c r="I70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2"/>
        <v>publishing</v>
      </c>
      <c r="R705" t="str">
        <f t="shared" si="43"/>
        <v>translations</v>
      </c>
      <c r="S705" s="11">
        <f>(((L705/60)/60)/24)+DATE(1970,1,1)</f>
        <v>41020.208333333336</v>
      </c>
      <c r="T705" s="11">
        <f>(((M705/60)/60)/24)+DATE(1970,1,1)</f>
        <v>41037.208333333336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ref="F706:F769" si="44">E706/D706</f>
        <v>1.2278160919540231</v>
      </c>
      <c r="G706" t="s">
        <v>20</v>
      </c>
      <c r="H706">
        <v>116</v>
      </c>
      <c r="I706">
        <f t="shared" ref="I706:I769" si="45">IF(H706=0, 0, 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2"/>
        <v>film &amp; video</v>
      </c>
      <c r="R706" t="str">
        <f t="shared" si="43"/>
        <v>animation</v>
      </c>
      <c r="S706" s="11">
        <f>(((L706/60)/60)/24)+DATE(1970,1,1)</f>
        <v>42555.208333333328</v>
      </c>
      <c r="T706" s="11">
        <f>(((M706/60)/60)/24)+DATE(1970,1,1)</f>
        <v>42570.208333333328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44"/>
        <v>0.99026517383618151</v>
      </c>
      <c r="G707" t="s">
        <v>14</v>
      </c>
      <c r="H707">
        <v>2025</v>
      </c>
      <c r="I707">
        <f t="shared" si="4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6">LEFT(P707, SEARCH("/",P707,1)-1)</f>
        <v>publishing</v>
      </c>
      <c r="R707" t="str">
        <f t="shared" ref="R707:R770" si="47">RIGHT(P707,LEN(P707)-SEARCH("/",P707,1))</f>
        <v>nonfiction</v>
      </c>
      <c r="S707" s="11">
        <f>(((L707/60)/60)/24)+DATE(1970,1,1)</f>
        <v>41619.25</v>
      </c>
      <c r="T707" s="11">
        <f>(((M707/60)/60)/24)+DATE(1970,1,1)</f>
        <v>41623.25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1.278468634686347</v>
      </c>
      <c r="G708" t="s">
        <v>20</v>
      </c>
      <c r="H708">
        <v>1345</v>
      </c>
      <c r="I708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6"/>
        <v>technology</v>
      </c>
      <c r="R708" t="str">
        <f t="shared" si="47"/>
        <v>web</v>
      </c>
      <c r="S708" s="11">
        <f>(((L708/60)/60)/24)+DATE(1970,1,1)</f>
        <v>43471.25</v>
      </c>
      <c r="T708" s="11">
        <f>(((M708/60)/60)/24)+DATE(1970,1,1)</f>
        <v>43479.25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1.5861643835616439</v>
      </c>
      <c r="G709" t="s">
        <v>20</v>
      </c>
      <c r="H709">
        <v>168</v>
      </c>
      <c r="I709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6"/>
        <v>film &amp; video</v>
      </c>
      <c r="R709" t="str">
        <f t="shared" si="47"/>
        <v>drama</v>
      </c>
      <c r="S709" s="11">
        <f>(((L709/60)/60)/24)+DATE(1970,1,1)</f>
        <v>43442.25</v>
      </c>
      <c r="T709" s="11">
        <f>(((M709/60)/60)/24)+DATE(1970,1,1)</f>
        <v>43478.25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7.0705882352941174</v>
      </c>
      <c r="G710" t="s">
        <v>20</v>
      </c>
      <c r="H710">
        <v>137</v>
      </c>
      <c r="I710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6"/>
        <v>theater</v>
      </c>
      <c r="R710" t="str">
        <f t="shared" si="47"/>
        <v>plays</v>
      </c>
      <c r="S710" s="11">
        <f>(((L710/60)/60)/24)+DATE(1970,1,1)</f>
        <v>42877.208333333328</v>
      </c>
      <c r="T710" s="11">
        <f>(((M710/60)/60)/24)+DATE(1970,1,1)</f>
        <v>42887.208333333328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1.4238775510204082</v>
      </c>
      <c r="G711" t="s">
        <v>20</v>
      </c>
      <c r="H711">
        <v>186</v>
      </c>
      <c r="I711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6"/>
        <v>theater</v>
      </c>
      <c r="R711" t="str">
        <f t="shared" si="47"/>
        <v>plays</v>
      </c>
      <c r="S711" s="11">
        <f>(((L711/60)/60)/24)+DATE(1970,1,1)</f>
        <v>41018.208333333336</v>
      </c>
      <c r="T711" s="11">
        <f>(((M711/60)/60)/24)+DATE(1970,1,1)</f>
        <v>41025.208333333336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1.4786046511627906</v>
      </c>
      <c r="G712" t="s">
        <v>20</v>
      </c>
      <c r="H712">
        <v>125</v>
      </c>
      <c r="I712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6"/>
        <v>theater</v>
      </c>
      <c r="R712" t="str">
        <f t="shared" si="47"/>
        <v>plays</v>
      </c>
      <c r="S712" s="11">
        <f>(((L712/60)/60)/24)+DATE(1970,1,1)</f>
        <v>43295.208333333328</v>
      </c>
      <c r="T712" s="11">
        <f>(((M712/60)/60)/24)+DATE(1970,1,1)</f>
        <v>43302.208333333328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0.20322580645161289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6"/>
        <v>theater</v>
      </c>
      <c r="R713" t="str">
        <f t="shared" si="47"/>
        <v>plays</v>
      </c>
      <c r="S713" s="11">
        <f>(((L713/60)/60)/24)+DATE(1970,1,1)</f>
        <v>42393.25</v>
      </c>
      <c r="T713" s="11">
        <f>(((M713/60)/60)/24)+DATE(1970,1,1)</f>
        <v>42395.25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18.40625</v>
      </c>
      <c r="G714" t="s">
        <v>20</v>
      </c>
      <c r="H714">
        <v>202</v>
      </c>
      <c r="I71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6"/>
        <v>theater</v>
      </c>
      <c r="R714" t="str">
        <f t="shared" si="47"/>
        <v>plays</v>
      </c>
      <c r="S714" s="11">
        <f>(((L714/60)/60)/24)+DATE(1970,1,1)</f>
        <v>42559.208333333328</v>
      </c>
      <c r="T714" s="11">
        <f>(((M714/60)/60)/24)+DATE(1970,1,1)</f>
        <v>42600.208333333328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1.6194202898550725</v>
      </c>
      <c r="G715" t="s">
        <v>20</v>
      </c>
      <c r="H715">
        <v>103</v>
      </c>
      <c r="I71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6"/>
        <v>publishing</v>
      </c>
      <c r="R715" t="str">
        <f t="shared" si="47"/>
        <v>radio &amp; podcasts</v>
      </c>
      <c r="S715" s="11">
        <f>(((L715/60)/60)/24)+DATE(1970,1,1)</f>
        <v>42604.208333333328</v>
      </c>
      <c r="T715" s="11">
        <f>(((M715/60)/60)/24)+DATE(1970,1,1)</f>
        <v>42616.208333333328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4.7282077922077921</v>
      </c>
      <c r="G716" t="s">
        <v>20</v>
      </c>
      <c r="H716">
        <v>1785</v>
      </c>
      <c r="I71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6"/>
        <v>music</v>
      </c>
      <c r="R716" t="str">
        <f t="shared" si="47"/>
        <v>rock</v>
      </c>
      <c r="S716" s="11">
        <f>(((L716/60)/60)/24)+DATE(1970,1,1)</f>
        <v>41870.208333333336</v>
      </c>
      <c r="T716" s="11">
        <f>(((M716/60)/60)/24)+DATE(1970,1,1)</f>
        <v>41871.208333333336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0.24466101694915254</v>
      </c>
      <c r="G717" t="s">
        <v>14</v>
      </c>
      <c r="H717">
        <v>656</v>
      </c>
      <c r="I71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6"/>
        <v>games</v>
      </c>
      <c r="R717" t="str">
        <f t="shared" si="47"/>
        <v>mobile games</v>
      </c>
      <c r="S717" s="11">
        <f>(((L717/60)/60)/24)+DATE(1970,1,1)</f>
        <v>40397.208333333336</v>
      </c>
      <c r="T717" s="11">
        <f>(((M717/60)/60)/24)+DATE(1970,1,1)</f>
        <v>40402.208333333336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5.1764999999999999</v>
      </c>
      <c r="G718" t="s">
        <v>20</v>
      </c>
      <c r="H718">
        <v>157</v>
      </c>
      <c r="I718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6"/>
        <v>theater</v>
      </c>
      <c r="R718" t="str">
        <f t="shared" si="47"/>
        <v>plays</v>
      </c>
      <c r="S718" s="11">
        <f>(((L718/60)/60)/24)+DATE(1970,1,1)</f>
        <v>41465.208333333336</v>
      </c>
      <c r="T718" s="11">
        <f>(((M718/60)/60)/24)+DATE(1970,1,1)</f>
        <v>41493.208333333336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2.4764285714285714</v>
      </c>
      <c r="G719" t="s">
        <v>20</v>
      </c>
      <c r="H719">
        <v>555</v>
      </c>
      <c r="I719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6"/>
        <v>film &amp; video</v>
      </c>
      <c r="R719" t="str">
        <f t="shared" si="47"/>
        <v>documentary</v>
      </c>
      <c r="S719" s="11">
        <f>(((L719/60)/60)/24)+DATE(1970,1,1)</f>
        <v>40777.208333333336</v>
      </c>
      <c r="T719" s="11">
        <f>(((M719/60)/60)/24)+DATE(1970,1,1)</f>
        <v>40798.208333333336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1.0020481927710843</v>
      </c>
      <c r="G720" t="s">
        <v>20</v>
      </c>
      <c r="H720">
        <v>297</v>
      </c>
      <c r="I720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6"/>
        <v>technology</v>
      </c>
      <c r="R720" t="str">
        <f t="shared" si="47"/>
        <v>wearables</v>
      </c>
      <c r="S720" s="11">
        <f>(((L720/60)/60)/24)+DATE(1970,1,1)</f>
        <v>41442.208333333336</v>
      </c>
      <c r="T720" s="11">
        <f>(((M720/60)/60)/24)+DATE(1970,1,1)</f>
        <v>41468.208333333336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1.53</v>
      </c>
      <c r="G721" t="s">
        <v>20</v>
      </c>
      <c r="H721">
        <v>123</v>
      </c>
      <c r="I721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6"/>
        <v>publishing</v>
      </c>
      <c r="R721" t="str">
        <f t="shared" si="47"/>
        <v>fiction</v>
      </c>
      <c r="S721" s="11">
        <f>(((L721/60)/60)/24)+DATE(1970,1,1)</f>
        <v>41058.208333333336</v>
      </c>
      <c r="T721" s="11">
        <f>(((M721/60)/60)/24)+DATE(1970,1,1)</f>
        <v>41069.208333333336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0.37091954022988505</v>
      </c>
      <c r="G722" t="s">
        <v>74</v>
      </c>
      <c r="H722">
        <v>38</v>
      </c>
      <c r="I722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6"/>
        <v>theater</v>
      </c>
      <c r="R722" t="str">
        <f t="shared" si="47"/>
        <v>plays</v>
      </c>
      <c r="S722" s="11">
        <f>(((L722/60)/60)/24)+DATE(1970,1,1)</f>
        <v>43152.25</v>
      </c>
      <c r="T722" s="11">
        <f>(((M722/60)/60)/24)+DATE(1970,1,1)</f>
        <v>43166.25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4.3923948220064728E-2</v>
      </c>
      <c r="G723" t="s">
        <v>74</v>
      </c>
      <c r="H723">
        <v>60</v>
      </c>
      <c r="I723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6"/>
        <v>music</v>
      </c>
      <c r="R723" t="str">
        <f t="shared" si="47"/>
        <v>rock</v>
      </c>
      <c r="S723" s="11">
        <f>(((L723/60)/60)/24)+DATE(1970,1,1)</f>
        <v>43194.208333333328</v>
      </c>
      <c r="T723" s="11">
        <f>(((M723/60)/60)/24)+DATE(1970,1,1)</f>
        <v>43200.208333333328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1.5650721649484536</v>
      </c>
      <c r="G724" t="s">
        <v>20</v>
      </c>
      <c r="H724">
        <v>3036</v>
      </c>
      <c r="I72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6"/>
        <v>film &amp; video</v>
      </c>
      <c r="R724" t="str">
        <f t="shared" si="47"/>
        <v>documentary</v>
      </c>
      <c r="S724" s="11">
        <f>(((L724/60)/60)/24)+DATE(1970,1,1)</f>
        <v>43045.25</v>
      </c>
      <c r="T724" s="11">
        <f>(((M724/60)/60)/24)+DATE(1970,1,1)</f>
        <v>43072.25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2.704081632653061</v>
      </c>
      <c r="G725" t="s">
        <v>20</v>
      </c>
      <c r="H725">
        <v>144</v>
      </c>
      <c r="I72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6"/>
        <v>theater</v>
      </c>
      <c r="R725" t="str">
        <f t="shared" si="47"/>
        <v>plays</v>
      </c>
      <c r="S725" s="11">
        <f>(((L725/60)/60)/24)+DATE(1970,1,1)</f>
        <v>42431.25</v>
      </c>
      <c r="T725" s="11">
        <f>(((M725/60)/60)/24)+DATE(1970,1,1)</f>
        <v>42452.208333333328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1.3405952380952382</v>
      </c>
      <c r="G726" t="s">
        <v>20</v>
      </c>
      <c r="H726">
        <v>121</v>
      </c>
      <c r="I72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6"/>
        <v>theater</v>
      </c>
      <c r="R726" t="str">
        <f t="shared" si="47"/>
        <v>plays</v>
      </c>
      <c r="S726" s="11">
        <f>(((L726/60)/60)/24)+DATE(1970,1,1)</f>
        <v>41934.208333333336</v>
      </c>
      <c r="T726" s="11">
        <f>(((M726/60)/60)/24)+DATE(1970,1,1)</f>
        <v>41936.208333333336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0.50398033126293995</v>
      </c>
      <c r="G727" t="s">
        <v>14</v>
      </c>
      <c r="H727">
        <v>1596</v>
      </c>
      <c r="I72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6"/>
        <v>games</v>
      </c>
      <c r="R727" t="str">
        <f t="shared" si="47"/>
        <v>mobile games</v>
      </c>
      <c r="S727" s="11">
        <f>(((L727/60)/60)/24)+DATE(1970,1,1)</f>
        <v>41958.25</v>
      </c>
      <c r="T727" s="11">
        <f>(((M727/60)/60)/24)+DATE(1970,1,1)</f>
        <v>41960.25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0.88815837937384901</v>
      </c>
      <c r="G728" t="s">
        <v>74</v>
      </c>
      <c r="H728">
        <v>524</v>
      </c>
      <c r="I728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6"/>
        <v>theater</v>
      </c>
      <c r="R728" t="str">
        <f t="shared" si="47"/>
        <v>plays</v>
      </c>
      <c r="S728" s="11">
        <f>(((L728/60)/60)/24)+DATE(1970,1,1)</f>
        <v>40476.208333333336</v>
      </c>
      <c r="T728" s="11">
        <f>(((M728/60)/60)/24)+DATE(1970,1,1)</f>
        <v>40482.208333333336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1.65</v>
      </c>
      <c r="G729" t="s">
        <v>20</v>
      </c>
      <c r="H729">
        <v>181</v>
      </c>
      <c r="I729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6"/>
        <v>technology</v>
      </c>
      <c r="R729" t="str">
        <f t="shared" si="47"/>
        <v>web</v>
      </c>
      <c r="S729" s="11">
        <f>(((L729/60)/60)/24)+DATE(1970,1,1)</f>
        <v>43485.25</v>
      </c>
      <c r="T729" s="11">
        <f>(((M729/60)/60)/24)+DATE(1970,1,1)</f>
        <v>43543.208333333328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0.17499999999999999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6"/>
        <v>theater</v>
      </c>
      <c r="R730" t="str">
        <f t="shared" si="47"/>
        <v>plays</v>
      </c>
      <c r="S730" s="11">
        <f>(((L730/60)/60)/24)+DATE(1970,1,1)</f>
        <v>42515.208333333328</v>
      </c>
      <c r="T730" s="11">
        <f>(((M730/60)/60)/24)+DATE(1970,1,1)</f>
        <v>42526.208333333328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1.8566071428571429</v>
      </c>
      <c r="G731" t="s">
        <v>20</v>
      </c>
      <c r="H731">
        <v>122</v>
      </c>
      <c r="I731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6"/>
        <v>film &amp; video</v>
      </c>
      <c r="R731" t="str">
        <f t="shared" si="47"/>
        <v>drama</v>
      </c>
      <c r="S731" s="11">
        <f>(((L731/60)/60)/24)+DATE(1970,1,1)</f>
        <v>41309.25</v>
      </c>
      <c r="T731" s="11">
        <f>(((M731/60)/60)/24)+DATE(1970,1,1)</f>
        <v>41311.25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4.1266319444444441</v>
      </c>
      <c r="G732" t="s">
        <v>20</v>
      </c>
      <c r="H732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6"/>
        <v>technology</v>
      </c>
      <c r="R732" t="str">
        <f t="shared" si="47"/>
        <v>wearables</v>
      </c>
      <c r="S732" s="11">
        <f>(((L732/60)/60)/24)+DATE(1970,1,1)</f>
        <v>42147.208333333328</v>
      </c>
      <c r="T732" s="11">
        <f>(((M732/60)/60)/24)+DATE(1970,1,1)</f>
        <v>42153.208333333328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0.90249999999999997</v>
      </c>
      <c r="G733" t="s">
        <v>74</v>
      </c>
      <c r="H733">
        <v>219</v>
      </c>
      <c r="I733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6"/>
        <v>technology</v>
      </c>
      <c r="R733" t="str">
        <f t="shared" si="47"/>
        <v>web</v>
      </c>
      <c r="S733" s="11">
        <f>(((L733/60)/60)/24)+DATE(1970,1,1)</f>
        <v>42939.208333333328</v>
      </c>
      <c r="T733" s="11">
        <f>(((M733/60)/60)/24)+DATE(1970,1,1)</f>
        <v>42940.208333333328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0.91984615384615387</v>
      </c>
      <c r="G734" t="s">
        <v>14</v>
      </c>
      <c r="H734">
        <v>1121</v>
      </c>
      <c r="I73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6"/>
        <v>music</v>
      </c>
      <c r="R734" t="str">
        <f t="shared" si="47"/>
        <v>rock</v>
      </c>
      <c r="S734" s="11">
        <f>(((L734/60)/60)/24)+DATE(1970,1,1)</f>
        <v>42816.208333333328</v>
      </c>
      <c r="T734" s="11">
        <f>(((M734/60)/60)/24)+DATE(1970,1,1)</f>
        <v>42839.208333333328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5.2700632911392402</v>
      </c>
      <c r="G735" t="s">
        <v>20</v>
      </c>
      <c r="H735">
        <v>980</v>
      </c>
      <c r="I73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6"/>
        <v>music</v>
      </c>
      <c r="R735" t="str">
        <f t="shared" si="47"/>
        <v>metal</v>
      </c>
      <c r="S735" s="11">
        <f>(((L735/60)/60)/24)+DATE(1970,1,1)</f>
        <v>41844.208333333336</v>
      </c>
      <c r="T735" s="11">
        <f>(((M735/60)/60)/24)+DATE(1970,1,1)</f>
        <v>41857.208333333336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3.1914285714285713</v>
      </c>
      <c r="G736" t="s">
        <v>20</v>
      </c>
      <c r="H736">
        <v>536</v>
      </c>
      <c r="I73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6"/>
        <v>theater</v>
      </c>
      <c r="R736" t="str">
        <f t="shared" si="47"/>
        <v>plays</v>
      </c>
      <c r="S736" s="11">
        <f>(((L736/60)/60)/24)+DATE(1970,1,1)</f>
        <v>42763.25</v>
      </c>
      <c r="T736" s="11">
        <f>(((M736/60)/60)/24)+DATE(1970,1,1)</f>
        <v>42775.25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3.5418867924528303</v>
      </c>
      <c r="G737" t="s">
        <v>20</v>
      </c>
      <c r="H737">
        <v>1991</v>
      </c>
      <c r="I73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6"/>
        <v>photography</v>
      </c>
      <c r="R737" t="str">
        <f t="shared" si="47"/>
        <v>photography books</v>
      </c>
      <c r="S737" s="11">
        <f>(((L737/60)/60)/24)+DATE(1970,1,1)</f>
        <v>42459.208333333328</v>
      </c>
      <c r="T737" s="11">
        <f>(((M737/60)/60)/24)+DATE(1970,1,1)</f>
        <v>42466.208333333328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0.32896103896103895</v>
      </c>
      <c r="G738" t="s">
        <v>74</v>
      </c>
      <c r="H738">
        <v>29</v>
      </c>
      <c r="I738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6"/>
        <v>publishing</v>
      </c>
      <c r="R738" t="str">
        <f t="shared" si="47"/>
        <v>nonfiction</v>
      </c>
      <c r="S738" s="11">
        <f>(((L738/60)/60)/24)+DATE(1970,1,1)</f>
        <v>42055.25</v>
      </c>
      <c r="T738" s="11">
        <f>(((M738/60)/60)/24)+DATE(1970,1,1)</f>
        <v>42059.25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1.358918918918919</v>
      </c>
      <c r="G739" t="s">
        <v>20</v>
      </c>
      <c r="H739">
        <v>180</v>
      </c>
      <c r="I739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6"/>
        <v>music</v>
      </c>
      <c r="R739" t="str">
        <f t="shared" si="47"/>
        <v>indie rock</v>
      </c>
      <c r="S739" s="11">
        <f>(((L739/60)/60)/24)+DATE(1970,1,1)</f>
        <v>42685.25</v>
      </c>
      <c r="T739" s="11">
        <f>(((M739/60)/60)/24)+DATE(1970,1,1)</f>
        <v>42697.25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2.0843373493975904E-2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6"/>
        <v>theater</v>
      </c>
      <c r="R740" t="str">
        <f t="shared" si="47"/>
        <v>plays</v>
      </c>
      <c r="S740" s="11">
        <f>(((L740/60)/60)/24)+DATE(1970,1,1)</f>
        <v>41959.25</v>
      </c>
      <c r="T740" s="11">
        <f>(((M740/60)/60)/24)+DATE(1970,1,1)</f>
        <v>41981.25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0.61</v>
      </c>
      <c r="G741" t="s">
        <v>14</v>
      </c>
      <c r="H741">
        <v>191</v>
      </c>
      <c r="I741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6"/>
        <v>music</v>
      </c>
      <c r="R741" t="str">
        <f t="shared" si="47"/>
        <v>indie rock</v>
      </c>
      <c r="S741" s="11">
        <f>(((L741/60)/60)/24)+DATE(1970,1,1)</f>
        <v>41089.208333333336</v>
      </c>
      <c r="T741" s="11">
        <f>(((M741/60)/60)/24)+DATE(1970,1,1)</f>
        <v>41090.208333333336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0.30037735849056602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6"/>
        <v>theater</v>
      </c>
      <c r="R742" t="str">
        <f t="shared" si="47"/>
        <v>plays</v>
      </c>
      <c r="S742" s="11">
        <f>(((L742/60)/60)/24)+DATE(1970,1,1)</f>
        <v>42769.25</v>
      </c>
      <c r="T742" s="11">
        <f>(((M742/60)/60)/24)+DATE(1970,1,1)</f>
        <v>42772.25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11.791666666666666</v>
      </c>
      <c r="G743" t="s">
        <v>20</v>
      </c>
      <c r="H743">
        <v>130</v>
      </c>
      <c r="I743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6"/>
        <v>theater</v>
      </c>
      <c r="R743" t="str">
        <f t="shared" si="47"/>
        <v>plays</v>
      </c>
      <c r="S743" s="11">
        <f>(((L743/60)/60)/24)+DATE(1970,1,1)</f>
        <v>40321.208333333336</v>
      </c>
      <c r="T743" s="11">
        <f>(((M743/60)/60)/24)+DATE(1970,1,1)</f>
        <v>40322.208333333336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11.260833333333334</v>
      </c>
      <c r="G744" t="s">
        <v>20</v>
      </c>
      <c r="H744">
        <v>122</v>
      </c>
      <c r="I74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6"/>
        <v>music</v>
      </c>
      <c r="R744" t="str">
        <f t="shared" si="47"/>
        <v>electric music</v>
      </c>
      <c r="S744" s="11">
        <f>(((L744/60)/60)/24)+DATE(1970,1,1)</f>
        <v>40197.25</v>
      </c>
      <c r="T744" s="11">
        <f>(((M744/60)/60)/24)+DATE(1970,1,1)</f>
        <v>40239.25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0.12923076923076923</v>
      </c>
      <c r="G745" t="s">
        <v>14</v>
      </c>
      <c r="H745">
        <v>17</v>
      </c>
      <c r="I74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6"/>
        <v>theater</v>
      </c>
      <c r="R745" t="str">
        <f t="shared" si="47"/>
        <v>plays</v>
      </c>
      <c r="S745" s="11">
        <f>(((L745/60)/60)/24)+DATE(1970,1,1)</f>
        <v>42298.208333333328</v>
      </c>
      <c r="T745" s="11">
        <f>(((M745/60)/60)/24)+DATE(1970,1,1)</f>
        <v>42304.208333333328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7.12</v>
      </c>
      <c r="G746" t="s">
        <v>20</v>
      </c>
      <c r="H746">
        <v>140</v>
      </c>
      <c r="I74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6"/>
        <v>theater</v>
      </c>
      <c r="R746" t="str">
        <f t="shared" si="47"/>
        <v>plays</v>
      </c>
      <c r="S746" s="11">
        <f>(((L746/60)/60)/24)+DATE(1970,1,1)</f>
        <v>43322.208333333328</v>
      </c>
      <c r="T746" s="11">
        <f>(((M746/60)/60)/24)+DATE(1970,1,1)</f>
        <v>43324.208333333328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0.30304347826086958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6"/>
        <v>technology</v>
      </c>
      <c r="R747" t="str">
        <f t="shared" si="47"/>
        <v>wearables</v>
      </c>
      <c r="S747" s="11">
        <f>(((L747/60)/60)/24)+DATE(1970,1,1)</f>
        <v>40328.208333333336</v>
      </c>
      <c r="T747" s="11">
        <f>(((M747/60)/60)/24)+DATE(1970,1,1)</f>
        <v>40355.208333333336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2.1250896057347672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6"/>
        <v>technology</v>
      </c>
      <c r="R748" t="str">
        <f t="shared" si="47"/>
        <v>web</v>
      </c>
      <c r="S748" s="11">
        <f>(((L748/60)/60)/24)+DATE(1970,1,1)</f>
        <v>40825.208333333336</v>
      </c>
      <c r="T748" s="11">
        <f>(((M748/60)/60)/24)+DATE(1970,1,1)</f>
        <v>40830.208333333336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2.2885714285714287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6"/>
        <v>theater</v>
      </c>
      <c r="R749" t="str">
        <f t="shared" si="47"/>
        <v>plays</v>
      </c>
      <c r="S749" s="11">
        <f>(((L749/60)/60)/24)+DATE(1970,1,1)</f>
        <v>40423.208333333336</v>
      </c>
      <c r="T749" s="11">
        <f>(((M749/60)/60)/24)+DATE(1970,1,1)</f>
        <v>40434.208333333336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0.34959979476654696</v>
      </c>
      <c r="G750" t="s">
        <v>74</v>
      </c>
      <c r="H750">
        <v>614</v>
      </c>
      <c r="I750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6"/>
        <v>film &amp; video</v>
      </c>
      <c r="R750" t="str">
        <f t="shared" si="47"/>
        <v>animation</v>
      </c>
      <c r="S750" s="11">
        <f>(((L750/60)/60)/24)+DATE(1970,1,1)</f>
        <v>40238.25</v>
      </c>
      <c r="T750" s="11">
        <f>(((M750/60)/60)/24)+DATE(1970,1,1)</f>
        <v>40263.208333333336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1.5729069767441861</v>
      </c>
      <c r="G751" t="s">
        <v>20</v>
      </c>
      <c r="H751">
        <v>366</v>
      </c>
      <c r="I751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6"/>
        <v>technology</v>
      </c>
      <c r="R751" t="str">
        <f t="shared" si="47"/>
        <v>wearables</v>
      </c>
      <c r="S751" s="11">
        <f>(((L751/60)/60)/24)+DATE(1970,1,1)</f>
        <v>41920.208333333336</v>
      </c>
      <c r="T751" s="11">
        <f>(((M751/60)/60)/24)+DATE(1970,1,1)</f>
        <v>41932.208333333336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0.01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6"/>
        <v>music</v>
      </c>
      <c r="R752" t="str">
        <f t="shared" si="47"/>
        <v>electric music</v>
      </c>
      <c r="S752" s="11">
        <f>(((L752/60)/60)/24)+DATE(1970,1,1)</f>
        <v>40360.208333333336</v>
      </c>
      <c r="T752" s="11">
        <f>(((M752/60)/60)/24)+DATE(1970,1,1)</f>
        <v>40385.208333333336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2.3230555555555554</v>
      </c>
      <c r="G753" t="s">
        <v>20</v>
      </c>
      <c r="H753">
        <v>270</v>
      </c>
      <c r="I753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6"/>
        <v>publishing</v>
      </c>
      <c r="R753" t="str">
        <f t="shared" si="47"/>
        <v>nonfiction</v>
      </c>
      <c r="S753" s="11">
        <f>(((L753/60)/60)/24)+DATE(1970,1,1)</f>
        <v>42446.208333333328</v>
      </c>
      <c r="T753" s="11">
        <f>(((M753/60)/60)/24)+DATE(1970,1,1)</f>
        <v>42461.208333333328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0.92448275862068963</v>
      </c>
      <c r="G754" t="s">
        <v>74</v>
      </c>
      <c r="H754">
        <v>114</v>
      </c>
      <c r="I75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6"/>
        <v>theater</v>
      </c>
      <c r="R754" t="str">
        <f t="shared" si="47"/>
        <v>plays</v>
      </c>
      <c r="S754" s="11">
        <f>(((L754/60)/60)/24)+DATE(1970,1,1)</f>
        <v>40395.208333333336</v>
      </c>
      <c r="T754" s="11">
        <f>(((M754/60)/60)/24)+DATE(1970,1,1)</f>
        <v>40413.208333333336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2.5670212765957445</v>
      </c>
      <c r="G755" t="s">
        <v>20</v>
      </c>
      <c r="H755">
        <v>137</v>
      </c>
      <c r="I75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6"/>
        <v>photography</v>
      </c>
      <c r="R755" t="str">
        <f t="shared" si="47"/>
        <v>photography books</v>
      </c>
      <c r="S755" s="11">
        <f>(((L755/60)/60)/24)+DATE(1970,1,1)</f>
        <v>40321.208333333336</v>
      </c>
      <c r="T755" s="11">
        <f>(((M755/60)/60)/24)+DATE(1970,1,1)</f>
        <v>40336.208333333336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1.6847017045454546</v>
      </c>
      <c r="G756" t="s">
        <v>20</v>
      </c>
      <c r="H756">
        <v>3205</v>
      </c>
      <c r="I75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6"/>
        <v>theater</v>
      </c>
      <c r="R756" t="str">
        <f t="shared" si="47"/>
        <v>plays</v>
      </c>
      <c r="S756" s="11">
        <f>(((L756/60)/60)/24)+DATE(1970,1,1)</f>
        <v>41210.208333333336</v>
      </c>
      <c r="T756" s="11">
        <f>(((M756/60)/60)/24)+DATE(1970,1,1)</f>
        <v>41263.25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1.6657777777777778</v>
      </c>
      <c r="G757" t="s">
        <v>20</v>
      </c>
      <c r="H757">
        <v>288</v>
      </c>
      <c r="I75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6"/>
        <v>theater</v>
      </c>
      <c r="R757" t="str">
        <f t="shared" si="47"/>
        <v>plays</v>
      </c>
      <c r="S757" s="11">
        <f>(((L757/60)/60)/24)+DATE(1970,1,1)</f>
        <v>43096.25</v>
      </c>
      <c r="T757" s="11">
        <f>(((M757/60)/60)/24)+DATE(1970,1,1)</f>
        <v>43108.25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7.7207692307692311</v>
      </c>
      <c r="G758" t="s">
        <v>20</v>
      </c>
      <c r="H758">
        <v>148</v>
      </c>
      <c r="I758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6"/>
        <v>theater</v>
      </c>
      <c r="R758" t="str">
        <f t="shared" si="47"/>
        <v>plays</v>
      </c>
      <c r="S758" s="11">
        <f>(((L758/60)/60)/24)+DATE(1970,1,1)</f>
        <v>42024.25</v>
      </c>
      <c r="T758" s="11">
        <f>(((M758/60)/60)/24)+DATE(1970,1,1)</f>
        <v>42030.25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4.0685714285714285</v>
      </c>
      <c r="G759" t="s">
        <v>20</v>
      </c>
      <c r="H759">
        <v>114</v>
      </c>
      <c r="I759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6"/>
        <v>film &amp; video</v>
      </c>
      <c r="R759" t="str">
        <f t="shared" si="47"/>
        <v>drama</v>
      </c>
      <c r="S759" s="11">
        <f>(((L759/60)/60)/24)+DATE(1970,1,1)</f>
        <v>40675.208333333336</v>
      </c>
      <c r="T759" s="11">
        <f>(((M759/60)/60)/24)+DATE(1970,1,1)</f>
        <v>40679.208333333336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5.6420608108108112</v>
      </c>
      <c r="G760" t="s">
        <v>20</v>
      </c>
      <c r="H760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6"/>
        <v>music</v>
      </c>
      <c r="R760" t="str">
        <f t="shared" si="47"/>
        <v>rock</v>
      </c>
      <c r="S760" s="11">
        <f>(((L760/60)/60)/24)+DATE(1970,1,1)</f>
        <v>41936.208333333336</v>
      </c>
      <c r="T760" s="11">
        <f>(((M760/60)/60)/24)+DATE(1970,1,1)</f>
        <v>41945.208333333336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0.6842686567164179</v>
      </c>
      <c r="G761" t="s">
        <v>14</v>
      </c>
      <c r="H761">
        <v>1274</v>
      </c>
      <c r="I761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6"/>
        <v>music</v>
      </c>
      <c r="R761" t="str">
        <f t="shared" si="47"/>
        <v>electric music</v>
      </c>
      <c r="S761" s="11">
        <f>(((L761/60)/60)/24)+DATE(1970,1,1)</f>
        <v>43136.25</v>
      </c>
      <c r="T761" s="11">
        <f>(((M761/60)/60)/24)+DATE(1970,1,1)</f>
        <v>43166.25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0.34351966873706002</v>
      </c>
      <c r="G762" t="s">
        <v>14</v>
      </c>
      <c r="H762">
        <v>210</v>
      </c>
      <c r="I762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6"/>
        <v>games</v>
      </c>
      <c r="R762" t="str">
        <f t="shared" si="47"/>
        <v>video games</v>
      </c>
      <c r="S762" s="11">
        <f>(((L762/60)/60)/24)+DATE(1970,1,1)</f>
        <v>43678.208333333328</v>
      </c>
      <c r="T762" s="11">
        <f>(((M762/60)/60)/24)+DATE(1970,1,1)</f>
        <v>43707.208333333328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6.5545454545454547</v>
      </c>
      <c r="G763" t="s">
        <v>20</v>
      </c>
      <c r="H763">
        <v>166</v>
      </c>
      <c r="I763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6"/>
        <v>music</v>
      </c>
      <c r="R763" t="str">
        <f t="shared" si="47"/>
        <v>rock</v>
      </c>
      <c r="S763" s="11">
        <f>(((L763/60)/60)/24)+DATE(1970,1,1)</f>
        <v>42938.208333333328</v>
      </c>
      <c r="T763" s="11">
        <f>(((M763/60)/60)/24)+DATE(1970,1,1)</f>
        <v>42943.208333333328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1.7725714285714285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6"/>
        <v>music</v>
      </c>
      <c r="R764" t="str">
        <f t="shared" si="47"/>
        <v>jazz</v>
      </c>
      <c r="S764" s="11">
        <f>(((L764/60)/60)/24)+DATE(1970,1,1)</f>
        <v>41241.25</v>
      </c>
      <c r="T764" s="11">
        <f>(((M764/60)/60)/24)+DATE(1970,1,1)</f>
        <v>41252.25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1.1317857142857144</v>
      </c>
      <c r="G765" t="s">
        <v>20</v>
      </c>
      <c r="H765">
        <v>235</v>
      </c>
      <c r="I76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6"/>
        <v>theater</v>
      </c>
      <c r="R765" t="str">
        <f t="shared" si="47"/>
        <v>plays</v>
      </c>
      <c r="S765" s="11">
        <f>(((L765/60)/60)/24)+DATE(1970,1,1)</f>
        <v>41037.208333333336</v>
      </c>
      <c r="T765" s="11">
        <f>(((M765/60)/60)/24)+DATE(1970,1,1)</f>
        <v>41072.208333333336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7.2818181818181822</v>
      </c>
      <c r="G766" t="s">
        <v>20</v>
      </c>
      <c r="H766">
        <v>148</v>
      </c>
      <c r="I76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6"/>
        <v>music</v>
      </c>
      <c r="R766" t="str">
        <f t="shared" si="47"/>
        <v>rock</v>
      </c>
      <c r="S766" s="11">
        <f>(((L766/60)/60)/24)+DATE(1970,1,1)</f>
        <v>40676.208333333336</v>
      </c>
      <c r="T766" s="11">
        <f>(((M766/60)/60)/24)+DATE(1970,1,1)</f>
        <v>40684.208333333336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2.0833333333333335</v>
      </c>
      <c r="G767" t="s">
        <v>20</v>
      </c>
      <c r="H767">
        <v>198</v>
      </c>
      <c r="I76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6"/>
        <v>music</v>
      </c>
      <c r="R767" t="str">
        <f t="shared" si="47"/>
        <v>indie rock</v>
      </c>
      <c r="S767" s="11">
        <f>(((L767/60)/60)/24)+DATE(1970,1,1)</f>
        <v>42840.208333333328</v>
      </c>
      <c r="T767" s="11">
        <f>(((M767/60)/60)/24)+DATE(1970,1,1)</f>
        <v>42865.208333333328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0.31171232876712329</v>
      </c>
      <c r="G768" t="s">
        <v>14</v>
      </c>
      <c r="H768">
        <v>248</v>
      </c>
      <c r="I768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6"/>
        <v>film &amp; video</v>
      </c>
      <c r="R768" t="str">
        <f t="shared" si="47"/>
        <v>science fiction</v>
      </c>
      <c r="S768" s="11">
        <f>(((L768/60)/60)/24)+DATE(1970,1,1)</f>
        <v>43362.208333333328</v>
      </c>
      <c r="T768" s="11">
        <f>(((M768/60)/60)/24)+DATE(1970,1,1)</f>
        <v>43363.208333333328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0.56967078189300413</v>
      </c>
      <c r="G769" t="s">
        <v>14</v>
      </c>
      <c r="H769">
        <v>513</v>
      </c>
      <c r="I769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6"/>
        <v>publishing</v>
      </c>
      <c r="R769" t="str">
        <f t="shared" si="47"/>
        <v>translations</v>
      </c>
      <c r="S769" s="11">
        <f>(((L769/60)/60)/24)+DATE(1970,1,1)</f>
        <v>42283.208333333328</v>
      </c>
      <c r="T769" s="11">
        <f>(((M769/60)/60)/24)+DATE(1970,1,1)</f>
        <v>42328.25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ref="F770:F833" si="48">E770/D770</f>
        <v>2.31</v>
      </c>
      <c r="G770" t="s">
        <v>20</v>
      </c>
      <c r="H770">
        <v>150</v>
      </c>
      <c r="I770">
        <f t="shared" ref="I770:I833" si="49">IF(H770=0, 0, 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6"/>
        <v>theater</v>
      </c>
      <c r="R770" t="str">
        <f t="shared" si="47"/>
        <v>plays</v>
      </c>
      <c r="S770" s="11">
        <f>(((L770/60)/60)/24)+DATE(1970,1,1)</f>
        <v>41619.25</v>
      </c>
      <c r="T770" s="11">
        <f>(((M770/60)/60)/24)+DATE(1970,1,1)</f>
        <v>41634.25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48"/>
        <v>0.86867834394904464</v>
      </c>
      <c r="G771" t="s">
        <v>14</v>
      </c>
      <c r="H771">
        <v>3410</v>
      </c>
      <c r="I771">
        <f t="shared" si="49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50">LEFT(P771, SEARCH("/",P771,1)-1)</f>
        <v>games</v>
      </c>
      <c r="R771" t="str">
        <f t="shared" ref="R771:R834" si="51">RIGHT(P771,LEN(P771)-SEARCH("/",P771,1))</f>
        <v>video games</v>
      </c>
      <c r="S771" s="11">
        <f>(((L771/60)/60)/24)+DATE(1970,1,1)</f>
        <v>41501.208333333336</v>
      </c>
      <c r="T771" s="11">
        <f>(((M771/60)/60)/24)+DATE(1970,1,1)</f>
        <v>41527.208333333336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2.7074418604651163</v>
      </c>
      <c r="G772" t="s">
        <v>20</v>
      </c>
      <c r="H772">
        <v>216</v>
      </c>
      <c r="I772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50"/>
        <v>theater</v>
      </c>
      <c r="R772" t="str">
        <f t="shared" si="51"/>
        <v>plays</v>
      </c>
      <c r="S772" s="11">
        <f>(((L772/60)/60)/24)+DATE(1970,1,1)</f>
        <v>41743.208333333336</v>
      </c>
      <c r="T772" s="11">
        <f>(((M772/60)/60)/24)+DATE(1970,1,1)</f>
        <v>41750.208333333336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0.49446428571428569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50"/>
        <v>theater</v>
      </c>
      <c r="R773" t="str">
        <f t="shared" si="51"/>
        <v>plays</v>
      </c>
      <c r="S773" s="11">
        <f>(((L773/60)/60)/24)+DATE(1970,1,1)</f>
        <v>43491.25</v>
      </c>
      <c r="T773" s="11">
        <f>(((M773/60)/60)/24)+DATE(1970,1,1)</f>
        <v>43518.25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1.1335962566844919</v>
      </c>
      <c r="G774" t="s">
        <v>20</v>
      </c>
      <c r="H774">
        <v>5139</v>
      </c>
      <c r="I77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50"/>
        <v>music</v>
      </c>
      <c r="R774" t="str">
        <f t="shared" si="51"/>
        <v>indie rock</v>
      </c>
      <c r="S774" s="11">
        <f>(((L774/60)/60)/24)+DATE(1970,1,1)</f>
        <v>43505.25</v>
      </c>
      <c r="T774" s="11">
        <f>(((M774/60)/60)/24)+DATE(1970,1,1)</f>
        <v>43509.25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1.9055555555555554</v>
      </c>
      <c r="G775" t="s">
        <v>20</v>
      </c>
      <c r="H775">
        <v>2353</v>
      </c>
      <c r="I77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50"/>
        <v>theater</v>
      </c>
      <c r="R775" t="str">
        <f t="shared" si="51"/>
        <v>plays</v>
      </c>
      <c r="S775" s="11">
        <f>(((L775/60)/60)/24)+DATE(1970,1,1)</f>
        <v>42838.208333333328</v>
      </c>
      <c r="T775" s="11">
        <f>(((M775/60)/60)/24)+DATE(1970,1,1)</f>
        <v>42848.208333333328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1.355</v>
      </c>
      <c r="G776" t="s">
        <v>20</v>
      </c>
      <c r="H776">
        <v>78</v>
      </c>
      <c r="I77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50"/>
        <v>technology</v>
      </c>
      <c r="R776" t="str">
        <f t="shared" si="51"/>
        <v>web</v>
      </c>
      <c r="S776" s="11">
        <f>(((L776/60)/60)/24)+DATE(1970,1,1)</f>
        <v>42513.208333333328</v>
      </c>
      <c r="T776" s="11">
        <f>(((M776/60)/60)/24)+DATE(1970,1,1)</f>
        <v>42554.208333333328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0.10297872340425532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50"/>
        <v>music</v>
      </c>
      <c r="R777" t="str">
        <f t="shared" si="51"/>
        <v>rock</v>
      </c>
      <c r="S777" s="11">
        <f>(((L777/60)/60)/24)+DATE(1970,1,1)</f>
        <v>41949.25</v>
      </c>
      <c r="T777" s="11">
        <f>(((M777/60)/60)/24)+DATE(1970,1,1)</f>
        <v>41959.25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0.65544223826714798</v>
      </c>
      <c r="G778" t="s">
        <v>14</v>
      </c>
      <c r="H778">
        <v>2201</v>
      </c>
      <c r="I778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50"/>
        <v>theater</v>
      </c>
      <c r="R778" t="str">
        <f t="shared" si="51"/>
        <v>plays</v>
      </c>
      <c r="S778" s="11">
        <f>(((L778/60)/60)/24)+DATE(1970,1,1)</f>
        <v>43650.208333333328</v>
      </c>
      <c r="T778" s="11">
        <f>(((M778/60)/60)/24)+DATE(1970,1,1)</f>
        <v>43668.208333333328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0.49026652452025588</v>
      </c>
      <c r="G779" t="s">
        <v>14</v>
      </c>
      <c r="H779">
        <v>676</v>
      </c>
      <c r="I779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50"/>
        <v>theater</v>
      </c>
      <c r="R779" t="str">
        <f t="shared" si="51"/>
        <v>plays</v>
      </c>
      <c r="S779" s="11">
        <f>(((L779/60)/60)/24)+DATE(1970,1,1)</f>
        <v>40809.208333333336</v>
      </c>
      <c r="T779" s="11">
        <f>(((M779/60)/60)/24)+DATE(1970,1,1)</f>
        <v>40838.208333333336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7.8792307692307695</v>
      </c>
      <c r="G780" t="s">
        <v>20</v>
      </c>
      <c r="H780">
        <v>174</v>
      </c>
      <c r="I780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50"/>
        <v>film &amp; video</v>
      </c>
      <c r="R780" t="str">
        <f t="shared" si="51"/>
        <v>animation</v>
      </c>
      <c r="S780" s="11">
        <f>(((L780/60)/60)/24)+DATE(1970,1,1)</f>
        <v>40768.208333333336</v>
      </c>
      <c r="T780" s="11">
        <f>(((M780/60)/60)/24)+DATE(1970,1,1)</f>
        <v>40773.208333333336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0.80306347746090156</v>
      </c>
      <c r="G781" t="s">
        <v>14</v>
      </c>
      <c r="H781">
        <v>831</v>
      </c>
      <c r="I781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50"/>
        <v>theater</v>
      </c>
      <c r="R781" t="str">
        <f t="shared" si="51"/>
        <v>plays</v>
      </c>
      <c r="S781" s="11">
        <f>(((L781/60)/60)/24)+DATE(1970,1,1)</f>
        <v>42230.208333333328</v>
      </c>
      <c r="T781" s="11">
        <f>(((M781/60)/60)/24)+DATE(1970,1,1)</f>
        <v>42239.208333333328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1.0629411764705883</v>
      </c>
      <c r="G782" t="s">
        <v>20</v>
      </c>
      <c r="H782">
        <v>164</v>
      </c>
      <c r="I782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50"/>
        <v>film &amp; video</v>
      </c>
      <c r="R782" t="str">
        <f t="shared" si="51"/>
        <v>drama</v>
      </c>
      <c r="S782" s="11">
        <f>(((L782/60)/60)/24)+DATE(1970,1,1)</f>
        <v>42573.208333333328</v>
      </c>
      <c r="T782" s="11">
        <f>(((M782/60)/60)/24)+DATE(1970,1,1)</f>
        <v>42592.208333333328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0.50735632183908042</v>
      </c>
      <c r="G783" t="s">
        <v>74</v>
      </c>
      <c r="H783">
        <v>56</v>
      </c>
      <c r="I783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50"/>
        <v>theater</v>
      </c>
      <c r="R783" t="str">
        <f t="shared" si="51"/>
        <v>plays</v>
      </c>
      <c r="S783" s="11">
        <f>(((L783/60)/60)/24)+DATE(1970,1,1)</f>
        <v>40482.208333333336</v>
      </c>
      <c r="T783" s="11">
        <f>(((M783/60)/60)/24)+DATE(1970,1,1)</f>
        <v>40533.25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2.153137254901961</v>
      </c>
      <c r="G784" t="s">
        <v>20</v>
      </c>
      <c r="H784">
        <v>161</v>
      </c>
      <c r="I78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50"/>
        <v>film &amp; video</v>
      </c>
      <c r="R784" t="str">
        <f t="shared" si="51"/>
        <v>animation</v>
      </c>
      <c r="S784" s="11">
        <f>(((L784/60)/60)/24)+DATE(1970,1,1)</f>
        <v>40603.25</v>
      </c>
      <c r="T784" s="11">
        <f>(((M784/60)/60)/24)+DATE(1970,1,1)</f>
        <v>40631.208333333336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1.4122972972972974</v>
      </c>
      <c r="G785" t="s">
        <v>20</v>
      </c>
      <c r="H785">
        <v>138</v>
      </c>
      <c r="I78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50"/>
        <v>music</v>
      </c>
      <c r="R785" t="str">
        <f t="shared" si="51"/>
        <v>rock</v>
      </c>
      <c r="S785" s="11">
        <f>(((L785/60)/60)/24)+DATE(1970,1,1)</f>
        <v>41625.25</v>
      </c>
      <c r="T785" s="11">
        <f>(((M785/60)/60)/24)+DATE(1970,1,1)</f>
        <v>41632.25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1.1533745781777278</v>
      </c>
      <c r="G786" t="s">
        <v>20</v>
      </c>
      <c r="H786">
        <v>3308</v>
      </c>
      <c r="I78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50"/>
        <v>technology</v>
      </c>
      <c r="R786" t="str">
        <f t="shared" si="51"/>
        <v>web</v>
      </c>
      <c r="S786" s="11">
        <f>(((L786/60)/60)/24)+DATE(1970,1,1)</f>
        <v>42435.25</v>
      </c>
      <c r="T786" s="11">
        <f>(((M786/60)/60)/24)+DATE(1970,1,1)</f>
        <v>42446.208333333328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1.9311940298507462</v>
      </c>
      <c r="G787" t="s">
        <v>20</v>
      </c>
      <c r="H787">
        <v>127</v>
      </c>
      <c r="I78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50"/>
        <v>film &amp; video</v>
      </c>
      <c r="R787" t="str">
        <f t="shared" si="51"/>
        <v>animation</v>
      </c>
      <c r="S787" s="11">
        <f>(((L787/60)/60)/24)+DATE(1970,1,1)</f>
        <v>43582.208333333328</v>
      </c>
      <c r="T787" s="11">
        <f>(((M787/60)/60)/24)+DATE(1970,1,1)</f>
        <v>43616.208333333328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7.2973333333333334</v>
      </c>
      <c r="G788" t="s">
        <v>20</v>
      </c>
      <c r="H788">
        <v>207</v>
      </c>
      <c r="I788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50"/>
        <v>music</v>
      </c>
      <c r="R788" t="str">
        <f t="shared" si="51"/>
        <v>jazz</v>
      </c>
      <c r="S788" s="11">
        <f>(((L788/60)/60)/24)+DATE(1970,1,1)</f>
        <v>43186.208333333328</v>
      </c>
      <c r="T788" s="11">
        <f>(((M788/60)/60)/24)+DATE(1970,1,1)</f>
        <v>43193.208333333328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0.99663398692810456</v>
      </c>
      <c r="G789" t="s">
        <v>14</v>
      </c>
      <c r="H789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50"/>
        <v>music</v>
      </c>
      <c r="R789" t="str">
        <f t="shared" si="51"/>
        <v>rock</v>
      </c>
      <c r="S789" s="11">
        <f>(((L789/60)/60)/24)+DATE(1970,1,1)</f>
        <v>40684.208333333336</v>
      </c>
      <c r="T789" s="11">
        <f>(((M789/60)/60)/24)+DATE(1970,1,1)</f>
        <v>40693.208333333336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0.88166666666666671</v>
      </c>
      <c r="G790" t="s">
        <v>47</v>
      </c>
      <c r="H790">
        <v>31</v>
      </c>
      <c r="I790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50"/>
        <v>film &amp; video</v>
      </c>
      <c r="R790" t="str">
        <f t="shared" si="51"/>
        <v>animation</v>
      </c>
      <c r="S790" s="11">
        <f>(((L790/60)/60)/24)+DATE(1970,1,1)</f>
        <v>41202.208333333336</v>
      </c>
      <c r="T790" s="11">
        <f>(((M790/60)/60)/24)+DATE(1970,1,1)</f>
        <v>41223.25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0.37233333333333335</v>
      </c>
      <c r="G791" t="s">
        <v>14</v>
      </c>
      <c r="H791">
        <v>45</v>
      </c>
      <c r="I791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50"/>
        <v>theater</v>
      </c>
      <c r="R791" t="str">
        <f t="shared" si="51"/>
        <v>plays</v>
      </c>
      <c r="S791" s="11">
        <f>(((L791/60)/60)/24)+DATE(1970,1,1)</f>
        <v>41786.208333333336</v>
      </c>
      <c r="T791" s="11">
        <f>(((M791/60)/60)/24)+DATE(1970,1,1)</f>
        <v>41823.208333333336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0.30540075309306081</v>
      </c>
      <c r="G792" t="s">
        <v>74</v>
      </c>
      <c r="H792">
        <v>1113</v>
      </c>
      <c r="I792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50"/>
        <v>theater</v>
      </c>
      <c r="R792" t="str">
        <f t="shared" si="51"/>
        <v>plays</v>
      </c>
      <c r="S792" s="11">
        <f>(((L792/60)/60)/24)+DATE(1970,1,1)</f>
        <v>40223.25</v>
      </c>
      <c r="T792" s="11">
        <f>(((M792/60)/60)/24)+DATE(1970,1,1)</f>
        <v>40229.25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0.25714285714285712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50"/>
        <v>food</v>
      </c>
      <c r="R793" t="str">
        <f t="shared" si="51"/>
        <v>food trucks</v>
      </c>
      <c r="S793" s="11">
        <f>(((L793/60)/60)/24)+DATE(1970,1,1)</f>
        <v>42715.25</v>
      </c>
      <c r="T793" s="11">
        <f>(((M793/60)/60)/24)+DATE(1970,1,1)</f>
        <v>42731.25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0.34</v>
      </c>
      <c r="G794" t="s">
        <v>14</v>
      </c>
      <c r="H794">
        <v>7</v>
      </c>
      <c r="I79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50"/>
        <v>theater</v>
      </c>
      <c r="R794" t="str">
        <f t="shared" si="51"/>
        <v>plays</v>
      </c>
      <c r="S794" s="11">
        <f>(((L794/60)/60)/24)+DATE(1970,1,1)</f>
        <v>41451.208333333336</v>
      </c>
      <c r="T794" s="11">
        <f>(((M794/60)/60)/24)+DATE(1970,1,1)</f>
        <v>41479.208333333336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11.859090909090909</v>
      </c>
      <c r="G795" t="s">
        <v>20</v>
      </c>
      <c r="H795">
        <v>181</v>
      </c>
      <c r="I79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50"/>
        <v>publishing</v>
      </c>
      <c r="R795" t="str">
        <f t="shared" si="51"/>
        <v>nonfiction</v>
      </c>
      <c r="S795" s="11">
        <f>(((L795/60)/60)/24)+DATE(1970,1,1)</f>
        <v>41450.208333333336</v>
      </c>
      <c r="T795" s="11">
        <f>(((M795/60)/60)/24)+DATE(1970,1,1)</f>
        <v>41454.208333333336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1.2539393939393939</v>
      </c>
      <c r="G796" t="s">
        <v>20</v>
      </c>
      <c r="H796">
        <v>110</v>
      </c>
      <c r="I79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50"/>
        <v>music</v>
      </c>
      <c r="R796" t="str">
        <f t="shared" si="51"/>
        <v>rock</v>
      </c>
      <c r="S796" s="11">
        <f>(((L796/60)/60)/24)+DATE(1970,1,1)</f>
        <v>43091.25</v>
      </c>
      <c r="T796" s="11">
        <f>(((M796/60)/60)/24)+DATE(1970,1,1)</f>
        <v>43103.25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0.14394366197183098</v>
      </c>
      <c r="G797" t="s">
        <v>14</v>
      </c>
      <c r="H797">
        <v>31</v>
      </c>
      <c r="I79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50"/>
        <v>film &amp; video</v>
      </c>
      <c r="R797" t="str">
        <f t="shared" si="51"/>
        <v>drama</v>
      </c>
      <c r="S797" s="11">
        <f>(((L797/60)/60)/24)+DATE(1970,1,1)</f>
        <v>42675.208333333328</v>
      </c>
      <c r="T797" s="11">
        <f>(((M797/60)/60)/24)+DATE(1970,1,1)</f>
        <v>42678.208333333328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0.54807692307692313</v>
      </c>
      <c r="G798" t="s">
        <v>14</v>
      </c>
      <c r="H798">
        <v>78</v>
      </c>
      <c r="I798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50"/>
        <v>games</v>
      </c>
      <c r="R798" t="str">
        <f t="shared" si="51"/>
        <v>mobile games</v>
      </c>
      <c r="S798" s="11">
        <f>(((L798/60)/60)/24)+DATE(1970,1,1)</f>
        <v>41859.208333333336</v>
      </c>
      <c r="T798" s="11">
        <f>(((M798/60)/60)/24)+DATE(1970,1,1)</f>
        <v>41866.208333333336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1.0963157894736841</v>
      </c>
      <c r="G799" t="s">
        <v>20</v>
      </c>
      <c r="H799">
        <v>185</v>
      </c>
      <c r="I799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50"/>
        <v>technology</v>
      </c>
      <c r="R799" t="str">
        <f t="shared" si="51"/>
        <v>web</v>
      </c>
      <c r="S799" s="11">
        <f>(((L799/60)/60)/24)+DATE(1970,1,1)</f>
        <v>43464.25</v>
      </c>
      <c r="T799" s="11">
        <f>(((M799/60)/60)/24)+DATE(1970,1,1)</f>
        <v>43487.25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1.8847058823529412</v>
      </c>
      <c r="G800" t="s">
        <v>20</v>
      </c>
      <c r="H800">
        <v>121</v>
      </c>
      <c r="I800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50"/>
        <v>theater</v>
      </c>
      <c r="R800" t="str">
        <f t="shared" si="51"/>
        <v>plays</v>
      </c>
      <c r="S800" s="11">
        <f>(((L800/60)/60)/24)+DATE(1970,1,1)</f>
        <v>41060.208333333336</v>
      </c>
      <c r="T800" s="11">
        <f>(((M800/60)/60)/24)+DATE(1970,1,1)</f>
        <v>41088.208333333336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0.87008284023668636</v>
      </c>
      <c r="G801" t="s">
        <v>14</v>
      </c>
      <c r="H801">
        <v>1225</v>
      </c>
      <c r="I801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50"/>
        <v>theater</v>
      </c>
      <c r="R801" t="str">
        <f t="shared" si="51"/>
        <v>plays</v>
      </c>
      <c r="S801" s="11">
        <f>(((L801/60)/60)/24)+DATE(1970,1,1)</f>
        <v>42399.25</v>
      </c>
      <c r="T801" s="11">
        <f>(((M801/60)/60)/24)+DATE(1970,1,1)</f>
        <v>42403.25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0.01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50"/>
        <v>music</v>
      </c>
      <c r="R802" t="str">
        <f t="shared" si="51"/>
        <v>rock</v>
      </c>
      <c r="S802" s="11">
        <f>(((L802/60)/60)/24)+DATE(1970,1,1)</f>
        <v>42167.208333333328</v>
      </c>
      <c r="T802" s="11">
        <f>(((M802/60)/60)/24)+DATE(1970,1,1)</f>
        <v>42171.208333333328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2.0291304347826089</v>
      </c>
      <c r="G803" t="s">
        <v>20</v>
      </c>
      <c r="H803">
        <v>106</v>
      </c>
      <c r="I803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50"/>
        <v>photography</v>
      </c>
      <c r="R803" t="str">
        <f t="shared" si="51"/>
        <v>photography books</v>
      </c>
      <c r="S803" s="11">
        <f>(((L803/60)/60)/24)+DATE(1970,1,1)</f>
        <v>43830.25</v>
      </c>
      <c r="T803" s="11">
        <f>(((M803/60)/60)/24)+DATE(1970,1,1)</f>
        <v>43852.25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1.9703225806451612</v>
      </c>
      <c r="G804" t="s">
        <v>20</v>
      </c>
      <c r="H804">
        <v>142</v>
      </c>
      <c r="I80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50"/>
        <v>photography</v>
      </c>
      <c r="R804" t="str">
        <f t="shared" si="51"/>
        <v>photography books</v>
      </c>
      <c r="S804" s="11">
        <f>(((L804/60)/60)/24)+DATE(1970,1,1)</f>
        <v>43650.208333333328</v>
      </c>
      <c r="T804" s="11">
        <f>(((M804/60)/60)/24)+DATE(1970,1,1)</f>
        <v>43652.208333333328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1.07</v>
      </c>
      <c r="G805" t="s">
        <v>20</v>
      </c>
      <c r="H805">
        <v>233</v>
      </c>
      <c r="I80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50"/>
        <v>theater</v>
      </c>
      <c r="R805" t="str">
        <f t="shared" si="51"/>
        <v>plays</v>
      </c>
      <c r="S805" s="11">
        <f>(((L805/60)/60)/24)+DATE(1970,1,1)</f>
        <v>43492.25</v>
      </c>
      <c r="T805" s="11">
        <f>(((M805/60)/60)/24)+DATE(1970,1,1)</f>
        <v>43526.25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2.6873076923076922</v>
      </c>
      <c r="G806" t="s">
        <v>20</v>
      </c>
      <c r="H806">
        <v>218</v>
      </c>
      <c r="I80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50"/>
        <v>music</v>
      </c>
      <c r="R806" t="str">
        <f t="shared" si="51"/>
        <v>rock</v>
      </c>
      <c r="S806" s="11">
        <f>(((L806/60)/60)/24)+DATE(1970,1,1)</f>
        <v>43102.25</v>
      </c>
      <c r="T806" s="11">
        <f>(((M806/60)/60)/24)+DATE(1970,1,1)</f>
        <v>43122.25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0.50845360824742269</v>
      </c>
      <c r="G807" t="s">
        <v>14</v>
      </c>
      <c r="H807">
        <v>67</v>
      </c>
      <c r="I80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50"/>
        <v>film &amp; video</v>
      </c>
      <c r="R807" t="str">
        <f t="shared" si="51"/>
        <v>documentary</v>
      </c>
      <c r="S807" s="11">
        <f>(((L807/60)/60)/24)+DATE(1970,1,1)</f>
        <v>41958.25</v>
      </c>
      <c r="T807" s="11">
        <f>(((M807/60)/60)/24)+DATE(1970,1,1)</f>
        <v>42009.25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11.802857142857142</v>
      </c>
      <c r="G808" t="s">
        <v>20</v>
      </c>
      <c r="H808">
        <v>76</v>
      </c>
      <c r="I808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50"/>
        <v>film &amp; video</v>
      </c>
      <c r="R808" t="str">
        <f t="shared" si="51"/>
        <v>drama</v>
      </c>
      <c r="S808" s="11">
        <f>(((L808/60)/60)/24)+DATE(1970,1,1)</f>
        <v>40973.25</v>
      </c>
      <c r="T808" s="11">
        <f>(((M808/60)/60)/24)+DATE(1970,1,1)</f>
        <v>40997.208333333336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2.64</v>
      </c>
      <c r="G809" t="s">
        <v>20</v>
      </c>
      <c r="H809">
        <v>43</v>
      </c>
      <c r="I809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50"/>
        <v>theater</v>
      </c>
      <c r="R809" t="str">
        <f t="shared" si="51"/>
        <v>plays</v>
      </c>
      <c r="S809" s="11">
        <f>(((L809/60)/60)/24)+DATE(1970,1,1)</f>
        <v>43753.208333333328</v>
      </c>
      <c r="T809" s="11">
        <f>(((M809/60)/60)/24)+DATE(1970,1,1)</f>
        <v>43797.25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0.30442307692307691</v>
      </c>
      <c r="G810" t="s">
        <v>14</v>
      </c>
      <c r="H810">
        <v>19</v>
      </c>
      <c r="I810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50"/>
        <v>food</v>
      </c>
      <c r="R810" t="str">
        <f t="shared" si="51"/>
        <v>food trucks</v>
      </c>
      <c r="S810" s="11">
        <f>(((L810/60)/60)/24)+DATE(1970,1,1)</f>
        <v>42507.208333333328</v>
      </c>
      <c r="T810" s="11">
        <f>(((M810/60)/60)/24)+DATE(1970,1,1)</f>
        <v>42524.208333333328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0.62880681818181816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50"/>
        <v>film &amp; video</v>
      </c>
      <c r="R811" t="str">
        <f t="shared" si="51"/>
        <v>documentary</v>
      </c>
      <c r="S811" s="11">
        <f>(((L811/60)/60)/24)+DATE(1970,1,1)</f>
        <v>41135.208333333336</v>
      </c>
      <c r="T811" s="11">
        <f>(((M811/60)/60)/24)+DATE(1970,1,1)</f>
        <v>41136.208333333336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1.9312499999999999</v>
      </c>
      <c r="G812" t="s">
        <v>20</v>
      </c>
      <c r="H812">
        <v>221</v>
      </c>
      <c r="I812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50"/>
        <v>theater</v>
      </c>
      <c r="R812" t="str">
        <f t="shared" si="51"/>
        <v>plays</v>
      </c>
      <c r="S812" s="11">
        <f>(((L812/60)/60)/24)+DATE(1970,1,1)</f>
        <v>43067.25</v>
      </c>
      <c r="T812" s="11">
        <f>(((M812/60)/60)/24)+DATE(1970,1,1)</f>
        <v>43077.25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0.77102702702702708</v>
      </c>
      <c r="G813" t="s">
        <v>14</v>
      </c>
      <c r="H813">
        <v>679</v>
      </c>
      <c r="I813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50"/>
        <v>games</v>
      </c>
      <c r="R813" t="str">
        <f t="shared" si="51"/>
        <v>video games</v>
      </c>
      <c r="S813" s="11">
        <f>(((L813/60)/60)/24)+DATE(1970,1,1)</f>
        <v>42378.25</v>
      </c>
      <c r="T813" s="11">
        <f>(((M813/60)/60)/24)+DATE(1970,1,1)</f>
        <v>42380.25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2.2552763819095478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50"/>
        <v>publishing</v>
      </c>
      <c r="R814" t="str">
        <f t="shared" si="51"/>
        <v>nonfiction</v>
      </c>
      <c r="S814" s="11">
        <f>(((L814/60)/60)/24)+DATE(1970,1,1)</f>
        <v>43206.208333333328</v>
      </c>
      <c r="T814" s="11">
        <f>(((M814/60)/60)/24)+DATE(1970,1,1)</f>
        <v>43211.208333333328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2.3940625</v>
      </c>
      <c r="G815" t="s">
        <v>20</v>
      </c>
      <c r="H815">
        <v>68</v>
      </c>
      <c r="I81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50"/>
        <v>games</v>
      </c>
      <c r="R815" t="str">
        <f t="shared" si="51"/>
        <v>video games</v>
      </c>
      <c r="S815" s="11">
        <f>(((L815/60)/60)/24)+DATE(1970,1,1)</f>
        <v>41148.208333333336</v>
      </c>
      <c r="T815" s="11">
        <f>(((M815/60)/60)/24)+DATE(1970,1,1)</f>
        <v>41158.208333333336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0.921875</v>
      </c>
      <c r="G816" t="s">
        <v>14</v>
      </c>
      <c r="H816">
        <v>36</v>
      </c>
      <c r="I81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50"/>
        <v>music</v>
      </c>
      <c r="R816" t="str">
        <f t="shared" si="51"/>
        <v>rock</v>
      </c>
      <c r="S816" s="11">
        <f>(((L816/60)/60)/24)+DATE(1970,1,1)</f>
        <v>42517.208333333328</v>
      </c>
      <c r="T816" s="11">
        <f>(((M816/60)/60)/24)+DATE(1970,1,1)</f>
        <v>42519.208333333328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1.3023333333333333</v>
      </c>
      <c r="G817" t="s">
        <v>20</v>
      </c>
      <c r="H81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50"/>
        <v>music</v>
      </c>
      <c r="R817" t="str">
        <f t="shared" si="51"/>
        <v>rock</v>
      </c>
      <c r="S817" s="11">
        <f>(((L817/60)/60)/24)+DATE(1970,1,1)</f>
        <v>43068.25</v>
      </c>
      <c r="T817" s="11">
        <f>(((M817/60)/60)/24)+DATE(1970,1,1)</f>
        <v>43094.25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6.1521739130434785</v>
      </c>
      <c r="G818" t="s">
        <v>20</v>
      </c>
      <c r="H818">
        <v>133</v>
      </c>
      <c r="I818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50"/>
        <v>theater</v>
      </c>
      <c r="R818" t="str">
        <f t="shared" si="51"/>
        <v>plays</v>
      </c>
      <c r="S818" s="11">
        <f>(((L818/60)/60)/24)+DATE(1970,1,1)</f>
        <v>41680.25</v>
      </c>
      <c r="T818" s="11">
        <f>(((M818/60)/60)/24)+DATE(1970,1,1)</f>
        <v>41682.25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3.687953216374269</v>
      </c>
      <c r="G819" t="s">
        <v>20</v>
      </c>
      <c r="H819">
        <v>2489</v>
      </c>
      <c r="I819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50"/>
        <v>publishing</v>
      </c>
      <c r="R819" t="str">
        <f t="shared" si="51"/>
        <v>nonfiction</v>
      </c>
      <c r="S819" s="11">
        <f>(((L819/60)/60)/24)+DATE(1970,1,1)</f>
        <v>43589.208333333328</v>
      </c>
      <c r="T819" s="11">
        <f>(((M819/60)/60)/24)+DATE(1970,1,1)</f>
        <v>43617.208333333328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10.948571428571428</v>
      </c>
      <c r="G820" t="s">
        <v>20</v>
      </c>
      <c r="H820">
        <v>69</v>
      </c>
      <c r="I820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50"/>
        <v>theater</v>
      </c>
      <c r="R820" t="str">
        <f t="shared" si="51"/>
        <v>plays</v>
      </c>
      <c r="S820" s="11">
        <f>(((L820/60)/60)/24)+DATE(1970,1,1)</f>
        <v>43486.25</v>
      </c>
      <c r="T820" s="11">
        <f>(((M820/60)/60)/24)+DATE(1970,1,1)</f>
        <v>43499.25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0.50662921348314605</v>
      </c>
      <c r="G821" t="s">
        <v>14</v>
      </c>
      <c r="H821">
        <v>47</v>
      </c>
      <c r="I821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50"/>
        <v>games</v>
      </c>
      <c r="R821" t="str">
        <f t="shared" si="51"/>
        <v>video games</v>
      </c>
      <c r="S821" s="11">
        <f>(((L821/60)/60)/24)+DATE(1970,1,1)</f>
        <v>41237.25</v>
      </c>
      <c r="T821" s="11">
        <f>(((M821/60)/60)/24)+DATE(1970,1,1)</f>
        <v>41252.25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8.0060000000000002</v>
      </c>
      <c r="G822" t="s">
        <v>20</v>
      </c>
      <c r="H822">
        <v>279</v>
      </c>
      <c r="I822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50"/>
        <v>music</v>
      </c>
      <c r="R822" t="str">
        <f t="shared" si="51"/>
        <v>rock</v>
      </c>
      <c r="S822" s="11">
        <f>(((L822/60)/60)/24)+DATE(1970,1,1)</f>
        <v>43310.208333333328</v>
      </c>
      <c r="T822" s="11">
        <f>(((M822/60)/60)/24)+DATE(1970,1,1)</f>
        <v>43323.208333333328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2.9128571428571428</v>
      </c>
      <c r="G823" t="s">
        <v>20</v>
      </c>
      <c r="H823">
        <v>210</v>
      </c>
      <c r="I823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50"/>
        <v>film &amp; video</v>
      </c>
      <c r="R823" t="str">
        <f t="shared" si="51"/>
        <v>documentary</v>
      </c>
      <c r="S823" s="11">
        <f>(((L823/60)/60)/24)+DATE(1970,1,1)</f>
        <v>42794.25</v>
      </c>
      <c r="T823" s="11">
        <f>(((M823/60)/60)/24)+DATE(1970,1,1)</f>
        <v>42807.208333333328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3.4996666666666667</v>
      </c>
      <c r="G824" t="s">
        <v>20</v>
      </c>
      <c r="H824">
        <v>2100</v>
      </c>
      <c r="I82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50"/>
        <v>music</v>
      </c>
      <c r="R824" t="str">
        <f t="shared" si="51"/>
        <v>rock</v>
      </c>
      <c r="S824" s="11">
        <f>(((L824/60)/60)/24)+DATE(1970,1,1)</f>
        <v>41698.25</v>
      </c>
      <c r="T824" s="11">
        <f>(((M824/60)/60)/24)+DATE(1970,1,1)</f>
        <v>41715.208333333336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3.5707317073170732</v>
      </c>
      <c r="G825" t="s">
        <v>20</v>
      </c>
      <c r="H825">
        <v>252</v>
      </c>
      <c r="I82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50"/>
        <v>music</v>
      </c>
      <c r="R825" t="str">
        <f t="shared" si="51"/>
        <v>rock</v>
      </c>
      <c r="S825" s="11">
        <f>(((L825/60)/60)/24)+DATE(1970,1,1)</f>
        <v>41892.208333333336</v>
      </c>
      <c r="T825" s="11">
        <f>(((M825/60)/60)/24)+DATE(1970,1,1)</f>
        <v>41917.208333333336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1.2648941176470587</v>
      </c>
      <c r="G826" t="s">
        <v>20</v>
      </c>
      <c r="H826">
        <v>1280</v>
      </c>
      <c r="I82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50"/>
        <v>publishing</v>
      </c>
      <c r="R826" t="str">
        <f t="shared" si="51"/>
        <v>nonfiction</v>
      </c>
      <c r="S826" s="11">
        <f>(((L826/60)/60)/24)+DATE(1970,1,1)</f>
        <v>40348.208333333336</v>
      </c>
      <c r="T826" s="11">
        <f>(((M826/60)/60)/24)+DATE(1970,1,1)</f>
        <v>40380.208333333336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3.875</v>
      </c>
      <c r="G827" t="s">
        <v>20</v>
      </c>
      <c r="H827">
        <v>157</v>
      </c>
      <c r="I82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50"/>
        <v>film &amp; video</v>
      </c>
      <c r="R827" t="str">
        <f t="shared" si="51"/>
        <v>shorts</v>
      </c>
      <c r="S827" s="11">
        <f>(((L827/60)/60)/24)+DATE(1970,1,1)</f>
        <v>42941.208333333328</v>
      </c>
      <c r="T827" s="11">
        <f>(((M827/60)/60)/24)+DATE(1970,1,1)</f>
        <v>42953.208333333328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4.5703571428571426</v>
      </c>
      <c r="G828" t="s">
        <v>20</v>
      </c>
      <c r="H828">
        <v>194</v>
      </c>
      <c r="I828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50"/>
        <v>theater</v>
      </c>
      <c r="R828" t="str">
        <f t="shared" si="51"/>
        <v>plays</v>
      </c>
      <c r="S828" s="11">
        <f>(((L828/60)/60)/24)+DATE(1970,1,1)</f>
        <v>40525.25</v>
      </c>
      <c r="T828" s="11">
        <f>(((M828/60)/60)/24)+DATE(1970,1,1)</f>
        <v>40553.25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2.6669565217391304</v>
      </c>
      <c r="G829" t="s">
        <v>20</v>
      </c>
      <c r="H829">
        <v>82</v>
      </c>
      <c r="I829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50"/>
        <v>film &amp; video</v>
      </c>
      <c r="R829" t="str">
        <f t="shared" si="51"/>
        <v>drama</v>
      </c>
      <c r="S829" s="11">
        <f>(((L829/60)/60)/24)+DATE(1970,1,1)</f>
        <v>40666.208333333336</v>
      </c>
      <c r="T829" s="11">
        <f>(((M829/60)/60)/24)+DATE(1970,1,1)</f>
        <v>40678.208333333336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0.69</v>
      </c>
      <c r="G830" t="s">
        <v>14</v>
      </c>
      <c r="H830">
        <v>70</v>
      </c>
      <c r="I830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50"/>
        <v>theater</v>
      </c>
      <c r="R830" t="str">
        <f t="shared" si="51"/>
        <v>plays</v>
      </c>
      <c r="S830" s="11">
        <f>(((L830/60)/60)/24)+DATE(1970,1,1)</f>
        <v>43340.208333333328</v>
      </c>
      <c r="T830" s="11">
        <f>(((M830/60)/60)/24)+DATE(1970,1,1)</f>
        <v>43365.208333333328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0.51343749999999999</v>
      </c>
      <c r="G831" t="s">
        <v>14</v>
      </c>
      <c r="H831">
        <v>154</v>
      </c>
      <c r="I831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50"/>
        <v>theater</v>
      </c>
      <c r="R831" t="str">
        <f t="shared" si="51"/>
        <v>plays</v>
      </c>
      <c r="S831" s="11">
        <f>(((L831/60)/60)/24)+DATE(1970,1,1)</f>
        <v>42164.208333333328</v>
      </c>
      <c r="T831" s="11">
        <f>(((M831/60)/60)/24)+DATE(1970,1,1)</f>
        <v>42179.208333333328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1.1710526315789473E-2</v>
      </c>
      <c r="G832" t="s">
        <v>14</v>
      </c>
      <c r="H832">
        <v>22</v>
      </c>
      <c r="I832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50"/>
        <v>theater</v>
      </c>
      <c r="R832" t="str">
        <f t="shared" si="51"/>
        <v>plays</v>
      </c>
      <c r="S832" s="11">
        <f>(((L832/60)/60)/24)+DATE(1970,1,1)</f>
        <v>43103.25</v>
      </c>
      <c r="T832" s="11">
        <f>(((M832/60)/60)/24)+DATE(1970,1,1)</f>
        <v>43162.25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1.089773429454171</v>
      </c>
      <c r="G833" t="s">
        <v>20</v>
      </c>
      <c r="H833">
        <v>4233</v>
      </c>
      <c r="I833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50"/>
        <v>photography</v>
      </c>
      <c r="R833" t="str">
        <f t="shared" si="51"/>
        <v>photography books</v>
      </c>
      <c r="S833" s="11">
        <f>(((L833/60)/60)/24)+DATE(1970,1,1)</f>
        <v>40994.208333333336</v>
      </c>
      <c r="T833" s="11">
        <f>(((M833/60)/60)/24)+DATE(1970,1,1)</f>
        <v>41028.208333333336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ref="F834:F897" si="52">E834/D834</f>
        <v>3.1517592592592591</v>
      </c>
      <c r="G834" t="s">
        <v>20</v>
      </c>
      <c r="H834">
        <v>1297</v>
      </c>
      <c r="I834">
        <f t="shared" ref="I834:I897" si="53">IF(H834=0, 0, 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50"/>
        <v>publishing</v>
      </c>
      <c r="R834" t="str">
        <f t="shared" si="51"/>
        <v>translations</v>
      </c>
      <c r="S834" s="11">
        <f>(((L834/60)/60)/24)+DATE(1970,1,1)</f>
        <v>42299.208333333328</v>
      </c>
      <c r="T834" s="11">
        <f>(((M834/60)/60)/24)+DATE(1970,1,1)</f>
        <v>42333.25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52"/>
        <v>1.5769117647058823</v>
      </c>
      <c r="G835" t="s">
        <v>20</v>
      </c>
      <c r="H835">
        <v>165</v>
      </c>
      <c r="I835">
        <f t="shared" si="53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4">LEFT(P835, SEARCH("/",P835,1)-1)</f>
        <v>publishing</v>
      </c>
      <c r="R835" t="str">
        <f t="shared" ref="R835:R898" si="55">RIGHT(P835,LEN(P835)-SEARCH("/",P835,1))</f>
        <v>translations</v>
      </c>
      <c r="S835" s="11">
        <f>(((L835/60)/60)/24)+DATE(1970,1,1)</f>
        <v>40588.25</v>
      </c>
      <c r="T835" s="11">
        <f>(((M835/60)/60)/24)+DATE(1970,1,1)</f>
        <v>40599.25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1.5380821917808218</v>
      </c>
      <c r="G836" t="s">
        <v>20</v>
      </c>
      <c r="H836">
        <v>119</v>
      </c>
      <c r="I83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4"/>
        <v>theater</v>
      </c>
      <c r="R836" t="str">
        <f t="shared" si="55"/>
        <v>plays</v>
      </c>
      <c r="S836" s="11">
        <f>(((L836/60)/60)/24)+DATE(1970,1,1)</f>
        <v>41448.208333333336</v>
      </c>
      <c r="T836" s="11">
        <f>(((M836/60)/60)/24)+DATE(1970,1,1)</f>
        <v>41454.208333333336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0.89738979118329465</v>
      </c>
      <c r="G837" t="s">
        <v>14</v>
      </c>
      <c r="H837">
        <v>1758</v>
      </c>
      <c r="I83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4"/>
        <v>technology</v>
      </c>
      <c r="R837" t="str">
        <f t="shared" si="55"/>
        <v>web</v>
      </c>
      <c r="S837" s="11">
        <f>(((L837/60)/60)/24)+DATE(1970,1,1)</f>
        <v>42063.25</v>
      </c>
      <c r="T837" s="11">
        <f>(((M837/60)/60)/24)+DATE(1970,1,1)</f>
        <v>42069.25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0.75135802469135804</v>
      </c>
      <c r="G838" t="s">
        <v>14</v>
      </c>
      <c r="H838">
        <v>94</v>
      </c>
      <c r="I838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4"/>
        <v>music</v>
      </c>
      <c r="R838" t="str">
        <f t="shared" si="55"/>
        <v>indie rock</v>
      </c>
      <c r="S838" s="11">
        <f>(((L838/60)/60)/24)+DATE(1970,1,1)</f>
        <v>40214.25</v>
      </c>
      <c r="T838" s="11">
        <f>(((M838/60)/60)/24)+DATE(1970,1,1)</f>
        <v>40225.25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8.5288135593220336</v>
      </c>
      <c r="G839" t="s">
        <v>20</v>
      </c>
      <c r="H839">
        <v>1797</v>
      </c>
      <c r="I839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4"/>
        <v>music</v>
      </c>
      <c r="R839" t="str">
        <f t="shared" si="55"/>
        <v>jazz</v>
      </c>
      <c r="S839" s="11">
        <f>(((L839/60)/60)/24)+DATE(1970,1,1)</f>
        <v>40629.208333333336</v>
      </c>
      <c r="T839" s="11">
        <f>(((M839/60)/60)/24)+DATE(1970,1,1)</f>
        <v>40683.208333333336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1.3890625000000001</v>
      </c>
      <c r="G840" t="s">
        <v>20</v>
      </c>
      <c r="H840">
        <v>261</v>
      </c>
      <c r="I840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4"/>
        <v>theater</v>
      </c>
      <c r="R840" t="str">
        <f t="shared" si="55"/>
        <v>plays</v>
      </c>
      <c r="S840" s="11">
        <f>(((L840/60)/60)/24)+DATE(1970,1,1)</f>
        <v>43370.208333333328</v>
      </c>
      <c r="T840" s="11">
        <f>(((M840/60)/60)/24)+DATE(1970,1,1)</f>
        <v>43379.208333333328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1.9018181818181819</v>
      </c>
      <c r="G841" t="s">
        <v>20</v>
      </c>
      <c r="H841">
        <v>157</v>
      </c>
      <c r="I841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4"/>
        <v>film &amp; video</v>
      </c>
      <c r="R841" t="str">
        <f t="shared" si="55"/>
        <v>documentary</v>
      </c>
      <c r="S841" s="11">
        <f>(((L841/60)/60)/24)+DATE(1970,1,1)</f>
        <v>41715.208333333336</v>
      </c>
      <c r="T841" s="11">
        <f>(((M841/60)/60)/24)+DATE(1970,1,1)</f>
        <v>41760.208333333336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1.0024333619948409</v>
      </c>
      <c r="G842" t="s">
        <v>20</v>
      </c>
      <c r="H842">
        <v>3533</v>
      </c>
      <c r="I842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4"/>
        <v>theater</v>
      </c>
      <c r="R842" t="str">
        <f t="shared" si="55"/>
        <v>plays</v>
      </c>
      <c r="S842" s="11">
        <f>(((L842/60)/60)/24)+DATE(1970,1,1)</f>
        <v>41836.208333333336</v>
      </c>
      <c r="T842" s="11">
        <f>(((M842/60)/60)/24)+DATE(1970,1,1)</f>
        <v>41838.208333333336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1.4275824175824177</v>
      </c>
      <c r="G843" t="s">
        <v>20</v>
      </c>
      <c r="H843">
        <v>155</v>
      </c>
      <c r="I843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4"/>
        <v>technology</v>
      </c>
      <c r="R843" t="str">
        <f t="shared" si="55"/>
        <v>web</v>
      </c>
      <c r="S843" s="11">
        <f>(((L843/60)/60)/24)+DATE(1970,1,1)</f>
        <v>42419.25</v>
      </c>
      <c r="T843" s="11">
        <f>(((M843/60)/60)/24)+DATE(1970,1,1)</f>
        <v>42435.25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5.6313333333333331</v>
      </c>
      <c r="G844" t="s">
        <v>20</v>
      </c>
      <c r="H844">
        <v>132</v>
      </c>
      <c r="I84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4"/>
        <v>technology</v>
      </c>
      <c r="R844" t="str">
        <f t="shared" si="55"/>
        <v>wearables</v>
      </c>
      <c r="S844" s="11">
        <f>(((L844/60)/60)/24)+DATE(1970,1,1)</f>
        <v>43266.208333333328</v>
      </c>
      <c r="T844" s="11">
        <f>(((M844/60)/60)/24)+DATE(1970,1,1)</f>
        <v>43269.208333333328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0.30715909090909088</v>
      </c>
      <c r="G845" t="s">
        <v>14</v>
      </c>
      <c r="H845">
        <v>33</v>
      </c>
      <c r="I84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4"/>
        <v>photography</v>
      </c>
      <c r="R845" t="str">
        <f t="shared" si="55"/>
        <v>photography books</v>
      </c>
      <c r="S845" s="11">
        <f>(((L845/60)/60)/24)+DATE(1970,1,1)</f>
        <v>43338.208333333328</v>
      </c>
      <c r="T845" s="11">
        <f>(((M845/60)/60)/24)+DATE(1970,1,1)</f>
        <v>43344.208333333328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0.99397727272727276</v>
      </c>
      <c r="G846" t="s">
        <v>74</v>
      </c>
      <c r="H846">
        <v>94</v>
      </c>
      <c r="I84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4"/>
        <v>film &amp; video</v>
      </c>
      <c r="R846" t="str">
        <f t="shared" si="55"/>
        <v>documentary</v>
      </c>
      <c r="S846" s="11">
        <f>(((L846/60)/60)/24)+DATE(1970,1,1)</f>
        <v>40930.25</v>
      </c>
      <c r="T846" s="11">
        <f>(((M846/60)/60)/24)+DATE(1970,1,1)</f>
        <v>40933.25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1.9754935622317598</v>
      </c>
      <c r="G847" t="s">
        <v>20</v>
      </c>
      <c r="H847">
        <v>1354</v>
      </c>
      <c r="I84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4"/>
        <v>technology</v>
      </c>
      <c r="R847" t="str">
        <f t="shared" si="55"/>
        <v>web</v>
      </c>
      <c r="S847" s="11">
        <f>(((L847/60)/60)/24)+DATE(1970,1,1)</f>
        <v>43235.208333333328</v>
      </c>
      <c r="T847" s="11">
        <f>(((M847/60)/60)/24)+DATE(1970,1,1)</f>
        <v>43272.208333333328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5.085</v>
      </c>
      <c r="G848" t="s">
        <v>20</v>
      </c>
      <c r="H848">
        <v>48</v>
      </c>
      <c r="I848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4"/>
        <v>technology</v>
      </c>
      <c r="R848" t="str">
        <f t="shared" si="55"/>
        <v>web</v>
      </c>
      <c r="S848" s="11">
        <f>(((L848/60)/60)/24)+DATE(1970,1,1)</f>
        <v>43302.208333333328</v>
      </c>
      <c r="T848" s="11">
        <f>(((M848/60)/60)/24)+DATE(1970,1,1)</f>
        <v>43338.208333333328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2.3774468085106384</v>
      </c>
      <c r="G849" t="s">
        <v>20</v>
      </c>
      <c r="H849">
        <v>110</v>
      </c>
      <c r="I849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4"/>
        <v>food</v>
      </c>
      <c r="R849" t="str">
        <f t="shared" si="55"/>
        <v>food trucks</v>
      </c>
      <c r="S849" s="11">
        <f>(((L849/60)/60)/24)+DATE(1970,1,1)</f>
        <v>43107.25</v>
      </c>
      <c r="T849" s="11">
        <f>(((M849/60)/60)/24)+DATE(1970,1,1)</f>
        <v>43110.25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3.3846875000000001</v>
      </c>
      <c r="G850" t="s">
        <v>20</v>
      </c>
      <c r="H850">
        <v>172</v>
      </c>
      <c r="I850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4"/>
        <v>film &amp; video</v>
      </c>
      <c r="R850" t="str">
        <f t="shared" si="55"/>
        <v>drama</v>
      </c>
      <c r="S850" s="11">
        <f>(((L850/60)/60)/24)+DATE(1970,1,1)</f>
        <v>40341.208333333336</v>
      </c>
      <c r="T850" s="11">
        <f>(((M850/60)/60)/24)+DATE(1970,1,1)</f>
        <v>40350.208333333336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1.3308955223880596</v>
      </c>
      <c r="G851" t="s">
        <v>20</v>
      </c>
      <c r="H851">
        <v>307</v>
      </c>
      <c r="I851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4"/>
        <v>music</v>
      </c>
      <c r="R851" t="str">
        <f t="shared" si="55"/>
        <v>indie rock</v>
      </c>
      <c r="S851" s="11">
        <f>(((L851/60)/60)/24)+DATE(1970,1,1)</f>
        <v>40948.25</v>
      </c>
      <c r="T851" s="11">
        <f>(((M851/60)/60)/24)+DATE(1970,1,1)</f>
        <v>40951.25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0.01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4"/>
        <v>music</v>
      </c>
      <c r="R852" t="str">
        <f t="shared" si="55"/>
        <v>rock</v>
      </c>
      <c r="S852" s="11">
        <f>(((L852/60)/60)/24)+DATE(1970,1,1)</f>
        <v>40866.25</v>
      </c>
      <c r="T852" s="11">
        <f>(((M852/60)/60)/24)+DATE(1970,1,1)</f>
        <v>40881.25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2.0779999999999998</v>
      </c>
      <c r="G853" t="s">
        <v>20</v>
      </c>
      <c r="H853">
        <v>160</v>
      </c>
      <c r="I853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4"/>
        <v>music</v>
      </c>
      <c r="R853" t="str">
        <f t="shared" si="55"/>
        <v>electric music</v>
      </c>
      <c r="S853" s="11">
        <f>(((L853/60)/60)/24)+DATE(1970,1,1)</f>
        <v>41031.208333333336</v>
      </c>
      <c r="T853" s="11">
        <f>(((M853/60)/60)/24)+DATE(1970,1,1)</f>
        <v>41064.208333333336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0.51122448979591839</v>
      </c>
      <c r="G854" t="s">
        <v>14</v>
      </c>
      <c r="H854">
        <v>31</v>
      </c>
      <c r="I85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4"/>
        <v>games</v>
      </c>
      <c r="R854" t="str">
        <f t="shared" si="55"/>
        <v>video games</v>
      </c>
      <c r="S854" s="11">
        <f>(((L854/60)/60)/24)+DATE(1970,1,1)</f>
        <v>40740.208333333336</v>
      </c>
      <c r="T854" s="11">
        <f>(((M854/60)/60)/24)+DATE(1970,1,1)</f>
        <v>40750.208333333336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6.5205847953216374</v>
      </c>
      <c r="G855" t="s">
        <v>20</v>
      </c>
      <c r="H855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4"/>
        <v>music</v>
      </c>
      <c r="R855" t="str">
        <f t="shared" si="55"/>
        <v>indie rock</v>
      </c>
      <c r="S855" s="11">
        <f>(((L855/60)/60)/24)+DATE(1970,1,1)</f>
        <v>40714.208333333336</v>
      </c>
      <c r="T855" s="11">
        <f>(((M855/60)/60)/24)+DATE(1970,1,1)</f>
        <v>40719.208333333336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1.1363099415204678</v>
      </c>
      <c r="G856" t="s">
        <v>20</v>
      </c>
      <c r="H856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4"/>
        <v>publishing</v>
      </c>
      <c r="R856" t="str">
        <f t="shared" si="55"/>
        <v>fiction</v>
      </c>
      <c r="S856" s="11">
        <f>(((L856/60)/60)/24)+DATE(1970,1,1)</f>
        <v>43787.25</v>
      </c>
      <c r="T856" s="11">
        <f>(((M856/60)/60)/24)+DATE(1970,1,1)</f>
        <v>43814.25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1.0237606837606839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4"/>
        <v>theater</v>
      </c>
      <c r="R857" t="str">
        <f t="shared" si="55"/>
        <v>plays</v>
      </c>
      <c r="S857" s="11">
        <f>(((L857/60)/60)/24)+DATE(1970,1,1)</f>
        <v>40712.208333333336</v>
      </c>
      <c r="T857" s="11">
        <f>(((M857/60)/60)/24)+DATE(1970,1,1)</f>
        <v>40743.208333333336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3.5658333333333334</v>
      </c>
      <c r="G858" t="s">
        <v>20</v>
      </c>
      <c r="H858">
        <v>158</v>
      </c>
      <c r="I858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4"/>
        <v>food</v>
      </c>
      <c r="R858" t="str">
        <f t="shared" si="55"/>
        <v>food trucks</v>
      </c>
      <c r="S858" s="11">
        <f>(((L858/60)/60)/24)+DATE(1970,1,1)</f>
        <v>41023.208333333336</v>
      </c>
      <c r="T858" s="11">
        <f>(((M858/60)/60)/24)+DATE(1970,1,1)</f>
        <v>41040.208333333336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1.3986792452830188</v>
      </c>
      <c r="G859" t="s">
        <v>20</v>
      </c>
      <c r="H859">
        <v>225</v>
      </c>
      <c r="I859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4"/>
        <v>film &amp; video</v>
      </c>
      <c r="R859" t="str">
        <f t="shared" si="55"/>
        <v>shorts</v>
      </c>
      <c r="S859" s="11">
        <f>(((L859/60)/60)/24)+DATE(1970,1,1)</f>
        <v>40944.25</v>
      </c>
      <c r="T859" s="11">
        <f>(((M859/60)/60)/24)+DATE(1970,1,1)</f>
        <v>40967.25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0.69450000000000001</v>
      </c>
      <c r="G860" t="s">
        <v>14</v>
      </c>
      <c r="H860">
        <v>35</v>
      </c>
      <c r="I860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4"/>
        <v>food</v>
      </c>
      <c r="R860" t="str">
        <f t="shared" si="55"/>
        <v>food trucks</v>
      </c>
      <c r="S860" s="11">
        <f>(((L860/60)/60)/24)+DATE(1970,1,1)</f>
        <v>43211.208333333328</v>
      </c>
      <c r="T860" s="11">
        <f>(((M860/60)/60)/24)+DATE(1970,1,1)</f>
        <v>43218.208333333328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0.35534246575342465</v>
      </c>
      <c r="G861" t="s">
        <v>14</v>
      </c>
      <c r="H861">
        <v>63</v>
      </c>
      <c r="I861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4"/>
        <v>theater</v>
      </c>
      <c r="R861" t="str">
        <f t="shared" si="55"/>
        <v>plays</v>
      </c>
      <c r="S861" s="11">
        <f>(((L861/60)/60)/24)+DATE(1970,1,1)</f>
        <v>41334.25</v>
      </c>
      <c r="T861" s="11">
        <f>(((M861/60)/60)/24)+DATE(1970,1,1)</f>
        <v>41352.208333333336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2.5165000000000002</v>
      </c>
      <c r="G862" t="s">
        <v>20</v>
      </c>
      <c r="H862">
        <v>65</v>
      </c>
      <c r="I862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4"/>
        <v>technology</v>
      </c>
      <c r="R862" t="str">
        <f t="shared" si="55"/>
        <v>wearables</v>
      </c>
      <c r="S862" s="11">
        <f>(((L862/60)/60)/24)+DATE(1970,1,1)</f>
        <v>43515.25</v>
      </c>
      <c r="T862" s="11">
        <f>(((M862/60)/60)/24)+DATE(1970,1,1)</f>
        <v>43525.25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1.0587500000000001</v>
      </c>
      <c r="G863" t="s">
        <v>20</v>
      </c>
      <c r="H863">
        <v>163</v>
      </c>
      <c r="I863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4"/>
        <v>theater</v>
      </c>
      <c r="R863" t="str">
        <f t="shared" si="55"/>
        <v>plays</v>
      </c>
      <c r="S863" s="11">
        <f>(((L863/60)/60)/24)+DATE(1970,1,1)</f>
        <v>40258.208333333336</v>
      </c>
      <c r="T863" s="11">
        <f>(((M863/60)/60)/24)+DATE(1970,1,1)</f>
        <v>40266.208333333336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1.8742857142857143</v>
      </c>
      <c r="G864" t="s">
        <v>20</v>
      </c>
      <c r="H864">
        <v>85</v>
      </c>
      <c r="I86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4"/>
        <v>theater</v>
      </c>
      <c r="R864" t="str">
        <f t="shared" si="55"/>
        <v>plays</v>
      </c>
      <c r="S864" s="11">
        <f>(((L864/60)/60)/24)+DATE(1970,1,1)</f>
        <v>40756.208333333336</v>
      </c>
      <c r="T864" s="11">
        <f>(((M864/60)/60)/24)+DATE(1970,1,1)</f>
        <v>40760.208333333336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3.8678571428571429</v>
      </c>
      <c r="G865" t="s">
        <v>20</v>
      </c>
      <c r="H865">
        <v>217</v>
      </c>
      <c r="I86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4"/>
        <v>film &amp; video</v>
      </c>
      <c r="R865" t="str">
        <f t="shared" si="55"/>
        <v>television</v>
      </c>
      <c r="S865" s="11">
        <f>(((L865/60)/60)/24)+DATE(1970,1,1)</f>
        <v>42172.208333333328</v>
      </c>
      <c r="T865" s="11">
        <f>(((M865/60)/60)/24)+DATE(1970,1,1)</f>
        <v>42195.208333333328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3.4707142857142856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4"/>
        <v>film &amp; video</v>
      </c>
      <c r="R866" t="str">
        <f t="shared" si="55"/>
        <v>shorts</v>
      </c>
      <c r="S866" s="11">
        <f>(((L866/60)/60)/24)+DATE(1970,1,1)</f>
        <v>42601.208333333328</v>
      </c>
      <c r="T866" s="11">
        <f>(((M866/60)/60)/24)+DATE(1970,1,1)</f>
        <v>42606.208333333328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1.8582098765432098</v>
      </c>
      <c r="G867" t="s">
        <v>20</v>
      </c>
      <c r="H867">
        <v>3272</v>
      </c>
      <c r="I86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4"/>
        <v>theater</v>
      </c>
      <c r="R867" t="str">
        <f t="shared" si="55"/>
        <v>plays</v>
      </c>
      <c r="S867" s="11">
        <f>(((L867/60)/60)/24)+DATE(1970,1,1)</f>
        <v>41897.208333333336</v>
      </c>
      <c r="T867" s="11">
        <f>(((M867/60)/60)/24)+DATE(1970,1,1)</f>
        <v>41906.208333333336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0.43241247264770238</v>
      </c>
      <c r="G868" t="s">
        <v>74</v>
      </c>
      <c r="H868">
        <v>898</v>
      </c>
      <c r="I868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4"/>
        <v>photography</v>
      </c>
      <c r="R868" t="str">
        <f t="shared" si="55"/>
        <v>photography books</v>
      </c>
      <c r="S868" s="11">
        <f>(((L868/60)/60)/24)+DATE(1970,1,1)</f>
        <v>40671.208333333336</v>
      </c>
      <c r="T868" s="11">
        <f>(((M868/60)/60)/24)+DATE(1970,1,1)</f>
        <v>40672.208333333336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1.6243749999999999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4"/>
        <v>food</v>
      </c>
      <c r="R869" t="str">
        <f t="shared" si="55"/>
        <v>food trucks</v>
      </c>
      <c r="S869" s="11">
        <f>(((L869/60)/60)/24)+DATE(1970,1,1)</f>
        <v>43382.208333333328</v>
      </c>
      <c r="T869" s="11">
        <f>(((M869/60)/60)/24)+DATE(1970,1,1)</f>
        <v>43388.208333333328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1.8484285714285715</v>
      </c>
      <c r="G870" t="s">
        <v>20</v>
      </c>
      <c r="H870">
        <v>126</v>
      </c>
      <c r="I870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4"/>
        <v>theater</v>
      </c>
      <c r="R870" t="str">
        <f t="shared" si="55"/>
        <v>plays</v>
      </c>
      <c r="S870" s="11">
        <f>(((L870/60)/60)/24)+DATE(1970,1,1)</f>
        <v>41559.208333333336</v>
      </c>
      <c r="T870" s="11">
        <f>(((M870/60)/60)/24)+DATE(1970,1,1)</f>
        <v>41570.208333333336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0.23703520691785052</v>
      </c>
      <c r="G871" t="s">
        <v>14</v>
      </c>
      <c r="H871">
        <v>526</v>
      </c>
      <c r="I871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4"/>
        <v>film &amp; video</v>
      </c>
      <c r="R871" t="str">
        <f t="shared" si="55"/>
        <v>drama</v>
      </c>
      <c r="S871" s="11">
        <f>(((L871/60)/60)/24)+DATE(1970,1,1)</f>
        <v>40350.208333333336</v>
      </c>
      <c r="T871" s="11">
        <f>(((M871/60)/60)/24)+DATE(1970,1,1)</f>
        <v>40364.208333333336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0.89870129870129867</v>
      </c>
      <c r="G872" t="s">
        <v>14</v>
      </c>
      <c r="H872">
        <v>121</v>
      </c>
      <c r="I872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4"/>
        <v>theater</v>
      </c>
      <c r="R872" t="str">
        <f t="shared" si="55"/>
        <v>plays</v>
      </c>
      <c r="S872" s="11">
        <f>(((L872/60)/60)/24)+DATE(1970,1,1)</f>
        <v>42240.208333333328</v>
      </c>
      <c r="T872" s="11">
        <f>(((M872/60)/60)/24)+DATE(1970,1,1)</f>
        <v>42265.208333333328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2.7260419580419581</v>
      </c>
      <c r="G873" t="s">
        <v>20</v>
      </c>
      <c r="H873">
        <v>2320</v>
      </c>
      <c r="I873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4"/>
        <v>theater</v>
      </c>
      <c r="R873" t="str">
        <f t="shared" si="55"/>
        <v>plays</v>
      </c>
      <c r="S873" s="11">
        <f>(((L873/60)/60)/24)+DATE(1970,1,1)</f>
        <v>43040.208333333328</v>
      </c>
      <c r="T873" s="11">
        <f>(((M873/60)/60)/24)+DATE(1970,1,1)</f>
        <v>43058.25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1.7004255319148935</v>
      </c>
      <c r="G874" t="s">
        <v>20</v>
      </c>
      <c r="H874">
        <v>81</v>
      </c>
      <c r="I87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4"/>
        <v>film &amp; video</v>
      </c>
      <c r="R874" t="str">
        <f t="shared" si="55"/>
        <v>science fiction</v>
      </c>
      <c r="S874" s="11">
        <f>(((L874/60)/60)/24)+DATE(1970,1,1)</f>
        <v>43346.208333333328</v>
      </c>
      <c r="T874" s="11">
        <f>(((M874/60)/60)/24)+DATE(1970,1,1)</f>
        <v>43351.208333333328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1.8828503562945369</v>
      </c>
      <c r="G875" t="s">
        <v>20</v>
      </c>
      <c r="H875">
        <v>1887</v>
      </c>
      <c r="I87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4"/>
        <v>photography</v>
      </c>
      <c r="R875" t="str">
        <f t="shared" si="55"/>
        <v>photography books</v>
      </c>
      <c r="S875" s="11">
        <f>(((L875/60)/60)/24)+DATE(1970,1,1)</f>
        <v>41647.25</v>
      </c>
      <c r="T875" s="11">
        <f>(((M875/60)/60)/24)+DATE(1970,1,1)</f>
        <v>41652.25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3.4693532338308457</v>
      </c>
      <c r="G876" t="s">
        <v>20</v>
      </c>
      <c r="H876">
        <v>4358</v>
      </c>
      <c r="I87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4"/>
        <v>photography</v>
      </c>
      <c r="R876" t="str">
        <f t="shared" si="55"/>
        <v>photography books</v>
      </c>
      <c r="S876" s="11">
        <f>(((L876/60)/60)/24)+DATE(1970,1,1)</f>
        <v>40291.208333333336</v>
      </c>
      <c r="T876" s="11">
        <f>(((M876/60)/60)/24)+DATE(1970,1,1)</f>
        <v>40329.208333333336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0.6917721518987342</v>
      </c>
      <c r="G877" t="s">
        <v>14</v>
      </c>
      <c r="H877">
        <v>67</v>
      </c>
      <c r="I87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4"/>
        <v>music</v>
      </c>
      <c r="R877" t="str">
        <f t="shared" si="55"/>
        <v>rock</v>
      </c>
      <c r="S877" s="11">
        <f>(((L877/60)/60)/24)+DATE(1970,1,1)</f>
        <v>40556.25</v>
      </c>
      <c r="T877" s="11">
        <f>(((M877/60)/60)/24)+DATE(1970,1,1)</f>
        <v>40557.25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0.25433734939759034</v>
      </c>
      <c r="G878" t="s">
        <v>14</v>
      </c>
      <c r="H878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4"/>
        <v>photography</v>
      </c>
      <c r="R878" t="str">
        <f t="shared" si="55"/>
        <v>photography books</v>
      </c>
      <c r="S878" s="11">
        <f>(((L878/60)/60)/24)+DATE(1970,1,1)</f>
        <v>43624.208333333328</v>
      </c>
      <c r="T878" s="11">
        <f>(((M878/60)/60)/24)+DATE(1970,1,1)</f>
        <v>43648.208333333328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0.77400977995110021</v>
      </c>
      <c r="G879" t="s">
        <v>14</v>
      </c>
      <c r="H879">
        <v>1229</v>
      </c>
      <c r="I879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4"/>
        <v>food</v>
      </c>
      <c r="R879" t="str">
        <f t="shared" si="55"/>
        <v>food trucks</v>
      </c>
      <c r="S879" s="11">
        <f>(((L879/60)/60)/24)+DATE(1970,1,1)</f>
        <v>42577.208333333328</v>
      </c>
      <c r="T879" s="11">
        <f>(((M879/60)/60)/24)+DATE(1970,1,1)</f>
        <v>42578.208333333328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0.37481481481481482</v>
      </c>
      <c r="G880" t="s">
        <v>14</v>
      </c>
      <c r="H880">
        <v>12</v>
      </c>
      <c r="I880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4"/>
        <v>music</v>
      </c>
      <c r="R880" t="str">
        <f t="shared" si="55"/>
        <v>metal</v>
      </c>
      <c r="S880" s="11">
        <f>(((L880/60)/60)/24)+DATE(1970,1,1)</f>
        <v>43845.25</v>
      </c>
      <c r="T880" s="11">
        <f>(((M880/60)/60)/24)+DATE(1970,1,1)</f>
        <v>43869.25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5.4379999999999997</v>
      </c>
      <c r="G881" t="s">
        <v>20</v>
      </c>
      <c r="H881">
        <v>53</v>
      </c>
      <c r="I881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4"/>
        <v>publishing</v>
      </c>
      <c r="R881" t="str">
        <f t="shared" si="55"/>
        <v>nonfiction</v>
      </c>
      <c r="S881" s="11">
        <f>(((L881/60)/60)/24)+DATE(1970,1,1)</f>
        <v>42788.25</v>
      </c>
      <c r="T881" s="11">
        <f>(((M881/60)/60)/24)+DATE(1970,1,1)</f>
        <v>42797.25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2.2852189349112426</v>
      </c>
      <c r="G882" t="s">
        <v>20</v>
      </c>
      <c r="H882">
        <v>2414</v>
      </c>
      <c r="I882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4"/>
        <v>music</v>
      </c>
      <c r="R882" t="str">
        <f t="shared" si="55"/>
        <v>electric music</v>
      </c>
      <c r="S882" s="11">
        <f>(((L882/60)/60)/24)+DATE(1970,1,1)</f>
        <v>43667.208333333328</v>
      </c>
      <c r="T882" s="11">
        <f>(((M882/60)/60)/24)+DATE(1970,1,1)</f>
        <v>43669.208333333328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0.38948339483394834</v>
      </c>
      <c r="G883" t="s">
        <v>14</v>
      </c>
      <c r="H883">
        <v>452</v>
      </c>
      <c r="I883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4"/>
        <v>theater</v>
      </c>
      <c r="R883" t="str">
        <f t="shared" si="55"/>
        <v>plays</v>
      </c>
      <c r="S883" s="11">
        <f>(((L883/60)/60)/24)+DATE(1970,1,1)</f>
        <v>42194.208333333328</v>
      </c>
      <c r="T883" s="11">
        <f>(((M883/60)/60)/24)+DATE(1970,1,1)</f>
        <v>42223.208333333328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3.7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4"/>
        <v>theater</v>
      </c>
      <c r="R884" t="str">
        <f t="shared" si="55"/>
        <v>plays</v>
      </c>
      <c r="S884" s="11">
        <f>(((L884/60)/60)/24)+DATE(1970,1,1)</f>
        <v>42025.25</v>
      </c>
      <c r="T884" s="11">
        <f>(((M884/60)/60)/24)+DATE(1970,1,1)</f>
        <v>42029.25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2.3791176470588233</v>
      </c>
      <c r="G885" t="s">
        <v>20</v>
      </c>
      <c r="H885">
        <v>193</v>
      </c>
      <c r="I88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4"/>
        <v>film &amp; video</v>
      </c>
      <c r="R885" t="str">
        <f t="shared" si="55"/>
        <v>shorts</v>
      </c>
      <c r="S885" s="11">
        <f>(((L885/60)/60)/24)+DATE(1970,1,1)</f>
        <v>40323.208333333336</v>
      </c>
      <c r="T885" s="11">
        <f>(((M885/60)/60)/24)+DATE(1970,1,1)</f>
        <v>40359.208333333336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0.64036299765807958</v>
      </c>
      <c r="G886" t="s">
        <v>14</v>
      </c>
      <c r="H886">
        <v>1886</v>
      </c>
      <c r="I88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4"/>
        <v>theater</v>
      </c>
      <c r="R886" t="str">
        <f t="shared" si="55"/>
        <v>plays</v>
      </c>
      <c r="S886" s="11">
        <f>(((L886/60)/60)/24)+DATE(1970,1,1)</f>
        <v>41763.208333333336</v>
      </c>
      <c r="T886" s="11">
        <f>(((M886/60)/60)/24)+DATE(1970,1,1)</f>
        <v>41765.208333333336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1.1827777777777777</v>
      </c>
      <c r="G887" t="s">
        <v>20</v>
      </c>
      <c r="H887">
        <v>52</v>
      </c>
      <c r="I88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4"/>
        <v>theater</v>
      </c>
      <c r="R887" t="str">
        <f t="shared" si="55"/>
        <v>plays</v>
      </c>
      <c r="S887" s="11">
        <f>(((L887/60)/60)/24)+DATE(1970,1,1)</f>
        <v>40335.208333333336</v>
      </c>
      <c r="T887" s="11">
        <f>(((M887/60)/60)/24)+DATE(1970,1,1)</f>
        <v>40373.208333333336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0.84824037184594958</v>
      </c>
      <c r="G888" t="s">
        <v>14</v>
      </c>
      <c r="H888">
        <v>1825</v>
      </c>
      <c r="I888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4"/>
        <v>music</v>
      </c>
      <c r="R888" t="str">
        <f t="shared" si="55"/>
        <v>indie rock</v>
      </c>
      <c r="S888" s="11">
        <f>(((L888/60)/60)/24)+DATE(1970,1,1)</f>
        <v>40416.208333333336</v>
      </c>
      <c r="T888" s="11">
        <f>(((M888/60)/60)/24)+DATE(1970,1,1)</f>
        <v>40434.208333333336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0.29346153846153844</v>
      </c>
      <c r="G889" t="s">
        <v>14</v>
      </c>
      <c r="H889">
        <v>31</v>
      </c>
      <c r="I889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4"/>
        <v>theater</v>
      </c>
      <c r="R889" t="str">
        <f t="shared" si="55"/>
        <v>plays</v>
      </c>
      <c r="S889" s="11">
        <f>(((L889/60)/60)/24)+DATE(1970,1,1)</f>
        <v>42202.208333333328</v>
      </c>
      <c r="T889" s="11">
        <f>(((M889/60)/60)/24)+DATE(1970,1,1)</f>
        <v>42249.208333333328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2.0989655172413793</v>
      </c>
      <c r="G890" t="s">
        <v>20</v>
      </c>
      <c r="H890">
        <v>290</v>
      </c>
      <c r="I890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4"/>
        <v>theater</v>
      </c>
      <c r="R890" t="str">
        <f t="shared" si="55"/>
        <v>plays</v>
      </c>
      <c r="S890" s="11">
        <f>(((L890/60)/60)/24)+DATE(1970,1,1)</f>
        <v>42836.208333333328</v>
      </c>
      <c r="T890" s="11">
        <f>(((M890/60)/60)/24)+DATE(1970,1,1)</f>
        <v>42855.208333333328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1.697857142857143</v>
      </c>
      <c r="G891" t="s">
        <v>20</v>
      </c>
      <c r="H891">
        <v>122</v>
      </c>
      <c r="I891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4"/>
        <v>music</v>
      </c>
      <c r="R891" t="str">
        <f t="shared" si="55"/>
        <v>electric music</v>
      </c>
      <c r="S891" s="11">
        <f>(((L891/60)/60)/24)+DATE(1970,1,1)</f>
        <v>41710.208333333336</v>
      </c>
      <c r="T891" s="11">
        <f>(((M891/60)/60)/24)+DATE(1970,1,1)</f>
        <v>41717.208333333336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1.1595907738095239</v>
      </c>
      <c r="G892" t="s">
        <v>20</v>
      </c>
      <c r="H892">
        <v>1470</v>
      </c>
      <c r="I892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4"/>
        <v>music</v>
      </c>
      <c r="R892" t="str">
        <f t="shared" si="55"/>
        <v>indie rock</v>
      </c>
      <c r="S892" s="11">
        <f>(((L892/60)/60)/24)+DATE(1970,1,1)</f>
        <v>43640.208333333328</v>
      </c>
      <c r="T892" s="11">
        <f>(((M892/60)/60)/24)+DATE(1970,1,1)</f>
        <v>43641.208333333328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2.5859999999999999</v>
      </c>
      <c r="G893" t="s">
        <v>20</v>
      </c>
      <c r="H893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4"/>
        <v>film &amp; video</v>
      </c>
      <c r="R893" t="str">
        <f t="shared" si="55"/>
        <v>documentary</v>
      </c>
      <c r="S893" s="11">
        <f>(((L893/60)/60)/24)+DATE(1970,1,1)</f>
        <v>40880.25</v>
      </c>
      <c r="T893" s="11">
        <f>(((M893/60)/60)/24)+DATE(1970,1,1)</f>
        <v>40924.25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2.3058333333333332</v>
      </c>
      <c r="G894" t="s">
        <v>20</v>
      </c>
      <c r="H894">
        <v>182</v>
      </c>
      <c r="I89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4"/>
        <v>publishing</v>
      </c>
      <c r="R894" t="str">
        <f t="shared" si="55"/>
        <v>translations</v>
      </c>
      <c r="S894" s="11">
        <f>(((L894/60)/60)/24)+DATE(1970,1,1)</f>
        <v>40319.208333333336</v>
      </c>
      <c r="T894" s="11">
        <f>(((M894/60)/60)/24)+DATE(1970,1,1)</f>
        <v>40360.208333333336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1.2821428571428573</v>
      </c>
      <c r="G895" t="s">
        <v>20</v>
      </c>
      <c r="H895">
        <v>199</v>
      </c>
      <c r="I89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4"/>
        <v>film &amp; video</v>
      </c>
      <c r="R895" t="str">
        <f t="shared" si="55"/>
        <v>documentary</v>
      </c>
      <c r="S895" s="11">
        <f>(((L895/60)/60)/24)+DATE(1970,1,1)</f>
        <v>42170.208333333328</v>
      </c>
      <c r="T895" s="11">
        <f>(((M895/60)/60)/24)+DATE(1970,1,1)</f>
        <v>42174.208333333328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1.8870588235294117</v>
      </c>
      <c r="G896" t="s">
        <v>20</v>
      </c>
      <c r="H896">
        <v>56</v>
      </c>
      <c r="I89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4"/>
        <v>film &amp; video</v>
      </c>
      <c r="R896" t="str">
        <f t="shared" si="55"/>
        <v>television</v>
      </c>
      <c r="S896" s="11">
        <f>(((L896/60)/60)/24)+DATE(1970,1,1)</f>
        <v>41466.208333333336</v>
      </c>
      <c r="T896" s="11">
        <f>(((M896/60)/60)/24)+DATE(1970,1,1)</f>
        <v>41496.208333333336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6.9511889862327911E-2</v>
      </c>
      <c r="G897" t="s">
        <v>14</v>
      </c>
      <c r="H897">
        <v>107</v>
      </c>
      <c r="I89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4"/>
        <v>theater</v>
      </c>
      <c r="R897" t="str">
        <f t="shared" si="55"/>
        <v>plays</v>
      </c>
      <c r="S897" s="11">
        <f>(((L897/60)/60)/24)+DATE(1970,1,1)</f>
        <v>43134.25</v>
      </c>
      <c r="T897" s="11">
        <f>(((M897/60)/60)/24)+DATE(1970,1,1)</f>
        <v>43143.25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ref="F898:F961" si="56">E898/D898</f>
        <v>7.7443434343434348</v>
      </c>
      <c r="G898" t="s">
        <v>20</v>
      </c>
      <c r="H898">
        <v>1460</v>
      </c>
      <c r="I898">
        <f t="shared" ref="I898:I961" si="57">IF(H898=0, 0, 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4"/>
        <v>food</v>
      </c>
      <c r="R898" t="str">
        <f t="shared" si="55"/>
        <v>food trucks</v>
      </c>
      <c r="S898" s="11">
        <f>(((L898/60)/60)/24)+DATE(1970,1,1)</f>
        <v>40738.208333333336</v>
      </c>
      <c r="T898" s="11">
        <f>(((M898/60)/60)/24)+DATE(1970,1,1)</f>
        <v>40741.208333333336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56"/>
        <v>0.27693181818181817</v>
      </c>
      <c r="G899" t="s">
        <v>14</v>
      </c>
      <c r="H899">
        <v>27</v>
      </c>
      <c r="I899">
        <f t="shared" si="5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8">LEFT(P899, SEARCH("/",P899,1)-1)</f>
        <v>theater</v>
      </c>
      <c r="R899" t="str">
        <f t="shared" ref="R899:R962" si="59">RIGHT(P899,LEN(P899)-SEARCH("/",P899,1))</f>
        <v>plays</v>
      </c>
      <c r="S899" s="11">
        <f>(((L899/60)/60)/24)+DATE(1970,1,1)</f>
        <v>43583.208333333328</v>
      </c>
      <c r="T899" s="11">
        <f>(((M899/60)/60)/24)+DATE(1970,1,1)</f>
        <v>43585.208333333328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0.52479620323841425</v>
      </c>
      <c r="G900" t="s">
        <v>14</v>
      </c>
      <c r="H900">
        <v>1221</v>
      </c>
      <c r="I900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8"/>
        <v>film &amp; video</v>
      </c>
      <c r="R900" t="str">
        <f t="shared" si="59"/>
        <v>documentary</v>
      </c>
      <c r="S900" s="11">
        <f>(((L900/60)/60)/24)+DATE(1970,1,1)</f>
        <v>43815.25</v>
      </c>
      <c r="T900" s="11">
        <f>(((M900/60)/60)/24)+DATE(1970,1,1)</f>
        <v>43821.25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4.0709677419354842</v>
      </c>
      <c r="G901" t="s">
        <v>20</v>
      </c>
      <c r="H901">
        <v>123</v>
      </c>
      <c r="I901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8"/>
        <v>music</v>
      </c>
      <c r="R901" t="str">
        <f t="shared" si="59"/>
        <v>jazz</v>
      </c>
      <c r="S901" s="11">
        <f>(((L901/60)/60)/24)+DATE(1970,1,1)</f>
        <v>41554.208333333336</v>
      </c>
      <c r="T901" s="11">
        <f>(((M901/60)/60)/24)+DATE(1970,1,1)</f>
        <v>41572.208333333336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0.02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8"/>
        <v>technology</v>
      </c>
      <c r="R902" t="str">
        <f t="shared" si="59"/>
        <v>web</v>
      </c>
      <c r="S902" s="11">
        <f>(((L902/60)/60)/24)+DATE(1970,1,1)</f>
        <v>41901.208333333336</v>
      </c>
      <c r="T902" s="11">
        <f>(((M902/60)/60)/24)+DATE(1970,1,1)</f>
        <v>41902.208333333336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1.5617857142857143</v>
      </c>
      <c r="G903" t="s">
        <v>20</v>
      </c>
      <c r="H903">
        <v>159</v>
      </c>
      <c r="I903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8"/>
        <v>music</v>
      </c>
      <c r="R903" t="str">
        <f t="shared" si="59"/>
        <v>rock</v>
      </c>
      <c r="S903" s="11">
        <f>(((L903/60)/60)/24)+DATE(1970,1,1)</f>
        <v>43298.208333333328</v>
      </c>
      <c r="T903" s="11">
        <f>(((M903/60)/60)/24)+DATE(1970,1,1)</f>
        <v>43331.208333333328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2.5242857142857145</v>
      </c>
      <c r="G904" t="s">
        <v>20</v>
      </c>
      <c r="H904">
        <v>110</v>
      </c>
      <c r="I90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8"/>
        <v>technology</v>
      </c>
      <c r="R904" t="str">
        <f t="shared" si="59"/>
        <v>web</v>
      </c>
      <c r="S904" s="11">
        <f>(((L904/60)/60)/24)+DATE(1970,1,1)</f>
        <v>42399.25</v>
      </c>
      <c r="T904" s="11">
        <f>(((M904/60)/60)/24)+DATE(1970,1,1)</f>
        <v>42441.25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1.729268292682927E-2</v>
      </c>
      <c r="G905" t="s">
        <v>47</v>
      </c>
      <c r="H905">
        <v>14</v>
      </c>
      <c r="I90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8"/>
        <v>publishing</v>
      </c>
      <c r="R905" t="str">
        <f t="shared" si="59"/>
        <v>nonfiction</v>
      </c>
      <c r="S905" s="11">
        <f>(((L905/60)/60)/24)+DATE(1970,1,1)</f>
        <v>41034.208333333336</v>
      </c>
      <c r="T905" s="11">
        <f>(((M905/60)/60)/24)+DATE(1970,1,1)</f>
        <v>41049.208333333336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0.12230769230769231</v>
      </c>
      <c r="G906" t="s">
        <v>14</v>
      </c>
      <c r="H906">
        <v>16</v>
      </c>
      <c r="I90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8"/>
        <v>publishing</v>
      </c>
      <c r="R906" t="str">
        <f t="shared" si="59"/>
        <v>radio &amp; podcasts</v>
      </c>
      <c r="S906" s="11">
        <f>(((L906/60)/60)/24)+DATE(1970,1,1)</f>
        <v>41186.208333333336</v>
      </c>
      <c r="T906" s="11">
        <f>(((M906/60)/60)/24)+DATE(1970,1,1)</f>
        <v>41190.208333333336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1.6398734177215191</v>
      </c>
      <c r="G907" t="s">
        <v>20</v>
      </c>
      <c r="H907">
        <v>236</v>
      </c>
      <c r="I90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8"/>
        <v>theater</v>
      </c>
      <c r="R907" t="str">
        <f t="shared" si="59"/>
        <v>plays</v>
      </c>
      <c r="S907" s="11">
        <f>(((L907/60)/60)/24)+DATE(1970,1,1)</f>
        <v>41536.208333333336</v>
      </c>
      <c r="T907" s="11">
        <f>(((M907/60)/60)/24)+DATE(1970,1,1)</f>
        <v>41539.208333333336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1.6298181818181818</v>
      </c>
      <c r="G908" t="s">
        <v>20</v>
      </c>
      <c r="H908">
        <v>191</v>
      </c>
      <c r="I908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8"/>
        <v>film &amp; video</v>
      </c>
      <c r="R908" t="str">
        <f t="shared" si="59"/>
        <v>documentary</v>
      </c>
      <c r="S908" s="11">
        <f>(((L908/60)/60)/24)+DATE(1970,1,1)</f>
        <v>42868.208333333328</v>
      </c>
      <c r="T908" s="11">
        <f>(((M908/60)/60)/24)+DATE(1970,1,1)</f>
        <v>42904.208333333328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0.20252747252747252</v>
      </c>
      <c r="G909" t="s">
        <v>14</v>
      </c>
      <c r="H909">
        <v>41</v>
      </c>
      <c r="I909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8"/>
        <v>theater</v>
      </c>
      <c r="R909" t="str">
        <f t="shared" si="59"/>
        <v>plays</v>
      </c>
      <c r="S909" s="11">
        <f>(((L909/60)/60)/24)+DATE(1970,1,1)</f>
        <v>40660.208333333336</v>
      </c>
      <c r="T909" s="11">
        <f>(((M909/60)/60)/24)+DATE(1970,1,1)</f>
        <v>40667.208333333336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3.1924083769633507</v>
      </c>
      <c r="G910" t="s">
        <v>20</v>
      </c>
      <c r="H910">
        <v>3934</v>
      </c>
      <c r="I910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8"/>
        <v>games</v>
      </c>
      <c r="R910" t="str">
        <f t="shared" si="59"/>
        <v>video games</v>
      </c>
      <c r="S910" s="11">
        <f>(((L910/60)/60)/24)+DATE(1970,1,1)</f>
        <v>41031.208333333336</v>
      </c>
      <c r="T910" s="11">
        <f>(((M910/60)/60)/24)+DATE(1970,1,1)</f>
        <v>41042.208333333336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4.7894444444444444</v>
      </c>
      <c r="G911" t="s">
        <v>20</v>
      </c>
      <c r="H911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8"/>
        <v>theater</v>
      </c>
      <c r="R911" t="str">
        <f t="shared" si="59"/>
        <v>plays</v>
      </c>
      <c r="S911" s="11">
        <f>(((L911/60)/60)/24)+DATE(1970,1,1)</f>
        <v>43255.208333333328</v>
      </c>
      <c r="T911" s="11">
        <f>(((M911/60)/60)/24)+DATE(1970,1,1)</f>
        <v>43282.208333333328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0.19556634304207121</v>
      </c>
      <c r="G912" t="s">
        <v>74</v>
      </c>
      <c r="H912">
        <v>296</v>
      </c>
      <c r="I912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8"/>
        <v>theater</v>
      </c>
      <c r="R912" t="str">
        <f t="shared" si="59"/>
        <v>plays</v>
      </c>
      <c r="S912" s="11">
        <f>(((L912/60)/60)/24)+DATE(1970,1,1)</f>
        <v>42026.25</v>
      </c>
      <c r="T912" s="11">
        <f>(((M912/60)/60)/24)+DATE(1970,1,1)</f>
        <v>42027.25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1.9894827586206896</v>
      </c>
      <c r="G913" t="s">
        <v>20</v>
      </c>
      <c r="H913">
        <v>462</v>
      </c>
      <c r="I913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8"/>
        <v>technology</v>
      </c>
      <c r="R913" t="str">
        <f t="shared" si="59"/>
        <v>web</v>
      </c>
      <c r="S913" s="11">
        <f>(((L913/60)/60)/24)+DATE(1970,1,1)</f>
        <v>43717.208333333328</v>
      </c>
      <c r="T913" s="11">
        <f>(((M913/60)/60)/24)+DATE(1970,1,1)</f>
        <v>43719.208333333328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7.95</v>
      </c>
      <c r="G914" t="s">
        <v>20</v>
      </c>
      <c r="H914">
        <v>179</v>
      </c>
      <c r="I91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8"/>
        <v>film &amp; video</v>
      </c>
      <c r="R914" t="str">
        <f t="shared" si="59"/>
        <v>drama</v>
      </c>
      <c r="S914" s="11">
        <f>(((L914/60)/60)/24)+DATE(1970,1,1)</f>
        <v>41157.208333333336</v>
      </c>
      <c r="T914" s="11">
        <f>(((M914/60)/60)/24)+DATE(1970,1,1)</f>
        <v>41170.208333333336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0.50621082621082625</v>
      </c>
      <c r="G915" t="s">
        <v>14</v>
      </c>
      <c r="H915">
        <v>523</v>
      </c>
      <c r="I91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8"/>
        <v>film &amp; video</v>
      </c>
      <c r="R915" t="str">
        <f t="shared" si="59"/>
        <v>drama</v>
      </c>
      <c r="S915" s="11">
        <f>(((L915/60)/60)/24)+DATE(1970,1,1)</f>
        <v>43597.208333333328</v>
      </c>
      <c r="T915" s="11">
        <f>(((M915/60)/60)/24)+DATE(1970,1,1)</f>
        <v>43610.208333333328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0.57437499999999997</v>
      </c>
      <c r="G916" t="s">
        <v>14</v>
      </c>
      <c r="H916">
        <v>141</v>
      </c>
      <c r="I91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8"/>
        <v>theater</v>
      </c>
      <c r="R916" t="str">
        <f t="shared" si="59"/>
        <v>plays</v>
      </c>
      <c r="S916" s="11">
        <f>(((L916/60)/60)/24)+DATE(1970,1,1)</f>
        <v>41490.208333333336</v>
      </c>
      <c r="T916" s="11">
        <f>(((M916/60)/60)/24)+DATE(1970,1,1)</f>
        <v>41502.208333333336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1.5562827640984909</v>
      </c>
      <c r="G917" t="s">
        <v>20</v>
      </c>
      <c r="H917">
        <v>1866</v>
      </c>
      <c r="I91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8"/>
        <v>film &amp; video</v>
      </c>
      <c r="R917" t="str">
        <f t="shared" si="59"/>
        <v>television</v>
      </c>
      <c r="S917" s="11">
        <f>(((L917/60)/60)/24)+DATE(1970,1,1)</f>
        <v>42976.208333333328</v>
      </c>
      <c r="T917" s="11">
        <f>(((M917/60)/60)/24)+DATE(1970,1,1)</f>
        <v>42985.208333333328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0.36297297297297298</v>
      </c>
      <c r="G918" t="s">
        <v>14</v>
      </c>
      <c r="H918">
        <v>52</v>
      </c>
      <c r="I918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8"/>
        <v>photography</v>
      </c>
      <c r="R918" t="str">
        <f t="shared" si="59"/>
        <v>photography books</v>
      </c>
      <c r="S918" s="11">
        <f>(((L918/60)/60)/24)+DATE(1970,1,1)</f>
        <v>41991.25</v>
      </c>
      <c r="T918" s="11">
        <f>(((M918/60)/60)/24)+DATE(1970,1,1)</f>
        <v>42000.25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0.58250000000000002</v>
      </c>
      <c r="G919" t="s">
        <v>47</v>
      </c>
      <c r="H919">
        <v>27</v>
      </c>
      <c r="I919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8"/>
        <v>film &amp; video</v>
      </c>
      <c r="R919" t="str">
        <f t="shared" si="59"/>
        <v>shorts</v>
      </c>
      <c r="S919" s="11">
        <f>(((L919/60)/60)/24)+DATE(1970,1,1)</f>
        <v>40722.208333333336</v>
      </c>
      <c r="T919" s="11">
        <f>(((M919/60)/60)/24)+DATE(1970,1,1)</f>
        <v>40746.208333333336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2.3739473684210526</v>
      </c>
      <c r="G920" t="s">
        <v>20</v>
      </c>
      <c r="H920">
        <v>156</v>
      </c>
      <c r="I920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8"/>
        <v>publishing</v>
      </c>
      <c r="R920" t="str">
        <f t="shared" si="59"/>
        <v>radio &amp; podcasts</v>
      </c>
      <c r="S920" s="11">
        <f>(((L920/60)/60)/24)+DATE(1970,1,1)</f>
        <v>41117.208333333336</v>
      </c>
      <c r="T920" s="11">
        <f>(((M920/60)/60)/24)+DATE(1970,1,1)</f>
        <v>41128.208333333336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0.58750000000000002</v>
      </c>
      <c r="G921" t="s">
        <v>14</v>
      </c>
      <c r="H921">
        <v>225</v>
      </c>
      <c r="I921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8"/>
        <v>theater</v>
      </c>
      <c r="R921" t="str">
        <f t="shared" si="59"/>
        <v>plays</v>
      </c>
      <c r="S921" s="11">
        <f>(((L921/60)/60)/24)+DATE(1970,1,1)</f>
        <v>43022.208333333328</v>
      </c>
      <c r="T921" s="11">
        <f>(((M921/60)/60)/24)+DATE(1970,1,1)</f>
        <v>43054.25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1.8256603773584905</v>
      </c>
      <c r="G922" t="s">
        <v>20</v>
      </c>
      <c r="H922">
        <v>255</v>
      </c>
      <c r="I922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8"/>
        <v>film &amp; video</v>
      </c>
      <c r="R922" t="str">
        <f t="shared" si="59"/>
        <v>animation</v>
      </c>
      <c r="S922" s="11">
        <f>(((L922/60)/60)/24)+DATE(1970,1,1)</f>
        <v>43503.25</v>
      </c>
      <c r="T922" s="11">
        <f>(((M922/60)/60)/24)+DATE(1970,1,1)</f>
        <v>43523.25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7.5436408977556111E-3</v>
      </c>
      <c r="G923" t="s">
        <v>14</v>
      </c>
      <c r="H923">
        <v>38</v>
      </c>
      <c r="I923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8"/>
        <v>technology</v>
      </c>
      <c r="R923" t="str">
        <f t="shared" si="59"/>
        <v>web</v>
      </c>
      <c r="S923" s="11">
        <f>(((L923/60)/60)/24)+DATE(1970,1,1)</f>
        <v>40951.25</v>
      </c>
      <c r="T923" s="11">
        <f>(((M923/60)/60)/24)+DATE(1970,1,1)</f>
        <v>40965.25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1.7595330739299611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8"/>
        <v>music</v>
      </c>
      <c r="R924" t="str">
        <f t="shared" si="59"/>
        <v>world music</v>
      </c>
      <c r="S924" s="11">
        <f>(((L924/60)/60)/24)+DATE(1970,1,1)</f>
        <v>43443.25</v>
      </c>
      <c r="T924" s="11">
        <f>(((M924/60)/60)/24)+DATE(1970,1,1)</f>
        <v>43452.25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2.3788235294117648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8"/>
        <v>theater</v>
      </c>
      <c r="R925" t="str">
        <f t="shared" si="59"/>
        <v>plays</v>
      </c>
      <c r="S925" s="11">
        <f>(((L925/60)/60)/24)+DATE(1970,1,1)</f>
        <v>40373.208333333336</v>
      </c>
      <c r="T925" s="11">
        <f>(((M925/60)/60)/24)+DATE(1970,1,1)</f>
        <v>40374.208333333336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4.8805076142131982</v>
      </c>
      <c r="G926" t="s">
        <v>20</v>
      </c>
      <c r="H926">
        <v>2289</v>
      </c>
      <c r="I92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8"/>
        <v>theater</v>
      </c>
      <c r="R926" t="str">
        <f t="shared" si="59"/>
        <v>plays</v>
      </c>
      <c r="S926" s="11">
        <f>(((L926/60)/60)/24)+DATE(1970,1,1)</f>
        <v>43769.208333333328</v>
      </c>
      <c r="T926" s="11">
        <f>(((M926/60)/60)/24)+DATE(1970,1,1)</f>
        <v>43780.25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2.2406666666666668</v>
      </c>
      <c r="G927" t="s">
        <v>20</v>
      </c>
      <c r="H927">
        <v>65</v>
      </c>
      <c r="I92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8"/>
        <v>theater</v>
      </c>
      <c r="R927" t="str">
        <f t="shared" si="59"/>
        <v>plays</v>
      </c>
      <c r="S927" s="11">
        <f>(((L927/60)/60)/24)+DATE(1970,1,1)</f>
        <v>43000.208333333328</v>
      </c>
      <c r="T927" s="11">
        <f>(((M927/60)/60)/24)+DATE(1970,1,1)</f>
        <v>43012.208333333328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0.18126436781609195</v>
      </c>
      <c r="G928" t="s">
        <v>14</v>
      </c>
      <c r="H928">
        <v>15</v>
      </c>
      <c r="I928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8"/>
        <v>food</v>
      </c>
      <c r="R928" t="str">
        <f t="shared" si="59"/>
        <v>food trucks</v>
      </c>
      <c r="S928" s="11">
        <f>(((L928/60)/60)/24)+DATE(1970,1,1)</f>
        <v>42502.208333333328</v>
      </c>
      <c r="T928" s="11">
        <f>(((M928/60)/60)/24)+DATE(1970,1,1)</f>
        <v>42506.208333333328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0.45847222222222223</v>
      </c>
      <c r="G929" t="s">
        <v>14</v>
      </c>
      <c r="H929">
        <v>37</v>
      </c>
      <c r="I929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8"/>
        <v>theater</v>
      </c>
      <c r="R929" t="str">
        <f t="shared" si="59"/>
        <v>plays</v>
      </c>
      <c r="S929" s="11">
        <f>(((L929/60)/60)/24)+DATE(1970,1,1)</f>
        <v>41102.208333333336</v>
      </c>
      <c r="T929" s="11">
        <f>(((M929/60)/60)/24)+DATE(1970,1,1)</f>
        <v>41131.208333333336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1.1731541218637993</v>
      </c>
      <c r="G930" t="s">
        <v>20</v>
      </c>
      <c r="H930">
        <v>3777</v>
      </c>
      <c r="I930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8"/>
        <v>technology</v>
      </c>
      <c r="R930" t="str">
        <f t="shared" si="59"/>
        <v>web</v>
      </c>
      <c r="S930" s="11">
        <f>(((L930/60)/60)/24)+DATE(1970,1,1)</f>
        <v>41637.25</v>
      </c>
      <c r="T930" s="11">
        <f>(((M930/60)/60)/24)+DATE(1970,1,1)</f>
        <v>41646.25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2.173090909090909</v>
      </c>
      <c r="G931" t="s">
        <v>20</v>
      </c>
      <c r="H931">
        <v>184</v>
      </c>
      <c r="I931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8"/>
        <v>theater</v>
      </c>
      <c r="R931" t="str">
        <f t="shared" si="59"/>
        <v>plays</v>
      </c>
      <c r="S931" s="11">
        <f>(((L931/60)/60)/24)+DATE(1970,1,1)</f>
        <v>42858.208333333328</v>
      </c>
      <c r="T931" s="11">
        <f>(((M931/60)/60)/24)+DATE(1970,1,1)</f>
        <v>42872.208333333328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1.1228571428571428</v>
      </c>
      <c r="G932" t="s">
        <v>20</v>
      </c>
      <c r="H932">
        <v>85</v>
      </c>
      <c r="I932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8"/>
        <v>theater</v>
      </c>
      <c r="R932" t="str">
        <f t="shared" si="59"/>
        <v>plays</v>
      </c>
      <c r="S932" s="11">
        <f>(((L932/60)/60)/24)+DATE(1970,1,1)</f>
        <v>42060.25</v>
      </c>
      <c r="T932" s="11">
        <f>(((M932/60)/60)/24)+DATE(1970,1,1)</f>
        <v>42067.25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0.72518987341772156</v>
      </c>
      <c r="G933" t="s">
        <v>14</v>
      </c>
      <c r="H933">
        <v>112</v>
      </c>
      <c r="I933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8"/>
        <v>theater</v>
      </c>
      <c r="R933" t="str">
        <f t="shared" si="59"/>
        <v>plays</v>
      </c>
      <c r="S933" s="11">
        <f>(((L933/60)/60)/24)+DATE(1970,1,1)</f>
        <v>41818.208333333336</v>
      </c>
      <c r="T933" s="11">
        <f>(((M933/60)/60)/24)+DATE(1970,1,1)</f>
        <v>41820.208333333336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2.1230434782608696</v>
      </c>
      <c r="G934" t="s">
        <v>20</v>
      </c>
      <c r="H934">
        <v>144</v>
      </c>
      <c r="I93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8"/>
        <v>music</v>
      </c>
      <c r="R934" t="str">
        <f t="shared" si="59"/>
        <v>rock</v>
      </c>
      <c r="S934" s="11">
        <f>(((L934/60)/60)/24)+DATE(1970,1,1)</f>
        <v>41709.208333333336</v>
      </c>
      <c r="T934" s="11">
        <f>(((M934/60)/60)/24)+DATE(1970,1,1)</f>
        <v>41712.208333333336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2.3974657534246577</v>
      </c>
      <c r="G935" t="s">
        <v>20</v>
      </c>
      <c r="H935">
        <v>1902</v>
      </c>
      <c r="I93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8"/>
        <v>theater</v>
      </c>
      <c r="R935" t="str">
        <f t="shared" si="59"/>
        <v>plays</v>
      </c>
      <c r="S935" s="11">
        <f>(((L935/60)/60)/24)+DATE(1970,1,1)</f>
        <v>41372.208333333336</v>
      </c>
      <c r="T935" s="11">
        <f>(((M935/60)/60)/24)+DATE(1970,1,1)</f>
        <v>41385.208333333336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1.8193548387096774</v>
      </c>
      <c r="G936" t="s">
        <v>20</v>
      </c>
      <c r="H936">
        <v>105</v>
      </c>
      <c r="I93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8"/>
        <v>theater</v>
      </c>
      <c r="R936" t="str">
        <f t="shared" si="59"/>
        <v>plays</v>
      </c>
      <c r="S936" s="11">
        <f>(((L936/60)/60)/24)+DATE(1970,1,1)</f>
        <v>42422.25</v>
      </c>
      <c r="T936" s="11">
        <f>(((M936/60)/60)/24)+DATE(1970,1,1)</f>
        <v>42428.25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1.6413114754098361</v>
      </c>
      <c r="G937" t="s">
        <v>20</v>
      </c>
      <c r="H937">
        <v>132</v>
      </c>
      <c r="I93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8"/>
        <v>theater</v>
      </c>
      <c r="R937" t="str">
        <f t="shared" si="59"/>
        <v>plays</v>
      </c>
      <c r="S937" s="11">
        <f>(((L937/60)/60)/24)+DATE(1970,1,1)</f>
        <v>42209.208333333328</v>
      </c>
      <c r="T937" s="11">
        <f>(((M937/60)/60)/24)+DATE(1970,1,1)</f>
        <v>42216.208333333328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1.6375968992248063E-2</v>
      </c>
      <c r="G938" t="s">
        <v>14</v>
      </c>
      <c r="H938">
        <v>21</v>
      </c>
      <c r="I938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8"/>
        <v>theater</v>
      </c>
      <c r="R938" t="str">
        <f t="shared" si="59"/>
        <v>plays</v>
      </c>
      <c r="S938" s="11">
        <f>(((L938/60)/60)/24)+DATE(1970,1,1)</f>
        <v>43668.208333333328</v>
      </c>
      <c r="T938" s="11">
        <f>(((M938/60)/60)/24)+DATE(1970,1,1)</f>
        <v>43671.208333333328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0.49643859649122807</v>
      </c>
      <c r="G939" t="s">
        <v>74</v>
      </c>
      <c r="H939">
        <v>976</v>
      </c>
      <c r="I939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8"/>
        <v>film &amp; video</v>
      </c>
      <c r="R939" t="str">
        <f t="shared" si="59"/>
        <v>documentary</v>
      </c>
      <c r="S939" s="11">
        <f>(((L939/60)/60)/24)+DATE(1970,1,1)</f>
        <v>42334.25</v>
      </c>
      <c r="T939" s="11">
        <f>(((M939/60)/60)/24)+DATE(1970,1,1)</f>
        <v>42343.25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1.0970652173913042</v>
      </c>
      <c r="G940" t="s">
        <v>20</v>
      </c>
      <c r="H940">
        <v>96</v>
      </c>
      <c r="I940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8"/>
        <v>publishing</v>
      </c>
      <c r="R940" t="str">
        <f t="shared" si="59"/>
        <v>fiction</v>
      </c>
      <c r="S940" s="11">
        <f>(((L940/60)/60)/24)+DATE(1970,1,1)</f>
        <v>43263.208333333328</v>
      </c>
      <c r="T940" s="11">
        <f>(((M940/60)/60)/24)+DATE(1970,1,1)</f>
        <v>43299.208333333328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0.49217948717948717</v>
      </c>
      <c r="G941" t="s">
        <v>14</v>
      </c>
      <c r="H941">
        <v>67</v>
      </c>
      <c r="I941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8"/>
        <v>games</v>
      </c>
      <c r="R941" t="str">
        <f t="shared" si="59"/>
        <v>video games</v>
      </c>
      <c r="S941" s="11">
        <f>(((L941/60)/60)/24)+DATE(1970,1,1)</f>
        <v>40670.208333333336</v>
      </c>
      <c r="T941" s="11">
        <f>(((M941/60)/60)/24)+DATE(1970,1,1)</f>
        <v>40687.208333333336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0.62232323232323228</v>
      </c>
      <c r="G942" t="s">
        <v>47</v>
      </c>
      <c r="H942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8"/>
        <v>technology</v>
      </c>
      <c r="R942" t="str">
        <f t="shared" si="59"/>
        <v>web</v>
      </c>
      <c r="S942" s="11">
        <f>(((L942/60)/60)/24)+DATE(1970,1,1)</f>
        <v>41244.25</v>
      </c>
      <c r="T942" s="11">
        <f>(((M942/60)/60)/24)+DATE(1970,1,1)</f>
        <v>41266.25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0.1305813953488372</v>
      </c>
      <c r="G943" t="s">
        <v>14</v>
      </c>
      <c r="H943">
        <v>78</v>
      </c>
      <c r="I943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8"/>
        <v>theater</v>
      </c>
      <c r="R943" t="str">
        <f t="shared" si="59"/>
        <v>plays</v>
      </c>
      <c r="S943" s="11">
        <f>(((L943/60)/60)/24)+DATE(1970,1,1)</f>
        <v>40552.25</v>
      </c>
      <c r="T943" s="11">
        <f>(((M943/60)/60)/24)+DATE(1970,1,1)</f>
        <v>40587.25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0.64635416666666667</v>
      </c>
      <c r="G944" t="s">
        <v>14</v>
      </c>
      <c r="H944">
        <v>67</v>
      </c>
      <c r="I94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8"/>
        <v>theater</v>
      </c>
      <c r="R944" t="str">
        <f t="shared" si="59"/>
        <v>plays</v>
      </c>
      <c r="S944" s="11">
        <f>(((L944/60)/60)/24)+DATE(1970,1,1)</f>
        <v>40568.25</v>
      </c>
      <c r="T944" s="11">
        <f>(((M944/60)/60)/24)+DATE(1970,1,1)</f>
        <v>40571.25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1.5958666666666668</v>
      </c>
      <c r="G945" t="s">
        <v>20</v>
      </c>
      <c r="H945">
        <v>114</v>
      </c>
      <c r="I94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8"/>
        <v>food</v>
      </c>
      <c r="R945" t="str">
        <f t="shared" si="59"/>
        <v>food trucks</v>
      </c>
      <c r="S945" s="11">
        <f>(((L945/60)/60)/24)+DATE(1970,1,1)</f>
        <v>41906.208333333336</v>
      </c>
      <c r="T945" s="11">
        <f>(((M945/60)/60)/24)+DATE(1970,1,1)</f>
        <v>41941.208333333336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0.81420000000000003</v>
      </c>
      <c r="G946" t="s">
        <v>14</v>
      </c>
      <c r="H946">
        <v>263</v>
      </c>
      <c r="I94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8"/>
        <v>photography</v>
      </c>
      <c r="R946" t="str">
        <f t="shared" si="59"/>
        <v>photography books</v>
      </c>
      <c r="S946" s="11">
        <f>(((L946/60)/60)/24)+DATE(1970,1,1)</f>
        <v>42776.25</v>
      </c>
      <c r="T946" s="11">
        <f>(((M946/60)/60)/24)+DATE(1970,1,1)</f>
        <v>42795.25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0.32444767441860467</v>
      </c>
      <c r="G947" t="s">
        <v>14</v>
      </c>
      <c r="H947">
        <v>1691</v>
      </c>
      <c r="I94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8"/>
        <v>photography</v>
      </c>
      <c r="R947" t="str">
        <f t="shared" si="59"/>
        <v>photography books</v>
      </c>
      <c r="S947" s="11">
        <f>(((L947/60)/60)/24)+DATE(1970,1,1)</f>
        <v>41004.208333333336</v>
      </c>
      <c r="T947" s="11">
        <f>(((M947/60)/60)/24)+DATE(1970,1,1)</f>
        <v>41019.208333333336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9.9141184124918666E-2</v>
      </c>
      <c r="G948" t="s">
        <v>14</v>
      </c>
      <c r="H948">
        <v>181</v>
      </c>
      <c r="I948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8"/>
        <v>theater</v>
      </c>
      <c r="R948" t="str">
        <f t="shared" si="59"/>
        <v>plays</v>
      </c>
      <c r="S948" s="11">
        <f>(((L948/60)/60)/24)+DATE(1970,1,1)</f>
        <v>40710.208333333336</v>
      </c>
      <c r="T948" s="11">
        <f>(((M948/60)/60)/24)+DATE(1970,1,1)</f>
        <v>40712.208333333336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0.26694444444444443</v>
      </c>
      <c r="G949" t="s">
        <v>14</v>
      </c>
      <c r="H949">
        <v>13</v>
      </c>
      <c r="I949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8"/>
        <v>theater</v>
      </c>
      <c r="R949" t="str">
        <f t="shared" si="59"/>
        <v>plays</v>
      </c>
      <c r="S949" s="11">
        <f>(((L949/60)/60)/24)+DATE(1970,1,1)</f>
        <v>41908.208333333336</v>
      </c>
      <c r="T949" s="11">
        <f>(((M949/60)/60)/24)+DATE(1970,1,1)</f>
        <v>41915.208333333336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0.62957446808510642</v>
      </c>
      <c r="G950" t="s">
        <v>74</v>
      </c>
      <c r="H950">
        <v>160</v>
      </c>
      <c r="I950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8"/>
        <v>film &amp; video</v>
      </c>
      <c r="R950" t="str">
        <f t="shared" si="59"/>
        <v>documentary</v>
      </c>
      <c r="S950" s="11">
        <f>(((L950/60)/60)/24)+DATE(1970,1,1)</f>
        <v>41985.25</v>
      </c>
      <c r="T950" s="11">
        <f>(((M950/60)/60)/24)+DATE(1970,1,1)</f>
        <v>41995.25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1.6135593220338984</v>
      </c>
      <c r="G951" t="s">
        <v>20</v>
      </c>
      <c r="H951">
        <v>203</v>
      </c>
      <c r="I951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8"/>
        <v>technology</v>
      </c>
      <c r="R951" t="str">
        <f t="shared" si="59"/>
        <v>web</v>
      </c>
      <c r="S951" s="11">
        <f>(((L951/60)/60)/24)+DATE(1970,1,1)</f>
        <v>42112.208333333328</v>
      </c>
      <c r="T951" s="11">
        <f>(((M951/60)/60)/24)+DATE(1970,1,1)</f>
        <v>42131.208333333328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0.05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8"/>
        <v>theater</v>
      </c>
      <c r="R952" t="str">
        <f t="shared" si="59"/>
        <v>plays</v>
      </c>
      <c r="S952" s="11">
        <f>(((L952/60)/60)/24)+DATE(1970,1,1)</f>
        <v>43571.208333333328</v>
      </c>
      <c r="T952" s="11">
        <f>(((M952/60)/60)/24)+DATE(1970,1,1)</f>
        <v>43576.208333333328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10.969379310344827</v>
      </c>
      <c r="G953" t="s">
        <v>20</v>
      </c>
      <c r="H953">
        <v>1559</v>
      </c>
      <c r="I953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8"/>
        <v>music</v>
      </c>
      <c r="R953" t="str">
        <f t="shared" si="59"/>
        <v>rock</v>
      </c>
      <c r="S953" s="11">
        <f>(((L953/60)/60)/24)+DATE(1970,1,1)</f>
        <v>42730.25</v>
      </c>
      <c r="T953" s="11">
        <f>(((M953/60)/60)/24)+DATE(1970,1,1)</f>
        <v>42731.25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0.70094158075601376</v>
      </c>
      <c r="G954" t="s">
        <v>74</v>
      </c>
      <c r="H954">
        <v>2266</v>
      </c>
      <c r="I95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8"/>
        <v>film &amp; video</v>
      </c>
      <c r="R954" t="str">
        <f t="shared" si="59"/>
        <v>documentary</v>
      </c>
      <c r="S954" s="11">
        <f>(((L954/60)/60)/24)+DATE(1970,1,1)</f>
        <v>42591.208333333328</v>
      </c>
      <c r="T954" s="11">
        <f>(((M954/60)/60)/24)+DATE(1970,1,1)</f>
        <v>42605.208333333328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0.6</v>
      </c>
      <c r="G955" t="s">
        <v>14</v>
      </c>
      <c r="H955">
        <v>21</v>
      </c>
      <c r="I95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8"/>
        <v>film &amp; video</v>
      </c>
      <c r="R955" t="str">
        <f t="shared" si="59"/>
        <v>science fiction</v>
      </c>
      <c r="S955" s="11">
        <f>(((L955/60)/60)/24)+DATE(1970,1,1)</f>
        <v>42358.25</v>
      </c>
      <c r="T955" s="11">
        <f>(((M955/60)/60)/24)+DATE(1970,1,1)</f>
        <v>42394.25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3.6709859154929578</v>
      </c>
      <c r="G956" t="s">
        <v>20</v>
      </c>
      <c r="H956">
        <v>1548</v>
      </c>
      <c r="I95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8"/>
        <v>technology</v>
      </c>
      <c r="R956" t="str">
        <f t="shared" si="59"/>
        <v>web</v>
      </c>
      <c r="S956" s="11">
        <f>(((L956/60)/60)/24)+DATE(1970,1,1)</f>
        <v>41174.208333333336</v>
      </c>
      <c r="T956" s="11">
        <f>(((M956/60)/60)/24)+DATE(1970,1,1)</f>
        <v>41198.208333333336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11.09</v>
      </c>
      <c r="G957" t="s">
        <v>20</v>
      </c>
      <c r="H957">
        <v>80</v>
      </c>
      <c r="I95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8"/>
        <v>theater</v>
      </c>
      <c r="R957" t="str">
        <f t="shared" si="59"/>
        <v>plays</v>
      </c>
      <c r="S957" s="11">
        <f>(((L957/60)/60)/24)+DATE(1970,1,1)</f>
        <v>41238.25</v>
      </c>
      <c r="T957" s="11">
        <f>(((M957/60)/60)/24)+DATE(1970,1,1)</f>
        <v>41240.25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0.19028784648187633</v>
      </c>
      <c r="G958" t="s">
        <v>14</v>
      </c>
      <c r="H958">
        <v>830</v>
      </c>
      <c r="I958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8"/>
        <v>film &amp; video</v>
      </c>
      <c r="R958" t="str">
        <f t="shared" si="59"/>
        <v>science fiction</v>
      </c>
      <c r="S958" s="11">
        <f>(((L958/60)/60)/24)+DATE(1970,1,1)</f>
        <v>42360.25</v>
      </c>
      <c r="T958" s="11">
        <f>(((M958/60)/60)/24)+DATE(1970,1,1)</f>
        <v>42364.25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1.2687755102040816</v>
      </c>
      <c r="G959" t="s">
        <v>20</v>
      </c>
      <c r="H959">
        <v>131</v>
      </c>
      <c r="I959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8"/>
        <v>theater</v>
      </c>
      <c r="R959" t="str">
        <f t="shared" si="59"/>
        <v>plays</v>
      </c>
      <c r="S959" s="11">
        <f>(((L959/60)/60)/24)+DATE(1970,1,1)</f>
        <v>40955.25</v>
      </c>
      <c r="T959" s="11">
        <f>(((M959/60)/60)/24)+DATE(1970,1,1)</f>
        <v>40958.25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7.3463636363636367</v>
      </c>
      <c r="G960" t="s">
        <v>20</v>
      </c>
      <c r="H960">
        <v>112</v>
      </c>
      <c r="I960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8"/>
        <v>film &amp; video</v>
      </c>
      <c r="R960" t="str">
        <f t="shared" si="59"/>
        <v>animation</v>
      </c>
      <c r="S960" s="11">
        <f>(((L960/60)/60)/24)+DATE(1970,1,1)</f>
        <v>40350.208333333336</v>
      </c>
      <c r="T960" s="11">
        <f>(((M960/60)/60)/24)+DATE(1970,1,1)</f>
        <v>40372.208333333336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4.5731034482758622E-2</v>
      </c>
      <c r="G961" t="s">
        <v>14</v>
      </c>
      <c r="H961">
        <v>130</v>
      </c>
      <c r="I961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8"/>
        <v>publishing</v>
      </c>
      <c r="R961" t="str">
        <f t="shared" si="59"/>
        <v>translations</v>
      </c>
      <c r="S961" s="11">
        <f>(((L961/60)/60)/24)+DATE(1970,1,1)</f>
        <v>40357.208333333336</v>
      </c>
      <c r="T961" s="11">
        <f>(((M961/60)/60)/24)+DATE(1970,1,1)</f>
        <v>40385.208333333336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ref="F962:F1025" si="60">E962/D962</f>
        <v>0.85054545454545449</v>
      </c>
      <c r="G962" t="s">
        <v>14</v>
      </c>
      <c r="H962">
        <v>55</v>
      </c>
      <c r="I962">
        <f t="shared" ref="I962:I1001" si="61">IF(H962=0, 0, 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8"/>
        <v>technology</v>
      </c>
      <c r="R962" t="str">
        <f t="shared" si="59"/>
        <v>web</v>
      </c>
      <c r="S962" s="11">
        <f>(((L962/60)/60)/24)+DATE(1970,1,1)</f>
        <v>42408.25</v>
      </c>
      <c r="T962" s="11">
        <f>(((M962/60)/60)/24)+DATE(1970,1,1)</f>
        <v>42445.208333333328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60"/>
        <v>1.1929824561403508</v>
      </c>
      <c r="G963" t="s">
        <v>20</v>
      </c>
      <c r="H963">
        <v>155</v>
      </c>
      <c r="I963">
        <f t="shared" si="6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2">LEFT(P963, SEARCH("/",P963,1)-1)</f>
        <v>publishing</v>
      </c>
      <c r="R963" t="str">
        <f t="shared" ref="R963:R1001" si="63">RIGHT(P963,LEN(P963)-SEARCH("/",P963,1))</f>
        <v>translations</v>
      </c>
      <c r="S963" s="11">
        <f>(((L963/60)/60)/24)+DATE(1970,1,1)</f>
        <v>40591.25</v>
      </c>
      <c r="T963" s="11">
        <f>(((M963/60)/60)/24)+DATE(1970,1,1)</f>
        <v>40595.25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2.9602777777777778</v>
      </c>
      <c r="G964" t="s">
        <v>20</v>
      </c>
      <c r="H964">
        <v>266</v>
      </c>
      <c r="I96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2"/>
        <v>food</v>
      </c>
      <c r="R964" t="str">
        <f t="shared" si="63"/>
        <v>food trucks</v>
      </c>
      <c r="S964" s="11">
        <f>(((L964/60)/60)/24)+DATE(1970,1,1)</f>
        <v>41592.25</v>
      </c>
      <c r="T964" s="11">
        <f>(((M964/60)/60)/24)+DATE(1970,1,1)</f>
        <v>41613.25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0.84694915254237291</v>
      </c>
      <c r="G965" t="s">
        <v>14</v>
      </c>
      <c r="H965">
        <v>114</v>
      </c>
      <c r="I96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2"/>
        <v>photography</v>
      </c>
      <c r="R965" t="str">
        <f t="shared" si="63"/>
        <v>photography books</v>
      </c>
      <c r="S965" s="11">
        <f>(((L965/60)/60)/24)+DATE(1970,1,1)</f>
        <v>40607.25</v>
      </c>
      <c r="T965" s="11">
        <f>(((M965/60)/60)/24)+DATE(1970,1,1)</f>
        <v>40613.25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3.5578378378378379</v>
      </c>
      <c r="G966" t="s">
        <v>20</v>
      </c>
      <c r="H966">
        <v>155</v>
      </c>
      <c r="I96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2"/>
        <v>theater</v>
      </c>
      <c r="R966" t="str">
        <f t="shared" si="63"/>
        <v>plays</v>
      </c>
      <c r="S966" s="11">
        <f>(((L966/60)/60)/24)+DATE(1970,1,1)</f>
        <v>42135.208333333328</v>
      </c>
      <c r="T966" s="11">
        <f>(((M966/60)/60)/24)+DATE(1970,1,1)</f>
        <v>42140.208333333328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3.8640909090909092</v>
      </c>
      <c r="G967" t="s">
        <v>20</v>
      </c>
      <c r="H967">
        <v>207</v>
      </c>
      <c r="I96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2"/>
        <v>music</v>
      </c>
      <c r="R967" t="str">
        <f t="shared" si="63"/>
        <v>rock</v>
      </c>
      <c r="S967" s="11">
        <f>(((L967/60)/60)/24)+DATE(1970,1,1)</f>
        <v>40203.25</v>
      </c>
      <c r="T967" s="11">
        <f>(((M967/60)/60)/24)+DATE(1970,1,1)</f>
        <v>40243.25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7.9223529411764702</v>
      </c>
      <c r="G968" t="s">
        <v>20</v>
      </c>
      <c r="H968">
        <v>245</v>
      </c>
      <c r="I968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2"/>
        <v>theater</v>
      </c>
      <c r="R968" t="str">
        <f t="shared" si="63"/>
        <v>plays</v>
      </c>
      <c r="S968" s="11">
        <f>(((L968/60)/60)/24)+DATE(1970,1,1)</f>
        <v>42901.208333333328</v>
      </c>
      <c r="T968" s="11">
        <f>(((M968/60)/60)/24)+DATE(1970,1,1)</f>
        <v>42903.208333333328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1.3703393665158372</v>
      </c>
      <c r="G969" t="s">
        <v>20</v>
      </c>
      <c r="H969">
        <v>1573</v>
      </c>
      <c r="I969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2"/>
        <v>music</v>
      </c>
      <c r="R969" t="str">
        <f t="shared" si="63"/>
        <v>world music</v>
      </c>
      <c r="S969" s="11">
        <f>(((L969/60)/60)/24)+DATE(1970,1,1)</f>
        <v>41005.208333333336</v>
      </c>
      <c r="T969" s="11">
        <f>(((M969/60)/60)/24)+DATE(1970,1,1)</f>
        <v>41042.208333333336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3.3820833333333336</v>
      </c>
      <c r="G970" t="s">
        <v>20</v>
      </c>
      <c r="H970">
        <v>114</v>
      </c>
      <c r="I970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2"/>
        <v>food</v>
      </c>
      <c r="R970" t="str">
        <f t="shared" si="63"/>
        <v>food trucks</v>
      </c>
      <c r="S970" s="11">
        <f>(((L970/60)/60)/24)+DATE(1970,1,1)</f>
        <v>40544.25</v>
      </c>
      <c r="T970" s="11">
        <f>(((M970/60)/60)/24)+DATE(1970,1,1)</f>
        <v>40559.25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1.0822784810126582</v>
      </c>
      <c r="G971" t="s">
        <v>20</v>
      </c>
      <c r="H971">
        <v>93</v>
      </c>
      <c r="I971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2"/>
        <v>theater</v>
      </c>
      <c r="R971" t="str">
        <f t="shared" si="63"/>
        <v>plays</v>
      </c>
      <c r="S971" s="11">
        <f>(((L971/60)/60)/24)+DATE(1970,1,1)</f>
        <v>43821.25</v>
      </c>
      <c r="T971" s="11">
        <f>(((M971/60)/60)/24)+DATE(1970,1,1)</f>
        <v>43828.25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0.60757639620653314</v>
      </c>
      <c r="G972" t="s">
        <v>14</v>
      </c>
      <c r="H972">
        <v>594</v>
      </c>
      <c r="I972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2"/>
        <v>theater</v>
      </c>
      <c r="R972" t="str">
        <f t="shared" si="63"/>
        <v>plays</v>
      </c>
      <c r="S972" s="11">
        <f>(((L972/60)/60)/24)+DATE(1970,1,1)</f>
        <v>40672.208333333336</v>
      </c>
      <c r="T972" s="11">
        <f>(((M972/60)/60)/24)+DATE(1970,1,1)</f>
        <v>40673.208333333336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0.27725490196078434</v>
      </c>
      <c r="G973" t="s">
        <v>14</v>
      </c>
      <c r="H973">
        <v>24</v>
      </c>
      <c r="I973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2"/>
        <v>film &amp; video</v>
      </c>
      <c r="R973" t="str">
        <f t="shared" si="63"/>
        <v>television</v>
      </c>
      <c r="S973" s="11">
        <f>(((L973/60)/60)/24)+DATE(1970,1,1)</f>
        <v>41555.208333333336</v>
      </c>
      <c r="T973" s="11">
        <f>(((M973/60)/60)/24)+DATE(1970,1,1)</f>
        <v>41561.208333333336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2.283934426229508</v>
      </c>
      <c r="G974" t="s">
        <v>20</v>
      </c>
      <c r="H974">
        <v>1681</v>
      </c>
      <c r="I97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2"/>
        <v>technology</v>
      </c>
      <c r="R974" t="str">
        <f t="shared" si="63"/>
        <v>web</v>
      </c>
      <c r="S974" s="11">
        <f>(((L974/60)/60)/24)+DATE(1970,1,1)</f>
        <v>41792.208333333336</v>
      </c>
      <c r="T974" s="11">
        <f>(((M974/60)/60)/24)+DATE(1970,1,1)</f>
        <v>41801.208333333336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0.21615194054500414</v>
      </c>
      <c r="G975" t="s">
        <v>14</v>
      </c>
      <c r="H975">
        <v>252</v>
      </c>
      <c r="I97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2"/>
        <v>theater</v>
      </c>
      <c r="R975" t="str">
        <f t="shared" si="63"/>
        <v>plays</v>
      </c>
      <c r="S975" s="11">
        <f>(((L975/60)/60)/24)+DATE(1970,1,1)</f>
        <v>40522.25</v>
      </c>
      <c r="T975" s="11">
        <f>(((M975/60)/60)/24)+DATE(1970,1,1)</f>
        <v>40524.25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3.73875</v>
      </c>
      <c r="G976" t="s">
        <v>20</v>
      </c>
      <c r="H976">
        <v>32</v>
      </c>
      <c r="I97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2"/>
        <v>music</v>
      </c>
      <c r="R976" t="str">
        <f t="shared" si="63"/>
        <v>indie rock</v>
      </c>
      <c r="S976" s="11">
        <f>(((L976/60)/60)/24)+DATE(1970,1,1)</f>
        <v>41412.208333333336</v>
      </c>
      <c r="T976" s="11">
        <f>(((M976/60)/60)/24)+DATE(1970,1,1)</f>
        <v>41413.208333333336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1.5492592592592593</v>
      </c>
      <c r="G977" t="s">
        <v>20</v>
      </c>
      <c r="H977">
        <v>135</v>
      </c>
      <c r="I97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2"/>
        <v>theater</v>
      </c>
      <c r="R977" t="str">
        <f t="shared" si="63"/>
        <v>plays</v>
      </c>
      <c r="S977" s="11">
        <f>(((L977/60)/60)/24)+DATE(1970,1,1)</f>
        <v>42337.25</v>
      </c>
      <c r="T977" s="11">
        <f>(((M977/60)/60)/24)+DATE(1970,1,1)</f>
        <v>42376.25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3.2214999999999998</v>
      </c>
      <c r="G978" t="s">
        <v>20</v>
      </c>
      <c r="H978">
        <v>140</v>
      </c>
      <c r="I978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2"/>
        <v>theater</v>
      </c>
      <c r="R978" t="str">
        <f t="shared" si="63"/>
        <v>plays</v>
      </c>
      <c r="S978" s="11">
        <f>(((L978/60)/60)/24)+DATE(1970,1,1)</f>
        <v>40571.25</v>
      </c>
      <c r="T978" s="11">
        <f>(((M978/60)/60)/24)+DATE(1970,1,1)</f>
        <v>40577.25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0.73957142857142855</v>
      </c>
      <c r="G979" t="s">
        <v>14</v>
      </c>
      <c r="H979">
        <v>67</v>
      </c>
      <c r="I979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2"/>
        <v>food</v>
      </c>
      <c r="R979" t="str">
        <f t="shared" si="63"/>
        <v>food trucks</v>
      </c>
      <c r="S979" s="11">
        <f>(((L979/60)/60)/24)+DATE(1970,1,1)</f>
        <v>43138.25</v>
      </c>
      <c r="T979" s="11">
        <f>(((M979/60)/60)/24)+DATE(1970,1,1)</f>
        <v>43170.25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8.641</v>
      </c>
      <c r="G980" t="s">
        <v>20</v>
      </c>
      <c r="H980">
        <v>92</v>
      </c>
      <c r="I980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2"/>
        <v>games</v>
      </c>
      <c r="R980" t="str">
        <f t="shared" si="63"/>
        <v>video games</v>
      </c>
      <c r="S980" s="11">
        <f>(((L980/60)/60)/24)+DATE(1970,1,1)</f>
        <v>42686.25</v>
      </c>
      <c r="T980" s="11">
        <f>(((M980/60)/60)/24)+DATE(1970,1,1)</f>
        <v>42708.25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1.432624584717608</v>
      </c>
      <c r="G981" t="s">
        <v>20</v>
      </c>
      <c r="H981">
        <v>1015</v>
      </c>
      <c r="I981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2"/>
        <v>theater</v>
      </c>
      <c r="R981" t="str">
        <f t="shared" si="63"/>
        <v>plays</v>
      </c>
      <c r="S981" s="11">
        <f>(((L981/60)/60)/24)+DATE(1970,1,1)</f>
        <v>42078.208333333328</v>
      </c>
      <c r="T981" s="11">
        <f>(((M981/60)/60)/24)+DATE(1970,1,1)</f>
        <v>42084.208333333328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0.40281762295081969</v>
      </c>
      <c r="G982" t="s">
        <v>14</v>
      </c>
      <c r="H982">
        <v>742</v>
      </c>
      <c r="I982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2"/>
        <v>publishing</v>
      </c>
      <c r="R982" t="str">
        <f t="shared" si="63"/>
        <v>nonfiction</v>
      </c>
      <c r="S982" s="11">
        <f>(((L982/60)/60)/24)+DATE(1970,1,1)</f>
        <v>42307.208333333328</v>
      </c>
      <c r="T982" s="11">
        <f>(((M982/60)/60)/24)+DATE(1970,1,1)</f>
        <v>42312.25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1.7822388059701493</v>
      </c>
      <c r="G983" t="s">
        <v>20</v>
      </c>
      <c r="H983">
        <v>323</v>
      </c>
      <c r="I983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2"/>
        <v>technology</v>
      </c>
      <c r="R983" t="str">
        <f t="shared" si="63"/>
        <v>web</v>
      </c>
      <c r="S983" s="11">
        <f>(((L983/60)/60)/24)+DATE(1970,1,1)</f>
        <v>43094.25</v>
      </c>
      <c r="T983" s="11">
        <f>(((M983/60)/60)/24)+DATE(1970,1,1)</f>
        <v>43127.25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0.84930555555555554</v>
      </c>
      <c r="G984" t="s">
        <v>14</v>
      </c>
      <c r="H984">
        <v>75</v>
      </c>
      <c r="I98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2"/>
        <v>film &amp; video</v>
      </c>
      <c r="R984" t="str">
        <f t="shared" si="63"/>
        <v>documentary</v>
      </c>
      <c r="S984" s="11">
        <f>(((L984/60)/60)/24)+DATE(1970,1,1)</f>
        <v>40743.208333333336</v>
      </c>
      <c r="T984" s="11">
        <f>(((M984/60)/60)/24)+DATE(1970,1,1)</f>
        <v>40745.208333333336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1.4593648334624323</v>
      </c>
      <c r="G985" t="s">
        <v>20</v>
      </c>
      <c r="H985">
        <v>2326</v>
      </c>
      <c r="I98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2"/>
        <v>film &amp; video</v>
      </c>
      <c r="R985" t="str">
        <f t="shared" si="63"/>
        <v>documentary</v>
      </c>
      <c r="S985" s="11">
        <f>(((L985/60)/60)/24)+DATE(1970,1,1)</f>
        <v>43681.208333333328</v>
      </c>
      <c r="T985" s="11">
        <f>(((M985/60)/60)/24)+DATE(1970,1,1)</f>
        <v>43696.208333333328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1.5246153846153847</v>
      </c>
      <c r="G986" t="s">
        <v>20</v>
      </c>
      <c r="H986">
        <v>381</v>
      </c>
      <c r="I98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2"/>
        <v>theater</v>
      </c>
      <c r="R986" t="str">
        <f t="shared" si="63"/>
        <v>plays</v>
      </c>
      <c r="S986" s="11">
        <f>(((L986/60)/60)/24)+DATE(1970,1,1)</f>
        <v>43716.208333333328</v>
      </c>
      <c r="T986" s="11">
        <f>(((M986/60)/60)/24)+DATE(1970,1,1)</f>
        <v>43742.208333333328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0.67129542790152408</v>
      </c>
      <c r="G987" t="s">
        <v>14</v>
      </c>
      <c r="H987">
        <v>4405</v>
      </c>
      <c r="I98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2"/>
        <v>music</v>
      </c>
      <c r="R987" t="str">
        <f t="shared" si="63"/>
        <v>rock</v>
      </c>
      <c r="S987" s="11">
        <f>(((L987/60)/60)/24)+DATE(1970,1,1)</f>
        <v>41614.25</v>
      </c>
      <c r="T987" s="11">
        <f>(((M987/60)/60)/24)+DATE(1970,1,1)</f>
        <v>41640.25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0.40307692307692305</v>
      </c>
      <c r="G988" t="s">
        <v>14</v>
      </c>
      <c r="H988">
        <v>92</v>
      </c>
      <c r="I988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2"/>
        <v>music</v>
      </c>
      <c r="R988" t="str">
        <f t="shared" si="63"/>
        <v>rock</v>
      </c>
      <c r="S988" s="11">
        <f>(((L988/60)/60)/24)+DATE(1970,1,1)</f>
        <v>40638.208333333336</v>
      </c>
      <c r="T988" s="11">
        <f>(((M988/60)/60)/24)+DATE(1970,1,1)</f>
        <v>40652.208333333336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2.1679032258064517</v>
      </c>
      <c r="G989" t="s">
        <v>20</v>
      </c>
      <c r="H989">
        <v>480</v>
      </c>
      <c r="I989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2"/>
        <v>film &amp; video</v>
      </c>
      <c r="R989" t="str">
        <f t="shared" si="63"/>
        <v>documentary</v>
      </c>
      <c r="S989" s="11">
        <f>(((L989/60)/60)/24)+DATE(1970,1,1)</f>
        <v>42852.208333333328</v>
      </c>
      <c r="T989" s="11">
        <f>(((M989/60)/60)/24)+DATE(1970,1,1)</f>
        <v>42866.208333333328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0.52117021276595743</v>
      </c>
      <c r="G990" t="s">
        <v>14</v>
      </c>
      <c r="H990">
        <v>64</v>
      </c>
      <c r="I990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2"/>
        <v>publishing</v>
      </c>
      <c r="R990" t="str">
        <f t="shared" si="63"/>
        <v>radio &amp; podcasts</v>
      </c>
      <c r="S990" s="11">
        <f>(((L990/60)/60)/24)+DATE(1970,1,1)</f>
        <v>42686.25</v>
      </c>
      <c r="T990" s="11">
        <f>(((M990/60)/60)/24)+DATE(1970,1,1)</f>
        <v>42707.25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4.9958333333333336</v>
      </c>
      <c r="G991" t="s">
        <v>20</v>
      </c>
      <c r="H991">
        <v>226</v>
      </c>
      <c r="I991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2"/>
        <v>publishing</v>
      </c>
      <c r="R991" t="str">
        <f t="shared" si="63"/>
        <v>translations</v>
      </c>
      <c r="S991" s="11">
        <f>(((L991/60)/60)/24)+DATE(1970,1,1)</f>
        <v>43571.208333333328</v>
      </c>
      <c r="T991" s="11">
        <f>(((M991/60)/60)/24)+DATE(1970,1,1)</f>
        <v>43576.208333333328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0.87679487179487181</v>
      </c>
      <c r="G992" t="s">
        <v>14</v>
      </c>
      <c r="H992">
        <v>64</v>
      </c>
      <c r="I992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2"/>
        <v>film &amp; video</v>
      </c>
      <c r="R992" t="str">
        <f t="shared" si="63"/>
        <v>drama</v>
      </c>
      <c r="S992" s="11">
        <f>(((L992/60)/60)/24)+DATE(1970,1,1)</f>
        <v>42432.25</v>
      </c>
      <c r="T992" s="11">
        <f>(((M992/60)/60)/24)+DATE(1970,1,1)</f>
        <v>42454.208333333328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1.131734693877551</v>
      </c>
      <c r="G993" t="s">
        <v>20</v>
      </c>
      <c r="H993">
        <v>241</v>
      </c>
      <c r="I993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2"/>
        <v>music</v>
      </c>
      <c r="R993" t="str">
        <f t="shared" si="63"/>
        <v>rock</v>
      </c>
      <c r="S993" s="11">
        <f>(((L993/60)/60)/24)+DATE(1970,1,1)</f>
        <v>41907.208333333336</v>
      </c>
      <c r="T993" s="11">
        <f>(((M993/60)/60)/24)+DATE(1970,1,1)</f>
        <v>41911.208333333336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4.2654838709677421</v>
      </c>
      <c r="G994" t="s">
        <v>20</v>
      </c>
      <c r="H994">
        <v>132</v>
      </c>
      <c r="I99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2"/>
        <v>film &amp; video</v>
      </c>
      <c r="R994" t="str">
        <f t="shared" si="63"/>
        <v>drama</v>
      </c>
      <c r="S994" s="11">
        <f>(((L994/60)/60)/24)+DATE(1970,1,1)</f>
        <v>43227.208333333328</v>
      </c>
      <c r="T994" s="11">
        <f>(((M994/60)/60)/24)+DATE(1970,1,1)</f>
        <v>43241.208333333328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0.77632653061224488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2"/>
        <v>photography</v>
      </c>
      <c r="R995" t="str">
        <f t="shared" si="63"/>
        <v>photography books</v>
      </c>
      <c r="S995" s="11">
        <f>(((L995/60)/60)/24)+DATE(1970,1,1)</f>
        <v>42362.25</v>
      </c>
      <c r="T995" s="11">
        <f>(((M995/60)/60)/24)+DATE(1970,1,1)</f>
        <v>42379.25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0.52496810772501767</v>
      </c>
      <c r="G996" t="s">
        <v>14</v>
      </c>
      <c r="H996">
        <v>842</v>
      </c>
      <c r="I99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2"/>
        <v>publishing</v>
      </c>
      <c r="R996" t="str">
        <f t="shared" si="63"/>
        <v>translations</v>
      </c>
      <c r="S996" s="11">
        <f>(((L996/60)/60)/24)+DATE(1970,1,1)</f>
        <v>41929.208333333336</v>
      </c>
      <c r="T996" s="11">
        <f>(((M996/60)/60)/24)+DATE(1970,1,1)</f>
        <v>41935.208333333336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1.5746762589928058</v>
      </c>
      <c r="G997" t="s">
        <v>20</v>
      </c>
      <c r="H997">
        <v>2043</v>
      </c>
      <c r="I99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2"/>
        <v>food</v>
      </c>
      <c r="R997" t="str">
        <f t="shared" si="63"/>
        <v>food trucks</v>
      </c>
      <c r="S997" s="11">
        <f>(((L997/60)/60)/24)+DATE(1970,1,1)</f>
        <v>43408.208333333328</v>
      </c>
      <c r="T997" s="11">
        <f>(((M997/60)/60)/24)+DATE(1970,1,1)</f>
        <v>43437.25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0.72939393939393937</v>
      </c>
      <c r="G998" t="s">
        <v>14</v>
      </c>
      <c r="H998">
        <v>112</v>
      </c>
      <c r="I998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2"/>
        <v>theater</v>
      </c>
      <c r="R998" t="str">
        <f t="shared" si="63"/>
        <v>plays</v>
      </c>
      <c r="S998" s="11">
        <f>(((L998/60)/60)/24)+DATE(1970,1,1)</f>
        <v>41276.25</v>
      </c>
      <c r="T998" s="11">
        <f>(((M998/60)/60)/24)+DATE(1970,1,1)</f>
        <v>41306.25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0.60565789473684206</v>
      </c>
      <c r="G999" t="s">
        <v>74</v>
      </c>
      <c r="H999">
        <v>139</v>
      </c>
      <c r="I999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2"/>
        <v>theater</v>
      </c>
      <c r="R999" t="str">
        <f t="shared" si="63"/>
        <v>plays</v>
      </c>
      <c r="S999" s="11">
        <f>(((L999/60)/60)/24)+DATE(1970,1,1)</f>
        <v>41659.25</v>
      </c>
      <c r="T999" s="11">
        <f>(((M999/60)/60)/24)+DATE(1970,1,1)</f>
        <v>41664.25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0.5679129129129129</v>
      </c>
      <c r="G1000" t="s">
        <v>14</v>
      </c>
      <c r="H1000">
        <v>374</v>
      </c>
      <c r="I1000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2"/>
        <v>music</v>
      </c>
      <c r="R1000" t="str">
        <f t="shared" si="63"/>
        <v>indie rock</v>
      </c>
      <c r="S1000" s="11">
        <f>(((L1000/60)/60)/24)+DATE(1970,1,1)</f>
        <v>40220.25</v>
      </c>
      <c r="T1000" s="11">
        <f>(((M1000/60)/60)/24)+DATE(1970,1,1)</f>
        <v>40234.25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0.56542754275427543</v>
      </c>
      <c r="G1001" t="s">
        <v>74</v>
      </c>
      <c r="H1001">
        <v>1122</v>
      </c>
      <c r="I1001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2"/>
        <v>food</v>
      </c>
      <c r="R1001" t="str">
        <f t="shared" si="63"/>
        <v>food trucks</v>
      </c>
      <c r="S1001" s="11">
        <f>(((L1001/60)/60)/24)+DATE(1970,1,1)</f>
        <v>42550.208333333328</v>
      </c>
      <c r="T1001" s="11">
        <f>(((M1001/60)/60)/24)+DATE(1970,1,1)</f>
        <v>42557.208333333328</v>
      </c>
    </row>
  </sheetData>
  <sortState ref="A2:P1001">
    <sortCondition ref="A1"/>
  </sortState>
  <conditionalFormatting sqref="G1:G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1:F1048576">
    <cfRule type="colorScale" priority="1">
      <colorScale>
        <cfvo type="min"/>
        <cfvo type="num" val="1"/>
        <cfvo type="max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Booth, Alexander</cp:lastModifiedBy>
  <dcterms:created xsi:type="dcterms:W3CDTF">2021-09-29T18:52:28Z</dcterms:created>
  <dcterms:modified xsi:type="dcterms:W3CDTF">2023-04-04T23:48:00Z</dcterms:modified>
</cp:coreProperties>
</file>