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Input/MIPs Estimadas/Precos_Correntes/"/>
    </mc:Choice>
  </mc:AlternateContent>
  <xr:revisionPtr revIDLastSave="0" documentId="13_ncr:1_{DA55AC22-461B-234A-8F8C-3C73C049F75A}" xr6:coauthVersionLast="47" xr6:coauthVersionMax="47" xr10:uidLastSave="{00000000-0000-0000-0000-000000000000}"/>
  <bookViews>
    <workbookView xWindow="0" yWindow="500" windowWidth="28800" windowHeight="16040" activeTab="2" xr2:uid="{6022C595-CD3A-47B9-BCDF-5BF6E1F3081E}"/>
  </bookViews>
  <sheets>
    <sheet name="MIP" sheetId="1" r:id="rId1"/>
    <sheet name="MIP Agregada - Vinícius" sheetId="3" r:id="rId2"/>
    <sheet name="Agregad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3" l="1"/>
  <c r="M27" i="3"/>
  <c r="L27" i="3"/>
  <c r="K27" i="3"/>
  <c r="J27" i="3"/>
  <c r="I27" i="3"/>
  <c r="H27" i="3"/>
  <c r="G27" i="3"/>
  <c r="E27" i="3"/>
  <c r="D27" i="3"/>
  <c r="C27" i="3"/>
  <c r="B27" i="3"/>
  <c r="F27" i="3" s="1"/>
  <c r="N26" i="3"/>
  <c r="M26" i="3"/>
  <c r="L26" i="3"/>
  <c r="K26" i="3"/>
  <c r="J26" i="3"/>
  <c r="I26" i="3"/>
  <c r="H26" i="3"/>
  <c r="G26" i="3"/>
  <c r="E26" i="3"/>
  <c r="D26" i="3"/>
  <c r="C26" i="3"/>
  <c r="B26" i="3"/>
  <c r="F26" i="3" s="1"/>
  <c r="N25" i="3"/>
  <c r="M25" i="3"/>
  <c r="L25" i="3"/>
  <c r="K25" i="3"/>
  <c r="J25" i="3"/>
  <c r="I25" i="3"/>
  <c r="H25" i="3"/>
  <c r="G25" i="3"/>
  <c r="E25" i="3"/>
  <c r="D25" i="3"/>
  <c r="C25" i="3"/>
  <c r="B25" i="3"/>
  <c r="F25" i="3" s="1"/>
  <c r="N24" i="3"/>
  <c r="M24" i="3"/>
  <c r="L24" i="3"/>
  <c r="K24" i="3"/>
  <c r="J24" i="3"/>
  <c r="I24" i="3"/>
  <c r="H24" i="3"/>
  <c r="G24" i="3"/>
  <c r="E24" i="3"/>
  <c r="D24" i="3"/>
  <c r="C24" i="3"/>
  <c r="B24" i="3"/>
  <c r="F24" i="3" s="1"/>
  <c r="N23" i="3"/>
  <c r="M23" i="3"/>
  <c r="L23" i="3"/>
  <c r="K23" i="3"/>
  <c r="J23" i="3"/>
  <c r="I23" i="3"/>
  <c r="H23" i="3"/>
  <c r="G23" i="3"/>
  <c r="E23" i="3"/>
  <c r="D23" i="3"/>
  <c r="C23" i="3"/>
  <c r="B23" i="3"/>
  <c r="F23" i="3" s="1"/>
  <c r="N22" i="3"/>
  <c r="M22" i="3"/>
  <c r="L22" i="3"/>
  <c r="K22" i="3"/>
  <c r="J22" i="3"/>
  <c r="I22" i="3"/>
  <c r="H22" i="3"/>
  <c r="G22" i="3"/>
  <c r="E22" i="3"/>
  <c r="D22" i="3"/>
  <c r="C22" i="3"/>
  <c r="B22" i="3"/>
  <c r="F22" i="3" s="1"/>
  <c r="N21" i="3"/>
  <c r="M21" i="3"/>
  <c r="L21" i="3"/>
  <c r="K21" i="3"/>
  <c r="J21" i="3"/>
  <c r="I21" i="3"/>
  <c r="H21" i="3"/>
  <c r="G21" i="3"/>
  <c r="E21" i="3"/>
  <c r="D21" i="3"/>
  <c r="C21" i="3"/>
  <c r="B21" i="3"/>
  <c r="F21" i="3" s="1"/>
  <c r="N20" i="3"/>
  <c r="M20" i="3"/>
  <c r="L20" i="3"/>
  <c r="K20" i="3"/>
  <c r="J20" i="3"/>
  <c r="I20" i="3"/>
  <c r="H20" i="3"/>
  <c r="G20" i="3"/>
  <c r="E20" i="3"/>
  <c r="D20" i="3"/>
  <c r="C20" i="3"/>
  <c r="B20" i="3"/>
  <c r="F20" i="3" s="1"/>
  <c r="N19" i="3"/>
  <c r="M19" i="3"/>
  <c r="L19" i="3"/>
  <c r="K19" i="3"/>
  <c r="J19" i="3"/>
  <c r="I19" i="3"/>
  <c r="H19" i="3"/>
  <c r="G19" i="3"/>
  <c r="E19" i="3"/>
  <c r="D19" i="3"/>
  <c r="C19" i="3"/>
  <c r="B19" i="3"/>
  <c r="F19" i="3" s="1"/>
  <c r="N18" i="3"/>
  <c r="M18" i="3"/>
  <c r="L18" i="3"/>
  <c r="K18" i="3"/>
  <c r="J18" i="3"/>
  <c r="I18" i="3"/>
  <c r="H18" i="3"/>
  <c r="G18" i="3"/>
  <c r="E18" i="3"/>
  <c r="D18" i="3"/>
  <c r="C18" i="3"/>
  <c r="B18" i="3"/>
  <c r="F18" i="3" s="1"/>
  <c r="N17" i="3"/>
  <c r="M17" i="3"/>
  <c r="L17" i="3"/>
  <c r="K17" i="3"/>
  <c r="J17" i="3"/>
  <c r="I17" i="3"/>
  <c r="H17" i="3"/>
  <c r="G17" i="3"/>
  <c r="E17" i="3"/>
  <c r="D17" i="3"/>
  <c r="C17" i="3"/>
  <c r="B17" i="3"/>
  <c r="F17" i="3" s="1"/>
  <c r="N16" i="3"/>
  <c r="M16" i="3"/>
  <c r="L16" i="3"/>
  <c r="K16" i="3"/>
  <c r="J16" i="3"/>
  <c r="I16" i="3"/>
  <c r="H16" i="3"/>
  <c r="G16" i="3"/>
  <c r="E16" i="3"/>
  <c r="D16" i="3"/>
  <c r="C16" i="3"/>
  <c r="B16" i="3"/>
  <c r="F16" i="3" s="1"/>
  <c r="N15" i="3"/>
  <c r="M15" i="3"/>
  <c r="L15" i="3"/>
  <c r="K15" i="3"/>
  <c r="J15" i="3"/>
  <c r="I15" i="3"/>
  <c r="H15" i="3"/>
  <c r="G15" i="3"/>
  <c r="E15" i="3"/>
  <c r="D15" i="3"/>
  <c r="C15" i="3"/>
  <c r="B15" i="3"/>
  <c r="F15" i="3" s="1"/>
  <c r="N14" i="3"/>
  <c r="M14" i="3"/>
  <c r="L14" i="3"/>
  <c r="K14" i="3"/>
  <c r="J14" i="3"/>
  <c r="I14" i="3"/>
  <c r="H14" i="3"/>
  <c r="G14" i="3"/>
  <c r="E14" i="3"/>
  <c r="D14" i="3"/>
  <c r="C14" i="3"/>
  <c r="B14" i="3"/>
  <c r="F14" i="3" s="1"/>
  <c r="N13" i="3"/>
  <c r="M13" i="3"/>
  <c r="L13" i="3"/>
  <c r="K13" i="3"/>
  <c r="J13" i="3"/>
  <c r="I13" i="3"/>
  <c r="H13" i="3"/>
  <c r="G13" i="3"/>
  <c r="E13" i="3"/>
  <c r="D13" i="3"/>
  <c r="C13" i="3"/>
  <c r="B13" i="3"/>
  <c r="F13" i="3" s="1"/>
  <c r="N12" i="3"/>
  <c r="M12" i="3"/>
  <c r="L12" i="3"/>
  <c r="K12" i="3"/>
  <c r="J12" i="3"/>
  <c r="I12" i="3"/>
  <c r="H12" i="3"/>
  <c r="G12" i="3"/>
  <c r="E12" i="3"/>
  <c r="D12" i="3"/>
  <c r="C12" i="3"/>
  <c r="B12" i="3"/>
  <c r="F12" i="3" s="1"/>
  <c r="N11" i="3"/>
  <c r="M11" i="3"/>
  <c r="L11" i="3"/>
  <c r="K11" i="3"/>
  <c r="J11" i="3"/>
  <c r="I11" i="3"/>
  <c r="H11" i="3"/>
  <c r="G11" i="3"/>
  <c r="E11" i="3"/>
  <c r="D11" i="3"/>
  <c r="C11" i="3"/>
  <c r="B11" i="3"/>
  <c r="F11" i="3" s="1"/>
  <c r="N10" i="3"/>
  <c r="M10" i="3"/>
  <c r="L10" i="3"/>
  <c r="K10" i="3"/>
  <c r="J10" i="3"/>
  <c r="I10" i="3"/>
  <c r="H10" i="3"/>
  <c r="G10" i="3"/>
  <c r="E10" i="3"/>
  <c r="D10" i="3"/>
  <c r="C10" i="3"/>
  <c r="B10" i="3"/>
  <c r="F10" i="3" s="1"/>
  <c r="N9" i="3"/>
  <c r="M9" i="3"/>
  <c r="L9" i="3"/>
  <c r="K9" i="3"/>
  <c r="J9" i="3"/>
  <c r="I9" i="3"/>
  <c r="H9" i="3"/>
  <c r="G9" i="3"/>
  <c r="E9" i="3"/>
  <c r="D9" i="3"/>
  <c r="C9" i="3"/>
  <c r="B9" i="3"/>
  <c r="F9" i="3" s="1"/>
  <c r="N8" i="3"/>
  <c r="M8" i="3"/>
  <c r="L8" i="3"/>
  <c r="K8" i="3"/>
  <c r="J8" i="3"/>
  <c r="I8" i="3"/>
  <c r="H8" i="3"/>
  <c r="G8" i="3"/>
  <c r="E8" i="3"/>
  <c r="D8" i="3"/>
  <c r="C8" i="3"/>
  <c r="B8" i="3"/>
  <c r="F8" i="3" s="1"/>
  <c r="N7" i="3"/>
  <c r="M7" i="3"/>
  <c r="L7" i="3"/>
  <c r="K7" i="3"/>
  <c r="J7" i="3"/>
  <c r="I7" i="3"/>
  <c r="H7" i="3"/>
  <c r="G7" i="3"/>
  <c r="F7" i="3"/>
  <c r="E7" i="3"/>
  <c r="D7" i="3"/>
  <c r="C7" i="3"/>
  <c r="B7" i="3"/>
  <c r="N5" i="3"/>
  <c r="M5" i="3"/>
  <c r="L5" i="3"/>
  <c r="K5" i="3"/>
  <c r="J5" i="3"/>
  <c r="I5" i="3"/>
  <c r="H5" i="3"/>
  <c r="N4" i="3"/>
  <c r="N6" i="3" s="1"/>
  <c r="M4" i="3"/>
  <c r="L4" i="3"/>
  <c r="K4" i="3"/>
  <c r="J4" i="3"/>
  <c r="I4" i="3"/>
  <c r="H4" i="3"/>
  <c r="N3" i="3"/>
  <c r="M3" i="3"/>
  <c r="M6" i="3" s="1"/>
  <c r="L3" i="3"/>
  <c r="K3" i="3"/>
  <c r="J3" i="3"/>
  <c r="I3" i="3"/>
  <c r="I6" i="3" s="1"/>
  <c r="H3" i="3"/>
  <c r="N2" i="3"/>
  <c r="M2" i="3"/>
  <c r="L2" i="3"/>
  <c r="L6" i="3" s="1"/>
  <c r="K2" i="3"/>
  <c r="J2" i="3"/>
  <c r="I2" i="3"/>
  <c r="H2" i="3"/>
  <c r="H6" i="3" s="1"/>
  <c r="K6" i="3"/>
  <c r="J6" i="3"/>
  <c r="G6" i="3"/>
  <c r="E6" i="3"/>
  <c r="D6" i="3"/>
  <c r="C6" i="3"/>
  <c r="B6" i="3"/>
  <c r="F6" i="3" s="1"/>
  <c r="G5" i="3"/>
  <c r="G4" i="3"/>
  <c r="G3" i="3"/>
  <c r="G2" i="3"/>
  <c r="F5" i="3"/>
  <c r="F4" i="3"/>
  <c r="F3" i="3"/>
  <c r="F2" i="3"/>
  <c r="B3" i="3"/>
  <c r="E3" i="3"/>
  <c r="G22" i="2" s="1"/>
  <c r="D3" i="3"/>
  <c r="F22" i="2" s="1"/>
  <c r="D2" i="3"/>
  <c r="F21" i="2" s="1"/>
  <c r="C2" i="3"/>
  <c r="E21" i="2" s="1"/>
  <c r="B2" i="3"/>
  <c r="D21" i="2" s="1"/>
  <c r="C3" i="3"/>
  <c r="E22" i="2" s="1"/>
  <c r="D22" i="2"/>
  <c r="D5" i="3"/>
  <c r="C5" i="3"/>
  <c r="B5" i="3"/>
  <c r="E4" i="3"/>
  <c r="D4" i="3"/>
  <c r="C4" i="3"/>
  <c r="B4" i="3"/>
  <c r="E2" i="3"/>
  <c r="G24" i="2"/>
  <c r="G23" i="2"/>
  <c r="G21" i="2"/>
  <c r="F24" i="2"/>
  <c r="F23" i="2"/>
  <c r="E24" i="2"/>
  <c r="E23" i="2"/>
  <c r="D24" i="2"/>
  <c r="D23" i="2"/>
  <c r="G10" i="2"/>
  <c r="F10" i="2"/>
  <c r="E10" i="2"/>
  <c r="D10" i="2"/>
  <c r="G9" i="2"/>
  <c r="F9" i="2"/>
  <c r="E9" i="2"/>
  <c r="D9" i="2"/>
  <c r="I8" i="2"/>
  <c r="I7" i="2"/>
  <c r="I5" i="2"/>
  <c r="H7" i="2"/>
  <c r="J7" i="2" s="1"/>
  <c r="H8" i="2"/>
  <c r="J8" i="2" s="1"/>
  <c r="H6" i="2" l="1"/>
  <c r="J6" i="2" s="1"/>
  <c r="H5" i="2"/>
  <c r="J5" i="2" s="1"/>
</calcChain>
</file>

<file path=xl/sharedStrings.xml><?xml version="1.0" encoding="utf-8"?>
<sst xmlns="http://schemas.openxmlformats.org/spreadsheetml/2006/main" count="263" uniqueCount="127">
  <si>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</si>
  <si>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</si>
  <si>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</si>
  <si>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</si>
  <si>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</si>
  <si>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</si>
  <si>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</si>
  <si>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</si>
  <si>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</si>
  <si>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</si>
  <si>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</si>
  <si>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</si>
  <si>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</si>
  <si>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</si>
  <si>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</si>
  <si>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</si>
  <si>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</si>
  <si>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</si>
  <si>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</si>
  <si>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</si>
  <si>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</si>
  <si>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</si>
  <si>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</si>
  <si>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</si>
  <si>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</si>
  <si>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</si>
  <si>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</si>
  <si>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</si>
  <si>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</si>
  <si>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</si>
  <si>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</si>
  <si>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</si>
  <si>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</si>
  <si>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</si>
  <si>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</si>
  <si>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</si>
  <si>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</si>
  <si>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</si>
  <si>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</si>
  <si>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</si>
  <si>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</si>
  <si>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</si>
  <si>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</si>
  <si>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</si>
  <si>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</si>
  <si>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</si>
  <si>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</si>
  <si>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</si>
  <si>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</si>
  <si>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</si>
  <si>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</si>
  <si>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</si>
  <si>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</si>
  <si>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</si>
  <si>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</si>
  <si>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</si>
  <si>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</si>
  <si>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</si>
  <si>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</si>
  <si>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</si>
  <si>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</si>
  <si>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 - Educação Básica</t>
  </si>
  <si>
    <t>Educação pública  - Ensino médio e Outros</t>
  </si>
  <si>
    <t>Educação pública - Ensino Superior</t>
  </si>
  <si>
    <t>Educação privada -  Educação Básica</t>
  </si>
  <si>
    <t>Educação privada  - Ensino médio e Outros</t>
  </si>
  <si>
    <t>Educação privada - Ensino Superior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</si>
  <si>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</si>
  <si>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</si>
  <si>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</si>
  <si>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</si>
  <si>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</si>
  <si>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</si>
  <si>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</si>
  <si>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</si>
  <si>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</si>
  <si>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</si>
  <si>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</si>
  <si>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</si>
  <si>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</si>
  <si>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</si>
  <si>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</si>
  <si>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</si>
  <si>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</si>
  <si>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</si>
  <si>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</si>
  <si>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</si>
  <si>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</si>
  <si>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</si>
  <si>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</si>
  <si>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</si>
  <si>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</si>
  <si>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</si>
  <si>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</si>
  <si>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</si>
  <si>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</si>
  <si>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</si>
  <si>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</si>
  <si>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</si>
  <si>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</si>
  <si>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</si>
  <si>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</si>
  <si>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</si>
  <si>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Agropecuária</t>
  </si>
  <si>
    <t>Indústria</t>
  </si>
  <si>
    <t>Educação Básica</t>
  </si>
  <si>
    <t>Serviços</t>
  </si>
  <si>
    <t>Consumo Intermediário</t>
  </si>
  <si>
    <t>Valor Adicionado</t>
  </si>
  <si>
    <t>Valor Produção</t>
  </si>
  <si>
    <t>Setores</t>
  </si>
  <si>
    <t>26.774 / 607.877</t>
  </si>
  <si>
    <t>149.310 / 607.877</t>
  </si>
  <si>
    <t>10 / 607.877</t>
  </si>
  <si>
    <t>59.473 / 607.877</t>
  </si>
  <si>
    <t>266.779 / 4.616.168</t>
  </si>
  <si>
    <t>1.496.699 / 4.616.168</t>
  </si>
  <si>
    <t>1.346 / 4.616.168</t>
  </si>
  <si>
    <t>833.494 / 4.616.168</t>
  </si>
  <si>
    <t xml:space="preserve">481 / 358.054 </t>
  </si>
  <si>
    <t xml:space="preserve">12.443 / 358.054 </t>
  </si>
  <si>
    <t xml:space="preserve">90 / 358.054 </t>
  </si>
  <si>
    <t xml:space="preserve">44.013 / 358.054 </t>
  </si>
  <si>
    <t>23.960 / 6.427.911</t>
  </si>
  <si>
    <t>532.491 / 6.427.911</t>
  </si>
  <si>
    <t>9.117 / 6.427.911</t>
  </si>
  <si>
    <t>1.411.704 / 6.427.911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</si>
</sst>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0000_-;\-* #,##0.000000_-;_-* &quot;-&quot;??_-;_-@_-"/>
    <numFmt numFmtId="166" formatCode="_-* #,##0.0000000_-;\-* #,##0.00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 wrapText="1"/>
    </xf>
    <xf numFmtId="164" fontId="3" fillId="3" borderId="1" xfId="1" applyNumberFormat="1" applyFont="1" applyFill="1" applyBorder="1"/>
    <xf numFmtId="164" fontId="3" fillId="4" borderId="1" xfId="1" applyNumberFormat="1" applyFont="1" applyFill="1" applyBorder="1"/>
    <xf numFmtId="164" fontId="3" fillId="5" borderId="1" xfId="1" applyNumberFormat="1" applyFont="1" applyFill="1" applyBorder="1"/>
    <xf numFmtId="164" fontId="3" fillId="0" borderId="1" xfId="1" applyNumberFormat="1" applyFont="1" applyBorder="1"/>
    <xf numFmtId="0" fontId="5" fillId="2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right"/>
    </xf>
    <xf numFmtId="165" fontId="3" fillId="3" borderId="1" xfId="1" applyNumberFormat="1" applyFont="1" applyFill="1" applyBorder="1" applyAlignment="1">
      <alignment horizontal="right"/>
    </xf>
    <xf numFmtId="166" fontId="3" fillId="3" borderId="1" xfId="1" applyNumberFormat="1" applyFont="1" applyFill="1" applyBorder="1" applyAlignment="1">
      <alignment horizontal="right"/>
    </xf>
    <xf numFmtId="164" fontId="3" fillId="3" borderId="1" xfId="1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EE8B-FC84-45C6-A13B-E3AEA88CB418}">
  <dimension ref="A1:CD95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27.83203125" customWidth="1"/>
    <col min="2" max="2" width="19" customWidth="1"/>
    <col min="3" max="3" width="15.6640625" bestFit="1" customWidth="1"/>
    <col min="4" max="4" width="16.5" bestFit="1" customWidth="1"/>
    <col min="5" max="5" width="16" customWidth="1"/>
    <col min="63" max="63" width="13.83203125" bestFit="1" customWidth="1"/>
    <col min="64" max="64" width="12.6640625" customWidth="1"/>
    <col min="65" max="65" width="11.83203125" customWidth="1"/>
  </cols>
  <sheetData>
    <row r="1" spans="1:82" ht="71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</row>
    <row r="2" spans="1:82" ht="30" customHeight="1" x14ac:dyDescent="0.2">
      <c r="A2" s="2" t="s">
        <v>0</v>
      </c>
      <c r="B2" s="1">
        <v>8197.0257507196984</v>
      </c>
      <c r="C2" s="1">
        <v>5301.8791654491361</v>
      </c>
      <c r="D2" s="1">
        <v>157.50860859834569</v>
      </c>
      <c r="E2" s="1">
        <v>1.8343642835070091</v>
      </c>
      <c r="F2" s="1">
        <v>9.8990417797417614</v>
      </c>
      <c r="G2" s="1">
        <v>1.1454869147554509</v>
      </c>
      <c r="H2" s="1">
        <v>1.785941549638562</v>
      </c>
      <c r="I2" s="1">
        <v>7274.2197024013458</v>
      </c>
      <c r="J2" s="1">
        <v>28021.98279246769</v>
      </c>
      <c r="K2" s="1">
        <v>76630.657883349224</v>
      </c>
      <c r="L2" s="1">
        <v>2089.9073822984601</v>
      </c>
      <c r="M2" s="1">
        <v>4892.6226231143864</v>
      </c>
      <c r="N2" s="1">
        <v>5605.8237552922128</v>
      </c>
      <c r="O2" s="1">
        <v>519.54687875700006</v>
      </c>
      <c r="P2" s="1">
        <v>6.6332937012934563</v>
      </c>
      <c r="Q2" s="1">
        <v>91.848080095407724</v>
      </c>
      <c r="R2" s="1">
        <v>174.04231874487371</v>
      </c>
      <c r="S2" s="1">
        <v>0.25674833625328641</v>
      </c>
      <c r="T2" s="1">
        <v>8.8316617627500076</v>
      </c>
      <c r="U2" s="1">
        <v>22498.984806198299</v>
      </c>
      <c r="V2" s="1">
        <v>15.259894849855749</v>
      </c>
      <c r="W2" s="1">
        <v>18.153936161612059</v>
      </c>
      <c r="X2" s="1">
        <v>2.2401802462119389</v>
      </c>
      <c r="Y2" s="1">
        <v>13.512264981178649</v>
      </c>
      <c r="Z2" s="1">
        <v>38.439385084383382</v>
      </c>
      <c r="AA2" s="1">
        <v>14.5393801510253</v>
      </c>
      <c r="AB2" s="1">
        <v>42.613433745323768</v>
      </c>
      <c r="AC2" s="1">
        <v>26.24654707984709</v>
      </c>
      <c r="AD2" s="1">
        <v>2.7801214879037359</v>
      </c>
      <c r="AE2" s="1">
        <v>0.27790026780179189</v>
      </c>
      <c r="AF2" s="1">
        <v>0.30297049473329568</v>
      </c>
      <c r="AG2" s="1">
        <v>0.77112359132286767</v>
      </c>
      <c r="AH2" s="1">
        <v>0.62613406866400723</v>
      </c>
      <c r="AI2" s="1">
        <v>0.40641142724436069</v>
      </c>
      <c r="AJ2" s="1">
        <v>0.52757165882928159</v>
      </c>
      <c r="AK2" s="1">
        <v>10.56589454130015</v>
      </c>
      <c r="AL2" s="1">
        <v>6.6414417884517657E-2</v>
      </c>
      <c r="AM2" s="1">
        <v>0.68431494264185677</v>
      </c>
      <c r="AN2" s="1">
        <v>28.735919301742761</v>
      </c>
      <c r="AO2" s="1">
        <v>403.31876301215698</v>
      </c>
      <c r="AP2" s="1">
        <v>2.6724570345661012</v>
      </c>
      <c r="AQ2" s="1">
        <v>12159.07062811459</v>
      </c>
      <c r="AR2" s="1">
        <v>0.97096285356617351</v>
      </c>
      <c r="AS2" s="1">
        <v>2.8545995678407599E-2</v>
      </c>
      <c r="AT2" s="1">
        <v>0.29743576800455529</v>
      </c>
      <c r="AU2" s="1">
        <v>12.472511970593979</v>
      </c>
      <c r="AV2" s="1">
        <v>277.34312969585409</v>
      </c>
      <c r="AW2" s="1">
        <v>4391.0735673683212</v>
      </c>
      <c r="AX2" s="1">
        <v>8.9942147749848766E-2</v>
      </c>
      <c r="AY2" s="1">
        <v>0.6241892811449905</v>
      </c>
      <c r="AZ2" s="1">
        <v>44.897402196585098</v>
      </c>
      <c r="BA2" s="1">
        <v>2.162283925354529</v>
      </c>
      <c r="BB2" s="1">
        <v>14.808422103916961</v>
      </c>
      <c r="BC2" s="1">
        <v>20.44104912076045</v>
      </c>
      <c r="BD2" s="1">
        <v>7.4865024683226444</v>
      </c>
      <c r="BE2" s="1">
        <v>11.99280036611747</v>
      </c>
      <c r="BF2" s="1">
        <v>0.80596229922408258</v>
      </c>
      <c r="BG2" s="1">
        <v>0.69040664245111838</v>
      </c>
      <c r="BH2" s="1">
        <v>133.70666875080201</v>
      </c>
      <c r="BI2" s="1">
        <v>0.22310351571244691</v>
      </c>
      <c r="BJ2" s="1">
        <v>948.9915039578824</v>
      </c>
      <c r="BK2" s="1">
        <v>212.56306247618861</v>
      </c>
      <c r="BL2" s="1">
        <v>66.810646067852545</v>
      </c>
      <c r="BM2" s="1">
        <v>78.476564984895887</v>
      </c>
      <c r="BN2" s="1">
        <v>20.249058852033631</v>
      </c>
      <c r="BO2" s="1">
        <v>5.4208006803364883</v>
      </c>
      <c r="BP2" s="1">
        <v>18.18775114996393</v>
      </c>
      <c r="BQ2" s="1">
        <v>354.95009426602491</v>
      </c>
      <c r="BR2" s="1">
        <v>180.84597596106451</v>
      </c>
      <c r="BS2" s="1">
        <v>2.86156009648623</v>
      </c>
      <c r="BT2" s="1">
        <v>250.0017484539938</v>
      </c>
      <c r="BU2" s="1">
        <v>0</v>
      </c>
      <c r="BV2" s="1">
        <v>181327.7215858917</v>
      </c>
      <c r="BW2" s="1">
        <v>150203.13109426029</v>
      </c>
      <c r="BX2" s="1">
        <v>44.846356120635207</v>
      </c>
      <c r="BY2" s="1">
        <v>0</v>
      </c>
      <c r="BZ2" s="1">
        <v>71310.143151217591</v>
      </c>
      <c r="CA2" s="1">
        <v>3187.5551339289018</v>
      </c>
      <c r="CB2" s="1">
        <v>-8036.3973214191938</v>
      </c>
      <c r="CC2" s="1">
        <v>216709.27841410821</v>
      </c>
      <c r="CD2" s="1">
        <v>398036.99999999988</v>
      </c>
    </row>
    <row r="3" spans="1:82" ht="32" x14ac:dyDescent="0.2">
      <c r="A3" s="2" t="s">
        <v>1</v>
      </c>
      <c r="B3" s="1">
        <v>1007.061916450889</v>
      </c>
      <c r="C3" s="1">
        <v>6113.3943192275246</v>
      </c>
      <c r="D3" s="1">
        <v>184.4451794647992</v>
      </c>
      <c r="E3" s="1">
        <v>3.7538699871934438</v>
      </c>
      <c r="F3" s="1">
        <v>23.045121175052461</v>
      </c>
      <c r="G3" s="1">
        <v>1.9565126571518141</v>
      </c>
      <c r="H3" s="1">
        <v>3.2479720564276549</v>
      </c>
      <c r="I3" s="1">
        <v>84115.235434367845</v>
      </c>
      <c r="J3" s="1">
        <v>153.07035037869451</v>
      </c>
      <c r="K3" s="1">
        <v>4383.4422229238344</v>
      </c>
      <c r="L3" s="1">
        <v>64.767885526152043</v>
      </c>
      <c r="M3" s="1">
        <v>193.14512555532869</v>
      </c>
      <c r="N3" s="1">
        <v>250.7298915299906</v>
      </c>
      <c r="O3" s="1">
        <v>190.6965767960659</v>
      </c>
      <c r="P3" s="1">
        <v>6.7158509079487541</v>
      </c>
      <c r="Q3" s="1">
        <v>144.36294746580481</v>
      </c>
      <c r="R3" s="1">
        <v>241.14073529709111</v>
      </c>
      <c r="S3" s="1">
        <v>0.46779879378231898</v>
      </c>
      <c r="T3" s="1">
        <v>0.74807976928718789</v>
      </c>
      <c r="U3" s="1">
        <v>179.1974678700667</v>
      </c>
      <c r="V3" s="1">
        <v>46.524307128872813</v>
      </c>
      <c r="W3" s="1">
        <v>7.947854781610233</v>
      </c>
      <c r="X3" s="1">
        <v>5.1369956940222208</v>
      </c>
      <c r="Y3" s="1">
        <v>5.4389759525984669</v>
      </c>
      <c r="Z3" s="1">
        <v>53.343160954295357</v>
      </c>
      <c r="AA3" s="1">
        <v>57.098038681048962</v>
      </c>
      <c r="AB3" s="1">
        <v>71.248369500611361</v>
      </c>
      <c r="AC3" s="1">
        <v>49.517153808421547</v>
      </c>
      <c r="AD3" s="1">
        <v>2.5527570642682522</v>
      </c>
      <c r="AE3" s="1">
        <v>0.72776288340497364</v>
      </c>
      <c r="AF3" s="1">
        <v>0.96913063286108092</v>
      </c>
      <c r="AG3" s="1">
        <v>1.75900197865715</v>
      </c>
      <c r="AH3" s="1">
        <v>1.255100101534671</v>
      </c>
      <c r="AI3" s="1">
        <v>1.0042461955138231</v>
      </c>
      <c r="AJ3" s="1">
        <v>0.8822694066764466</v>
      </c>
      <c r="AK3" s="1">
        <v>7.4118383638844616</v>
      </c>
      <c r="AL3" s="1">
        <v>0.23605396369453119</v>
      </c>
      <c r="AM3" s="1">
        <v>1.208050106350411</v>
      </c>
      <c r="AN3" s="1">
        <v>5.7367544105317352</v>
      </c>
      <c r="AO3" s="1">
        <v>753.5177342294204</v>
      </c>
      <c r="AP3" s="1">
        <v>3.5415613593024959</v>
      </c>
      <c r="AQ3" s="1">
        <v>388.82496798960233</v>
      </c>
      <c r="AR3" s="1">
        <v>1.088309109319116</v>
      </c>
      <c r="AS3" s="1">
        <v>3.8136196066374597E-2</v>
      </c>
      <c r="AT3" s="1">
        <v>0.34793428392819559</v>
      </c>
      <c r="AU3" s="1">
        <v>22.17231816299833</v>
      </c>
      <c r="AV3" s="1">
        <v>331.67630838364403</v>
      </c>
      <c r="AW3" s="1">
        <v>1923.223680235282</v>
      </c>
      <c r="AX3" s="1">
        <v>0.22029107014429311</v>
      </c>
      <c r="AY3" s="1">
        <v>1.203929716223439</v>
      </c>
      <c r="AZ3" s="1">
        <v>80.765015740169432</v>
      </c>
      <c r="BA3" s="1">
        <v>4.3268633339821383</v>
      </c>
      <c r="BB3" s="1">
        <v>25.58403749890423</v>
      </c>
      <c r="BC3" s="1">
        <v>38.506375875041883</v>
      </c>
      <c r="BD3" s="1">
        <v>6.8580060833225076</v>
      </c>
      <c r="BE3" s="1">
        <v>14.55585797744096</v>
      </c>
      <c r="BF3" s="1">
        <v>6.4850666508100527</v>
      </c>
      <c r="BG3" s="1">
        <v>1.141380735544568</v>
      </c>
      <c r="BH3" s="1">
        <v>36.72935915418573</v>
      </c>
      <c r="BI3" s="1">
        <v>0.35156948896432549</v>
      </c>
      <c r="BJ3" s="1">
        <v>302.27245314492092</v>
      </c>
      <c r="BK3" s="1">
        <v>71.530140649601577</v>
      </c>
      <c r="BL3" s="1">
        <v>22.482621648620562</v>
      </c>
      <c r="BM3" s="1">
        <v>26.408349906494319</v>
      </c>
      <c r="BN3" s="1">
        <v>7.9668207230618933</v>
      </c>
      <c r="BO3" s="1">
        <v>2.1327681207936968</v>
      </c>
      <c r="BP3" s="1">
        <v>7.1558166641840311</v>
      </c>
      <c r="BQ3" s="1">
        <v>111.0906912087452</v>
      </c>
      <c r="BR3" s="1">
        <v>110.57708855528119</v>
      </c>
      <c r="BS3" s="1">
        <v>3.3349633195566999</v>
      </c>
      <c r="BT3" s="1">
        <v>38.402355333094619</v>
      </c>
      <c r="BU3" s="1">
        <v>0</v>
      </c>
      <c r="BV3" s="1">
        <v>101925.13585235841</v>
      </c>
      <c r="BW3" s="1">
        <v>7477.2268389326664</v>
      </c>
      <c r="BX3" s="1">
        <v>2.9504415030526019</v>
      </c>
      <c r="BY3" s="1">
        <v>0</v>
      </c>
      <c r="BZ3" s="1">
        <v>27091.981163381861</v>
      </c>
      <c r="CA3" s="1">
        <v>16641.832925996001</v>
      </c>
      <c r="CB3" s="1">
        <v>-1180.127222172031</v>
      </c>
      <c r="CC3" s="1">
        <v>50033.864147641551</v>
      </c>
      <c r="CD3" s="1">
        <v>151959</v>
      </c>
    </row>
    <row r="4" spans="1:82" ht="32" x14ac:dyDescent="0.2">
      <c r="A4" s="2" t="s">
        <v>2</v>
      </c>
      <c r="B4" s="1">
        <v>1427.21077513316</v>
      </c>
      <c r="C4" s="1">
        <v>1449.6745533357241</v>
      </c>
      <c r="D4" s="1">
        <v>2079.3274755064449</v>
      </c>
      <c r="E4" s="1">
        <v>1.805148033020799</v>
      </c>
      <c r="F4" s="1">
        <v>1.833162364531334</v>
      </c>
      <c r="G4" s="1">
        <v>0.17089892876223101</v>
      </c>
      <c r="H4" s="1">
        <v>0.2414506029055721</v>
      </c>
      <c r="I4" s="1">
        <v>1837.5294864874229</v>
      </c>
      <c r="J4" s="1">
        <v>0.63354815325566971</v>
      </c>
      <c r="K4" s="1">
        <v>262.56215910442222</v>
      </c>
      <c r="L4" s="1">
        <v>13.927247780894181</v>
      </c>
      <c r="M4" s="1">
        <v>13.121170106586311</v>
      </c>
      <c r="N4" s="1">
        <v>25.224874625741911</v>
      </c>
      <c r="O4" s="1">
        <v>8.3041849858595711</v>
      </c>
      <c r="P4" s="1">
        <v>6.8491672327043567</v>
      </c>
      <c r="Q4" s="1">
        <v>2013.0819834018459</v>
      </c>
      <c r="R4" s="1">
        <v>3271.33152008456</v>
      </c>
      <c r="S4" s="1">
        <v>3.549299147191988E-2</v>
      </c>
      <c r="T4" s="1">
        <v>5.8376345019143037E-2</v>
      </c>
      <c r="U4" s="1">
        <v>3.6879338504672159</v>
      </c>
      <c r="V4" s="1">
        <v>163.56241939321919</v>
      </c>
      <c r="W4" s="1">
        <v>2.823995425176383</v>
      </c>
      <c r="X4" s="1">
        <v>8.5982362018503719E-2</v>
      </c>
      <c r="Y4" s="1">
        <v>0.12843980680502409</v>
      </c>
      <c r="Z4" s="1">
        <v>720.16251511543703</v>
      </c>
      <c r="AA4" s="1">
        <v>60.088064496086567</v>
      </c>
      <c r="AB4" s="1">
        <v>918.47882143957133</v>
      </c>
      <c r="AC4" s="1">
        <v>3.7111607123096171</v>
      </c>
      <c r="AD4" s="1">
        <v>5.5637889644212137</v>
      </c>
      <c r="AE4" s="1">
        <v>7.0715271939805882E-2</v>
      </c>
      <c r="AF4" s="1">
        <v>8.9755034047144688E-2</v>
      </c>
      <c r="AG4" s="1">
        <v>0.182823755267462</v>
      </c>
      <c r="AH4" s="1">
        <v>0.11629027046084819</v>
      </c>
      <c r="AI4" s="1">
        <v>9.5026002091402592E-2</v>
      </c>
      <c r="AJ4" s="1">
        <v>7.790712360655451E-2</v>
      </c>
      <c r="AK4" s="1">
        <v>2.8135897228968449</v>
      </c>
      <c r="AL4" s="1">
        <v>2.5801182485801561E-2</v>
      </c>
      <c r="AM4" s="1">
        <v>0.1441705661810031</v>
      </c>
      <c r="AN4" s="1">
        <v>0.4289122628362968</v>
      </c>
      <c r="AO4" s="1">
        <v>765.76930010472279</v>
      </c>
      <c r="AP4" s="1">
        <v>0.27630730550902621</v>
      </c>
      <c r="AQ4" s="1">
        <v>163.183216890106</v>
      </c>
      <c r="AR4" s="1">
        <v>0.10159143312988619</v>
      </c>
      <c r="AS4" s="1">
        <v>3.0484357663491521E-3</v>
      </c>
      <c r="AT4" s="1">
        <v>2.7944901505507571E-2</v>
      </c>
      <c r="AU4" s="1">
        <v>1.6619735841546179</v>
      </c>
      <c r="AV4" s="1">
        <v>42.837424634794417</v>
      </c>
      <c r="AW4" s="1">
        <v>551.69945046788939</v>
      </c>
      <c r="AX4" s="1">
        <v>2.2407293195034379E-2</v>
      </c>
      <c r="AY4" s="1">
        <v>0.1111634679481194</v>
      </c>
      <c r="AZ4" s="1">
        <v>5.9826577286060081</v>
      </c>
      <c r="BA4" s="1">
        <v>0.36985726934287622</v>
      </c>
      <c r="BB4" s="1">
        <v>1.9493809242975559</v>
      </c>
      <c r="BC4" s="1">
        <v>2.9234241742024749</v>
      </c>
      <c r="BD4" s="1">
        <v>0.52365763099439933</v>
      </c>
      <c r="BE4" s="1">
        <v>3.808244151527131</v>
      </c>
      <c r="BF4" s="1">
        <v>8.5166430063002188E-2</v>
      </c>
      <c r="BG4" s="1">
        <v>9.636272827778955E-2</v>
      </c>
      <c r="BH4" s="1">
        <v>2.6340050673099809</v>
      </c>
      <c r="BI4" s="1">
        <v>2.9899988587794031E-2</v>
      </c>
      <c r="BJ4" s="1">
        <v>91.746840925279528</v>
      </c>
      <c r="BK4" s="1">
        <v>39.892497007956237</v>
      </c>
      <c r="BL4" s="1">
        <v>12.5386013322987</v>
      </c>
      <c r="BM4" s="1">
        <v>14.727987531725249</v>
      </c>
      <c r="BN4" s="1">
        <v>4.1212434753231264</v>
      </c>
      <c r="BO4" s="1">
        <v>1.103282853692741</v>
      </c>
      <c r="BP4" s="1">
        <v>3.7017103513461138</v>
      </c>
      <c r="BQ4" s="1">
        <v>63.649227200543798</v>
      </c>
      <c r="BR4" s="1">
        <v>19.892090027828999</v>
      </c>
      <c r="BS4" s="1">
        <v>0.2451673527936595</v>
      </c>
      <c r="BT4" s="1">
        <v>2.991852298872745</v>
      </c>
      <c r="BU4" s="1">
        <v>0</v>
      </c>
      <c r="BV4" s="1">
        <v>16093.96777293125</v>
      </c>
      <c r="BW4" s="1">
        <v>2837.2927782893689</v>
      </c>
      <c r="BX4" s="1">
        <v>1.9843836539837829</v>
      </c>
      <c r="BY4" s="1">
        <v>0</v>
      </c>
      <c r="BZ4" s="1">
        <v>17712.36361634262</v>
      </c>
      <c r="CA4" s="1">
        <v>1061.0808471913299</v>
      </c>
      <c r="CB4" s="1">
        <v>163.31060159146071</v>
      </c>
      <c r="CC4" s="1">
        <v>21776.032227068761</v>
      </c>
      <c r="CD4" s="1">
        <v>37870.000000000007</v>
      </c>
    </row>
    <row r="5" spans="1:82" ht="32" x14ac:dyDescent="0.2">
      <c r="A5" s="2" t="s">
        <v>3</v>
      </c>
      <c r="B5" s="1">
        <v>155.52161545435351</v>
      </c>
      <c r="C5" s="1">
        <v>422.15634820899652</v>
      </c>
      <c r="D5" s="1">
        <v>13.38770383162375</v>
      </c>
      <c r="E5" s="1">
        <v>257.54235809348279</v>
      </c>
      <c r="F5" s="1">
        <v>737.33804320938737</v>
      </c>
      <c r="G5" s="1">
        <v>0.30618692830247379</v>
      </c>
      <c r="H5" s="1">
        <v>1.3702611787211789</v>
      </c>
      <c r="I5" s="1">
        <v>53.611188286808932</v>
      </c>
      <c r="J5" s="1">
        <v>8.2298851233204893</v>
      </c>
      <c r="K5" s="1">
        <v>282.00742087203992</v>
      </c>
      <c r="L5" s="1">
        <v>16.655829974760739</v>
      </c>
      <c r="M5" s="1">
        <v>6.1218021300499997E-2</v>
      </c>
      <c r="N5" s="1">
        <v>0.96845507749763515</v>
      </c>
      <c r="O5" s="1">
        <v>0.28501494684463752</v>
      </c>
      <c r="P5" s="1">
        <v>0.94085152888890733</v>
      </c>
      <c r="Q5" s="1">
        <v>0.22138936144686661</v>
      </c>
      <c r="R5" s="1">
        <v>18.71033271426473</v>
      </c>
      <c r="S5" s="1">
        <v>0.1380036484240097</v>
      </c>
      <c r="T5" s="1">
        <v>6.3185931334073508</v>
      </c>
      <c r="U5" s="1">
        <v>220.9473366370438</v>
      </c>
      <c r="V5" s="1">
        <v>2878.4704290626091</v>
      </c>
      <c r="W5" s="1">
        <v>69.23966240295286</v>
      </c>
      <c r="X5" s="1">
        <v>8.0697779928988265</v>
      </c>
      <c r="Y5" s="1">
        <v>1.9056981382070031</v>
      </c>
      <c r="Z5" s="1">
        <v>6.7908220341051102</v>
      </c>
      <c r="AA5" s="1">
        <v>4498.9570476051549</v>
      </c>
      <c r="AB5" s="1">
        <v>1499.6952038598311</v>
      </c>
      <c r="AC5" s="1">
        <v>339.83037858908631</v>
      </c>
      <c r="AD5" s="1">
        <v>3.592109834599809</v>
      </c>
      <c r="AE5" s="1">
        <v>0.32622617065174841</v>
      </c>
      <c r="AF5" s="1">
        <v>36.223699299354458</v>
      </c>
      <c r="AG5" s="1">
        <v>2.5327288939841042</v>
      </c>
      <c r="AH5" s="1">
        <v>19.20029185351725</v>
      </c>
      <c r="AI5" s="1">
        <v>34.685782351439528</v>
      </c>
      <c r="AJ5" s="1">
        <v>1.8245435151879861</v>
      </c>
      <c r="AK5" s="1">
        <v>32.266511234386471</v>
      </c>
      <c r="AL5" s="1">
        <v>2.825610057493003</v>
      </c>
      <c r="AM5" s="1">
        <v>243.43402560896399</v>
      </c>
      <c r="AN5" s="1">
        <v>359.40360715456637</v>
      </c>
      <c r="AO5" s="1">
        <v>5814.6387636217087</v>
      </c>
      <c r="AP5" s="1">
        <v>3.0496182068374962</v>
      </c>
      <c r="AQ5" s="1">
        <v>79.966973651457664</v>
      </c>
      <c r="AR5" s="1">
        <v>0.71023857019931891</v>
      </c>
      <c r="AS5" s="1">
        <v>2.7556241783246959E-2</v>
      </c>
      <c r="AT5" s="1">
        <v>5.5273456122114713E-2</v>
      </c>
      <c r="AU5" s="1">
        <v>4.3911919326922542</v>
      </c>
      <c r="AV5" s="1">
        <v>2.4652348628227929</v>
      </c>
      <c r="AW5" s="1">
        <v>15.66997329649752</v>
      </c>
      <c r="AX5" s="1">
        <v>8.5197683707051913E-2</v>
      </c>
      <c r="AY5" s="1">
        <v>0.16319449692119919</v>
      </c>
      <c r="AZ5" s="1">
        <v>0.76327184175255902</v>
      </c>
      <c r="BA5" s="1">
        <v>0.61212035992421165</v>
      </c>
      <c r="BB5" s="1">
        <v>1.6233686344089819</v>
      </c>
      <c r="BC5" s="1">
        <v>372.49577753615932</v>
      </c>
      <c r="BD5" s="1">
        <v>1.591699606228413</v>
      </c>
      <c r="BE5" s="1">
        <v>1.144913322082485</v>
      </c>
      <c r="BF5" s="1">
        <v>0.42143804323306439</v>
      </c>
      <c r="BG5" s="1">
        <v>0.35000437876739449</v>
      </c>
      <c r="BH5" s="1">
        <v>2.1104829547163542</v>
      </c>
      <c r="BI5" s="1">
        <v>8.5914570609492369E-2</v>
      </c>
      <c r="BJ5" s="1">
        <v>71.782781573299857</v>
      </c>
      <c r="BK5" s="1">
        <v>10.149454821916899</v>
      </c>
      <c r="BL5" s="1">
        <v>3.1900727529493031</v>
      </c>
      <c r="BM5" s="1">
        <v>3.7470967044551799</v>
      </c>
      <c r="BN5" s="1">
        <v>0.72009518544200846</v>
      </c>
      <c r="BO5" s="1">
        <v>0.19277401975445579</v>
      </c>
      <c r="BP5" s="1">
        <v>0.64679114880398725</v>
      </c>
      <c r="BQ5" s="1">
        <v>6.8630438442896953</v>
      </c>
      <c r="BR5" s="1">
        <v>5.49209334567065</v>
      </c>
      <c r="BS5" s="1">
        <v>1.118060352482922</v>
      </c>
      <c r="BT5" s="1">
        <v>4.3154736335920179</v>
      </c>
      <c r="BU5" s="1">
        <v>0</v>
      </c>
      <c r="BV5" s="1">
        <v>18646.63213654119</v>
      </c>
      <c r="BW5" s="1">
        <v>1669.2690694380881</v>
      </c>
      <c r="BX5" s="1">
        <v>6.6421144862356216E-2</v>
      </c>
      <c r="BY5" s="1">
        <v>0</v>
      </c>
      <c r="BZ5" s="1">
        <v>200.1314289258606</v>
      </c>
      <c r="CA5" s="1">
        <v>10.19504137371953</v>
      </c>
      <c r="CB5" s="1">
        <v>-515.29409742372195</v>
      </c>
      <c r="CC5" s="1">
        <v>1364.367863458808</v>
      </c>
      <c r="CD5" s="1">
        <v>20011</v>
      </c>
    </row>
    <row r="6" spans="1:82" ht="32" x14ac:dyDescent="0.2">
      <c r="A6" s="2" t="s">
        <v>4</v>
      </c>
      <c r="B6" s="1">
        <v>22.965166412134451</v>
      </c>
      <c r="C6" s="1">
        <v>16.20909669392308</v>
      </c>
      <c r="D6" s="1">
        <v>0.93522673365046038</v>
      </c>
      <c r="E6" s="1">
        <v>2.8446371424815369</v>
      </c>
      <c r="F6" s="1">
        <v>6672.6124834490756</v>
      </c>
      <c r="G6" s="1">
        <v>276.03673650550593</v>
      </c>
      <c r="H6" s="1">
        <v>28.7546097074156</v>
      </c>
      <c r="I6" s="1">
        <v>64.187164050107157</v>
      </c>
      <c r="J6" s="1">
        <v>0.44640931856605709</v>
      </c>
      <c r="K6" s="1">
        <v>595.66595959834046</v>
      </c>
      <c r="L6" s="1">
        <v>106.78263130744411</v>
      </c>
      <c r="M6" s="1">
        <v>0.1234778783243053</v>
      </c>
      <c r="N6" s="1">
        <v>92.066124550031546</v>
      </c>
      <c r="O6" s="1">
        <v>0.98629600111599824</v>
      </c>
      <c r="P6" s="1">
        <v>1.6573443316731691</v>
      </c>
      <c r="Q6" s="1">
        <v>40.213809366215877</v>
      </c>
      <c r="R6" s="1">
        <v>545.23770317970036</v>
      </c>
      <c r="S6" s="1">
        <v>0.1429194004241067</v>
      </c>
      <c r="T6" s="1">
        <v>110712.8193750158</v>
      </c>
      <c r="U6" s="1">
        <v>1.260401950010154</v>
      </c>
      <c r="V6" s="1">
        <v>1379.9544919029711</v>
      </c>
      <c r="W6" s="1">
        <v>68.776738803240718</v>
      </c>
      <c r="X6" s="1">
        <v>24.723164679746951</v>
      </c>
      <c r="Y6" s="1">
        <v>28.80900278955836</v>
      </c>
      <c r="Z6" s="1">
        <v>82.189331704799841</v>
      </c>
      <c r="AA6" s="1">
        <v>448.4907397524716</v>
      </c>
      <c r="AB6" s="1">
        <v>313.07256480216392</v>
      </c>
      <c r="AC6" s="1">
        <v>243.58145968584719</v>
      </c>
      <c r="AD6" s="1">
        <v>283.15685159101861</v>
      </c>
      <c r="AE6" s="1">
        <v>1.1274020359374679</v>
      </c>
      <c r="AF6" s="1">
        <v>23.289180741256811</v>
      </c>
      <c r="AG6" s="1">
        <v>18.401092194870369</v>
      </c>
      <c r="AH6" s="1">
        <v>61.508324229546282</v>
      </c>
      <c r="AI6" s="1">
        <v>125.67175448032521</v>
      </c>
      <c r="AJ6" s="1">
        <v>1.579680051919274</v>
      </c>
      <c r="AK6" s="1">
        <v>2.5433908780739971</v>
      </c>
      <c r="AL6" s="1">
        <v>5.0168441188605666</v>
      </c>
      <c r="AM6" s="1">
        <v>9231.002186856429</v>
      </c>
      <c r="AN6" s="1">
        <v>522.9829376969991</v>
      </c>
      <c r="AO6" s="1">
        <v>572.69205904860144</v>
      </c>
      <c r="AP6" s="1">
        <v>9.6302498270636399</v>
      </c>
      <c r="AQ6" s="1">
        <v>160.3074951964779</v>
      </c>
      <c r="AR6" s="1">
        <v>71.354655185719452</v>
      </c>
      <c r="AS6" s="1">
        <v>0.82749864305857401</v>
      </c>
      <c r="AT6" s="1">
        <v>0.27182616730489878</v>
      </c>
      <c r="AU6" s="1">
        <v>47.697034570502232</v>
      </c>
      <c r="AV6" s="1">
        <v>3.4507290853746282</v>
      </c>
      <c r="AW6" s="1">
        <v>51.290309314870697</v>
      </c>
      <c r="AX6" s="1">
        <v>0.460243735067909</v>
      </c>
      <c r="AY6" s="1">
        <v>1.2343495840141629</v>
      </c>
      <c r="AZ6" s="1">
        <v>87.264256632286916</v>
      </c>
      <c r="BA6" s="1">
        <v>4.8054906328166673</v>
      </c>
      <c r="BB6" s="1">
        <v>13.429810984224471</v>
      </c>
      <c r="BC6" s="1">
        <v>6.8580440286539872</v>
      </c>
      <c r="BD6" s="1">
        <v>13.310713611897951</v>
      </c>
      <c r="BE6" s="1">
        <v>56.283202804670921</v>
      </c>
      <c r="BF6" s="1">
        <v>3.1346759304165031</v>
      </c>
      <c r="BG6" s="1">
        <v>5.9426505153031952</v>
      </c>
      <c r="BH6" s="1">
        <v>9.2046647667844219</v>
      </c>
      <c r="BI6" s="1">
        <v>0.72159202035489933</v>
      </c>
      <c r="BJ6" s="1">
        <v>1046.1187661244351</v>
      </c>
      <c r="BK6" s="1">
        <v>4.8213523114083836</v>
      </c>
      <c r="BL6" s="1">
        <v>1.515398108653107</v>
      </c>
      <c r="BM6" s="1">
        <v>1.7800043129492571</v>
      </c>
      <c r="BN6" s="1">
        <v>5.6723684507160108</v>
      </c>
      <c r="BO6" s="1">
        <v>1.518528786026639</v>
      </c>
      <c r="BP6" s="1">
        <v>5.0949343654146189</v>
      </c>
      <c r="BQ6" s="1">
        <v>1.5090334896048541</v>
      </c>
      <c r="BR6" s="1">
        <v>7.5490230800534368</v>
      </c>
      <c r="BS6" s="1">
        <v>9.5772410604793681</v>
      </c>
      <c r="BT6" s="1">
        <v>21.929584501855508</v>
      </c>
      <c r="BU6" s="1">
        <v>0</v>
      </c>
      <c r="BV6" s="1">
        <v>134275.08249846511</v>
      </c>
      <c r="BW6" s="1">
        <v>91813.061075138132</v>
      </c>
      <c r="BX6" s="1">
        <v>0</v>
      </c>
      <c r="BY6" s="1">
        <v>0</v>
      </c>
      <c r="BZ6" s="1">
        <v>604.73301372430933</v>
      </c>
      <c r="CA6" s="1">
        <v>11395.76619625658</v>
      </c>
      <c r="CB6" s="1">
        <v>-12150.64278358407</v>
      </c>
      <c r="CC6" s="1">
        <v>91662.917501534946</v>
      </c>
      <c r="CD6" s="1">
        <v>225938</v>
      </c>
    </row>
    <row r="7" spans="1:82" ht="48" x14ac:dyDescent="0.2">
      <c r="A7" s="2" t="s">
        <v>5</v>
      </c>
      <c r="B7" s="1">
        <v>0.12554036465019899</v>
      </c>
      <c r="C7" s="1">
        <v>7.143505666461826E-2</v>
      </c>
      <c r="D7" s="1">
        <v>7.5008940431101354E-3</v>
      </c>
      <c r="E7" s="1">
        <v>2.1771816927159911E-2</v>
      </c>
      <c r="F7" s="1">
        <v>2.403607484494561</v>
      </c>
      <c r="G7" s="1">
        <v>1815.295697919734</v>
      </c>
      <c r="H7" s="1">
        <v>45.92684451519122</v>
      </c>
      <c r="I7" s="1">
        <v>0.47170334920907853</v>
      </c>
      <c r="J7" s="1">
        <v>3.2240574710163443E-2</v>
      </c>
      <c r="K7" s="1">
        <v>0.3298424637016748</v>
      </c>
      <c r="L7" s="1">
        <v>0.27439076861851219</v>
      </c>
      <c r="M7" s="1">
        <v>6.21702282585639E-2</v>
      </c>
      <c r="N7" s="1">
        <v>4.0739362873953307E-2</v>
      </c>
      <c r="O7" s="1">
        <v>9.2211433655273761E-2</v>
      </c>
      <c r="P7" s="1">
        <v>0.10628345017064</v>
      </c>
      <c r="Q7" s="1">
        <v>7.3589795783704559E-2</v>
      </c>
      <c r="R7" s="1">
        <v>0.14518692957118329</v>
      </c>
      <c r="S7" s="1">
        <v>1.3776840705331009E-2</v>
      </c>
      <c r="T7" s="1">
        <v>0.13316314154919789</v>
      </c>
      <c r="U7" s="1">
        <v>1.6865245811385321E-2</v>
      </c>
      <c r="V7" s="1">
        <v>0.33893322081883231</v>
      </c>
      <c r="W7" s="1">
        <v>0.1164914485616155</v>
      </c>
      <c r="X7" s="1">
        <v>0.21159132302469641</v>
      </c>
      <c r="Y7" s="1">
        <v>0.70111734242686707</v>
      </c>
      <c r="Z7" s="1">
        <v>0.19759301819914951</v>
      </c>
      <c r="AA7" s="1">
        <v>107.5904165137982</v>
      </c>
      <c r="AB7" s="1">
        <v>17119.754070557639</v>
      </c>
      <c r="AC7" s="1">
        <v>126.6981880053232</v>
      </c>
      <c r="AD7" s="1">
        <v>9.3416774792475968E-2</v>
      </c>
      <c r="AE7" s="1">
        <v>0.225465727403487</v>
      </c>
      <c r="AF7" s="1">
        <v>0.54914861157527517</v>
      </c>
      <c r="AG7" s="1">
        <v>4.5675426720320482</v>
      </c>
      <c r="AH7" s="1">
        <v>1.223174886264045</v>
      </c>
      <c r="AI7" s="1">
        <v>0.68665586833257963</v>
      </c>
      <c r="AJ7" s="1">
        <v>0.23970947192826911</v>
      </c>
      <c r="AK7" s="1">
        <v>0.1109309471185549</v>
      </c>
      <c r="AL7" s="1">
        <v>2.6694281101279649</v>
      </c>
      <c r="AM7" s="1">
        <v>0.38860291203364788</v>
      </c>
      <c r="AN7" s="1">
        <v>7.1969334718564537E-2</v>
      </c>
      <c r="AO7" s="1">
        <v>1.285281987938433</v>
      </c>
      <c r="AP7" s="1">
        <v>0.2299616632777311</v>
      </c>
      <c r="AQ7" s="1">
        <v>1.880853068735737</v>
      </c>
      <c r="AR7" s="1">
        <v>0.1325876573828052</v>
      </c>
      <c r="AS7" s="1">
        <v>4.2877178543023288E-2</v>
      </c>
      <c r="AT7" s="1">
        <v>9.3752886281295959E-3</v>
      </c>
      <c r="AU7" s="1">
        <v>0.14540670091924421</v>
      </c>
      <c r="AV7" s="1">
        <v>4.320838968985103E-2</v>
      </c>
      <c r="AW7" s="1">
        <v>0.30159623622940862</v>
      </c>
      <c r="AX7" s="1">
        <v>1.977853586769893E-2</v>
      </c>
      <c r="AY7" s="1">
        <v>2.0497874943188291E-2</v>
      </c>
      <c r="AZ7" s="1">
        <v>0.29036341490550271</v>
      </c>
      <c r="BA7" s="1">
        <v>0.35942372587022953</v>
      </c>
      <c r="BB7" s="1">
        <v>0.1893439862728182</v>
      </c>
      <c r="BC7" s="1">
        <v>7.3553110554572768E-2</v>
      </c>
      <c r="BD7" s="1">
        <v>0.16178975750951011</v>
      </c>
      <c r="BE7" s="1">
        <v>6.6091959628783057</v>
      </c>
      <c r="BF7" s="1">
        <v>5.1304393715403199E-2</v>
      </c>
      <c r="BG7" s="1">
        <v>0.12368188338717789</v>
      </c>
      <c r="BH7" s="1">
        <v>0.64583530937923739</v>
      </c>
      <c r="BI7" s="1">
        <v>9.9648475989991148E-3</v>
      </c>
      <c r="BJ7" s="1">
        <v>0.14139990768006089</v>
      </c>
      <c r="BK7" s="1">
        <v>2.969254423152445E-2</v>
      </c>
      <c r="BL7" s="1">
        <v>9.3326565791677016E-3</v>
      </c>
      <c r="BM7" s="1">
        <v>1.0962247390527461E-2</v>
      </c>
      <c r="BN7" s="1">
        <v>6.791715970439384E-2</v>
      </c>
      <c r="BO7" s="1">
        <v>1.8181851720734419E-2</v>
      </c>
      <c r="BP7" s="1">
        <v>6.1003348774988371E-2</v>
      </c>
      <c r="BQ7" s="1">
        <v>8.8394575816865606E-2</v>
      </c>
      <c r="BR7" s="1">
        <v>0.21744191091482429</v>
      </c>
      <c r="BS7" s="1">
        <v>0.11000539530780119</v>
      </c>
      <c r="BT7" s="1">
        <v>0.13081386851044571</v>
      </c>
      <c r="BU7" s="1">
        <v>0</v>
      </c>
      <c r="BV7" s="1">
        <v>19245.590034823301</v>
      </c>
      <c r="BW7" s="1">
        <v>65277.023103492269</v>
      </c>
      <c r="BX7" s="1">
        <v>1.2878431157602741E-2</v>
      </c>
      <c r="BY7" s="1">
        <v>0</v>
      </c>
      <c r="BZ7" s="1">
        <v>7.0514518776082742</v>
      </c>
      <c r="CA7" s="1">
        <v>146.26067693276229</v>
      </c>
      <c r="CB7" s="1">
        <v>7650.0618544429026</v>
      </c>
      <c r="CC7" s="1">
        <v>73080.409965176703</v>
      </c>
      <c r="CD7" s="1">
        <v>92326</v>
      </c>
    </row>
    <row r="8" spans="1:82" ht="48" x14ac:dyDescent="0.2">
      <c r="A8" s="2" t="s">
        <v>6</v>
      </c>
      <c r="B8" s="1">
        <v>4.6887440120194448</v>
      </c>
      <c r="C8" s="1">
        <v>2.6462297806957982</v>
      </c>
      <c r="D8" s="1">
        <v>0.12505846965771861</v>
      </c>
      <c r="E8" s="1">
        <v>1.2501700922213159</v>
      </c>
      <c r="F8" s="1">
        <v>70.073172866593865</v>
      </c>
      <c r="G8" s="1">
        <v>10.969387636011851</v>
      </c>
      <c r="H8" s="1">
        <v>834.43453996698588</v>
      </c>
      <c r="I8" s="1">
        <v>6.1467649261178696</v>
      </c>
      <c r="J8" s="1">
        <v>0.1516234009541938</v>
      </c>
      <c r="K8" s="1">
        <v>13.215902779489261</v>
      </c>
      <c r="L8" s="1">
        <v>1.470708575028242</v>
      </c>
      <c r="M8" s="1">
        <v>3.002564690673283E-3</v>
      </c>
      <c r="N8" s="1">
        <v>0.165331802843253</v>
      </c>
      <c r="O8" s="1">
        <v>3.7607570275518379E-2</v>
      </c>
      <c r="P8" s="1">
        <v>0.28690009137115752</v>
      </c>
      <c r="Q8" s="1">
        <v>0.12117093436352031</v>
      </c>
      <c r="R8" s="1">
        <v>5.9974726825089713</v>
      </c>
      <c r="S8" s="1">
        <v>3.5928651596529648</v>
      </c>
      <c r="T8" s="1">
        <v>4.7443604381146462E-2</v>
      </c>
      <c r="U8" s="1">
        <v>1.0013176137822859</v>
      </c>
      <c r="V8" s="1">
        <v>30.499168035829179</v>
      </c>
      <c r="W8" s="1">
        <v>5.358561603109222</v>
      </c>
      <c r="X8" s="1">
        <v>1.713797041610603</v>
      </c>
      <c r="Y8" s="1">
        <v>0.545217714164136</v>
      </c>
      <c r="Z8" s="1">
        <v>7.8547490513146716</v>
      </c>
      <c r="AA8" s="1">
        <v>53.469385754671137</v>
      </c>
      <c r="AB8" s="1">
        <v>1649.2089204498859</v>
      </c>
      <c r="AC8" s="1">
        <v>5571.1983243220857</v>
      </c>
      <c r="AD8" s="1">
        <v>32.591222665134673</v>
      </c>
      <c r="AE8" s="1">
        <v>2.5426496717563971</v>
      </c>
      <c r="AF8" s="1">
        <v>81.780058903537338</v>
      </c>
      <c r="AG8" s="1">
        <v>12.761972202138571</v>
      </c>
      <c r="AH8" s="1">
        <v>8.6587146532032069</v>
      </c>
      <c r="AI8" s="1">
        <v>50.691536600843349</v>
      </c>
      <c r="AJ8" s="1">
        <v>13.30488840199825</v>
      </c>
      <c r="AK8" s="1">
        <v>30.879766618508128</v>
      </c>
      <c r="AL8" s="1">
        <v>5.7223162442914903</v>
      </c>
      <c r="AM8" s="1">
        <v>0.49790920487727952</v>
      </c>
      <c r="AN8" s="1">
        <v>3.693528677095149</v>
      </c>
      <c r="AO8" s="1">
        <v>60.975994092339647</v>
      </c>
      <c r="AP8" s="1">
        <v>0.5653419710872275</v>
      </c>
      <c r="AQ8" s="1">
        <v>3.6053822208921642</v>
      </c>
      <c r="AR8" s="1">
        <v>0.16557384962043231</v>
      </c>
      <c r="AS8" s="1">
        <v>0</v>
      </c>
      <c r="AT8" s="1">
        <v>3.6495080293189579E-3</v>
      </c>
      <c r="AU8" s="1">
        <v>7.3627709424902571E-2</v>
      </c>
      <c r="AV8" s="1">
        <v>4.6448284009514016E-3</v>
      </c>
      <c r="AW8" s="1">
        <v>0.25712442933838109</v>
      </c>
      <c r="AX8" s="1">
        <v>3.7532058633416037E-4</v>
      </c>
      <c r="AY8" s="1">
        <v>0</v>
      </c>
      <c r="AZ8" s="1">
        <v>1.2010258762693141E-2</v>
      </c>
      <c r="BA8" s="1">
        <v>1.9386029102006309E-2</v>
      </c>
      <c r="BB8" s="1">
        <v>1.5248107255023759E-2</v>
      </c>
      <c r="BC8" s="1">
        <v>2.0324661721504071</v>
      </c>
      <c r="BD8" s="1">
        <v>0.23954043610620801</v>
      </c>
      <c r="BE8" s="1">
        <v>0.72630924278000741</v>
      </c>
      <c r="BF8" s="1">
        <v>1.628743455581701E-3</v>
      </c>
      <c r="BG8" s="1">
        <v>5.4421485018453274E-3</v>
      </c>
      <c r="BH8" s="1">
        <v>0.26086103162594682</v>
      </c>
      <c r="BI8" s="1">
        <v>0</v>
      </c>
      <c r="BJ8" s="1">
        <v>0.51969625476979109</v>
      </c>
      <c r="BK8" s="1">
        <v>0.1154737287681416</v>
      </c>
      <c r="BL8" s="1">
        <v>3.6294520473084228E-2</v>
      </c>
      <c r="BM8" s="1">
        <v>4.2631967540157308E-2</v>
      </c>
      <c r="BN8" s="1">
        <v>8.6642757355240928E-5</v>
      </c>
      <c r="BO8" s="1">
        <v>2.319481223545111E-5</v>
      </c>
      <c r="BP8" s="1">
        <v>7.7822723576388166E-5</v>
      </c>
      <c r="BQ8" s="1">
        <v>0.41260732496121211</v>
      </c>
      <c r="BR8" s="1">
        <v>0.72143357726341728</v>
      </c>
      <c r="BS8" s="1">
        <v>0</v>
      </c>
      <c r="BT8" s="1">
        <v>0.38966088435815249</v>
      </c>
      <c r="BU8" s="1">
        <v>0</v>
      </c>
      <c r="BV8" s="1">
        <v>8590.6006943635857</v>
      </c>
      <c r="BW8" s="1">
        <v>10897.264711411141</v>
      </c>
      <c r="BX8" s="1">
        <v>0</v>
      </c>
      <c r="BY8" s="1">
        <v>0</v>
      </c>
      <c r="BZ8" s="1">
        <v>7.5942494064704116</v>
      </c>
      <c r="CA8" s="1">
        <v>8.4306386705310778</v>
      </c>
      <c r="CB8" s="1">
        <v>-1230.8902938517319</v>
      </c>
      <c r="CC8" s="1">
        <v>9682.3993056364143</v>
      </c>
      <c r="CD8" s="1">
        <v>18273</v>
      </c>
    </row>
    <row r="9" spans="1:82" ht="48" x14ac:dyDescent="0.2">
      <c r="A9" s="2" t="s">
        <v>7</v>
      </c>
      <c r="B9" s="1">
        <v>71.731526458103147</v>
      </c>
      <c r="C9" s="1">
        <v>2117.4151693681879</v>
      </c>
      <c r="D9" s="1">
        <v>38.296889601030472</v>
      </c>
      <c r="E9" s="1">
        <v>10.042533295365971</v>
      </c>
      <c r="F9" s="1">
        <v>19.221322821206279</v>
      </c>
      <c r="G9" s="1">
        <v>16.98950693069742</v>
      </c>
      <c r="H9" s="1">
        <v>3.2629271090917888</v>
      </c>
      <c r="I9" s="1">
        <v>22383.16389180419</v>
      </c>
      <c r="J9" s="1">
        <v>1.049551680595197</v>
      </c>
      <c r="K9" s="1">
        <v>2502.5172400319002</v>
      </c>
      <c r="L9" s="1">
        <v>47.062449503430599</v>
      </c>
      <c r="M9" s="1">
        <v>2.2781120089437259</v>
      </c>
      <c r="N9" s="1">
        <v>6.6607130893165696</v>
      </c>
      <c r="O9" s="1">
        <v>8.1081482180798776</v>
      </c>
      <c r="P9" s="1">
        <v>1497.481675614687</v>
      </c>
      <c r="Q9" s="1">
        <v>5.4020515882605364</v>
      </c>
      <c r="R9" s="1">
        <v>15.27806352596374</v>
      </c>
      <c r="S9" s="1">
        <v>3.0821051196164051</v>
      </c>
      <c r="T9" s="1">
        <v>21.87454483829061</v>
      </c>
      <c r="U9" s="1">
        <v>750.08206022927209</v>
      </c>
      <c r="V9" s="1">
        <v>29.01209247594895</v>
      </c>
      <c r="W9" s="1">
        <v>43.942393374855392</v>
      </c>
      <c r="X9" s="1">
        <v>1756.7945490403399</v>
      </c>
      <c r="Y9" s="1">
        <v>13.198650879507669</v>
      </c>
      <c r="Z9" s="1">
        <v>27.882894295237922</v>
      </c>
      <c r="AA9" s="1">
        <v>9.5216951546234103</v>
      </c>
      <c r="AB9" s="1">
        <v>9.8425066676703103</v>
      </c>
      <c r="AC9" s="1">
        <v>5.4272499572232507</v>
      </c>
      <c r="AD9" s="1">
        <v>66.420334567832143</v>
      </c>
      <c r="AE9" s="1">
        <v>12.1385456838899</v>
      </c>
      <c r="AF9" s="1">
        <v>10.930527933459</v>
      </c>
      <c r="AG9" s="1">
        <v>65.741107076299443</v>
      </c>
      <c r="AH9" s="1">
        <v>26.090670478173379</v>
      </c>
      <c r="AI9" s="1">
        <v>10.529975638880479</v>
      </c>
      <c r="AJ9" s="1">
        <v>4.8439017764567476</v>
      </c>
      <c r="AK9" s="1">
        <v>11.74859561770009</v>
      </c>
      <c r="AL9" s="1">
        <v>40.796266217247101</v>
      </c>
      <c r="AM9" s="1">
        <v>6.3084426866495864</v>
      </c>
      <c r="AN9" s="1">
        <v>3.2029950337820949</v>
      </c>
      <c r="AO9" s="1">
        <v>56.373339420373497</v>
      </c>
      <c r="AP9" s="1">
        <v>11.58829851229436</v>
      </c>
      <c r="AQ9" s="1">
        <v>460.33063825872011</v>
      </c>
      <c r="AR9" s="1">
        <v>15.379554192111099</v>
      </c>
      <c r="AS9" s="1">
        <v>0.86131027517219305</v>
      </c>
      <c r="AT9" s="1">
        <v>1.1207277343747819</v>
      </c>
      <c r="AU9" s="1">
        <v>4.6112143487118598</v>
      </c>
      <c r="AV9" s="1">
        <v>450.80107040472711</v>
      </c>
      <c r="AW9" s="1">
        <v>17790.275673994129</v>
      </c>
      <c r="AX9" s="1">
        <v>1.533302942316618</v>
      </c>
      <c r="AY9" s="1">
        <v>1.6082938176514729</v>
      </c>
      <c r="AZ9" s="1">
        <v>6.256775668424261</v>
      </c>
      <c r="BA9" s="1">
        <v>4.4762430786997678</v>
      </c>
      <c r="BB9" s="1">
        <v>8.2146762750183591</v>
      </c>
      <c r="BC9" s="1">
        <v>4.0561484452037746</v>
      </c>
      <c r="BD9" s="1">
        <v>7.5330978179025818</v>
      </c>
      <c r="BE9" s="1">
        <v>6.503598225969232</v>
      </c>
      <c r="BF9" s="1">
        <v>5.4768950912437271</v>
      </c>
      <c r="BG9" s="1">
        <v>2.3648782091938751</v>
      </c>
      <c r="BH9" s="1">
        <v>15.52675772856742</v>
      </c>
      <c r="BI9" s="1">
        <v>0.70752944453115663</v>
      </c>
      <c r="BJ9" s="1">
        <v>2205.2155978178639</v>
      </c>
      <c r="BK9" s="1">
        <v>780.27564465784872</v>
      </c>
      <c r="BL9" s="1">
        <v>245.24825396905791</v>
      </c>
      <c r="BM9" s="1">
        <v>288.07146274994312</v>
      </c>
      <c r="BN9" s="1">
        <v>97.460812757543039</v>
      </c>
      <c r="BO9" s="1">
        <v>26.090873850622302</v>
      </c>
      <c r="BP9" s="1">
        <v>87.539525775510285</v>
      </c>
      <c r="BQ9" s="1">
        <v>1299.2971202451199</v>
      </c>
      <c r="BR9" s="1">
        <v>759.44937510879583</v>
      </c>
      <c r="BS9" s="1">
        <v>7.8653037113278703</v>
      </c>
      <c r="BT9" s="1">
        <v>196.42098397980391</v>
      </c>
      <c r="BU9" s="1">
        <v>0</v>
      </c>
      <c r="BV9" s="1">
        <v>56523.90885590078</v>
      </c>
      <c r="BW9" s="1">
        <v>42633.723658074028</v>
      </c>
      <c r="BX9" s="1">
        <v>64.497545808467365</v>
      </c>
      <c r="BY9" s="1">
        <v>0</v>
      </c>
      <c r="BZ9" s="1">
        <v>192663.18002066799</v>
      </c>
      <c r="CA9" s="1">
        <v>428.66773756398987</v>
      </c>
      <c r="CB9" s="1">
        <v>92.02218198479143</v>
      </c>
      <c r="CC9" s="1">
        <v>235882.09114409919</v>
      </c>
      <c r="CD9" s="1">
        <v>292406</v>
      </c>
    </row>
    <row r="10" spans="1:82" ht="16" x14ac:dyDescent="0.2">
      <c r="A10" s="2" t="s">
        <v>8</v>
      </c>
      <c r="B10" s="1">
        <v>53.763883274957408</v>
      </c>
      <c r="C10" s="1">
        <v>89.546015241642067</v>
      </c>
      <c r="D10" s="1">
        <v>2.4074650964829729</v>
      </c>
      <c r="E10" s="1">
        <v>1.6200373538502859</v>
      </c>
      <c r="F10" s="1">
        <v>332.74701015425939</v>
      </c>
      <c r="G10" s="1">
        <v>22.424842812348039</v>
      </c>
      <c r="H10" s="1">
        <v>3.904529263325224</v>
      </c>
      <c r="I10" s="1">
        <v>302.64713206863439</v>
      </c>
      <c r="J10" s="1">
        <v>791.78073374637222</v>
      </c>
      <c r="K10" s="1">
        <v>3348.961265059163</v>
      </c>
      <c r="L10" s="1">
        <v>704.19488350150164</v>
      </c>
      <c r="M10" s="1">
        <v>0.74853810865811221</v>
      </c>
      <c r="N10" s="1">
        <v>1.881807207333356</v>
      </c>
      <c r="O10" s="1">
        <v>2.4898719196024852</v>
      </c>
      <c r="P10" s="1">
        <v>1.9339647128717621</v>
      </c>
      <c r="Q10" s="1">
        <v>14.559838877996469</v>
      </c>
      <c r="R10" s="1">
        <v>5.5552245139372021</v>
      </c>
      <c r="S10" s="1">
        <v>0.65197577006270002</v>
      </c>
      <c r="T10" s="1">
        <v>7638.2975192477297</v>
      </c>
      <c r="U10" s="1">
        <v>666.98228770162359</v>
      </c>
      <c r="V10" s="1">
        <v>142.56169924681441</v>
      </c>
      <c r="W10" s="1">
        <v>429.6571727711119</v>
      </c>
      <c r="X10" s="1">
        <v>616.98934799454162</v>
      </c>
      <c r="Y10" s="1">
        <v>358.44793208808647</v>
      </c>
      <c r="Z10" s="1">
        <v>3.9260440435864981</v>
      </c>
      <c r="AA10" s="1">
        <v>2.863676743251176</v>
      </c>
      <c r="AB10" s="1">
        <v>3.667467717384659</v>
      </c>
      <c r="AC10" s="1">
        <v>2.0643686185620709</v>
      </c>
      <c r="AD10" s="1">
        <v>17.009362384885328</v>
      </c>
      <c r="AE10" s="1">
        <v>4.0991634510451576</v>
      </c>
      <c r="AF10" s="1">
        <v>6.1370150253159208</v>
      </c>
      <c r="AG10" s="1">
        <v>95.853815319501678</v>
      </c>
      <c r="AH10" s="1">
        <v>20.499674730852181</v>
      </c>
      <c r="AI10" s="1">
        <v>3.672933405880185</v>
      </c>
      <c r="AJ10" s="1">
        <v>4.1992421753345299</v>
      </c>
      <c r="AK10" s="1">
        <v>3.241969988962214</v>
      </c>
      <c r="AL10" s="1">
        <v>60.298346230574502</v>
      </c>
      <c r="AM10" s="1">
        <v>5.9489911764274224</v>
      </c>
      <c r="AN10" s="1">
        <v>10.573724085811991</v>
      </c>
      <c r="AO10" s="1">
        <v>172.8718426452406</v>
      </c>
      <c r="AP10" s="1">
        <v>142.16298166213031</v>
      </c>
      <c r="AQ10" s="1">
        <v>275.09018731559462</v>
      </c>
      <c r="AR10" s="1">
        <v>355.13381291760783</v>
      </c>
      <c r="AS10" s="1">
        <v>3.0656707676237498</v>
      </c>
      <c r="AT10" s="1">
        <v>9.5487018462525786</v>
      </c>
      <c r="AU10" s="1">
        <v>25.072371423400948</v>
      </c>
      <c r="AV10" s="1">
        <v>7.2467315387857756</v>
      </c>
      <c r="AW10" s="1">
        <v>832.87816977815157</v>
      </c>
      <c r="AX10" s="1">
        <v>2.2544631471537069</v>
      </c>
      <c r="AY10" s="1">
        <v>4.3716794708527749</v>
      </c>
      <c r="AZ10" s="1">
        <v>12.21945153296644</v>
      </c>
      <c r="BA10" s="1">
        <v>17.151852047400372</v>
      </c>
      <c r="BB10" s="1">
        <v>63.107372426988697</v>
      </c>
      <c r="BC10" s="1">
        <v>8.9358862837896709</v>
      </c>
      <c r="BD10" s="1">
        <v>62.707851979664703</v>
      </c>
      <c r="BE10" s="1">
        <v>50.180575907909827</v>
      </c>
      <c r="BF10" s="1">
        <v>19.57483028631043</v>
      </c>
      <c r="BG10" s="1">
        <v>47.714281930471913</v>
      </c>
      <c r="BH10" s="1">
        <v>67.319781420951486</v>
      </c>
      <c r="BI10" s="1">
        <v>32.124795298852909</v>
      </c>
      <c r="BJ10" s="1">
        <v>353.51304013093909</v>
      </c>
      <c r="BK10" s="1">
        <v>57.324160268353637</v>
      </c>
      <c r="BL10" s="1">
        <v>18.0175433032014</v>
      </c>
      <c r="BM10" s="1">
        <v>21.163616745538651</v>
      </c>
      <c r="BN10" s="1">
        <v>4.7261978255796198</v>
      </c>
      <c r="BO10" s="1">
        <v>1.2652329461590659</v>
      </c>
      <c r="BP10" s="1">
        <v>4.2450817376388743</v>
      </c>
      <c r="BQ10" s="1">
        <v>74.243041509927806</v>
      </c>
      <c r="BR10" s="1">
        <v>66.209829355631584</v>
      </c>
      <c r="BS10" s="1">
        <v>9.1120541587975588</v>
      </c>
      <c r="BT10" s="1">
        <v>75.919645157305425</v>
      </c>
      <c r="BU10" s="1">
        <v>0</v>
      </c>
      <c r="BV10" s="1">
        <v>18675.283507597451</v>
      </c>
      <c r="BW10" s="1">
        <v>15830.683026929581</v>
      </c>
      <c r="BX10" s="1">
        <v>0.69198755621623098</v>
      </c>
      <c r="BY10" s="1">
        <v>0</v>
      </c>
      <c r="BZ10" s="1">
        <v>17140.803474940891</v>
      </c>
      <c r="CA10" s="1">
        <v>341.74361266931311</v>
      </c>
      <c r="CB10" s="1">
        <v>-434.20560969345928</v>
      </c>
      <c r="CC10" s="1">
        <v>32879.716492402527</v>
      </c>
      <c r="CD10" s="1">
        <v>51554.999999999993</v>
      </c>
    </row>
    <row r="11" spans="1:82" ht="16" x14ac:dyDescent="0.2">
      <c r="A11" s="2" t="s">
        <v>9</v>
      </c>
      <c r="B11" s="1">
        <v>1901.4622681473491</v>
      </c>
      <c r="C11" s="1">
        <v>13353.52602467175</v>
      </c>
      <c r="D11" s="1">
        <v>897.50067349752021</v>
      </c>
      <c r="E11" s="1">
        <v>155.04754965115791</v>
      </c>
      <c r="F11" s="1">
        <v>189.89995818363701</v>
      </c>
      <c r="G11" s="1">
        <v>50.95175275624036</v>
      </c>
      <c r="H11" s="1">
        <v>15.197194309420089</v>
      </c>
      <c r="I11" s="1">
        <v>23652.167530319351</v>
      </c>
      <c r="J11" s="1">
        <v>24.112162680254212</v>
      </c>
      <c r="K11" s="1">
        <v>28923.389872758569</v>
      </c>
      <c r="L11" s="1">
        <v>2098.828038116078</v>
      </c>
      <c r="M11" s="1">
        <v>13.712708564839071</v>
      </c>
      <c r="N11" s="1">
        <v>54.005003020075662</v>
      </c>
      <c r="O11" s="1">
        <v>45.222649464963823</v>
      </c>
      <c r="P11" s="1">
        <v>62.711628220506348</v>
      </c>
      <c r="Q11" s="1">
        <v>56.702405984925143</v>
      </c>
      <c r="R11" s="1">
        <v>655.14992545442442</v>
      </c>
      <c r="S11" s="1">
        <v>23.167152207869751</v>
      </c>
      <c r="T11" s="1">
        <v>2117.780290285556</v>
      </c>
      <c r="U11" s="1">
        <v>3130.5339581672738</v>
      </c>
      <c r="V11" s="1">
        <v>486.68085486633129</v>
      </c>
      <c r="W11" s="1">
        <v>806.99700786023584</v>
      </c>
      <c r="X11" s="1">
        <v>1092.2623727818341</v>
      </c>
      <c r="Y11" s="1">
        <v>230.3237548989342</v>
      </c>
      <c r="Z11" s="1">
        <v>172.71630656803131</v>
      </c>
      <c r="AA11" s="1">
        <v>91.213723556983965</v>
      </c>
      <c r="AB11" s="1">
        <v>89.226369423600644</v>
      </c>
      <c r="AC11" s="1">
        <v>38.591715097167899</v>
      </c>
      <c r="AD11" s="1">
        <v>86.097986916864286</v>
      </c>
      <c r="AE11" s="1">
        <v>70.189383262783181</v>
      </c>
      <c r="AF11" s="1">
        <v>57.374726356049223</v>
      </c>
      <c r="AG11" s="1">
        <v>104.68589311632719</v>
      </c>
      <c r="AH11" s="1">
        <v>130.8809326474416</v>
      </c>
      <c r="AI11" s="1">
        <v>58.343896081814819</v>
      </c>
      <c r="AJ11" s="1">
        <v>23.59965704469133</v>
      </c>
      <c r="AK11" s="1">
        <v>78.572840648978229</v>
      </c>
      <c r="AL11" s="1">
        <v>70.814820591843315</v>
      </c>
      <c r="AM11" s="1">
        <v>41.543935900599273</v>
      </c>
      <c r="AN11" s="1">
        <v>32.077216422761197</v>
      </c>
      <c r="AO11" s="1">
        <v>346.24047595542351</v>
      </c>
      <c r="AP11" s="1">
        <v>159.86138591515069</v>
      </c>
      <c r="AQ11" s="1">
        <v>3495.5201487382101</v>
      </c>
      <c r="AR11" s="1">
        <v>192.09622541355731</v>
      </c>
      <c r="AS11" s="1">
        <v>2.432060251038731</v>
      </c>
      <c r="AT11" s="1">
        <v>31.67588033944315</v>
      </c>
      <c r="AU11" s="1">
        <v>37.861240240458557</v>
      </c>
      <c r="AV11" s="1">
        <v>244.38081509754741</v>
      </c>
      <c r="AW11" s="1">
        <v>12539.90043637688</v>
      </c>
      <c r="AX11" s="1">
        <v>9.5989792607886653</v>
      </c>
      <c r="AY11" s="1">
        <v>10.23590941228886</v>
      </c>
      <c r="AZ11" s="1">
        <v>45.755900119351118</v>
      </c>
      <c r="BA11" s="1">
        <v>26.869189787655671</v>
      </c>
      <c r="BB11" s="1">
        <v>179.38834523998571</v>
      </c>
      <c r="BC11" s="1">
        <v>38.590393279029151</v>
      </c>
      <c r="BD11" s="1">
        <v>73.828522780697483</v>
      </c>
      <c r="BE11" s="1">
        <v>35.781540226180468</v>
      </c>
      <c r="BF11" s="1">
        <v>64.909502396937754</v>
      </c>
      <c r="BG11" s="1">
        <v>23.146774671127911</v>
      </c>
      <c r="BH11" s="1">
        <v>75.426417857549367</v>
      </c>
      <c r="BI11" s="1">
        <v>12.108809557238271</v>
      </c>
      <c r="BJ11" s="1">
        <v>1554.1234240064309</v>
      </c>
      <c r="BK11" s="1">
        <v>704.17874858924472</v>
      </c>
      <c r="BL11" s="1">
        <v>221.33025650103031</v>
      </c>
      <c r="BM11" s="1">
        <v>259.9771036458273</v>
      </c>
      <c r="BN11" s="1">
        <v>77.428351554550986</v>
      </c>
      <c r="BO11" s="1">
        <v>20.72805772610462</v>
      </c>
      <c r="BP11" s="1">
        <v>69.546323131194058</v>
      </c>
      <c r="BQ11" s="1">
        <v>1617.0093920446709</v>
      </c>
      <c r="BR11" s="1">
        <v>711.09387585335105</v>
      </c>
      <c r="BS11" s="1">
        <v>52.133302233705329</v>
      </c>
      <c r="BT11" s="1">
        <v>737.89468008097185</v>
      </c>
      <c r="BU11" s="1">
        <v>0</v>
      </c>
      <c r="BV11" s="1">
        <v>104854.3146087887</v>
      </c>
      <c r="BW11" s="1">
        <v>36933.942502458187</v>
      </c>
      <c r="BX11" s="1">
        <v>58.742511134126708</v>
      </c>
      <c r="BY11" s="1">
        <v>0</v>
      </c>
      <c r="BZ11" s="1">
        <v>179738.5729964404</v>
      </c>
      <c r="CA11" s="1">
        <v>728.26075596666533</v>
      </c>
      <c r="CB11" s="1">
        <v>2629.166625211908</v>
      </c>
      <c r="CC11" s="1">
        <v>220088.6853912113</v>
      </c>
      <c r="CD11" s="1">
        <v>324943</v>
      </c>
    </row>
    <row r="12" spans="1:82" ht="16" x14ac:dyDescent="0.2">
      <c r="A12" s="2" t="s">
        <v>10</v>
      </c>
      <c r="B12" s="1">
        <v>13.60470438921954</v>
      </c>
      <c r="C12" s="1">
        <v>8.7833044311635131</v>
      </c>
      <c r="D12" s="1">
        <v>0.7186903052199437</v>
      </c>
      <c r="E12" s="1">
        <v>5.3392247727074631</v>
      </c>
      <c r="F12" s="1">
        <v>13.080028621423869</v>
      </c>
      <c r="G12" s="1">
        <v>7.6893530466189626</v>
      </c>
      <c r="H12" s="1">
        <v>1.732258878865641</v>
      </c>
      <c r="I12" s="1">
        <v>399.73707304609172</v>
      </c>
      <c r="J12" s="1">
        <v>1.2308656309332211</v>
      </c>
      <c r="K12" s="1">
        <v>100.1380395782592</v>
      </c>
      <c r="L12" s="1">
        <v>6695.7708617376529</v>
      </c>
      <c r="M12" s="1">
        <v>1.4869841590617749</v>
      </c>
      <c r="N12" s="1">
        <v>4.264846839712007</v>
      </c>
      <c r="O12" s="1">
        <v>5.1809561958935459</v>
      </c>
      <c r="P12" s="1">
        <v>4.0643146236746936</v>
      </c>
      <c r="Q12" s="1">
        <v>4.0804616628579353</v>
      </c>
      <c r="R12" s="1">
        <v>7.8069805532546388</v>
      </c>
      <c r="S12" s="1">
        <v>1.567672543121257</v>
      </c>
      <c r="T12" s="1">
        <v>62.806609145365748</v>
      </c>
      <c r="U12" s="1">
        <v>3.181484927106053</v>
      </c>
      <c r="V12" s="1">
        <v>10.320294959678289</v>
      </c>
      <c r="W12" s="1">
        <v>13.62321615449823</v>
      </c>
      <c r="X12" s="1">
        <v>11.13568466070137</v>
      </c>
      <c r="Y12" s="1">
        <v>8.2792073844654475</v>
      </c>
      <c r="Z12" s="1">
        <v>9.983702311528015</v>
      </c>
      <c r="AA12" s="1">
        <v>5.4479559739578329</v>
      </c>
      <c r="AB12" s="1">
        <v>10.42688562287675</v>
      </c>
      <c r="AC12" s="1">
        <v>3.438975716716365</v>
      </c>
      <c r="AD12" s="1">
        <v>20.287559853308601</v>
      </c>
      <c r="AE12" s="1">
        <v>9.2564797378899009</v>
      </c>
      <c r="AF12" s="1">
        <v>9.3687016463296047</v>
      </c>
      <c r="AG12" s="1">
        <v>31.272038321732481</v>
      </c>
      <c r="AH12" s="1">
        <v>20.427375990906551</v>
      </c>
      <c r="AI12" s="1">
        <v>9.7194520636337991</v>
      </c>
      <c r="AJ12" s="1">
        <v>5.9659787440087602</v>
      </c>
      <c r="AK12" s="1">
        <v>8.023791588935314</v>
      </c>
      <c r="AL12" s="1">
        <v>19.924183718965981</v>
      </c>
      <c r="AM12" s="1">
        <v>10.79582050424446</v>
      </c>
      <c r="AN12" s="1">
        <v>2.9751313144012039</v>
      </c>
      <c r="AO12" s="1">
        <v>67.926154960268619</v>
      </c>
      <c r="AP12" s="1">
        <v>12.96783632043976</v>
      </c>
      <c r="AQ12" s="1">
        <v>106.4791851488604</v>
      </c>
      <c r="AR12" s="1">
        <v>18.491371543093472</v>
      </c>
      <c r="AS12" s="1">
        <v>0.43756654745179308</v>
      </c>
      <c r="AT12" s="1">
        <v>8.1025458002702884</v>
      </c>
      <c r="AU12" s="1">
        <v>6.2506144541773478</v>
      </c>
      <c r="AV12" s="1">
        <v>453.74203328879071</v>
      </c>
      <c r="AW12" s="1">
        <v>26230.44950987152</v>
      </c>
      <c r="AX12" s="1">
        <v>1.221670379531925</v>
      </c>
      <c r="AY12" s="1">
        <v>1.6344841544398649</v>
      </c>
      <c r="AZ12" s="1">
        <v>6.5934882682648448</v>
      </c>
      <c r="BA12" s="1">
        <v>4.9962579777768372</v>
      </c>
      <c r="BB12" s="1">
        <v>98.889128118650532</v>
      </c>
      <c r="BC12" s="1">
        <v>6.1165554852617454</v>
      </c>
      <c r="BD12" s="1">
        <v>12.317126203707939</v>
      </c>
      <c r="BE12" s="1">
        <v>2.943792759426993</v>
      </c>
      <c r="BF12" s="1">
        <v>4.183710988819775</v>
      </c>
      <c r="BG12" s="1">
        <v>2.9032254773100021</v>
      </c>
      <c r="BH12" s="1">
        <v>13.124270734711031</v>
      </c>
      <c r="BI12" s="1">
        <v>1.1086482887854821</v>
      </c>
      <c r="BJ12" s="1">
        <v>101.9432090867209</v>
      </c>
      <c r="BK12" s="1">
        <v>41.442589658918791</v>
      </c>
      <c r="BL12" s="1">
        <v>13.02581058808104</v>
      </c>
      <c r="BM12" s="1">
        <v>15.30026921245941</v>
      </c>
      <c r="BN12" s="1">
        <v>8.1487135302997515</v>
      </c>
      <c r="BO12" s="1">
        <v>2.1814619717241701</v>
      </c>
      <c r="BP12" s="1">
        <v>7.3191932012460637</v>
      </c>
      <c r="BQ12" s="1">
        <v>73.052860367050258</v>
      </c>
      <c r="BR12" s="1">
        <v>175.23916612653639</v>
      </c>
      <c r="BS12" s="1">
        <v>28.823109485633491</v>
      </c>
      <c r="BT12" s="1">
        <v>19.530900201439191</v>
      </c>
      <c r="BU12" s="1">
        <v>0</v>
      </c>
      <c r="BV12" s="1">
        <v>35109.823611558648</v>
      </c>
      <c r="BW12" s="1">
        <v>2327.8155041554769</v>
      </c>
      <c r="BX12" s="1">
        <v>1.5231628055144371</v>
      </c>
      <c r="BY12" s="1">
        <v>0</v>
      </c>
      <c r="BZ12" s="1">
        <v>41289.032363818988</v>
      </c>
      <c r="CA12" s="1">
        <v>111.4585446720325</v>
      </c>
      <c r="CB12" s="1">
        <v>-295.65318701065809</v>
      </c>
      <c r="CC12" s="1">
        <v>43434.176388441359</v>
      </c>
      <c r="CD12" s="1">
        <v>78544</v>
      </c>
    </row>
    <row r="13" spans="1:82" ht="16" x14ac:dyDescent="0.2">
      <c r="A13" s="2" t="s">
        <v>11</v>
      </c>
      <c r="B13" s="1">
        <v>1.7273149438853379</v>
      </c>
      <c r="C13" s="1">
        <v>0.89967786838284969</v>
      </c>
      <c r="D13" s="1">
        <v>8.2301620990587881E-2</v>
      </c>
      <c r="E13" s="1">
        <v>8.3456536484772165E-2</v>
      </c>
      <c r="F13" s="1">
        <v>2.185348775289583</v>
      </c>
      <c r="G13" s="1">
        <v>2.488833074126541</v>
      </c>
      <c r="H13" s="1">
        <v>0.38369145454421327</v>
      </c>
      <c r="I13" s="1">
        <v>2.9281272138061238</v>
      </c>
      <c r="J13" s="1">
        <v>8.4175304412723667E-2</v>
      </c>
      <c r="K13" s="1">
        <v>2.807041311867986</v>
      </c>
      <c r="L13" s="1">
        <v>0.64992047369811712</v>
      </c>
      <c r="M13" s="1">
        <v>384.62794688656089</v>
      </c>
      <c r="N13" s="1">
        <v>0.46570203072965499</v>
      </c>
      <c r="O13" s="1">
        <v>0.64186084064101567</v>
      </c>
      <c r="P13" s="1">
        <v>0.53530836114723146</v>
      </c>
      <c r="Q13" s="1">
        <v>0.28082304769859162</v>
      </c>
      <c r="R13" s="1">
        <v>0.73281743558607693</v>
      </c>
      <c r="S13" s="1">
        <v>0.13579407602034749</v>
      </c>
      <c r="T13" s="1">
        <v>1.8139060399289371</v>
      </c>
      <c r="U13" s="1">
        <v>0.16211771885517071</v>
      </c>
      <c r="V13" s="1">
        <v>1.033370884845016</v>
      </c>
      <c r="W13" s="1">
        <v>0.59436949395957406</v>
      </c>
      <c r="X13" s="1">
        <v>0.45313401399139303</v>
      </c>
      <c r="Y13" s="1">
        <v>0.76723589043211349</v>
      </c>
      <c r="Z13" s="1">
        <v>0.93786751943343327</v>
      </c>
      <c r="AA13" s="1">
        <v>0.60366016403507372</v>
      </c>
      <c r="AB13" s="1">
        <v>0.67011714259604305</v>
      </c>
      <c r="AC13" s="1">
        <v>0.58662571961451626</v>
      </c>
      <c r="AD13" s="1">
        <v>0.67688512319095995</v>
      </c>
      <c r="AE13" s="1">
        <v>1.0885685610584299</v>
      </c>
      <c r="AF13" s="1">
        <v>1.0828579118442749</v>
      </c>
      <c r="AG13" s="1">
        <v>9.993032279130091</v>
      </c>
      <c r="AH13" s="1">
        <v>2.8074371560314741</v>
      </c>
      <c r="AI13" s="1">
        <v>0.9372769817424117</v>
      </c>
      <c r="AJ13" s="1">
        <v>0.58067948496975996</v>
      </c>
      <c r="AK13" s="1">
        <v>0.62745082246224759</v>
      </c>
      <c r="AL13" s="1">
        <v>6.0870245663264724</v>
      </c>
      <c r="AM13" s="1">
        <v>0.59116826414855428</v>
      </c>
      <c r="AN13" s="1">
        <v>0.17947869131430461</v>
      </c>
      <c r="AO13" s="1">
        <v>4.936665022805613</v>
      </c>
      <c r="AP13" s="1">
        <v>0.84673472585675413</v>
      </c>
      <c r="AQ13" s="1">
        <v>3.4972412828135728</v>
      </c>
      <c r="AR13" s="1">
        <v>1.313348130096855</v>
      </c>
      <c r="AS13" s="1">
        <v>0.1074381397442617</v>
      </c>
      <c r="AT13" s="1">
        <v>9.3117428684572109E-2</v>
      </c>
      <c r="AU13" s="1">
        <v>0.28033263229033373</v>
      </c>
      <c r="AV13" s="1">
        <v>0.13428083800821849</v>
      </c>
      <c r="AW13" s="1">
        <v>2.1490127834524388</v>
      </c>
      <c r="AX13" s="1">
        <v>0.1320184250695571</v>
      </c>
      <c r="AY13" s="1">
        <v>0.1170321065095338</v>
      </c>
      <c r="AZ13" s="1">
        <v>0.52992706893807839</v>
      </c>
      <c r="BA13" s="1">
        <v>0.42305267597686969</v>
      </c>
      <c r="BB13" s="1">
        <v>0.43497660121677839</v>
      </c>
      <c r="BC13" s="1">
        <v>0.23003932129400331</v>
      </c>
      <c r="BD13" s="1">
        <v>0.35512183127363001</v>
      </c>
      <c r="BE13" s="1">
        <v>1.3239907952459631</v>
      </c>
      <c r="BF13" s="1">
        <v>0.31589433645623949</v>
      </c>
      <c r="BG13" s="1">
        <v>0.16252057036254361</v>
      </c>
      <c r="BH13" s="1">
        <v>1.640926106242653</v>
      </c>
      <c r="BI13" s="1">
        <v>4.4151694486053272E-2</v>
      </c>
      <c r="BJ13" s="1">
        <v>0.70439927882002162</v>
      </c>
      <c r="BK13" s="1">
        <v>0.2691098709878833</v>
      </c>
      <c r="BL13" s="1">
        <v>8.4583860123632684E-2</v>
      </c>
      <c r="BM13" s="1">
        <v>9.9353189743506432E-2</v>
      </c>
      <c r="BN13" s="1">
        <v>0.1181050032172727</v>
      </c>
      <c r="BO13" s="1">
        <v>3.1617453752772168E-2</v>
      </c>
      <c r="BP13" s="1">
        <v>0.1060821850426749</v>
      </c>
      <c r="BQ13" s="1">
        <v>0.64377897753106061</v>
      </c>
      <c r="BR13" s="1">
        <v>1.63539217989779</v>
      </c>
      <c r="BS13" s="1">
        <v>0.16270619427644481</v>
      </c>
      <c r="BT13" s="1">
        <v>0.49198220937838522</v>
      </c>
      <c r="BU13" s="1">
        <v>0</v>
      </c>
      <c r="BV13" s="1">
        <v>457.4293386053788</v>
      </c>
      <c r="BW13" s="1">
        <v>4288.0815161075379</v>
      </c>
      <c r="BX13" s="1">
        <v>0.18213781208609589</v>
      </c>
      <c r="BY13" s="1">
        <v>0</v>
      </c>
      <c r="BZ13" s="1">
        <v>10071.53848091006</v>
      </c>
      <c r="CA13" s="1">
        <v>102.7987081601219</v>
      </c>
      <c r="CB13" s="1">
        <v>773.96981840481578</v>
      </c>
      <c r="CC13" s="1">
        <v>15236.57066139462</v>
      </c>
      <c r="CD13" s="1">
        <v>15694</v>
      </c>
    </row>
    <row r="14" spans="1:82" ht="16" x14ac:dyDescent="0.2">
      <c r="A14" s="2" t="s">
        <v>12</v>
      </c>
      <c r="B14" s="1">
        <v>644.74929707761191</v>
      </c>
      <c r="C14" s="1">
        <v>14.266979268968649</v>
      </c>
      <c r="D14" s="1">
        <v>1.8810851857124751</v>
      </c>
      <c r="E14" s="1">
        <v>137.66656622822981</v>
      </c>
      <c r="F14" s="1">
        <v>129.31998532400331</v>
      </c>
      <c r="G14" s="1">
        <v>4.1062885425657338</v>
      </c>
      <c r="H14" s="1">
        <v>4.1271361595067733</v>
      </c>
      <c r="I14" s="1">
        <v>26.833117552656471</v>
      </c>
      <c r="J14" s="1">
        <v>67.35912058684049</v>
      </c>
      <c r="K14" s="1">
        <v>245.38024220353111</v>
      </c>
      <c r="L14" s="1">
        <v>21.104557474937408</v>
      </c>
      <c r="M14" s="1">
        <v>0.85443834282071118</v>
      </c>
      <c r="N14" s="1">
        <v>8535.1150313965099</v>
      </c>
      <c r="O14" s="1">
        <v>13667.4532046035</v>
      </c>
      <c r="P14" s="1">
        <v>2616.849218214652</v>
      </c>
      <c r="Q14" s="1">
        <v>11.38697446182865</v>
      </c>
      <c r="R14" s="1">
        <v>100.836054401444</v>
      </c>
      <c r="S14" s="1">
        <v>4.9555524003773543</v>
      </c>
      <c r="T14" s="1">
        <v>6.3387424648410482</v>
      </c>
      <c r="U14" s="1">
        <v>1.833956248547026</v>
      </c>
      <c r="V14" s="1">
        <v>35.237386768282647</v>
      </c>
      <c r="W14" s="1">
        <v>48.45103448510055</v>
      </c>
      <c r="X14" s="1">
        <v>20.324103333337831</v>
      </c>
      <c r="Y14" s="1">
        <v>108.6607293880887</v>
      </c>
      <c r="Z14" s="1">
        <v>620.32872773541794</v>
      </c>
      <c r="AA14" s="1">
        <v>37.946666327226083</v>
      </c>
      <c r="AB14" s="1">
        <v>8.7653918739107315</v>
      </c>
      <c r="AC14" s="1">
        <v>8.9653601897847626</v>
      </c>
      <c r="AD14" s="1">
        <v>68.066039090627328</v>
      </c>
      <c r="AE14" s="1">
        <v>11.80882676830854</v>
      </c>
      <c r="AF14" s="1">
        <v>49.195888472061299</v>
      </c>
      <c r="AG14" s="1">
        <v>27.7978417982191</v>
      </c>
      <c r="AH14" s="1">
        <v>113.6902680439116</v>
      </c>
      <c r="AI14" s="1">
        <v>1423.7523042647699</v>
      </c>
      <c r="AJ14" s="1">
        <v>77.370251608133401</v>
      </c>
      <c r="AK14" s="1">
        <v>1191.500142230941</v>
      </c>
      <c r="AL14" s="1">
        <v>15.413844830282439</v>
      </c>
      <c r="AM14" s="1">
        <v>33.513546249556207</v>
      </c>
      <c r="AN14" s="1">
        <v>10.41790621501187</v>
      </c>
      <c r="AO14" s="1">
        <v>482.77649469807068</v>
      </c>
      <c r="AP14" s="1">
        <v>47.026662946881217</v>
      </c>
      <c r="AQ14" s="1">
        <v>208.731450457482</v>
      </c>
      <c r="AR14" s="1">
        <v>66.128590119798133</v>
      </c>
      <c r="AS14" s="1">
        <v>8.9897195217209731</v>
      </c>
      <c r="AT14" s="1">
        <v>2.0021592505597918</v>
      </c>
      <c r="AU14" s="1">
        <v>8.1615200557009739</v>
      </c>
      <c r="AV14" s="1">
        <v>205.88279331607649</v>
      </c>
      <c r="AW14" s="1">
        <v>171.93128497766281</v>
      </c>
      <c r="AX14" s="1">
        <v>1.824395448430709</v>
      </c>
      <c r="AY14" s="1">
        <v>6.3527336475715064</v>
      </c>
      <c r="AZ14" s="1">
        <v>6.8037204989820044</v>
      </c>
      <c r="BA14" s="1">
        <v>5.4545923892879298</v>
      </c>
      <c r="BB14" s="1">
        <v>16.827272225423901</v>
      </c>
      <c r="BC14" s="1">
        <v>8.8605385540911392</v>
      </c>
      <c r="BD14" s="1">
        <v>15.961391834436739</v>
      </c>
      <c r="BE14" s="1">
        <v>7.7221394037840652</v>
      </c>
      <c r="BF14" s="1">
        <v>6.6401020086742104</v>
      </c>
      <c r="BG14" s="1">
        <v>5.9478742482500024</v>
      </c>
      <c r="BH14" s="1">
        <v>21.49756519932372</v>
      </c>
      <c r="BI14" s="1">
        <v>1.845332799902905</v>
      </c>
      <c r="BJ14" s="1">
        <v>53.473187634247822</v>
      </c>
      <c r="BK14" s="1">
        <v>23.379574365444679</v>
      </c>
      <c r="BL14" s="1">
        <v>7.3484285084655259</v>
      </c>
      <c r="BM14" s="1">
        <v>8.6315499298687168</v>
      </c>
      <c r="BN14" s="1">
        <v>4.8695565813218282</v>
      </c>
      <c r="BO14" s="1">
        <v>1.303610988631964</v>
      </c>
      <c r="BP14" s="1">
        <v>4.373846901178605</v>
      </c>
      <c r="BQ14" s="1">
        <v>31.92774095107243</v>
      </c>
      <c r="BR14" s="1">
        <v>90.945155708742575</v>
      </c>
      <c r="BS14" s="1">
        <v>9.5314681113683637</v>
      </c>
      <c r="BT14" s="1">
        <v>642.35103270744821</v>
      </c>
      <c r="BU14" s="1">
        <v>0</v>
      </c>
      <c r="BV14" s="1">
        <v>32339.127293801961</v>
      </c>
      <c r="BW14" s="1">
        <v>1689.2463477491719</v>
      </c>
      <c r="BX14" s="1">
        <v>0.57644095394419681</v>
      </c>
      <c r="BY14" s="1">
        <v>0</v>
      </c>
      <c r="BZ14" s="1">
        <v>17950.50916176907</v>
      </c>
      <c r="CA14" s="1">
        <v>160.13003021599931</v>
      </c>
      <c r="CB14" s="1">
        <v>2653.4107255098629</v>
      </c>
      <c r="CC14" s="1">
        <v>22453.87270619805</v>
      </c>
      <c r="CD14" s="1">
        <v>54793.000000000007</v>
      </c>
    </row>
    <row r="15" spans="1:82" ht="32" x14ac:dyDescent="0.2">
      <c r="A15" s="2" t="s">
        <v>13</v>
      </c>
      <c r="B15" s="1">
        <v>16.63601281921952</v>
      </c>
      <c r="C15" s="1">
        <v>4.8719487671530342</v>
      </c>
      <c r="D15" s="1">
        <v>7.6369084993277934</v>
      </c>
      <c r="E15" s="1">
        <v>3.9881091957982719</v>
      </c>
      <c r="F15" s="1">
        <v>81.718940601900343</v>
      </c>
      <c r="G15" s="1">
        <v>1.64307129238244</v>
      </c>
      <c r="H15" s="1">
        <v>0.34993460455055081</v>
      </c>
      <c r="I15" s="1">
        <v>17.463986668563759</v>
      </c>
      <c r="J15" s="1">
        <v>1.1981231185818719</v>
      </c>
      <c r="K15" s="1">
        <v>21.00944780524555</v>
      </c>
      <c r="L15" s="1">
        <v>2.971710995178257</v>
      </c>
      <c r="M15" s="1">
        <v>0.92740298210056593</v>
      </c>
      <c r="N15" s="1">
        <v>71.775131795974033</v>
      </c>
      <c r="O15" s="1">
        <v>1589.994510846999</v>
      </c>
      <c r="P15" s="1">
        <v>80.526344311919317</v>
      </c>
      <c r="Q15" s="1">
        <v>1.049261341550509</v>
      </c>
      <c r="R15" s="1">
        <v>4.1320006906778008</v>
      </c>
      <c r="S15" s="1">
        <v>0.73099023146143449</v>
      </c>
      <c r="T15" s="1">
        <v>8.298653425646604</v>
      </c>
      <c r="U15" s="1">
        <v>0.79489520551861426</v>
      </c>
      <c r="V15" s="1">
        <v>4.7077561755425759</v>
      </c>
      <c r="W15" s="1">
        <v>9.1269530267413934</v>
      </c>
      <c r="X15" s="1">
        <v>2.013509296616224</v>
      </c>
      <c r="Y15" s="1">
        <v>2.9628130842998361</v>
      </c>
      <c r="Z15" s="1">
        <v>8.0217269584119126</v>
      </c>
      <c r="AA15" s="1">
        <v>12.15171729672932</v>
      </c>
      <c r="AB15" s="1">
        <v>6.6264664726216891</v>
      </c>
      <c r="AC15" s="1">
        <v>2.0213304246734838</v>
      </c>
      <c r="AD15" s="1">
        <v>32.023859090975407</v>
      </c>
      <c r="AE15" s="1">
        <v>4.7900144016407804</v>
      </c>
      <c r="AF15" s="1">
        <v>4.1762450949733507</v>
      </c>
      <c r="AG15" s="1">
        <v>8.1335843970304129</v>
      </c>
      <c r="AH15" s="1">
        <v>9.0092379018840099</v>
      </c>
      <c r="AI15" s="1">
        <v>36.515504941086888</v>
      </c>
      <c r="AJ15" s="1">
        <v>2.2642564137830972</v>
      </c>
      <c r="AK15" s="1">
        <v>27.899511678656548</v>
      </c>
      <c r="AL15" s="1">
        <v>3.958030808712294</v>
      </c>
      <c r="AM15" s="1">
        <v>93.917611647702742</v>
      </c>
      <c r="AN15" s="1">
        <v>82.78023888975639</v>
      </c>
      <c r="AO15" s="1">
        <v>44.42062940787698</v>
      </c>
      <c r="AP15" s="1">
        <v>4.5742098805743998</v>
      </c>
      <c r="AQ15" s="1">
        <v>297.20463526924959</v>
      </c>
      <c r="AR15" s="1">
        <v>156.9434269914787</v>
      </c>
      <c r="AS15" s="1">
        <v>6.0641732350284201</v>
      </c>
      <c r="AT15" s="1">
        <v>116.1725552724792</v>
      </c>
      <c r="AU15" s="1">
        <v>75.40259237587648</v>
      </c>
      <c r="AV15" s="1">
        <v>72.319008465989825</v>
      </c>
      <c r="AW15" s="1">
        <v>179.99882994633111</v>
      </c>
      <c r="AX15" s="1">
        <v>0.63523329024918451</v>
      </c>
      <c r="AY15" s="1">
        <v>97.851698581600445</v>
      </c>
      <c r="AZ15" s="1">
        <v>28.604560441329731</v>
      </c>
      <c r="BA15" s="1">
        <v>2.0831225856642268</v>
      </c>
      <c r="BB15" s="1">
        <v>422.86239735348317</v>
      </c>
      <c r="BC15" s="1">
        <v>27.330834639736789</v>
      </c>
      <c r="BD15" s="1">
        <v>9.3461234042629346</v>
      </c>
      <c r="BE15" s="1">
        <v>114.0461292858721</v>
      </c>
      <c r="BF15" s="1">
        <v>27.88345925814836</v>
      </c>
      <c r="BG15" s="1">
        <v>2.314346983517892</v>
      </c>
      <c r="BH15" s="1">
        <v>115.196559695578</v>
      </c>
      <c r="BI15" s="1">
        <v>149.70993249251089</v>
      </c>
      <c r="BJ15" s="1">
        <v>475.92195056783743</v>
      </c>
      <c r="BK15" s="1">
        <v>249.1279474118619</v>
      </c>
      <c r="BL15" s="1">
        <v>78.303346433997689</v>
      </c>
      <c r="BM15" s="1">
        <v>91.976025029328824</v>
      </c>
      <c r="BN15" s="1">
        <v>1.1228633391381251</v>
      </c>
      <c r="BO15" s="1">
        <v>0.30059759306361777</v>
      </c>
      <c r="BP15" s="1">
        <v>1.008558429154387</v>
      </c>
      <c r="BQ15" s="1">
        <v>40.229560475167837</v>
      </c>
      <c r="BR15" s="1">
        <v>74.924165394901294</v>
      </c>
      <c r="BS15" s="1">
        <v>91.273946313027977</v>
      </c>
      <c r="BT15" s="1">
        <v>717.05760755380368</v>
      </c>
      <c r="BU15" s="1">
        <v>0</v>
      </c>
      <c r="BV15" s="1">
        <v>6043.0287805997086</v>
      </c>
      <c r="BW15" s="1">
        <v>1183.7205219449349</v>
      </c>
      <c r="BX15" s="1">
        <v>12.076605205045629</v>
      </c>
      <c r="BY15" s="1">
        <v>0</v>
      </c>
      <c r="BZ15" s="1">
        <v>56535.518216742312</v>
      </c>
      <c r="CA15" s="1">
        <v>127.5018242357491</v>
      </c>
      <c r="CB15" s="1">
        <v>2530.1540512722549</v>
      </c>
      <c r="CC15" s="1">
        <v>60388.971219400293</v>
      </c>
      <c r="CD15" s="1">
        <v>66432</v>
      </c>
    </row>
    <row r="16" spans="1:82" ht="32" x14ac:dyDescent="0.2">
      <c r="A16" s="2" t="s">
        <v>14</v>
      </c>
      <c r="B16" s="1">
        <v>3.1492372390445471</v>
      </c>
      <c r="C16" s="1">
        <v>3.528721604844717</v>
      </c>
      <c r="D16" s="1">
        <v>0.1102011034744398</v>
      </c>
      <c r="E16" s="1">
        <v>1.2701086830957511</v>
      </c>
      <c r="F16" s="1">
        <v>7.4359110630558964</v>
      </c>
      <c r="G16" s="1">
        <v>3.1992233528744838</v>
      </c>
      <c r="H16" s="1">
        <v>0.2935645377668431</v>
      </c>
      <c r="I16" s="1">
        <v>14.34522709207666</v>
      </c>
      <c r="J16" s="1">
        <v>0.35955872607716272</v>
      </c>
      <c r="K16" s="1">
        <v>18.792889098716369</v>
      </c>
      <c r="L16" s="1">
        <v>4.7565770405467864</v>
      </c>
      <c r="M16" s="1">
        <v>0.2003768484868198</v>
      </c>
      <c r="N16" s="1">
        <v>4.6439125211406287</v>
      </c>
      <c r="O16" s="1">
        <v>3.9467993369114902</v>
      </c>
      <c r="P16" s="1">
        <v>4301.7613963251952</v>
      </c>
      <c r="Q16" s="1">
        <v>0.76623991227860955</v>
      </c>
      <c r="R16" s="1">
        <v>64.081213381213232</v>
      </c>
      <c r="S16" s="1">
        <v>1.817974556962441</v>
      </c>
      <c r="T16" s="1">
        <v>0.97797475466762551</v>
      </c>
      <c r="U16" s="1">
        <v>1.203426888394729</v>
      </c>
      <c r="V16" s="1">
        <v>3.0825784666752831</v>
      </c>
      <c r="W16" s="1">
        <v>4.11410069251734</v>
      </c>
      <c r="X16" s="1">
        <v>5.6978024910304086</v>
      </c>
      <c r="Y16" s="1">
        <v>2.926003705936115</v>
      </c>
      <c r="Z16" s="1">
        <v>20.552398004158999</v>
      </c>
      <c r="AA16" s="1">
        <v>2.9237688384272542</v>
      </c>
      <c r="AB16" s="1">
        <v>1.607371897144064</v>
      </c>
      <c r="AC16" s="1">
        <v>1.075870509838152</v>
      </c>
      <c r="AD16" s="1">
        <v>21.684254149468341</v>
      </c>
      <c r="AE16" s="1">
        <v>1.990925552430455</v>
      </c>
      <c r="AF16" s="1">
        <v>3.626645032146512</v>
      </c>
      <c r="AG16" s="1">
        <v>6.1376297011091108</v>
      </c>
      <c r="AH16" s="1">
        <v>33.19051995662393</v>
      </c>
      <c r="AI16" s="1">
        <v>14.86877403162404</v>
      </c>
      <c r="AJ16" s="1">
        <v>2.256964022655414</v>
      </c>
      <c r="AK16" s="1">
        <v>36.064918776984648</v>
      </c>
      <c r="AL16" s="1">
        <v>3.5808797329307129</v>
      </c>
      <c r="AM16" s="1">
        <v>128.87912585614441</v>
      </c>
      <c r="AN16" s="1">
        <v>0.97812164120607537</v>
      </c>
      <c r="AO16" s="1">
        <v>39.591076241121833</v>
      </c>
      <c r="AP16" s="1">
        <v>9.2270245265735529</v>
      </c>
      <c r="AQ16" s="1">
        <v>18.54217477643661</v>
      </c>
      <c r="AR16" s="1">
        <v>16.887735625900241</v>
      </c>
      <c r="AS16" s="1">
        <v>8.0636318681329477E-2</v>
      </c>
      <c r="AT16" s="1">
        <v>1.7049129614679159</v>
      </c>
      <c r="AU16" s="1">
        <v>0.60115523817916927</v>
      </c>
      <c r="AV16" s="1">
        <v>1.6166504117585401</v>
      </c>
      <c r="AW16" s="1">
        <v>19.37627492518364</v>
      </c>
      <c r="AX16" s="1">
        <v>1.0080007603761969</v>
      </c>
      <c r="AY16" s="1">
        <v>22.684180225322791</v>
      </c>
      <c r="AZ16" s="1">
        <v>1.28872971384192</v>
      </c>
      <c r="BA16" s="1">
        <v>3.4293624095491242</v>
      </c>
      <c r="BB16" s="1">
        <v>2.4482749467838709</v>
      </c>
      <c r="BC16" s="1">
        <v>0.71401402524452207</v>
      </c>
      <c r="BD16" s="1">
        <v>1.4945747211719089</v>
      </c>
      <c r="BE16" s="1">
        <v>6.3285945088575124</v>
      </c>
      <c r="BF16" s="1">
        <v>1.9682741001232431</v>
      </c>
      <c r="BG16" s="1">
        <v>1.1957676202341621</v>
      </c>
      <c r="BH16" s="1">
        <v>5.5799961217179037</v>
      </c>
      <c r="BI16" s="1">
        <v>50.913594057053778</v>
      </c>
      <c r="BJ16" s="1">
        <v>23.79580077108227</v>
      </c>
      <c r="BK16" s="1">
        <v>2.0447103893338929</v>
      </c>
      <c r="BL16" s="1">
        <v>0.64267244055326245</v>
      </c>
      <c r="BM16" s="1">
        <v>0.75489055282983619</v>
      </c>
      <c r="BN16" s="1">
        <v>0.26400721858737852</v>
      </c>
      <c r="BO16" s="1">
        <v>7.0676396398960312E-2</v>
      </c>
      <c r="BP16" s="1">
        <v>0.2371318898596185</v>
      </c>
      <c r="BQ16" s="1">
        <v>3.7243535437849</v>
      </c>
      <c r="BR16" s="1">
        <v>5.9125773796905898</v>
      </c>
      <c r="BS16" s="1">
        <v>0.71119758837907332</v>
      </c>
      <c r="BT16" s="1">
        <v>3.5718502014756499</v>
      </c>
      <c r="BU16" s="1">
        <v>0</v>
      </c>
      <c r="BV16" s="1">
        <v>4980.2900597334301</v>
      </c>
      <c r="BW16" s="1">
        <v>5431.7212807683036</v>
      </c>
      <c r="BX16" s="1">
        <v>0.16360731676737369</v>
      </c>
      <c r="BY16" s="1">
        <v>0</v>
      </c>
      <c r="BZ16" s="1">
        <v>31773.227256108781</v>
      </c>
      <c r="CA16" s="1">
        <v>359.42503086676129</v>
      </c>
      <c r="CB16" s="1">
        <v>1303.172765205949</v>
      </c>
      <c r="CC16" s="1">
        <v>38867.709940266563</v>
      </c>
      <c r="CD16" s="1">
        <v>43847.999999999993</v>
      </c>
    </row>
    <row r="17" spans="1:82" ht="32" x14ac:dyDescent="0.2">
      <c r="A17" s="2" t="s">
        <v>15</v>
      </c>
      <c r="B17" s="1">
        <v>594.47785926147185</v>
      </c>
      <c r="C17" s="1">
        <v>422.0712334871065</v>
      </c>
      <c r="D17" s="1">
        <v>27.95029023066531</v>
      </c>
      <c r="E17" s="1">
        <v>5.1757323978569802</v>
      </c>
      <c r="F17" s="1">
        <v>3.1622874456607861</v>
      </c>
      <c r="G17" s="1">
        <v>1.2204573573548609</v>
      </c>
      <c r="H17" s="1">
        <v>0.25856268253252368</v>
      </c>
      <c r="I17" s="1">
        <v>58.626888717428017</v>
      </c>
      <c r="J17" s="1">
        <v>0.6225467900430981</v>
      </c>
      <c r="K17" s="1">
        <v>418.34979661145138</v>
      </c>
      <c r="L17" s="1">
        <v>93.990863867447274</v>
      </c>
      <c r="M17" s="1">
        <v>0.28994776708988312</v>
      </c>
      <c r="N17" s="1">
        <v>32.304841603614172</v>
      </c>
      <c r="O17" s="1">
        <v>2.509392835342553</v>
      </c>
      <c r="P17" s="1">
        <v>0.95223125199451697</v>
      </c>
      <c r="Q17" s="1">
        <v>3676.7804218716242</v>
      </c>
      <c r="R17" s="1">
        <v>569.2864263842331</v>
      </c>
      <c r="S17" s="1">
        <v>0.56087682739550593</v>
      </c>
      <c r="T17" s="1">
        <v>2.02095108305102</v>
      </c>
      <c r="U17" s="1">
        <v>0.98505220878650923</v>
      </c>
      <c r="V17" s="1">
        <v>25.36893443666979</v>
      </c>
      <c r="W17" s="1">
        <v>51.33300182505274</v>
      </c>
      <c r="X17" s="1">
        <v>1.832657890309751</v>
      </c>
      <c r="Y17" s="1">
        <v>1.813858838155229</v>
      </c>
      <c r="Z17" s="1">
        <v>4.8912517892837926</v>
      </c>
      <c r="AA17" s="1">
        <v>39.530156070054979</v>
      </c>
      <c r="AB17" s="1">
        <v>21.122827914006251</v>
      </c>
      <c r="AC17" s="1">
        <v>0.46465204468956928</v>
      </c>
      <c r="AD17" s="1">
        <v>252.10404702253749</v>
      </c>
      <c r="AE17" s="1">
        <v>2.0100938977373062</v>
      </c>
      <c r="AF17" s="1">
        <v>5.6431860846654569</v>
      </c>
      <c r="AG17" s="1">
        <v>277.16976239384769</v>
      </c>
      <c r="AH17" s="1">
        <v>144.9801985772319</v>
      </c>
      <c r="AI17" s="1">
        <v>97.392630637437605</v>
      </c>
      <c r="AJ17" s="1">
        <v>118.2321451105968</v>
      </c>
      <c r="AK17" s="1">
        <v>5322.8733536784421</v>
      </c>
      <c r="AL17" s="1">
        <v>2.9732055942261262</v>
      </c>
      <c r="AM17" s="1">
        <v>430.74913155106299</v>
      </c>
      <c r="AN17" s="1">
        <v>6.6783928125810332</v>
      </c>
      <c r="AO17" s="1">
        <v>5443.1024436354592</v>
      </c>
      <c r="AP17" s="1">
        <v>16.034872503991082</v>
      </c>
      <c r="AQ17" s="1">
        <v>2619.9932889619508</v>
      </c>
      <c r="AR17" s="1">
        <v>6.166036078332314</v>
      </c>
      <c r="AS17" s="1">
        <v>0.38042626401263041</v>
      </c>
      <c r="AT17" s="1">
        <v>0.49886008320734587</v>
      </c>
      <c r="AU17" s="1">
        <v>114.32009316048401</v>
      </c>
      <c r="AV17" s="1">
        <v>5.2607136255817659</v>
      </c>
      <c r="AW17" s="1">
        <v>27.195144968145019</v>
      </c>
      <c r="AX17" s="1">
        <v>0.92076704703943735</v>
      </c>
      <c r="AY17" s="1">
        <v>121.21767788091179</v>
      </c>
      <c r="AZ17" s="1">
        <v>9.4609236526389289</v>
      </c>
      <c r="BA17" s="1">
        <v>7.9628453935120236</v>
      </c>
      <c r="BB17" s="1">
        <v>22.239239251670892</v>
      </c>
      <c r="BC17" s="1">
        <v>466.18631306729259</v>
      </c>
      <c r="BD17" s="1">
        <v>22.137401894583618</v>
      </c>
      <c r="BE17" s="1">
        <v>4.3208702385867648</v>
      </c>
      <c r="BF17" s="1">
        <v>4.8877021367762126</v>
      </c>
      <c r="BG17" s="1">
        <v>4.9452085303599773</v>
      </c>
      <c r="BH17" s="1">
        <v>147.63890932536879</v>
      </c>
      <c r="BI17" s="1">
        <v>1.148105093811786</v>
      </c>
      <c r="BJ17" s="1">
        <v>88.369373869033808</v>
      </c>
      <c r="BK17" s="1">
        <v>16.036740889625811</v>
      </c>
      <c r="BL17" s="1">
        <v>5.0405042493150489</v>
      </c>
      <c r="BM17" s="1">
        <v>5.9206351466244778</v>
      </c>
      <c r="BN17" s="1">
        <v>9.2824746919828591</v>
      </c>
      <c r="BO17" s="1">
        <v>2.4849769805698099</v>
      </c>
      <c r="BP17" s="1">
        <v>8.3375400796302603</v>
      </c>
      <c r="BQ17" s="1">
        <v>5.6144501355298324</v>
      </c>
      <c r="BR17" s="1">
        <v>17.926426819012409</v>
      </c>
      <c r="BS17" s="1">
        <v>15.60389345127872</v>
      </c>
      <c r="BT17" s="1">
        <v>238.25837616565971</v>
      </c>
      <c r="BU17" s="1">
        <v>0</v>
      </c>
      <c r="BV17" s="1">
        <v>22177.653384122721</v>
      </c>
      <c r="BW17" s="1">
        <v>8241.9937119728929</v>
      </c>
      <c r="BX17" s="1">
        <v>0.1128558753463029</v>
      </c>
      <c r="BY17" s="1">
        <v>0</v>
      </c>
      <c r="BZ17" s="1">
        <v>2499.2185630738759</v>
      </c>
      <c r="CA17" s="1">
        <v>127.9401857815967</v>
      </c>
      <c r="CB17" s="1">
        <v>-359.91870082642879</v>
      </c>
      <c r="CC17" s="1">
        <v>10509.346615877281</v>
      </c>
      <c r="CD17" s="1">
        <v>32687</v>
      </c>
    </row>
    <row r="18" spans="1:82" ht="32" x14ac:dyDescent="0.2">
      <c r="A18" s="2" t="s">
        <v>16</v>
      </c>
      <c r="B18" s="1">
        <v>489.64579539917082</v>
      </c>
      <c r="C18" s="1">
        <v>165.13486586514159</v>
      </c>
      <c r="D18" s="1">
        <v>20.83238776736227</v>
      </c>
      <c r="E18" s="1">
        <v>5.9116092635389146</v>
      </c>
      <c r="F18" s="1">
        <v>64.587050932056428</v>
      </c>
      <c r="G18" s="1">
        <v>117.6926554266667</v>
      </c>
      <c r="H18" s="1">
        <v>19.724929717318009</v>
      </c>
      <c r="I18" s="1">
        <v>2978.742325606278</v>
      </c>
      <c r="J18" s="1">
        <v>16.95152820282722</v>
      </c>
      <c r="K18" s="1">
        <v>3618.5971681128831</v>
      </c>
      <c r="L18" s="1">
        <v>229.7214257484784</v>
      </c>
      <c r="M18" s="1">
        <v>532.93754853991186</v>
      </c>
      <c r="N18" s="1">
        <v>539.42301460450528</v>
      </c>
      <c r="O18" s="1">
        <v>307.50759513130862</v>
      </c>
      <c r="P18" s="1">
        <v>605.76028467633159</v>
      </c>
      <c r="Q18" s="1">
        <v>1008.159109203875</v>
      </c>
      <c r="R18" s="1">
        <v>17620.09039659422</v>
      </c>
      <c r="S18" s="1">
        <v>1092.358108390458</v>
      </c>
      <c r="T18" s="1">
        <v>155.07649178223011</v>
      </c>
      <c r="U18" s="1">
        <v>56.377107058373497</v>
      </c>
      <c r="V18" s="1">
        <v>110.47955220912159</v>
      </c>
      <c r="W18" s="1">
        <v>205.50429807809809</v>
      </c>
      <c r="X18" s="1">
        <v>1495.943713139264</v>
      </c>
      <c r="Y18" s="1">
        <v>891.34579918935879</v>
      </c>
      <c r="Z18" s="1">
        <v>2171.641819071308</v>
      </c>
      <c r="AA18" s="1">
        <v>1480.1326962494179</v>
      </c>
      <c r="AB18" s="1">
        <v>44.516016054933473</v>
      </c>
      <c r="AC18" s="1">
        <v>19.01384017185692</v>
      </c>
      <c r="AD18" s="1">
        <v>1201.167997225564</v>
      </c>
      <c r="AE18" s="1">
        <v>704.66437516415488</v>
      </c>
      <c r="AF18" s="1">
        <v>372.93488905709961</v>
      </c>
      <c r="AG18" s="1">
        <v>133.60817324860781</v>
      </c>
      <c r="AH18" s="1">
        <v>294.58254509971721</v>
      </c>
      <c r="AI18" s="1">
        <v>713.01768090533085</v>
      </c>
      <c r="AJ18" s="1">
        <v>48.58523398148445</v>
      </c>
      <c r="AK18" s="1">
        <v>870.91769995068557</v>
      </c>
      <c r="AL18" s="1">
        <v>24.483950236472459</v>
      </c>
      <c r="AM18" s="1">
        <v>81.809431083302925</v>
      </c>
      <c r="AN18" s="1">
        <v>58.116595969252778</v>
      </c>
      <c r="AO18" s="1">
        <v>344.40470618461711</v>
      </c>
      <c r="AP18" s="1">
        <v>612.20861485114813</v>
      </c>
      <c r="AQ18" s="1">
        <v>5816.4438344902092</v>
      </c>
      <c r="AR18" s="1">
        <v>174.2308065003711</v>
      </c>
      <c r="AS18" s="1">
        <v>45.35568332029937</v>
      </c>
      <c r="AT18" s="1">
        <v>16.851597205936031</v>
      </c>
      <c r="AU18" s="1">
        <v>304.23272767070682</v>
      </c>
      <c r="AV18" s="1">
        <v>181.54060495218999</v>
      </c>
      <c r="AW18" s="1">
        <v>1308.6790161704121</v>
      </c>
      <c r="AX18" s="1">
        <v>778.18772974743274</v>
      </c>
      <c r="AY18" s="1">
        <v>122.6499124538428</v>
      </c>
      <c r="AZ18" s="1">
        <v>60.42804643561486</v>
      </c>
      <c r="BA18" s="1">
        <v>572.51420018278907</v>
      </c>
      <c r="BB18" s="1">
        <v>1408.9274759575401</v>
      </c>
      <c r="BC18" s="1">
        <v>295.63473936379398</v>
      </c>
      <c r="BD18" s="1">
        <v>1512.703176533126</v>
      </c>
      <c r="BE18" s="1">
        <v>379.27082135218097</v>
      </c>
      <c r="BF18" s="1">
        <v>522.04057109841597</v>
      </c>
      <c r="BG18" s="1">
        <v>446.28986099408951</v>
      </c>
      <c r="BH18" s="1">
        <v>1917.539460544396</v>
      </c>
      <c r="BI18" s="1">
        <v>36.188050414916752</v>
      </c>
      <c r="BJ18" s="1">
        <v>852.53411355379262</v>
      </c>
      <c r="BK18" s="1">
        <v>388.04527670814491</v>
      </c>
      <c r="BL18" s="1">
        <v>121.9664194636543</v>
      </c>
      <c r="BM18" s="1">
        <v>143.26318044123931</v>
      </c>
      <c r="BN18" s="1">
        <v>225.66279805145481</v>
      </c>
      <c r="BO18" s="1">
        <v>60.41135334450901</v>
      </c>
      <c r="BP18" s="1">
        <v>202.69084330071109</v>
      </c>
      <c r="BQ18" s="1">
        <v>132.09798091138569</v>
      </c>
      <c r="BR18" s="1">
        <v>847.92344094553448</v>
      </c>
      <c r="BS18" s="1">
        <v>67.066310099956127</v>
      </c>
      <c r="BT18" s="1">
        <v>564.3989391147154</v>
      </c>
      <c r="BU18" s="1">
        <v>0</v>
      </c>
      <c r="BV18" s="1">
        <v>61030.079996467088</v>
      </c>
      <c r="BW18" s="1">
        <v>33268.789304711187</v>
      </c>
      <c r="BX18" s="1">
        <v>0.19320394563589971</v>
      </c>
      <c r="BY18" s="1">
        <v>0</v>
      </c>
      <c r="BZ18" s="1">
        <v>14288.489605263359</v>
      </c>
      <c r="CA18" s="1">
        <v>220.09180081654139</v>
      </c>
      <c r="CB18" s="1">
        <v>787.35608879618781</v>
      </c>
      <c r="CC18" s="1">
        <v>48564.920003532912</v>
      </c>
      <c r="CD18" s="1">
        <v>109595</v>
      </c>
    </row>
    <row r="19" spans="1:82" ht="32" x14ac:dyDescent="0.2">
      <c r="A19" s="2" t="s">
        <v>17</v>
      </c>
      <c r="B19" s="1">
        <v>13.17821663717114</v>
      </c>
      <c r="C19" s="1">
        <v>3.039986923424189</v>
      </c>
      <c r="D19" s="1">
        <v>2.4326332530020061</v>
      </c>
      <c r="E19" s="1">
        <v>0.4060422173934638</v>
      </c>
      <c r="F19" s="1">
        <v>6.5787338797031394</v>
      </c>
      <c r="G19" s="1">
        <v>14.79624737363512</v>
      </c>
      <c r="H19" s="1">
        <v>3.8670864086920371</v>
      </c>
      <c r="I19" s="1">
        <v>85.250066790725356</v>
      </c>
      <c r="J19" s="1">
        <v>11.09094938660103</v>
      </c>
      <c r="K19" s="1">
        <v>114.2463437306095</v>
      </c>
      <c r="L19" s="1">
        <v>221.87851316990361</v>
      </c>
      <c r="M19" s="1">
        <v>5.1876872975906592</v>
      </c>
      <c r="N19" s="1">
        <v>17.40370335744225</v>
      </c>
      <c r="O19" s="1">
        <v>19.55294726315697</v>
      </c>
      <c r="P19" s="1">
        <v>12.26252834364111</v>
      </c>
      <c r="Q19" s="1">
        <v>28.791502549271112</v>
      </c>
      <c r="R19" s="1">
        <v>197.73971239229769</v>
      </c>
      <c r="S19" s="1">
        <v>997.08336559345253</v>
      </c>
      <c r="T19" s="1">
        <v>9.0056181053401314</v>
      </c>
      <c r="U19" s="1">
        <v>9.8952041557576802</v>
      </c>
      <c r="V19" s="1">
        <v>5.4342593531843457</v>
      </c>
      <c r="W19" s="1">
        <v>23.253094132354789</v>
      </c>
      <c r="X19" s="1">
        <v>17.01550698180997</v>
      </c>
      <c r="Y19" s="1">
        <v>18.872392062463071</v>
      </c>
      <c r="Z19" s="1">
        <v>61.833137474358772</v>
      </c>
      <c r="AA19" s="1">
        <v>25.273189967147221</v>
      </c>
      <c r="AB19" s="1">
        <v>18.198077713550639</v>
      </c>
      <c r="AC19" s="1">
        <v>1.727620230531246</v>
      </c>
      <c r="AD19" s="1">
        <v>31.515707350483211</v>
      </c>
      <c r="AE19" s="1">
        <v>194.66038222255409</v>
      </c>
      <c r="AF19" s="1">
        <v>13.84938968373293</v>
      </c>
      <c r="AG19" s="1">
        <v>21.964256094991729</v>
      </c>
      <c r="AH19" s="1">
        <v>29.54489795891142</v>
      </c>
      <c r="AI19" s="1">
        <v>28.612098204930721</v>
      </c>
      <c r="AJ19" s="1">
        <v>5.5085376043808614</v>
      </c>
      <c r="AK19" s="1">
        <v>39.291411735576517</v>
      </c>
      <c r="AL19" s="1">
        <v>3.8241775417861339</v>
      </c>
      <c r="AM19" s="1">
        <v>33.896089689953428</v>
      </c>
      <c r="AN19" s="1">
        <v>11.36775167552293</v>
      </c>
      <c r="AO19" s="1">
        <v>71.355867438303733</v>
      </c>
      <c r="AP19" s="1">
        <v>112.0536986468414</v>
      </c>
      <c r="AQ19" s="1">
        <v>6733.6520391921113</v>
      </c>
      <c r="AR19" s="1">
        <v>57.172500499567548</v>
      </c>
      <c r="AS19" s="1">
        <v>1.7243144078464681</v>
      </c>
      <c r="AT19" s="1">
        <v>33.687246374700358</v>
      </c>
      <c r="AU19" s="1">
        <v>63.954549651027783</v>
      </c>
      <c r="AV19" s="1">
        <v>10.46193133901337</v>
      </c>
      <c r="AW19" s="1">
        <v>101.1240023932889</v>
      </c>
      <c r="AX19" s="1">
        <v>1190.08298302957</v>
      </c>
      <c r="AY19" s="1">
        <v>212.0502597405202</v>
      </c>
      <c r="AZ19" s="1">
        <v>605.56897842548597</v>
      </c>
      <c r="BA19" s="1">
        <v>538.62807138169183</v>
      </c>
      <c r="BB19" s="1">
        <v>1458.839536009451</v>
      </c>
      <c r="BC19" s="1">
        <v>331.02045760023748</v>
      </c>
      <c r="BD19" s="1">
        <v>556.87420631829923</v>
      </c>
      <c r="BE19" s="1">
        <v>226.94085737631019</v>
      </c>
      <c r="BF19" s="1">
        <v>2105.1773496250839</v>
      </c>
      <c r="BG19" s="1">
        <v>63.831665834418459</v>
      </c>
      <c r="BH19" s="1">
        <v>1293.8698559050761</v>
      </c>
      <c r="BI19" s="1">
        <v>2.9338047498869031</v>
      </c>
      <c r="BJ19" s="1">
        <v>1054.919086730039</v>
      </c>
      <c r="BK19" s="1">
        <v>132.4572467931288</v>
      </c>
      <c r="BL19" s="1">
        <v>41.632606020668597</v>
      </c>
      <c r="BM19" s="1">
        <v>48.902145154432922</v>
      </c>
      <c r="BN19" s="1">
        <v>19.276745428302711</v>
      </c>
      <c r="BO19" s="1">
        <v>5.1605062485124868</v>
      </c>
      <c r="BP19" s="1">
        <v>17.3144170004703</v>
      </c>
      <c r="BQ19" s="1">
        <v>89.696214714518391</v>
      </c>
      <c r="BR19" s="1">
        <v>103.8758785680989</v>
      </c>
      <c r="BS19" s="1">
        <v>328.8422512264695</v>
      </c>
      <c r="BT19" s="1">
        <v>344.96785358331579</v>
      </c>
      <c r="BU19" s="1">
        <v>0</v>
      </c>
      <c r="BV19" s="1">
        <v>20317.37819391373</v>
      </c>
      <c r="BW19" s="1">
        <v>158.10140116711329</v>
      </c>
      <c r="BX19" s="1">
        <v>0.24652996787410961</v>
      </c>
      <c r="BY19" s="1">
        <v>0</v>
      </c>
      <c r="BZ19" s="1">
        <v>1259.509793701131</v>
      </c>
      <c r="CA19" s="1">
        <v>43.134332378326313</v>
      </c>
      <c r="CB19" s="1">
        <v>-445.37025112817048</v>
      </c>
      <c r="CC19" s="1">
        <v>1015.621806086274</v>
      </c>
      <c r="CD19" s="1">
        <v>21333</v>
      </c>
    </row>
    <row r="20" spans="1:82" ht="16" x14ac:dyDescent="0.2">
      <c r="A20" s="2" t="s">
        <v>18</v>
      </c>
      <c r="B20" s="1">
        <v>13339.63556531314</v>
      </c>
      <c r="C20" s="1">
        <v>4768.3776894245784</v>
      </c>
      <c r="D20" s="1">
        <v>735.20095136256907</v>
      </c>
      <c r="E20" s="1">
        <v>1213.4330421660691</v>
      </c>
      <c r="F20" s="1">
        <v>3850.123505956687</v>
      </c>
      <c r="G20" s="1">
        <v>5371.0469338395696</v>
      </c>
      <c r="H20" s="1">
        <v>1341.2743638769141</v>
      </c>
      <c r="I20" s="1">
        <v>3305.4307960587039</v>
      </c>
      <c r="J20" s="1">
        <v>968.03445760748662</v>
      </c>
      <c r="K20" s="1">
        <v>4026.3888644213871</v>
      </c>
      <c r="L20" s="1">
        <v>767.23551218534112</v>
      </c>
      <c r="M20" s="1">
        <v>20.993611855707691</v>
      </c>
      <c r="N20" s="1">
        <v>256.40133837562172</v>
      </c>
      <c r="O20" s="1">
        <v>105.1785727087923</v>
      </c>
      <c r="P20" s="1">
        <v>197.17101729138381</v>
      </c>
      <c r="Q20" s="1">
        <v>278.15315985722219</v>
      </c>
      <c r="R20" s="1">
        <v>2160.184772784075</v>
      </c>
      <c r="S20" s="1">
        <v>24.586012820981139</v>
      </c>
      <c r="T20" s="1">
        <v>116822.9962752162</v>
      </c>
      <c r="U20" s="1">
        <v>1203.804639975418</v>
      </c>
      <c r="V20" s="1">
        <v>11043.653771188179</v>
      </c>
      <c r="W20" s="1">
        <v>1002.41484732857</v>
      </c>
      <c r="X20" s="1">
        <v>495.08862503438621</v>
      </c>
      <c r="Y20" s="1">
        <v>203.72842950366601</v>
      </c>
      <c r="Z20" s="1">
        <v>1740.5579929858011</v>
      </c>
      <c r="AA20" s="1">
        <v>3133.9462025461562</v>
      </c>
      <c r="AB20" s="1">
        <v>3086.0292407119018</v>
      </c>
      <c r="AC20" s="1">
        <v>2630.442223228687</v>
      </c>
      <c r="AD20" s="1">
        <v>460.13311361505959</v>
      </c>
      <c r="AE20" s="1">
        <v>211.69729035729861</v>
      </c>
      <c r="AF20" s="1">
        <v>641.47082908181858</v>
      </c>
      <c r="AG20" s="1">
        <v>494.04402839713703</v>
      </c>
      <c r="AH20" s="1">
        <v>1089.109268699397</v>
      </c>
      <c r="AI20" s="1">
        <v>428.343133781414</v>
      </c>
      <c r="AJ20" s="1">
        <v>109.3039979908646</v>
      </c>
      <c r="AK20" s="1">
        <v>292.62436265798311</v>
      </c>
      <c r="AL20" s="1">
        <v>389.52528071738402</v>
      </c>
      <c r="AM20" s="1">
        <v>3218.4736376005822</v>
      </c>
      <c r="AN20" s="1">
        <v>1066.435867045212</v>
      </c>
      <c r="AO20" s="1">
        <v>6948.03383522684</v>
      </c>
      <c r="AP20" s="1">
        <v>976.76951443401992</v>
      </c>
      <c r="AQ20" s="1">
        <v>16436.612099935501</v>
      </c>
      <c r="AR20" s="1">
        <v>77620.567584005621</v>
      </c>
      <c r="AS20" s="1">
        <v>1767.573366086111</v>
      </c>
      <c r="AT20" s="1">
        <v>7762.3984741266249</v>
      </c>
      <c r="AU20" s="1">
        <v>2149.4478569822959</v>
      </c>
      <c r="AV20" s="1">
        <v>86.416831818361814</v>
      </c>
      <c r="AW20" s="1">
        <v>2287.6461631642092</v>
      </c>
      <c r="AX20" s="1">
        <v>23.31921888413634</v>
      </c>
      <c r="AY20" s="1">
        <v>59.632160844739992</v>
      </c>
      <c r="AZ20" s="1">
        <v>90.122740207390621</v>
      </c>
      <c r="BA20" s="1">
        <v>173.26954875948141</v>
      </c>
      <c r="BB20" s="1">
        <v>602.60288734031928</v>
      </c>
      <c r="BC20" s="1">
        <v>102.4519687269843</v>
      </c>
      <c r="BD20" s="1">
        <v>578.54979966390988</v>
      </c>
      <c r="BE20" s="1">
        <v>411.4507105268201</v>
      </c>
      <c r="BF20" s="1">
        <v>132.53184042834681</v>
      </c>
      <c r="BG20" s="1">
        <v>719.57473481183354</v>
      </c>
      <c r="BH20" s="1">
        <v>570.68547950483992</v>
      </c>
      <c r="BI20" s="1">
        <v>451.78134973436403</v>
      </c>
      <c r="BJ20" s="1">
        <v>2379.359755754203</v>
      </c>
      <c r="BK20" s="1">
        <v>199.56164659548659</v>
      </c>
      <c r="BL20" s="1">
        <v>62.724174106695877</v>
      </c>
      <c r="BM20" s="1">
        <v>73.676547303687244</v>
      </c>
      <c r="BN20" s="1">
        <v>62.848165349699727</v>
      </c>
      <c r="BO20" s="1">
        <v>16.824849983155481</v>
      </c>
      <c r="BP20" s="1">
        <v>56.450366407884943</v>
      </c>
      <c r="BQ20" s="1">
        <v>80.783845641159203</v>
      </c>
      <c r="BR20" s="1">
        <v>353.94581684403641</v>
      </c>
      <c r="BS20" s="1">
        <v>147.25331510881361</v>
      </c>
      <c r="BT20" s="1">
        <v>729.62670419005053</v>
      </c>
      <c r="BU20" s="1">
        <v>0</v>
      </c>
      <c r="BV20" s="1">
        <v>316607.16657806688</v>
      </c>
      <c r="BW20" s="1">
        <v>18053.051008379771</v>
      </c>
      <c r="BX20" s="1">
        <v>3.8635293472808217E-2</v>
      </c>
      <c r="BY20" s="1">
        <v>0</v>
      </c>
      <c r="BZ20" s="1">
        <v>118160.1582130897</v>
      </c>
      <c r="CA20" s="1">
        <v>2.2738068243915861</v>
      </c>
      <c r="CB20" s="1">
        <v>-5321.6882416543503</v>
      </c>
      <c r="CC20" s="1">
        <v>130893.833421933</v>
      </c>
      <c r="CD20" s="1">
        <v>447500.99999999988</v>
      </c>
    </row>
    <row r="21" spans="1:82" ht="16" x14ac:dyDescent="0.2">
      <c r="A21" s="2" t="s">
        <v>19</v>
      </c>
      <c r="B21" s="1">
        <v>80.492119749334208</v>
      </c>
      <c r="C21" s="1">
        <v>101.119103094019</v>
      </c>
      <c r="D21" s="1">
        <v>3.2166941559860338</v>
      </c>
      <c r="E21" s="1">
        <v>2.5185393136034788</v>
      </c>
      <c r="F21" s="1">
        <v>637.17356468729383</v>
      </c>
      <c r="G21" s="1">
        <v>6.5584780921051378</v>
      </c>
      <c r="H21" s="1">
        <v>1.6182110489131101</v>
      </c>
      <c r="I21" s="1">
        <v>232.61282474951841</v>
      </c>
      <c r="J21" s="1">
        <v>201.27005273532359</v>
      </c>
      <c r="K21" s="1">
        <v>947.30027026751793</v>
      </c>
      <c r="L21" s="1">
        <v>190.1174008565151</v>
      </c>
      <c r="M21" s="1">
        <v>0.18209515583198241</v>
      </c>
      <c r="N21" s="1">
        <v>1.382027494667287</v>
      </c>
      <c r="O21" s="1">
        <v>0.9243804329014097</v>
      </c>
      <c r="P21" s="1">
        <v>1.084846294581775</v>
      </c>
      <c r="Q21" s="1">
        <v>27.079686621644701</v>
      </c>
      <c r="R21" s="1">
        <v>9.3862672265670515</v>
      </c>
      <c r="S21" s="1">
        <v>0.66374038473610608</v>
      </c>
      <c r="T21" s="1">
        <v>15374.150292079241</v>
      </c>
      <c r="U21" s="1">
        <v>466.12528044764821</v>
      </c>
      <c r="V21" s="1">
        <v>298.80105903476903</v>
      </c>
      <c r="W21" s="1">
        <v>304.0848520020001</v>
      </c>
      <c r="X21" s="1">
        <v>1255.60857165525</v>
      </c>
      <c r="Y21" s="1">
        <v>719.08148506876682</v>
      </c>
      <c r="Z21" s="1">
        <v>7.7355103714831994</v>
      </c>
      <c r="AA21" s="1">
        <v>2.9089487021720739</v>
      </c>
      <c r="AB21" s="1">
        <v>3.4487163699939449</v>
      </c>
      <c r="AC21" s="1">
        <v>1.470914269854172</v>
      </c>
      <c r="AD21" s="1">
        <v>31.216049687498959</v>
      </c>
      <c r="AE21" s="1">
        <v>1.424120719182713</v>
      </c>
      <c r="AF21" s="1">
        <v>3.8163347656536168</v>
      </c>
      <c r="AG21" s="1">
        <v>26.004373852239262</v>
      </c>
      <c r="AH21" s="1">
        <v>16.12235279927955</v>
      </c>
      <c r="AI21" s="1">
        <v>3.016349829194541</v>
      </c>
      <c r="AJ21" s="1">
        <v>1.258737447241709</v>
      </c>
      <c r="AK21" s="1">
        <v>3.5698883978954572</v>
      </c>
      <c r="AL21" s="1">
        <v>16.76554542794247</v>
      </c>
      <c r="AM21" s="1">
        <v>8.056088121497007</v>
      </c>
      <c r="AN21" s="1">
        <v>19.896606627900791</v>
      </c>
      <c r="AO21" s="1">
        <v>295.55416380870003</v>
      </c>
      <c r="AP21" s="1">
        <v>276.89069619185511</v>
      </c>
      <c r="AQ21" s="1">
        <v>502.9347402868018</v>
      </c>
      <c r="AR21" s="1">
        <v>706.61950339860948</v>
      </c>
      <c r="AS21" s="1">
        <v>4.4197514036047894</v>
      </c>
      <c r="AT21" s="1">
        <v>18.49544973731571</v>
      </c>
      <c r="AU21" s="1">
        <v>45.439365636867102</v>
      </c>
      <c r="AV21" s="1">
        <v>9.7461568049409362</v>
      </c>
      <c r="AW21" s="1">
        <v>275.99405506328918</v>
      </c>
      <c r="AX21" s="1">
        <v>3.5878113284900679</v>
      </c>
      <c r="AY21" s="1">
        <v>7.8501334716924296</v>
      </c>
      <c r="AZ21" s="1">
        <v>20.066832203159159</v>
      </c>
      <c r="BA21" s="1">
        <v>31.2901468710633</v>
      </c>
      <c r="BB21" s="1">
        <v>117.1369486194848</v>
      </c>
      <c r="BC21" s="1">
        <v>15.006988067035151</v>
      </c>
      <c r="BD21" s="1">
        <v>121.26198862527249</v>
      </c>
      <c r="BE21" s="1">
        <v>95.615694358418523</v>
      </c>
      <c r="BF21" s="1">
        <v>37.337835886508643</v>
      </c>
      <c r="BG21" s="1">
        <v>94.758559214065073</v>
      </c>
      <c r="BH21" s="1">
        <v>113.9331359699179</v>
      </c>
      <c r="BI21" s="1">
        <v>64.239396105046808</v>
      </c>
      <c r="BJ21" s="1">
        <v>549.83195249008224</v>
      </c>
      <c r="BK21" s="1">
        <v>46.68933807250157</v>
      </c>
      <c r="BL21" s="1">
        <v>14.674914845346869</v>
      </c>
      <c r="BM21" s="1">
        <v>17.237326328787201</v>
      </c>
      <c r="BN21" s="1">
        <v>3.723856686832844</v>
      </c>
      <c r="BO21" s="1">
        <v>0.99689990576681708</v>
      </c>
      <c r="BP21" s="1">
        <v>3.3447766255784712</v>
      </c>
      <c r="BQ21" s="1">
        <v>32.633560003718827</v>
      </c>
      <c r="BR21" s="1">
        <v>90.269336412247341</v>
      </c>
      <c r="BS21" s="1">
        <v>15.125884960021111</v>
      </c>
      <c r="BT21" s="1">
        <v>142.76212596845741</v>
      </c>
      <c r="BU21" s="1">
        <v>0</v>
      </c>
      <c r="BV21" s="1">
        <v>24784.73170538924</v>
      </c>
      <c r="BW21" s="1">
        <v>4881.9443804715984</v>
      </c>
      <c r="BX21" s="1">
        <v>0.18624188459399091</v>
      </c>
      <c r="BY21" s="1">
        <v>0</v>
      </c>
      <c r="BZ21" s="1">
        <v>24525.452943157819</v>
      </c>
      <c r="CA21" s="1">
        <v>74.994089153511695</v>
      </c>
      <c r="CB21" s="1">
        <v>369.69063994322971</v>
      </c>
      <c r="CC21" s="1">
        <v>29852.26829461076</v>
      </c>
      <c r="CD21" s="1">
        <v>54637</v>
      </c>
    </row>
    <row r="22" spans="1:82" ht="48" x14ac:dyDescent="0.2">
      <c r="A22" s="2" t="s">
        <v>20</v>
      </c>
      <c r="B22" s="1">
        <v>45994.306123278853</v>
      </c>
      <c r="C22" s="1">
        <v>4708.189273151499</v>
      </c>
      <c r="D22" s="1">
        <v>343.22382163697421</v>
      </c>
      <c r="E22" s="1">
        <v>242.21746645902061</v>
      </c>
      <c r="F22" s="1">
        <v>4891.7380495948491</v>
      </c>
      <c r="G22" s="1">
        <v>343.14154365284969</v>
      </c>
      <c r="H22" s="1">
        <v>131.909141352256</v>
      </c>
      <c r="I22" s="1">
        <v>461.74341939153851</v>
      </c>
      <c r="J22" s="1">
        <v>172.53230056030179</v>
      </c>
      <c r="K22" s="1">
        <v>1072.077604177038</v>
      </c>
      <c r="L22" s="1">
        <v>95.00805132746369</v>
      </c>
      <c r="M22" s="1">
        <v>16.400896367629951</v>
      </c>
      <c r="N22" s="1">
        <v>3570.855680763194</v>
      </c>
      <c r="O22" s="1">
        <v>140.92260330570431</v>
      </c>
      <c r="P22" s="1">
        <v>1486.292518378752</v>
      </c>
      <c r="Q22" s="1">
        <v>684.02465560080157</v>
      </c>
      <c r="R22" s="1">
        <v>4382.8394245261206</v>
      </c>
      <c r="S22" s="1">
        <v>67.917333925374919</v>
      </c>
      <c r="T22" s="1">
        <v>2597.3718122151131</v>
      </c>
      <c r="U22" s="1">
        <v>654.12027267687802</v>
      </c>
      <c r="V22" s="1">
        <v>32576.059774148958</v>
      </c>
      <c r="W22" s="1">
        <v>12575.58593685875</v>
      </c>
      <c r="X22" s="1">
        <v>4444.6421215131249</v>
      </c>
      <c r="Y22" s="1">
        <v>1797.38565271948</v>
      </c>
      <c r="Z22" s="1">
        <v>16484.103615542521</v>
      </c>
      <c r="AA22" s="1">
        <v>2311.3694181935471</v>
      </c>
      <c r="AB22" s="1">
        <v>942.52587410806677</v>
      </c>
      <c r="AC22" s="1">
        <v>912.71556891902412</v>
      </c>
      <c r="AD22" s="1">
        <v>1245.1729508646481</v>
      </c>
      <c r="AE22" s="1">
        <v>177.38257705861781</v>
      </c>
      <c r="AF22" s="1">
        <v>2308.806017679844</v>
      </c>
      <c r="AG22" s="1">
        <v>180.2317185831472</v>
      </c>
      <c r="AH22" s="1">
        <v>162.74667465850749</v>
      </c>
      <c r="AI22" s="1">
        <v>1146.0854854927759</v>
      </c>
      <c r="AJ22" s="1">
        <v>256.04399437515832</v>
      </c>
      <c r="AK22" s="1">
        <v>1694.1572453846891</v>
      </c>
      <c r="AL22" s="1">
        <v>172.496711237753</v>
      </c>
      <c r="AM22" s="1">
        <v>176.7068870557473</v>
      </c>
      <c r="AN22" s="1">
        <v>659.95357706099765</v>
      </c>
      <c r="AO22" s="1">
        <v>485.42804807590102</v>
      </c>
      <c r="AP22" s="1">
        <v>98.946231014438737</v>
      </c>
      <c r="AQ22" s="1">
        <v>1202.5002191406011</v>
      </c>
      <c r="AR22" s="1">
        <v>119.2058955147905</v>
      </c>
      <c r="AS22" s="1">
        <v>2.4684409587609979</v>
      </c>
      <c r="AT22" s="1">
        <v>4.7099826194664711</v>
      </c>
      <c r="AU22" s="1">
        <v>50.138125435109643</v>
      </c>
      <c r="AV22" s="1">
        <v>21.02590561078156</v>
      </c>
      <c r="AW22" s="1">
        <v>166.86808556445581</v>
      </c>
      <c r="AX22" s="1">
        <v>6.5552401183640594</v>
      </c>
      <c r="AY22" s="1">
        <v>11.59370083472629</v>
      </c>
      <c r="AZ22" s="1">
        <v>36.645126462592827</v>
      </c>
      <c r="BA22" s="1">
        <v>29.571015993833448</v>
      </c>
      <c r="BB22" s="1">
        <v>81.230517074391969</v>
      </c>
      <c r="BC22" s="1">
        <v>75.497090192300789</v>
      </c>
      <c r="BD22" s="1">
        <v>83.240791308546989</v>
      </c>
      <c r="BE22" s="1">
        <v>53.571266345455328</v>
      </c>
      <c r="BF22" s="1">
        <v>26.30561833727694</v>
      </c>
      <c r="BG22" s="1">
        <v>24.65462198429244</v>
      </c>
      <c r="BH22" s="1">
        <v>118.6171746884751</v>
      </c>
      <c r="BI22" s="1">
        <v>4.1728410731651033</v>
      </c>
      <c r="BJ22" s="1">
        <v>83.563477703202906</v>
      </c>
      <c r="BK22" s="1">
        <v>44.588707854520869</v>
      </c>
      <c r="BL22" s="1">
        <v>14.014666256631401</v>
      </c>
      <c r="BM22" s="1">
        <v>16.46179062709836</v>
      </c>
      <c r="BN22" s="1">
        <v>33.297477894926963</v>
      </c>
      <c r="BO22" s="1">
        <v>8.9139446996165734</v>
      </c>
      <c r="BP22" s="1">
        <v>29.9078710916747</v>
      </c>
      <c r="BQ22" s="1">
        <v>279.5050625692175</v>
      </c>
      <c r="BR22" s="1">
        <v>556.40049532674811</v>
      </c>
      <c r="BS22" s="1">
        <v>57.305114390991513</v>
      </c>
      <c r="BT22" s="1">
        <v>366.3996371006408</v>
      </c>
      <c r="BU22" s="1">
        <v>0</v>
      </c>
      <c r="BV22" s="1">
        <v>156474.30797766059</v>
      </c>
      <c r="BW22" s="1">
        <v>18569.858511237129</v>
      </c>
      <c r="BX22" s="1">
        <v>6.7976115617513271</v>
      </c>
      <c r="BY22" s="1">
        <v>0</v>
      </c>
      <c r="BZ22" s="1">
        <v>3564.753169763087</v>
      </c>
      <c r="CA22" s="1">
        <v>725.76566761363733</v>
      </c>
      <c r="CB22" s="1">
        <v>164.51706216382479</v>
      </c>
      <c r="CC22" s="1">
        <v>23031.69202233943</v>
      </c>
      <c r="CD22" s="1">
        <v>179506.00000000009</v>
      </c>
    </row>
    <row r="23" spans="1:82" ht="48" x14ac:dyDescent="0.2">
      <c r="A23" s="2" t="s">
        <v>21</v>
      </c>
      <c r="B23" s="1">
        <v>23492.009942607339</v>
      </c>
      <c r="C23" s="1">
        <v>2665.4749032650411</v>
      </c>
      <c r="D23" s="1">
        <v>88.053570509813511</v>
      </c>
      <c r="E23" s="1">
        <v>1586.4910280955939</v>
      </c>
      <c r="F23" s="1">
        <v>582.56779197294657</v>
      </c>
      <c r="G23" s="1">
        <v>281.37630933252427</v>
      </c>
      <c r="H23" s="1">
        <v>114.38513057741871</v>
      </c>
      <c r="I23" s="1">
        <v>850.93889665328118</v>
      </c>
      <c r="J23" s="1">
        <v>34.431246071854481</v>
      </c>
      <c r="K23" s="1">
        <v>2375.3779000375371</v>
      </c>
      <c r="L23" s="1">
        <v>117.801800553654</v>
      </c>
      <c r="M23" s="1">
        <v>4.9653422030975456</v>
      </c>
      <c r="N23" s="1">
        <v>309.27149392233451</v>
      </c>
      <c r="O23" s="1">
        <v>42.978644376970983</v>
      </c>
      <c r="P23" s="1">
        <v>208.6640746294041</v>
      </c>
      <c r="Q23" s="1">
        <v>713.74624862944393</v>
      </c>
      <c r="R23" s="1">
        <v>1442.7388063963581</v>
      </c>
      <c r="S23" s="1">
        <v>643.50299041924643</v>
      </c>
      <c r="T23" s="1">
        <v>404.82293823323909</v>
      </c>
      <c r="U23" s="1">
        <v>166.6139173056022</v>
      </c>
      <c r="V23" s="1">
        <v>2025.447208596835</v>
      </c>
      <c r="W23" s="1">
        <v>9340.7081973768272</v>
      </c>
      <c r="X23" s="1">
        <v>1720.836166683818</v>
      </c>
      <c r="Y23" s="1">
        <v>878.39382296074666</v>
      </c>
      <c r="Z23" s="1">
        <v>2794.16518801249</v>
      </c>
      <c r="AA23" s="1">
        <v>914.00225916261286</v>
      </c>
      <c r="AB23" s="1">
        <v>453.50088287522641</v>
      </c>
      <c r="AC23" s="1">
        <v>92.624569488176036</v>
      </c>
      <c r="AD23" s="1">
        <v>563.2356130331699</v>
      </c>
      <c r="AE23" s="1">
        <v>194.95805725947761</v>
      </c>
      <c r="AF23" s="1">
        <v>206.97151998580219</v>
      </c>
      <c r="AG23" s="1">
        <v>176.7668393817203</v>
      </c>
      <c r="AH23" s="1">
        <v>509.99908543985413</v>
      </c>
      <c r="AI23" s="1">
        <v>234.3833406968005</v>
      </c>
      <c r="AJ23" s="1">
        <v>112.7795060537816</v>
      </c>
      <c r="AK23" s="1">
        <v>546.17463324255175</v>
      </c>
      <c r="AL23" s="1">
        <v>676.8231852320755</v>
      </c>
      <c r="AM23" s="1">
        <v>164.37456433256179</v>
      </c>
      <c r="AN23" s="1">
        <v>335.0705797539913</v>
      </c>
      <c r="AO23" s="1">
        <v>7586.2331699885581</v>
      </c>
      <c r="AP23" s="1">
        <v>887.20710740441859</v>
      </c>
      <c r="AQ23" s="1">
        <v>1737.579767398521</v>
      </c>
      <c r="AR23" s="1">
        <v>227.10610833113159</v>
      </c>
      <c r="AS23" s="1">
        <v>0.96165538835679409</v>
      </c>
      <c r="AT23" s="1">
        <v>3.390670552452987</v>
      </c>
      <c r="AU23" s="1">
        <v>54.856077587010681</v>
      </c>
      <c r="AV23" s="1">
        <v>27.397627189824028</v>
      </c>
      <c r="AW23" s="1">
        <v>86.821461290279828</v>
      </c>
      <c r="AX23" s="1">
        <v>89.817824165309062</v>
      </c>
      <c r="AY23" s="1">
        <v>114.41792950690311</v>
      </c>
      <c r="AZ23" s="1">
        <v>21.395110267883471</v>
      </c>
      <c r="BA23" s="1">
        <v>17.45012105738823</v>
      </c>
      <c r="BB23" s="1">
        <v>66.642387965793773</v>
      </c>
      <c r="BC23" s="1">
        <v>1163.0902046385811</v>
      </c>
      <c r="BD23" s="1">
        <v>41.716370922488011</v>
      </c>
      <c r="BE23" s="1">
        <v>42.893260580454317</v>
      </c>
      <c r="BF23" s="1">
        <v>35.801630704821022</v>
      </c>
      <c r="BG23" s="1">
        <v>22.525594400544001</v>
      </c>
      <c r="BH23" s="1">
        <v>1739.6987234120811</v>
      </c>
      <c r="BI23" s="1">
        <v>2.7074077318158891</v>
      </c>
      <c r="BJ23" s="1">
        <v>229.3451748120674</v>
      </c>
      <c r="BK23" s="1">
        <v>153.81388670913319</v>
      </c>
      <c r="BL23" s="1">
        <v>48.345206479116442</v>
      </c>
      <c r="BM23" s="1">
        <v>56.786844032513301</v>
      </c>
      <c r="BN23" s="1">
        <v>16.74192296804944</v>
      </c>
      <c r="BO23" s="1">
        <v>4.4819182994388358</v>
      </c>
      <c r="BP23" s="1">
        <v>15.037633647065411</v>
      </c>
      <c r="BQ23" s="1">
        <v>679.14831494189752</v>
      </c>
      <c r="BR23" s="1">
        <v>98.00904060429788</v>
      </c>
      <c r="BS23" s="1">
        <v>37.286169377097103</v>
      </c>
      <c r="BT23" s="1">
        <v>120.4582952292983</v>
      </c>
      <c r="BU23" s="1">
        <v>0</v>
      </c>
      <c r="BV23" s="1">
        <v>73496.592812945804</v>
      </c>
      <c r="BW23" s="1">
        <v>8054.9182842876917</v>
      </c>
      <c r="BX23" s="1">
        <v>9.6013484677603138</v>
      </c>
      <c r="BY23" s="1">
        <v>0</v>
      </c>
      <c r="BZ23" s="1">
        <v>3257.9680582307942</v>
      </c>
      <c r="CA23" s="1">
        <v>1035.8556214892981</v>
      </c>
      <c r="CB23" s="1">
        <v>2453.0638745786468</v>
      </c>
      <c r="CC23" s="1">
        <v>14811.40718705419</v>
      </c>
      <c r="CD23" s="1">
        <v>88308</v>
      </c>
    </row>
    <row r="24" spans="1:82" ht="48" x14ac:dyDescent="0.2">
      <c r="A24" s="2" t="s">
        <v>22</v>
      </c>
      <c r="B24" s="1">
        <v>766.89138384899945</v>
      </c>
      <c r="C24" s="1">
        <v>125.0833584563769</v>
      </c>
      <c r="D24" s="1">
        <v>4.135732796307436</v>
      </c>
      <c r="E24" s="1">
        <v>26.819191345388759</v>
      </c>
      <c r="F24" s="1">
        <v>123.8887896134726</v>
      </c>
      <c r="G24" s="1">
        <v>64.219258390727418</v>
      </c>
      <c r="H24" s="1">
        <v>11.344807499088089</v>
      </c>
      <c r="I24" s="1">
        <v>96.142482084422682</v>
      </c>
      <c r="J24" s="1">
        <v>9.3020307129160926</v>
      </c>
      <c r="K24" s="1">
        <v>195.32477993501351</v>
      </c>
      <c r="L24" s="1">
        <v>34.737725373419778</v>
      </c>
      <c r="M24" s="1">
        <v>3.2459663321154339</v>
      </c>
      <c r="N24" s="1">
        <v>52.394835998404567</v>
      </c>
      <c r="O24" s="1">
        <v>36.16747579431501</v>
      </c>
      <c r="P24" s="1">
        <v>26.667358100209249</v>
      </c>
      <c r="Q24" s="1">
        <v>30.543905152694862</v>
      </c>
      <c r="R24" s="1">
        <v>124.3262435101207</v>
      </c>
      <c r="S24" s="1">
        <v>22.87942997720301</v>
      </c>
      <c r="T24" s="1">
        <v>127.7379782489805</v>
      </c>
      <c r="U24" s="1">
        <v>15.84245536007896</v>
      </c>
      <c r="V24" s="1">
        <v>451.83656951752079</v>
      </c>
      <c r="W24" s="1">
        <v>484.70660371566322</v>
      </c>
      <c r="X24" s="1">
        <v>943.78796326187785</v>
      </c>
      <c r="Y24" s="1">
        <v>76.899976386042553</v>
      </c>
      <c r="Z24" s="1">
        <v>145.74768398593909</v>
      </c>
      <c r="AA24" s="1">
        <v>66.485463824006189</v>
      </c>
      <c r="AB24" s="1">
        <v>38.573634260026793</v>
      </c>
      <c r="AC24" s="1">
        <v>42.296220658418413</v>
      </c>
      <c r="AD24" s="1">
        <v>323.32913990372651</v>
      </c>
      <c r="AE24" s="1">
        <v>29.241595390766211</v>
      </c>
      <c r="AF24" s="1">
        <v>29.11840279367437</v>
      </c>
      <c r="AG24" s="1">
        <v>43.791762487665622</v>
      </c>
      <c r="AH24" s="1">
        <v>38.24727917048596</v>
      </c>
      <c r="AI24" s="1">
        <v>38.480644971986429</v>
      </c>
      <c r="AJ24" s="1">
        <v>9.9961404885690417</v>
      </c>
      <c r="AK24" s="1">
        <v>39.060726541180337</v>
      </c>
      <c r="AL24" s="1">
        <v>24.715737231071198</v>
      </c>
      <c r="AM24" s="1">
        <v>24.13751595266816</v>
      </c>
      <c r="AN24" s="1">
        <v>42.720547552606313</v>
      </c>
      <c r="AO24" s="1">
        <v>197.14443625591429</v>
      </c>
      <c r="AP24" s="1">
        <v>124.0099900879765</v>
      </c>
      <c r="AQ24" s="1">
        <v>1429.4446890530589</v>
      </c>
      <c r="AR24" s="1">
        <v>208.85595230447441</v>
      </c>
      <c r="AS24" s="1">
        <v>5.6980404874369421</v>
      </c>
      <c r="AT24" s="1">
        <v>1.1114837449733299</v>
      </c>
      <c r="AU24" s="1">
        <v>70.333815877226485</v>
      </c>
      <c r="AV24" s="1">
        <v>54.83579101712764</v>
      </c>
      <c r="AW24" s="1">
        <v>83.009893136284802</v>
      </c>
      <c r="AX24" s="1">
        <v>21.277299513702729</v>
      </c>
      <c r="AY24" s="1">
        <v>35.092411532839627</v>
      </c>
      <c r="AZ24" s="1">
        <v>71.997740559594888</v>
      </c>
      <c r="BA24" s="1">
        <v>17.86925306250961</v>
      </c>
      <c r="BB24" s="1">
        <v>36.653437125553083</v>
      </c>
      <c r="BC24" s="1">
        <v>16.311572986029979</v>
      </c>
      <c r="BD24" s="1">
        <v>194.5302961643917</v>
      </c>
      <c r="BE24" s="1">
        <v>72.728404116678249</v>
      </c>
      <c r="BF24" s="1">
        <v>203.4406085082739</v>
      </c>
      <c r="BG24" s="1">
        <v>73.207046685768404</v>
      </c>
      <c r="BH24" s="1">
        <v>1224.4761729075219</v>
      </c>
      <c r="BI24" s="1">
        <v>1.6691198221160739</v>
      </c>
      <c r="BJ24" s="1">
        <v>162.25157096345521</v>
      </c>
      <c r="BK24" s="1">
        <v>72.641541250092743</v>
      </c>
      <c r="BL24" s="1">
        <v>22.831945709414679</v>
      </c>
      <c r="BM24" s="1">
        <v>26.818670027180701</v>
      </c>
      <c r="BN24" s="1">
        <v>45.063113773661783</v>
      </c>
      <c r="BO24" s="1">
        <v>12.063679580733369</v>
      </c>
      <c r="BP24" s="1">
        <v>40.475792250243742</v>
      </c>
      <c r="BQ24" s="1">
        <v>96.447515424809922</v>
      </c>
      <c r="BR24" s="1">
        <v>604.81000421725605</v>
      </c>
      <c r="BS24" s="1">
        <v>112.35612991056119</v>
      </c>
      <c r="BT24" s="1">
        <v>813.19334155274021</v>
      </c>
      <c r="BU24" s="1">
        <v>0</v>
      </c>
      <c r="BV24" s="1">
        <v>10943.51955623375</v>
      </c>
      <c r="BW24" s="1">
        <v>2545.404688417736</v>
      </c>
      <c r="BX24" s="1">
        <v>19.8247524806029</v>
      </c>
      <c r="BY24" s="1">
        <v>0</v>
      </c>
      <c r="BZ24" s="1">
        <v>34322.480790157417</v>
      </c>
      <c r="CA24" s="1">
        <v>530.40339357044422</v>
      </c>
      <c r="CB24" s="1">
        <v>1814.3668191400261</v>
      </c>
      <c r="CC24" s="1">
        <v>39232.480443766231</v>
      </c>
      <c r="CD24" s="1">
        <v>50175.999999999993</v>
      </c>
    </row>
    <row r="25" spans="1:82" ht="32" x14ac:dyDescent="0.2">
      <c r="A25" s="2" t="s">
        <v>23</v>
      </c>
      <c r="B25" s="1">
        <v>456.19847062636791</v>
      </c>
      <c r="C25" s="1">
        <v>1968.6382273273221</v>
      </c>
      <c r="D25" s="1">
        <v>15.058874851149641</v>
      </c>
      <c r="E25" s="1">
        <v>22.135367359187612</v>
      </c>
      <c r="F25" s="1">
        <v>362.23974969430589</v>
      </c>
      <c r="G25" s="1">
        <v>12.775186146743</v>
      </c>
      <c r="H25" s="1">
        <v>2.6092735993495451</v>
      </c>
      <c r="I25" s="1">
        <v>76.303794977887975</v>
      </c>
      <c r="J25" s="1">
        <v>1.350749307083857</v>
      </c>
      <c r="K25" s="1">
        <v>297.1101615123788</v>
      </c>
      <c r="L25" s="1">
        <v>10.90142897270159</v>
      </c>
      <c r="M25" s="1">
        <v>1.283978028496833</v>
      </c>
      <c r="N25" s="1">
        <v>11.421171540083741</v>
      </c>
      <c r="O25" s="1">
        <v>44.458696066762798</v>
      </c>
      <c r="P25" s="1">
        <v>15.49572640810713</v>
      </c>
      <c r="Q25" s="1">
        <v>7.919170916372785</v>
      </c>
      <c r="R25" s="1">
        <v>21.628879462747172</v>
      </c>
      <c r="S25" s="1">
        <v>2.961589196047933</v>
      </c>
      <c r="T25" s="1">
        <v>11.990666674465929</v>
      </c>
      <c r="U25" s="1">
        <v>7.4445349885586412</v>
      </c>
      <c r="V25" s="1">
        <v>151.78885728079189</v>
      </c>
      <c r="W25" s="1">
        <v>387.82142039892159</v>
      </c>
      <c r="X25" s="1">
        <v>54.469329294673969</v>
      </c>
      <c r="Y25" s="1">
        <v>3300.9441416352252</v>
      </c>
      <c r="Z25" s="1">
        <v>38.563252389216203</v>
      </c>
      <c r="AA25" s="1">
        <v>12.727898848121489</v>
      </c>
      <c r="AB25" s="1">
        <v>12.874557890263979</v>
      </c>
      <c r="AC25" s="1">
        <v>7.7940544522149597</v>
      </c>
      <c r="AD25" s="1">
        <v>12.53871198275046</v>
      </c>
      <c r="AE25" s="1">
        <v>6.7252453056599277</v>
      </c>
      <c r="AF25" s="1">
        <v>8.9131364722908248</v>
      </c>
      <c r="AG25" s="1">
        <v>23.849221259974779</v>
      </c>
      <c r="AH25" s="1">
        <v>25.598720341309079</v>
      </c>
      <c r="AI25" s="1">
        <v>9.1168990591200902</v>
      </c>
      <c r="AJ25" s="1">
        <v>2.819164163965767</v>
      </c>
      <c r="AK25" s="1">
        <v>38.309756389330573</v>
      </c>
      <c r="AL25" s="1">
        <v>10.438146916115</v>
      </c>
      <c r="AM25" s="1">
        <v>9.6700699160528014</v>
      </c>
      <c r="AN25" s="1">
        <v>6.7289283368098811</v>
      </c>
      <c r="AO25" s="1">
        <v>37.735581344335742</v>
      </c>
      <c r="AP25" s="1">
        <v>12.65504138325581</v>
      </c>
      <c r="AQ25" s="1">
        <v>362.62384750706889</v>
      </c>
      <c r="AR25" s="1">
        <v>15.937832314482799</v>
      </c>
      <c r="AS25" s="1">
        <v>3.2081663770269349</v>
      </c>
      <c r="AT25" s="1">
        <v>0.86446511926676295</v>
      </c>
      <c r="AU25" s="1">
        <v>12.423994810165061</v>
      </c>
      <c r="AV25" s="1">
        <v>5.1847513235139644</v>
      </c>
      <c r="AW25" s="1">
        <v>57.47312087043958</v>
      </c>
      <c r="AX25" s="1">
        <v>1.0199234568323099</v>
      </c>
      <c r="AY25" s="1">
        <v>3.328990160578611</v>
      </c>
      <c r="AZ25" s="1">
        <v>8.6516092529456436</v>
      </c>
      <c r="BA25" s="1">
        <v>9.8831639560277527</v>
      </c>
      <c r="BB25" s="1">
        <v>18.94368609295244</v>
      </c>
      <c r="BC25" s="1">
        <v>10.22283927786996</v>
      </c>
      <c r="BD25" s="1">
        <v>22.737340826303441</v>
      </c>
      <c r="BE25" s="1">
        <v>39.229926694845823</v>
      </c>
      <c r="BF25" s="1">
        <v>46.980645030839092</v>
      </c>
      <c r="BG25" s="1">
        <v>20.96427517110963</v>
      </c>
      <c r="BH25" s="1">
        <v>43.217204323910522</v>
      </c>
      <c r="BI25" s="1">
        <v>1.2334134185313881</v>
      </c>
      <c r="BJ25" s="1">
        <v>391.50968580987262</v>
      </c>
      <c r="BK25" s="1">
        <v>199.07124872142151</v>
      </c>
      <c r="BL25" s="1">
        <v>62.570037266480448</v>
      </c>
      <c r="BM25" s="1">
        <v>73.495496371393514</v>
      </c>
      <c r="BN25" s="1">
        <v>77.281833595463567</v>
      </c>
      <c r="BO25" s="1">
        <v>20.688833944984399</v>
      </c>
      <c r="BP25" s="1">
        <v>69.41472036395659</v>
      </c>
      <c r="BQ25" s="1">
        <v>3710.9295597813139</v>
      </c>
      <c r="BR25" s="1">
        <v>8869.1659023695265</v>
      </c>
      <c r="BS25" s="1">
        <v>17.31185292569964</v>
      </c>
      <c r="BT25" s="1">
        <v>425.31760066417951</v>
      </c>
      <c r="BU25" s="1">
        <v>0</v>
      </c>
      <c r="BV25" s="1">
        <v>22122.893800515521</v>
      </c>
      <c r="BW25" s="1">
        <v>2683.552570198568</v>
      </c>
      <c r="BX25" s="1">
        <v>3179.3672477032042</v>
      </c>
      <c r="BY25" s="1">
        <v>0</v>
      </c>
      <c r="BZ25" s="1">
        <v>42128.607440079832</v>
      </c>
      <c r="CA25" s="1">
        <v>1360.3374470552669</v>
      </c>
      <c r="CB25" s="1">
        <v>4769.2414944475986</v>
      </c>
      <c r="CC25" s="1">
        <v>54121.106199484457</v>
      </c>
      <c r="CD25" s="1">
        <v>76243.999999999985</v>
      </c>
    </row>
    <row r="26" spans="1:82" ht="32" x14ac:dyDescent="0.2">
      <c r="A26" s="2" t="s">
        <v>24</v>
      </c>
      <c r="B26" s="1">
        <v>699.60651085457494</v>
      </c>
      <c r="C26" s="1">
        <v>235.3621466212652</v>
      </c>
      <c r="D26" s="1">
        <v>46.680813484266501</v>
      </c>
      <c r="E26" s="1">
        <v>146.26328394711661</v>
      </c>
      <c r="F26" s="1">
        <v>193.85473354308789</v>
      </c>
      <c r="G26" s="1">
        <v>748.29643159605712</v>
      </c>
      <c r="H26" s="1">
        <v>74.133427234245389</v>
      </c>
      <c r="I26" s="1">
        <v>2843.4540010384148</v>
      </c>
      <c r="J26" s="1">
        <v>123.62667411058661</v>
      </c>
      <c r="K26" s="1">
        <v>8192.3247675765906</v>
      </c>
      <c r="L26" s="1">
        <v>2832.515612800983</v>
      </c>
      <c r="M26" s="1">
        <v>5.7682073452634191</v>
      </c>
      <c r="N26" s="1">
        <v>243.6099610778889</v>
      </c>
      <c r="O26" s="1">
        <v>198.9221663642023</v>
      </c>
      <c r="P26" s="1">
        <v>720.64806426722305</v>
      </c>
      <c r="Q26" s="1">
        <v>267.7723268355453</v>
      </c>
      <c r="R26" s="1">
        <v>741.38388992642069</v>
      </c>
      <c r="S26" s="1">
        <v>735.79753521356054</v>
      </c>
      <c r="T26" s="1">
        <v>112.9250458128993</v>
      </c>
      <c r="U26" s="1">
        <v>43.332051492896767</v>
      </c>
      <c r="V26" s="1">
        <v>1408.330068851549</v>
      </c>
      <c r="W26" s="1">
        <v>721.74890723041858</v>
      </c>
      <c r="X26" s="1">
        <v>1687.9017119522809</v>
      </c>
      <c r="Y26" s="1">
        <v>465.07286756603702</v>
      </c>
      <c r="Z26" s="1">
        <v>14442.154878513969</v>
      </c>
      <c r="AA26" s="1">
        <v>1857.3380715747151</v>
      </c>
      <c r="AB26" s="1">
        <v>526.14761496891765</v>
      </c>
      <c r="AC26" s="1">
        <v>58.355612493786133</v>
      </c>
      <c r="AD26" s="1">
        <v>832.31047185943748</v>
      </c>
      <c r="AE26" s="1">
        <v>915.56454756986886</v>
      </c>
      <c r="AF26" s="1">
        <v>1834.344964161819</v>
      </c>
      <c r="AG26" s="1">
        <v>2038.291201303771</v>
      </c>
      <c r="AH26" s="1">
        <v>8300.6920422571511</v>
      </c>
      <c r="AI26" s="1">
        <v>3654.9030130792971</v>
      </c>
      <c r="AJ26" s="1">
        <v>938.51429258429471</v>
      </c>
      <c r="AK26" s="1">
        <v>2293.3205792778831</v>
      </c>
      <c r="AL26" s="1">
        <v>1469.697798080118</v>
      </c>
      <c r="AM26" s="1">
        <v>338.18473920010939</v>
      </c>
      <c r="AN26" s="1">
        <v>430.8949248771184</v>
      </c>
      <c r="AO26" s="1">
        <v>12217.794085588959</v>
      </c>
      <c r="AP26" s="1">
        <v>1959.8297948265761</v>
      </c>
      <c r="AQ26" s="1">
        <v>6221.3480130214684</v>
      </c>
      <c r="AR26" s="1">
        <v>6004.6235174757576</v>
      </c>
      <c r="AS26" s="1">
        <v>4.6822891223497569</v>
      </c>
      <c r="AT26" s="1">
        <v>709.27338658946587</v>
      </c>
      <c r="AU26" s="1">
        <v>156.79149610627061</v>
      </c>
      <c r="AV26" s="1">
        <v>35.177180632397118</v>
      </c>
      <c r="AW26" s="1">
        <v>616.50070886490823</v>
      </c>
      <c r="AX26" s="1">
        <v>13.99835495626515</v>
      </c>
      <c r="AY26" s="1">
        <v>9.259926817928644</v>
      </c>
      <c r="AZ26" s="1">
        <v>34.380956993439938</v>
      </c>
      <c r="BA26" s="1">
        <v>32.727961767819103</v>
      </c>
      <c r="BB26" s="1">
        <v>107.4066260557601</v>
      </c>
      <c r="BC26" s="1">
        <v>148.21056342010331</v>
      </c>
      <c r="BD26" s="1">
        <v>556.33869585817865</v>
      </c>
      <c r="BE26" s="1">
        <v>36.336608888812947</v>
      </c>
      <c r="BF26" s="1">
        <v>32.155320088725759</v>
      </c>
      <c r="BG26" s="1">
        <v>329.60047218889531</v>
      </c>
      <c r="BH26" s="1">
        <v>606.60344568903224</v>
      </c>
      <c r="BI26" s="1">
        <v>4.7754895592921791</v>
      </c>
      <c r="BJ26" s="1">
        <v>220.7387559560548</v>
      </c>
      <c r="BK26" s="1">
        <v>127.7174307283955</v>
      </c>
      <c r="BL26" s="1">
        <v>40.142835550490638</v>
      </c>
      <c r="BM26" s="1">
        <v>47.152243364877329</v>
      </c>
      <c r="BN26" s="1">
        <v>26.477502344728531</v>
      </c>
      <c r="BO26" s="1">
        <v>7.0881942599273264</v>
      </c>
      <c r="BP26" s="1">
        <v>23.782153394756161</v>
      </c>
      <c r="BQ26" s="1">
        <v>573.02943294386648</v>
      </c>
      <c r="BR26" s="1">
        <v>672.46592131359955</v>
      </c>
      <c r="BS26" s="1">
        <v>45.987575484722008</v>
      </c>
      <c r="BT26" s="1">
        <v>183.45895961687901</v>
      </c>
      <c r="BU26" s="1">
        <v>0</v>
      </c>
      <c r="BV26" s="1">
        <v>95225.901858016339</v>
      </c>
      <c r="BW26" s="1">
        <v>8449.4203629116819</v>
      </c>
      <c r="BX26" s="1">
        <v>2.0121967588621961</v>
      </c>
      <c r="BY26" s="1">
        <v>0</v>
      </c>
      <c r="BZ26" s="1">
        <v>15705.422198584971</v>
      </c>
      <c r="CA26" s="1">
        <v>1332.8650802167811</v>
      </c>
      <c r="CB26" s="1">
        <v>501.37830351136893</v>
      </c>
      <c r="CC26" s="1">
        <v>25991.098141983661</v>
      </c>
      <c r="CD26" s="1">
        <v>121217</v>
      </c>
    </row>
    <row r="27" spans="1:82" ht="32" x14ac:dyDescent="0.2">
      <c r="A27" s="2" t="s">
        <v>25</v>
      </c>
      <c r="B27" s="1">
        <v>3273.9385695154078</v>
      </c>
      <c r="C27" s="1">
        <v>1999.058714043394</v>
      </c>
      <c r="D27" s="1">
        <v>73.623452804033093</v>
      </c>
      <c r="E27" s="1">
        <v>81.166550039145633</v>
      </c>
      <c r="F27" s="1">
        <v>110.07415580561219</v>
      </c>
      <c r="G27" s="1">
        <v>21.791297770110919</v>
      </c>
      <c r="H27" s="1">
        <v>13.53134095330954</v>
      </c>
      <c r="I27" s="1">
        <v>51.721936489501971</v>
      </c>
      <c r="J27" s="1">
        <v>89.382087932038132</v>
      </c>
      <c r="K27" s="1">
        <v>1558.5591218786431</v>
      </c>
      <c r="L27" s="1">
        <v>1606.7720478903329</v>
      </c>
      <c r="M27" s="1">
        <v>1.803423218684252</v>
      </c>
      <c r="N27" s="1">
        <v>19.78079396631199</v>
      </c>
      <c r="O27" s="1">
        <v>18.737412907792031</v>
      </c>
      <c r="P27" s="1">
        <v>13.926660346275639</v>
      </c>
      <c r="Q27" s="1">
        <v>17.58531576481975</v>
      </c>
      <c r="R27" s="1">
        <v>286.48914181838819</v>
      </c>
      <c r="S27" s="1">
        <v>18.80876819347522</v>
      </c>
      <c r="T27" s="1">
        <v>26.579208493068251</v>
      </c>
      <c r="U27" s="1">
        <v>16.409216863898759</v>
      </c>
      <c r="V27" s="1">
        <v>725.5218752078988</v>
      </c>
      <c r="W27" s="1">
        <v>236.20013801739759</v>
      </c>
      <c r="X27" s="1">
        <v>361.17832518612391</v>
      </c>
      <c r="Y27" s="1">
        <v>86.214564898625</v>
      </c>
      <c r="Z27" s="1">
        <v>543.79823492985645</v>
      </c>
      <c r="AA27" s="1">
        <v>6735.7026984042441</v>
      </c>
      <c r="AB27" s="1">
        <v>372.66446053514119</v>
      </c>
      <c r="AC27" s="1">
        <v>31.960481656906659</v>
      </c>
      <c r="AD27" s="1">
        <v>186.21062399960809</v>
      </c>
      <c r="AE27" s="1">
        <v>22.447136983245649</v>
      </c>
      <c r="AF27" s="1">
        <v>299.89543260401513</v>
      </c>
      <c r="AG27" s="1">
        <v>264.45563229089947</v>
      </c>
      <c r="AH27" s="1">
        <v>2014.175370317492</v>
      </c>
      <c r="AI27" s="1">
        <v>131.2774086309723</v>
      </c>
      <c r="AJ27" s="1">
        <v>157.30230468599649</v>
      </c>
      <c r="AK27" s="1">
        <v>467.26195540507899</v>
      </c>
      <c r="AL27" s="1">
        <v>246.6340534627497</v>
      </c>
      <c r="AM27" s="1">
        <v>1818.6186260212651</v>
      </c>
      <c r="AN27" s="1">
        <v>853.91093976050081</v>
      </c>
      <c r="AO27" s="1">
        <v>43093.695403149191</v>
      </c>
      <c r="AP27" s="1">
        <v>256.64741392316961</v>
      </c>
      <c r="AQ27" s="1">
        <v>339.55975950961113</v>
      </c>
      <c r="AR27" s="1">
        <v>34.776294180217683</v>
      </c>
      <c r="AS27" s="1">
        <v>1.082304732975659</v>
      </c>
      <c r="AT27" s="1">
        <v>1.173121410220022</v>
      </c>
      <c r="AU27" s="1">
        <v>29.986907908314269</v>
      </c>
      <c r="AV27" s="1">
        <v>196.3544642883918</v>
      </c>
      <c r="AW27" s="1">
        <v>707.28723465965345</v>
      </c>
      <c r="AX27" s="1">
        <v>4.4483395197421736</v>
      </c>
      <c r="AY27" s="1">
        <v>6.4058927923373226</v>
      </c>
      <c r="AZ27" s="1">
        <v>18.106238095849889</v>
      </c>
      <c r="BA27" s="1">
        <v>15.14293259710424</v>
      </c>
      <c r="BB27" s="1">
        <v>38.355269373603932</v>
      </c>
      <c r="BC27" s="1">
        <v>2329.3198442472039</v>
      </c>
      <c r="BD27" s="1">
        <v>40.000885042829971</v>
      </c>
      <c r="BE27" s="1">
        <v>19.630942281842689</v>
      </c>
      <c r="BF27" s="1">
        <v>9.9993576199178449</v>
      </c>
      <c r="BG27" s="1">
        <v>9.9475337146204126</v>
      </c>
      <c r="BH27" s="1">
        <v>142.63052649880589</v>
      </c>
      <c r="BI27" s="1">
        <v>2.0473889995633958</v>
      </c>
      <c r="BJ27" s="1">
        <v>397.2061861924646</v>
      </c>
      <c r="BK27" s="1">
        <v>83.714329916532151</v>
      </c>
      <c r="BL27" s="1">
        <v>26.312231305415061</v>
      </c>
      <c r="BM27" s="1">
        <v>30.906654125750009</v>
      </c>
      <c r="BN27" s="1">
        <v>15.41985507734803</v>
      </c>
      <c r="BO27" s="1">
        <v>4.1279923923764734</v>
      </c>
      <c r="BP27" s="1">
        <v>13.85014923235051</v>
      </c>
      <c r="BQ27" s="1">
        <v>158.58621870590329</v>
      </c>
      <c r="BR27" s="1">
        <v>172.15284359857091</v>
      </c>
      <c r="BS27" s="1">
        <v>26.095708417881411</v>
      </c>
      <c r="BT27" s="1">
        <v>262.78617984558571</v>
      </c>
      <c r="BU27" s="1">
        <v>0</v>
      </c>
      <c r="BV27" s="1">
        <v>73342.925883047617</v>
      </c>
      <c r="BW27" s="1">
        <v>5705.4136467802828</v>
      </c>
      <c r="BX27" s="1">
        <v>11.83079156597935</v>
      </c>
      <c r="BY27" s="1">
        <v>0</v>
      </c>
      <c r="BZ27" s="1">
        <v>3846.1227218501208</v>
      </c>
      <c r="CA27" s="1">
        <v>849.21416334899345</v>
      </c>
      <c r="CB27" s="1">
        <v>132.49279340700841</v>
      </c>
      <c r="CC27" s="1">
        <v>10545.07411695239</v>
      </c>
      <c r="CD27" s="1">
        <v>83888</v>
      </c>
    </row>
    <row r="28" spans="1:82" ht="48" x14ac:dyDescent="0.2">
      <c r="A28" s="2" t="s">
        <v>26</v>
      </c>
      <c r="B28" s="1">
        <v>266.34874724670033</v>
      </c>
      <c r="C28" s="1">
        <v>394.90052890302343</v>
      </c>
      <c r="D28" s="1">
        <v>25.216729542962451</v>
      </c>
      <c r="E28" s="1">
        <v>115.3076676630575</v>
      </c>
      <c r="F28" s="1">
        <v>3672.981552035199</v>
      </c>
      <c r="G28" s="1">
        <v>65.062304415145505</v>
      </c>
      <c r="H28" s="1">
        <v>86.750923938936722</v>
      </c>
      <c r="I28" s="1">
        <v>359.34200041142378</v>
      </c>
      <c r="J28" s="1">
        <v>4.7425532852078263</v>
      </c>
      <c r="K28" s="1">
        <v>202.27916353063159</v>
      </c>
      <c r="L28" s="1">
        <v>157.22085387191231</v>
      </c>
      <c r="M28" s="1">
        <v>1.233828108141575</v>
      </c>
      <c r="N28" s="1">
        <v>30.346106475047961</v>
      </c>
      <c r="O28" s="1">
        <v>8.0441257487404574</v>
      </c>
      <c r="P28" s="1">
        <v>13.506295209368639</v>
      </c>
      <c r="Q28" s="1">
        <v>34.107690193425228</v>
      </c>
      <c r="R28" s="1">
        <v>239.82680508019479</v>
      </c>
      <c r="S28" s="1">
        <v>7.0682980072481749</v>
      </c>
      <c r="T28" s="1">
        <v>69.811681923566724</v>
      </c>
      <c r="U28" s="1">
        <v>7.4710676464113961</v>
      </c>
      <c r="V28" s="1">
        <v>144.694826208324</v>
      </c>
      <c r="W28" s="1">
        <v>91.40796735285997</v>
      </c>
      <c r="X28" s="1">
        <v>68.135636647877035</v>
      </c>
      <c r="Y28" s="1">
        <v>24.48548921038935</v>
      </c>
      <c r="Z28" s="1">
        <v>1101.120879235433</v>
      </c>
      <c r="AA28" s="1">
        <v>930.6334419134148</v>
      </c>
      <c r="AB28" s="1">
        <v>14341.838474311649</v>
      </c>
      <c r="AC28" s="1">
        <v>887.04343822814235</v>
      </c>
      <c r="AD28" s="1">
        <v>19733.45313599208</v>
      </c>
      <c r="AE28" s="1">
        <v>104.7681759292736</v>
      </c>
      <c r="AF28" s="1">
        <v>3152.604821561124</v>
      </c>
      <c r="AG28" s="1">
        <v>9135.3656625555595</v>
      </c>
      <c r="AH28" s="1">
        <v>6598.416149248982</v>
      </c>
      <c r="AI28" s="1">
        <v>8990.1702541991181</v>
      </c>
      <c r="AJ28" s="1">
        <v>910.38208707874787</v>
      </c>
      <c r="AK28" s="1">
        <v>1401.069796610466</v>
      </c>
      <c r="AL28" s="1">
        <v>1505.744927747427</v>
      </c>
      <c r="AM28" s="1">
        <v>424.29599035300049</v>
      </c>
      <c r="AN28" s="1">
        <v>148.51563820239051</v>
      </c>
      <c r="AO28" s="1">
        <v>14618.256555546601</v>
      </c>
      <c r="AP28" s="1">
        <v>82.44164380307403</v>
      </c>
      <c r="AQ28" s="1">
        <v>1923.357643434902</v>
      </c>
      <c r="AR28" s="1">
        <v>61.119491055389467</v>
      </c>
      <c r="AS28" s="1">
        <v>1.4935789105883841</v>
      </c>
      <c r="AT28" s="1">
        <v>1.6697342283109049</v>
      </c>
      <c r="AU28" s="1">
        <v>42.852385960384659</v>
      </c>
      <c r="AV28" s="1">
        <v>20.62053957147705</v>
      </c>
      <c r="AW28" s="1">
        <v>159.25539166037231</v>
      </c>
      <c r="AX28" s="1">
        <v>2.2961235348346292</v>
      </c>
      <c r="AY28" s="1">
        <v>6.1677219466265498</v>
      </c>
      <c r="AZ28" s="1">
        <v>27.884385483932459</v>
      </c>
      <c r="BA28" s="1">
        <v>50.637536037095693</v>
      </c>
      <c r="BB28" s="1">
        <v>63.31890206864464</v>
      </c>
      <c r="BC28" s="1">
        <v>70.055468497372928</v>
      </c>
      <c r="BD28" s="1">
        <v>63.393012127485733</v>
      </c>
      <c r="BE28" s="1">
        <v>39.039123337046753</v>
      </c>
      <c r="BF28" s="1">
        <v>13.39096218694236</v>
      </c>
      <c r="BG28" s="1">
        <v>272.28600984600359</v>
      </c>
      <c r="BH28" s="1">
        <v>60.235918049901009</v>
      </c>
      <c r="BI28" s="1">
        <v>6.5520027008161659</v>
      </c>
      <c r="BJ28" s="1">
        <v>228.54234725151409</v>
      </c>
      <c r="BK28" s="1">
        <v>27.46009948548452</v>
      </c>
      <c r="BL28" s="1">
        <v>8.630977397205319</v>
      </c>
      <c r="BM28" s="1">
        <v>10.13804683024706</v>
      </c>
      <c r="BN28" s="1">
        <v>26.511770646282098</v>
      </c>
      <c r="BO28" s="1">
        <v>7.0973681002392626</v>
      </c>
      <c r="BP28" s="1">
        <v>23.812933261886911</v>
      </c>
      <c r="BQ28" s="1">
        <v>23.320706221618401</v>
      </c>
      <c r="BR28" s="1">
        <v>36.604450542624591</v>
      </c>
      <c r="BS28" s="1">
        <v>44.726502181560868</v>
      </c>
      <c r="BT28" s="1">
        <v>49.122131528432043</v>
      </c>
      <c r="BU28" s="1">
        <v>0</v>
      </c>
      <c r="BV28" s="1">
        <v>93528.007179257504</v>
      </c>
      <c r="BW28" s="1">
        <v>44684.621259170162</v>
      </c>
      <c r="BX28" s="1">
        <v>0.1287843115760274</v>
      </c>
      <c r="BY28" s="1">
        <v>0</v>
      </c>
      <c r="BZ28" s="1">
        <v>1921.112661806452</v>
      </c>
      <c r="CA28" s="1">
        <v>802.63711565099595</v>
      </c>
      <c r="CB28" s="1">
        <v>9128.4929998033003</v>
      </c>
      <c r="CC28" s="1">
        <v>56536.992820742496</v>
      </c>
      <c r="CD28" s="1">
        <v>150065</v>
      </c>
    </row>
    <row r="29" spans="1:82" ht="32" x14ac:dyDescent="0.2">
      <c r="A29" s="2" t="s">
        <v>27</v>
      </c>
      <c r="B29" s="1">
        <v>328.71942522907551</v>
      </c>
      <c r="C29" s="1">
        <v>72.253442508727758</v>
      </c>
      <c r="D29" s="1">
        <v>4.8748011516069569</v>
      </c>
      <c r="E29" s="1">
        <v>10.46350676270805</v>
      </c>
      <c r="F29" s="1">
        <v>181.36756116917689</v>
      </c>
      <c r="G29" s="1">
        <v>29.35500621330355</v>
      </c>
      <c r="H29" s="1">
        <v>102.73127896247679</v>
      </c>
      <c r="I29" s="1">
        <v>363.21906483341502</v>
      </c>
      <c r="J29" s="1">
        <v>7.222123431003868</v>
      </c>
      <c r="K29" s="1">
        <v>617.30805095689243</v>
      </c>
      <c r="L29" s="1">
        <v>32.233209606847844</v>
      </c>
      <c r="M29" s="1">
        <v>1.1895428683583369</v>
      </c>
      <c r="N29" s="1">
        <v>17.619809833069521</v>
      </c>
      <c r="O29" s="1">
        <v>11.14499552815518</v>
      </c>
      <c r="P29" s="1">
        <v>15.815212485334371</v>
      </c>
      <c r="Q29" s="1">
        <v>6.2013283058270794</v>
      </c>
      <c r="R29" s="1">
        <v>425.27563149715098</v>
      </c>
      <c r="S29" s="1">
        <v>232.78159631506179</v>
      </c>
      <c r="T29" s="1">
        <v>12.11506072559691</v>
      </c>
      <c r="U29" s="1">
        <v>4.7851132049508536</v>
      </c>
      <c r="V29" s="1">
        <v>1349.286962622509</v>
      </c>
      <c r="W29" s="1">
        <v>366.18563016063149</v>
      </c>
      <c r="X29" s="1">
        <v>79.966097680978621</v>
      </c>
      <c r="Y29" s="1">
        <v>29.904972180300749</v>
      </c>
      <c r="Z29" s="1">
        <v>128.64758022160771</v>
      </c>
      <c r="AA29" s="1">
        <v>185.08433735842701</v>
      </c>
      <c r="AB29" s="1">
        <v>2167.422574034329</v>
      </c>
      <c r="AC29" s="1">
        <v>12088.195738296579</v>
      </c>
      <c r="AD29" s="1">
        <v>2404.5947464167211</v>
      </c>
      <c r="AE29" s="1">
        <v>172.17973289326301</v>
      </c>
      <c r="AF29" s="1">
        <v>6577.3411780154574</v>
      </c>
      <c r="AG29" s="1">
        <v>1996.0831858563099</v>
      </c>
      <c r="AH29" s="1">
        <v>778.55073082553145</v>
      </c>
      <c r="AI29" s="1">
        <v>4991.3498837469233</v>
      </c>
      <c r="AJ29" s="1">
        <v>992.98886141895139</v>
      </c>
      <c r="AK29" s="1">
        <v>2140.3321749282909</v>
      </c>
      <c r="AL29" s="1">
        <v>1669.723672907257</v>
      </c>
      <c r="AM29" s="1">
        <v>94.794303234479116</v>
      </c>
      <c r="AN29" s="1">
        <v>153.99048528596319</v>
      </c>
      <c r="AO29" s="1">
        <v>2740.3418691452721</v>
      </c>
      <c r="AP29" s="1">
        <v>673.6472591791528</v>
      </c>
      <c r="AQ29" s="1">
        <v>637.13317587325889</v>
      </c>
      <c r="AR29" s="1">
        <v>92.803614979533933</v>
      </c>
      <c r="AS29" s="1">
        <v>1.8189831117740241</v>
      </c>
      <c r="AT29" s="1">
        <v>1.8290645397847021</v>
      </c>
      <c r="AU29" s="1">
        <v>42.480682101371293</v>
      </c>
      <c r="AV29" s="1">
        <v>18.799189050739589</v>
      </c>
      <c r="AW29" s="1">
        <v>101.7395410891958</v>
      </c>
      <c r="AX29" s="1">
        <v>3.0666120790713758</v>
      </c>
      <c r="AY29" s="1">
        <v>7.353467942888984</v>
      </c>
      <c r="AZ29" s="1">
        <v>35.710813736174693</v>
      </c>
      <c r="BA29" s="1">
        <v>27.238043116571919</v>
      </c>
      <c r="BB29" s="1">
        <v>75.683071323425906</v>
      </c>
      <c r="BC29" s="1">
        <v>79.791435745655718</v>
      </c>
      <c r="BD29" s="1">
        <v>77.783352266410034</v>
      </c>
      <c r="BE29" s="1">
        <v>15.77484029091897</v>
      </c>
      <c r="BF29" s="1">
        <v>17.50564470593908</v>
      </c>
      <c r="BG29" s="1">
        <v>18.89292318906914</v>
      </c>
      <c r="BH29" s="1">
        <v>61.896878537482067</v>
      </c>
      <c r="BI29" s="1">
        <v>4.3799780093248586</v>
      </c>
      <c r="BJ29" s="1">
        <v>66.255045228443393</v>
      </c>
      <c r="BK29" s="1">
        <v>10.7911201028297</v>
      </c>
      <c r="BL29" s="1">
        <v>3.3917544161587618</v>
      </c>
      <c r="BM29" s="1">
        <v>3.9839943409941969</v>
      </c>
      <c r="BN29" s="1">
        <v>31.404746144394849</v>
      </c>
      <c r="BO29" s="1">
        <v>8.4072484805007672</v>
      </c>
      <c r="BP29" s="1">
        <v>28.207815087893749</v>
      </c>
      <c r="BQ29" s="1">
        <v>29.00282478197801</v>
      </c>
      <c r="BR29" s="1">
        <v>117.5910740736872</v>
      </c>
      <c r="BS29" s="1">
        <v>53.264179195767717</v>
      </c>
      <c r="BT29" s="1">
        <v>82.381704866361233</v>
      </c>
      <c r="BU29" s="1">
        <v>0</v>
      </c>
      <c r="BV29" s="1">
        <v>46013.650556405257</v>
      </c>
      <c r="BW29" s="1">
        <v>23382.95185530595</v>
      </c>
      <c r="BX29" s="1">
        <v>0.66047954079705473</v>
      </c>
      <c r="BY29" s="1">
        <v>0</v>
      </c>
      <c r="BZ29" s="1">
        <v>2084.3511742032379</v>
      </c>
      <c r="CA29" s="1">
        <v>486.28076516724701</v>
      </c>
      <c r="CB29" s="1">
        <v>1180.1051693774959</v>
      </c>
      <c r="CC29" s="1">
        <v>27134.34944359474</v>
      </c>
      <c r="CD29" s="1">
        <v>73148</v>
      </c>
    </row>
    <row r="30" spans="1:82" ht="32" x14ac:dyDescent="0.2">
      <c r="A30" s="2" t="s">
        <v>28</v>
      </c>
      <c r="B30" s="1">
        <v>500.63031811137353</v>
      </c>
      <c r="C30" s="1">
        <v>640.06207927222681</v>
      </c>
      <c r="D30" s="1">
        <v>57.346518195983847</v>
      </c>
      <c r="E30" s="1">
        <v>53.252386265880659</v>
      </c>
      <c r="F30" s="1">
        <v>1825.332435669038</v>
      </c>
      <c r="G30" s="1">
        <v>976.16423384199197</v>
      </c>
      <c r="H30" s="1">
        <v>220.07864137820621</v>
      </c>
      <c r="I30" s="1">
        <v>2511.6407582876782</v>
      </c>
      <c r="J30" s="1">
        <v>63.061001596476743</v>
      </c>
      <c r="K30" s="1">
        <v>2512.8823657866519</v>
      </c>
      <c r="L30" s="1">
        <v>3574.020357878434</v>
      </c>
      <c r="M30" s="1">
        <v>16.278426131930338</v>
      </c>
      <c r="N30" s="1">
        <v>79.344282915342944</v>
      </c>
      <c r="O30" s="1">
        <v>77.768308339720036</v>
      </c>
      <c r="P30" s="1">
        <v>60.696788961228982</v>
      </c>
      <c r="Q30" s="1">
        <v>498.89747589663818</v>
      </c>
      <c r="R30" s="1">
        <v>163.41778092614931</v>
      </c>
      <c r="S30" s="1">
        <v>29.922736005894588</v>
      </c>
      <c r="T30" s="1">
        <v>339.55265723538491</v>
      </c>
      <c r="U30" s="1">
        <v>64.761152346568139</v>
      </c>
      <c r="V30" s="1">
        <v>527.52755730371211</v>
      </c>
      <c r="W30" s="1">
        <v>707.41368873329236</v>
      </c>
      <c r="X30" s="1">
        <v>956.64275039982715</v>
      </c>
      <c r="Y30" s="1">
        <v>153.03036214610171</v>
      </c>
      <c r="Z30" s="1">
        <v>350.48373225077978</v>
      </c>
      <c r="AA30" s="1">
        <v>221.73598361068341</v>
      </c>
      <c r="AB30" s="1">
        <v>2357.274443224871</v>
      </c>
      <c r="AC30" s="1">
        <v>331.1285146655901</v>
      </c>
      <c r="AD30" s="1">
        <v>7406.5175914097954</v>
      </c>
      <c r="AE30" s="1">
        <v>906.50277805488474</v>
      </c>
      <c r="AF30" s="1">
        <v>2176.7233658834621</v>
      </c>
      <c r="AG30" s="1">
        <v>4800.1311204501899</v>
      </c>
      <c r="AH30" s="1">
        <v>3806.0896798047861</v>
      </c>
      <c r="AI30" s="1">
        <v>2362.7861825609461</v>
      </c>
      <c r="AJ30" s="1">
        <v>1748.2096656278311</v>
      </c>
      <c r="AK30" s="1">
        <v>1311.6424264267221</v>
      </c>
      <c r="AL30" s="1">
        <v>3266.7661307094231</v>
      </c>
      <c r="AM30" s="1">
        <v>2750.6401310162692</v>
      </c>
      <c r="AN30" s="1">
        <v>493.42082165939257</v>
      </c>
      <c r="AO30" s="1">
        <v>19497.997563019781</v>
      </c>
      <c r="AP30" s="1">
        <v>399.09030796022762</v>
      </c>
      <c r="AQ30" s="1">
        <v>1614.312777762025</v>
      </c>
      <c r="AR30" s="1">
        <v>168.45826260200289</v>
      </c>
      <c r="AS30" s="1">
        <v>11.323932690771541</v>
      </c>
      <c r="AT30" s="1">
        <v>4.9300538154141043</v>
      </c>
      <c r="AU30" s="1">
        <v>39.978275449258007</v>
      </c>
      <c r="AV30" s="1">
        <v>145.843894132944</v>
      </c>
      <c r="AW30" s="1">
        <v>2141.6578879867552</v>
      </c>
      <c r="AX30" s="1">
        <v>3.6134488949176369</v>
      </c>
      <c r="AY30" s="1">
        <v>14.93520480766654</v>
      </c>
      <c r="AZ30" s="1">
        <v>37.443550487364178</v>
      </c>
      <c r="BA30" s="1">
        <v>19.539873479946429</v>
      </c>
      <c r="BB30" s="1">
        <v>30.748873479323159</v>
      </c>
      <c r="BC30" s="1">
        <v>419.67893999973847</v>
      </c>
      <c r="BD30" s="1">
        <v>42.958653068757883</v>
      </c>
      <c r="BE30" s="1">
        <v>29.24200174076519</v>
      </c>
      <c r="BF30" s="1">
        <v>9.4216810928870256</v>
      </c>
      <c r="BG30" s="1">
        <v>20.430911328699231</v>
      </c>
      <c r="BH30" s="1">
        <v>347.26872004142939</v>
      </c>
      <c r="BI30" s="1">
        <v>83.107171510053817</v>
      </c>
      <c r="BJ30" s="1">
        <v>967.37337004997539</v>
      </c>
      <c r="BK30" s="1">
        <v>49.828668920706747</v>
      </c>
      <c r="BL30" s="1">
        <v>15.661637184336611</v>
      </c>
      <c r="BM30" s="1">
        <v>18.39634190961446</v>
      </c>
      <c r="BN30" s="1">
        <v>11.471346602853769</v>
      </c>
      <c r="BO30" s="1">
        <v>3.0709517871187479</v>
      </c>
      <c r="BP30" s="1">
        <v>10.303589855324789</v>
      </c>
      <c r="BQ30" s="1">
        <v>117.6069017107335</v>
      </c>
      <c r="BR30" s="1">
        <v>69.693039942163807</v>
      </c>
      <c r="BS30" s="1">
        <v>22.583073191967198</v>
      </c>
      <c r="BT30" s="1">
        <v>109.4587648913662</v>
      </c>
      <c r="BU30" s="1">
        <v>0</v>
      </c>
      <c r="BV30" s="1">
        <v>77377.207302378243</v>
      </c>
      <c r="BW30" s="1">
        <v>6764.0346862825818</v>
      </c>
      <c r="BX30" s="1">
        <v>1.170097459462192</v>
      </c>
      <c r="BY30" s="1">
        <v>0</v>
      </c>
      <c r="BZ30" s="1">
        <v>12170.302355431329</v>
      </c>
      <c r="CA30" s="1">
        <v>7125.2447764333892</v>
      </c>
      <c r="CB30" s="1">
        <v>-1483.9592179850081</v>
      </c>
      <c r="CC30" s="1">
        <v>24576.79269762175</v>
      </c>
      <c r="CD30" s="1">
        <v>101954</v>
      </c>
    </row>
    <row r="31" spans="1:82" ht="48" x14ac:dyDescent="0.2">
      <c r="A31" s="2" t="s">
        <v>29</v>
      </c>
      <c r="B31" s="1">
        <v>11.77909767457</v>
      </c>
      <c r="C31" s="1">
        <v>8.3911093804122032</v>
      </c>
      <c r="D31" s="1">
        <v>1.168788780161935</v>
      </c>
      <c r="E31" s="1">
        <v>5.3991296132315449</v>
      </c>
      <c r="F31" s="1">
        <v>371.39472092935267</v>
      </c>
      <c r="G31" s="1">
        <v>99.544897363445145</v>
      </c>
      <c r="H31" s="1">
        <v>16.40636216292167</v>
      </c>
      <c r="I31" s="1">
        <v>37.658663318247882</v>
      </c>
      <c r="J31" s="1">
        <v>1.875820453932072</v>
      </c>
      <c r="K31" s="1">
        <v>34.570012870295642</v>
      </c>
      <c r="L31" s="1">
        <v>13.65020516702111</v>
      </c>
      <c r="M31" s="1">
        <v>1.501439822925192</v>
      </c>
      <c r="N31" s="1">
        <v>9.0071282065944747</v>
      </c>
      <c r="O31" s="1">
        <v>13.24517435508295</v>
      </c>
      <c r="P31" s="1">
        <v>9.5645909753612912</v>
      </c>
      <c r="Q31" s="1">
        <v>7.0073158606423496</v>
      </c>
      <c r="R31" s="1">
        <v>14.62615481491566</v>
      </c>
      <c r="S31" s="1">
        <v>219.42166509091541</v>
      </c>
      <c r="T31" s="1">
        <v>9.7018059933608232</v>
      </c>
      <c r="U31" s="1">
        <v>2.252903834115747</v>
      </c>
      <c r="V31" s="1">
        <v>13.691120455365169</v>
      </c>
      <c r="W31" s="1">
        <v>9.289662118078768</v>
      </c>
      <c r="X31" s="1">
        <v>8.5804303693350601</v>
      </c>
      <c r="Y31" s="1">
        <v>9.9794797010015834</v>
      </c>
      <c r="Z31" s="1">
        <v>30.109152251933331</v>
      </c>
      <c r="AA31" s="1">
        <v>13.363246038412729</v>
      </c>
      <c r="AB31" s="1">
        <v>20.96508165464104</v>
      </c>
      <c r="AC31" s="1">
        <v>13.07706128278009</v>
      </c>
      <c r="AD31" s="1">
        <v>21.118866993054912</v>
      </c>
      <c r="AE31" s="1">
        <v>17479.339936673648</v>
      </c>
      <c r="AF31" s="1">
        <v>551.44117080536751</v>
      </c>
      <c r="AG31" s="1">
        <v>766.88624271824244</v>
      </c>
      <c r="AH31" s="1">
        <v>331.52431237677717</v>
      </c>
      <c r="AI31" s="1">
        <v>227.87258882173921</v>
      </c>
      <c r="AJ31" s="1">
        <v>99.12175991093325</v>
      </c>
      <c r="AK31" s="1">
        <v>79.50090770962386</v>
      </c>
      <c r="AL31" s="1">
        <v>862.99331996821627</v>
      </c>
      <c r="AM31" s="1">
        <v>345.00237716509957</v>
      </c>
      <c r="AN31" s="1">
        <v>21.0334375557416</v>
      </c>
      <c r="AO31" s="1">
        <v>568.39121060013656</v>
      </c>
      <c r="AP31" s="1">
        <v>45.320503926754853</v>
      </c>
      <c r="AQ31" s="1">
        <v>352.85953031862181</v>
      </c>
      <c r="AR31" s="1">
        <v>66.442268250271979</v>
      </c>
      <c r="AS31" s="1">
        <v>7.1611288870491423</v>
      </c>
      <c r="AT31" s="1">
        <v>7.064280804566887</v>
      </c>
      <c r="AU31" s="1">
        <v>220.0637730009571</v>
      </c>
      <c r="AV31" s="1">
        <v>4.2797226472455172</v>
      </c>
      <c r="AW31" s="1">
        <v>19.834355431712069</v>
      </c>
      <c r="AX31" s="1">
        <v>3.334334291875785</v>
      </c>
      <c r="AY31" s="1">
        <v>290.09610219158981</v>
      </c>
      <c r="AZ31" s="1">
        <v>290.6311488672211</v>
      </c>
      <c r="BA31" s="1">
        <v>2125.998603301603</v>
      </c>
      <c r="BB31" s="1">
        <v>379.85244356184671</v>
      </c>
      <c r="BC31" s="1">
        <v>18.720765506041591</v>
      </c>
      <c r="BD31" s="1">
        <v>388.62122145375082</v>
      </c>
      <c r="BE31" s="1">
        <v>731.50707016912907</v>
      </c>
      <c r="BF31" s="1">
        <v>137.02155591168409</v>
      </c>
      <c r="BG31" s="1">
        <v>50.631284025215493</v>
      </c>
      <c r="BH31" s="1">
        <v>1370.405930544051</v>
      </c>
      <c r="BI31" s="1">
        <v>145.9249635098378</v>
      </c>
      <c r="BJ31" s="1">
        <v>320.28952153378469</v>
      </c>
      <c r="BK31" s="1">
        <v>348.75464683749078</v>
      </c>
      <c r="BL31" s="1">
        <v>109.6169908494269</v>
      </c>
      <c r="BM31" s="1">
        <v>128.7573973930333</v>
      </c>
      <c r="BN31" s="1">
        <v>62.870822617541741</v>
      </c>
      <c r="BO31" s="1">
        <v>16.830915476560879</v>
      </c>
      <c r="BP31" s="1">
        <v>56.470717217878622</v>
      </c>
      <c r="BQ31" s="1">
        <v>237.1564630089469</v>
      </c>
      <c r="BR31" s="1">
        <v>299.07097371218129</v>
      </c>
      <c r="BS31" s="1">
        <v>69.028824159554816</v>
      </c>
      <c r="BT31" s="1">
        <v>880.24092394270406</v>
      </c>
      <c r="BU31" s="1">
        <v>0</v>
      </c>
      <c r="BV31" s="1">
        <v>31546.307535187771</v>
      </c>
      <c r="BW31" s="1">
        <v>3868.8516594780672</v>
      </c>
      <c r="BX31" s="1">
        <v>0.77086609357650682</v>
      </c>
      <c r="BY31" s="1">
        <v>0</v>
      </c>
      <c r="BZ31" s="1">
        <v>38256.211612839877</v>
      </c>
      <c r="CA31" s="1">
        <v>28006.963273251738</v>
      </c>
      <c r="CB31" s="1">
        <v>1864.895053148965</v>
      </c>
      <c r="CC31" s="1">
        <v>71997.692464812237</v>
      </c>
      <c r="CD31" s="1">
        <v>103544</v>
      </c>
    </row>
    <row r="32" spans="1:82" ht="32" x14ac:dyDescent="0.2">
      <c r="A32" s="2" t="s">
        <v>30</v>
      </c>
      <c r="B32" s="1">
        <v>61.136734000283937</v>
      </c>
      <c r="C32" s="1">
        <v>101.5460660875126</v>
      </c>
      <c r="D32" s="1">
        <v>8.5740286227147759</v>
      </c>
      <c r="E32" s="1">
        <v>33.828285129085359</v>
      </c>
      <c r="F32" s="1">
        <v>354.96027294332578</v>
      </c>
      <c r="G32" s="1">
        <v>106.9050151020821</v>
      </c>
      <c r="H32" s="1">
        <v>28.866474585565069</v>
      </c>
      <c r="I32" s="1">
        <v>105.7131784564547</v>
      </c>
      <c r="J32" s="1">
        <v>20.355731651392801</v>
      </c>
      <c r="K32" s="1">
        <v>138.23541688781609</v>
      </c>
      <c r="L32" s="1">
        <v>54.320661711226983</v>
      </c>
      <c r="M32" s="1">
        <v>3.0543355228375479</v>
      </c>
      <c r="N32" s="1">
        <v>41.229811799232003</v>
      </c>
      <c r="O32" s="1">
        <v>12.45627756577748</v>
      </c>
      <c r="P32" s="1">
        <v>14.004120114385239</v>
      </c>
      <c r="Q32" s="1">
        <v>37.481137513852389</v>
      </c>
      <c r="R32" s="1">
        <v>94.555637853498595</v>
      </c>
      <c r="S32" s="1">
        <v>25.23646815732641</v>
      </c>
      <c r="T32" s="1">
        <v>24.5522745604368</v>
      </c>
      <c r="U32" s="1">
        <v>17.69313327321564</v>
      </c>
      <c r="V32" s="1">
        <v>129.28089676484149</v>
      </c>
      <c r="W32" s="1">
        <v>37.224237375554353</v>
      </c>
      <c r="X32" s="1">
        <v>27.524390589724931</v>
      </c>
      <c r="Y32" s="1">
        <v>24.019601630280189</v>
      </c>
      <c r="Z32" s="1">
        <v>122.9079576733358</v>
      </c>
      <c r="AA32" s="1">
        <v>146.10282728969111</v>
      </c>
      <c r="AB32" s="1">
        <v>176.27432371616521</v>
      </c>
      <c r="AC32" s="1">
        <v>236.81258528969121</v>
      </c>
      <c r="AD32" s="1">
        <v>171.6689248913963</v>
      </c>
      <c r="AE32" s="1">
        <v>2001.7939022030021</v>
      </c>
      <c r="AF32" s="1">
        <v>7284.4503134296992</v>
      </c>
      <c r="AG32" s="1">
        <v>2472.2146930216518</v>
      </c>
      <c r="AH32" s="1">
        <v>1193.6823561405381</v>
      </c>
      <c r="AI32" s="1">
        <v>1019.177233901746</v>
      </c>
      <c r="AJ32" s="1">
        <v>333.85844069629451</v>
      </c>
      <c r="AK32" s="1">
        <v>285.32487013500702</v>
      </c>
      <c r="AL32" s="1">
        <v>2496.5481865364341</v>
      </c>
      <c r="AM32" s="1">
        <v>6259.3028151958706</v>
      </c>
      <c r="AN32" s="1">
        <v>200.7329855514057</v>
      </c>
      <c r="AO32" s="1">
        <v>7642.606640267627</v>
      </c>
      <c r="AP32" s="1">
        <v>476.38456831399861</v>
      </c>
      <c r="AQ32" s="1">
        <v>1161.0142878807951</v>
      </c>
      <c r="AR32" s="1">
        <v>1164.5152427752771</v>
      </c>
      <c r="AS32" s="1">
        <v>35.211933078031322</v>
      </c>
      <c r="AT32" s="1">
        <v>8.9705318416968574</v>
      </c>
      <c r="AU32" s="1">
        <v>127.09673462763971</v>
      </c>
      <c r="AV32" s="1">
        <v>36.542935351212883</v>
      </c>
      <c r="AW32" s="1">
        <v>80.062903687604305</v>
      </c>
      <c r="AX32" s="1">
        <v>10.31971927375676</v>
      </c>
      <c r="AY32" s="1">
        <v>54.678874711506403</v>
      </c>
      <c r="AZ32" s="1">
        <v>634.15521510325777</v>
      </c>
      <c r="BA32" s="1">
        <v>56.017661539345617</v>
      </c>
      <c r="BB32" s="1">
        <v>85.093385946242378</v>
      </c>
      <c r="BC32" s="1">
        <v>438.07765104506711</v>
      </c>
      <c r="BD32" s="1">
        <v>620.72250054085339</v>
      </c>
      <c r="BE32" s="1">
        <v>70.861681322852391</v>
      </c>
      <c r="BF32" s="1">
        <v>48.874927692133163</v>
      </c>
      <c r="BG32" s="1">
        <v>45.392249792273198</v>
      </c>
      <c r="BH32" s="1">
        <v>669.89489901960235</v>
      </c>
      <c r="BI32" s="1">
        <v>6.2762192015318163</v>
      </c>
      <c r="BJ32" s="1">
        <v>132.14113580289049</v>
      </c>
      <c r="BK32" s="1">
        <v>36.808522096512078</v>
      </c>
      <c r="BL32" s="1">
        <v>11.56927790474546</v>
      </c>
      <c r="BM32" s="1">
        <v>13.589408915429461</v>
      </c>
      <c r="BN32" s="1">
        <v>13.47357421053297</v>
      </c>
      <c r="BO32" s="1">
        <v>3.606960737322666</v>
      </c>
      <c r="BP32" s="1">
        <v>12.10199528938276</v>
      </c>
      <c r="BQ32" s="1">
        <v>32.170696323672843</v>
      </c>
      <c r="BR32" s="1">
        <v>35.865934715304277</v>
      </c>
      <c r="BS32" s="1">
        <v>79.719394706443524</v>
      </c>
      <c r="BT32" s="1">
        <v>796.59685245035996</v>
      </c>
      <c r="BU32" s="1">
        <v>0</v>
      </c>
      <c r="BV32" s="1">
        <v>40544.021119735247</v>
      </c>
      <c r="BW32" s="1">
        <v>7431.6950591019768</v>
      </c>
      <c r="BX32" s="1">
        <v>0.99347897501506854</v>
      </c>
      <c r="BY32" s="1">
        <v>0</v>
      </c>
      <c r="BZ32" s="1">
        <v>18384.786799580968</v>
      </c>
      <c r="CA32" s="1">
        <v>14861.58229333579</v>
      </c>
      <c r="CB32" s="1">
        <v>-1278.0787507290111</v>
      </c>
      <c r="CC32" s="1">
        <v>39400.978880264753</v>
      </c>
      <c r="CD32" s="1">
        <v>79945</v>
      </c>
    </row>
    <row r="33" spans="1:82" ht="32" x14ac:dyDescent="0.2">
      <c r="A33" s="2" t="s">
        <v>31</v>
      </c>
      <c r="B33" s="1">
        <v>58.397640238018603</v>
      </c>
      <c r="C33" s="1">
        <v>51.9301924884317</v>
      </c>
      <c r="D33" s="1">
        <v>7.7404222872537609</v>
      </c>
      <c r="E33" s="1">
        <v>123.9686366883376</v>
      </c>
      <c r="F33" s="1">
        <v>3028.8369114191678</v>
      </c>
      <c r="G33" s="1">
        <v>3413.068021233405</v>
      </c>
      <c r="H33" s="1">
        <v>658.19478477938151</v>
      </c>
      <c r="I33" s="1">
        <v>115.4168193474339</v>
      </c>
      <c r="J33" s="1">
        <v>9.5526658536668645</v>
      </c>
      <c r="K33" s="1">
        <v>132.88139137545409</v>
      </c>
      <c r="L33" s="1">
        <v>105.875700132343</v>
      </c>
      <c r="M33" s="1">
        <v>2.833128570150738</v>
      </c>
      <c r="N33" s="1">
        <v>20.708843448239449</v>
      </c>
      <c r="O33" s="1">
        <v>15.59442277170192</v>
      </c>
      <c r="P33" s="1">
        <v>17.59867982045466</v>
      </c>
      <c r="Q33" s="1">
        <v>84.647253109326854</v>
      </c>
      <c r="R33" s="1">
        <v>66.33588416478986</v>
      </c>
      <c r="S33" s="1">
        <v>28.015040619577331</v>
      </c>
      <c r="T33" s="1">
        <v>127.4729053922363</v>
      </c>
      <c r="U33" s="1">
        <v>14.608352243959819</v>
      </c>
      <c r="V33" s="1">
        <v>54.919271613833388</v>
      </c>
      <c r="W33" s="1">
        <v>42.782075772787962</v>
      </c>
      <c r="X33" s="1">
        <v>38.317614864348513</v>
      </c>
      <c r="Y33" s="1">
        <v>23.41445431014515</v>
      </c>
      <c r="Z33" s="1">
        <v>147.2189468551114</v>
      </c>
      <c r="AA33" s="1">
        <v>63.73997681687419</v>
      </c>
      <c r="AB33" s="1">
        <v>228.49781906795849</v>
      </c>
      <c r="AC33" s="1">
        <v>111.2119575403869</v>
      </c>
      <c r="AD33" s="1">
        <v>296.02971173889802</v>
      </c>
      <c r="AE33" s="1">
        <v>188.2147355098906</v>
      </c>
      <c r="AF33" s="1">
        <v>568.09230311906765</v>
      </c>
      <c r="AG33" s="1">
        <v>14178.37079599467</v>
      </c>
      <c r="AH33" s="1">
        <v>1374.627631386785</v>
      </c>
      <c r="AI33" s="1">
        <v>254.8958206910275</v>
      </c>
      <c r="AJ33" s="1">
        <v>407.59305957321601</v>
      </c>
      <c r="AK33" s="1">
        <v>86.854228860327197</v>
      </c>
      <c r="AL33" s="1">
        <v>8265.948732695284</v>
      </c>
      <c r="AM33" s="1">
        <v>265.12394578083598</v>
      </c>
      <c r="AN33" s="1">
        <v>88.425078878174631</v>
      </c>
      <c r="AO33" s="1">
        <v>3117.3688538456058</v>
      </c>
      <c r="AP33" s="1">
        <v>354.70692186923043</v>
      </c>
      <c r="AQ33" s="1">
        <v>496.6959872413866</v>
      </c>
      <c r="AR33" s="1">
        <v>192.1573057336372</v>
      </c>
      <c r="AS33" s="1">
        <v>115.3906574609028</v>
      </c>
      <c r="AT33" s="1">
        <v>16.795901551882899</v>
      </c>
      <c r="AU33" s="1">
        <v>185.6042338904337</v>
      </c>
      <c r="AV33" s="1">
        <v>10.700781764358011</v>
      </c>
      <c r="AW33" s="1">
        <v>77.423824107154317</v>
      </c>
      <c r="AX33" s="1">
        <v>9.3537911758889454</v>
      </c>
      <c r="AY33" s="1">
        <v>7.8398709654242076</v>
      </c>
      <c r="AZ33" s="1">
        <v>56.535735931088183</v>
      </c>
      <c r="BA33" s="1">
        <v>39.239553801371962</v>
      </c>
      <c r="BB33" s="1">
        <v>17.334699577069351</v>
      </c>
      <c r="BC33" s="1">
        <v>30.98656104032446</v>
      </c>
      <c r="BD33" s="1">
        <v>36.472696814362912</v>
      </c>
      <c r="BE33" s="1">
        <v>40.460507295757793</v>
      </c>
      <c r="BF33" s="1">
        <v>12.061116578899711</v>
      </c>
      <c r="BG33" s="1">
        <v>21.652710689200259</v>
      </c>
      <c r="BH33" s="1">
        <v>1194.4771318542771</v>
      </c>
      <c r="BI33" s="1">
        <v>5.7148184195188731</v>
      </c>
      <c r="BJ33" s="1">
        <v>112.49739794803141</v>
      </c>
      <c r="BK33" s="1">
        <v>15.05242284952176</v>
      </c>
      <c r="BL33" s="1">
        <v>4.7311234781240961</v>
      </c>
      <c r="BM33" s="1">
        <v>5.5572328803032374</v>
      </c>
      <c r="BN33" s="1">
        <v>2.2696120465778602</v>
      </c>
      <c r="BO33" s="1">
        <v>0.60758944976613272</v>
      </c>
      <c r="BP33" s="1">
        <v>2.0385707509548161</v>
      </c>
      <c r="BQ33" s="1">
        <v>118.3778558520012</v>
      </c>
      <c r="BR33" s="1">
        <v>48.907583410699267</v>
      </c>
      <c r="BS33" s="1">
        <v>13.37816552377121</v>
      </c>
      <c r="BT33" s="1">
        <v>42.18399665818918</v>
      </c>
      <c r="BU33" s="1">
        <v>0</v>
      </c>
      <c r="BV33" s="1">
        <v>41172.531069508666</v>
      </c>
      <c r="BW33" s="1">
        <v>24877.233593175672</v>
      </c>
      <c r="BX33" s="1">
        <v>1.674196050488356</v>
      </c>
      <c r="BY33" s="1">
        <v>0</v>
      </c>
      <c r="BZ33" s="1">
        <v>4383.5234058295564</v>
      </c>
      <c r="CA33" s="1">
        <v>59826.367749221252</v>
      </c>
      <c r="CB33" s="1">
        <v>-948.33001378563688</v>
      </c>
      <c r="CC33" s="1">
        <v>88140.468930491319</v>
      </c>
      <c r="CD33" s="1">
        <v>129313</v>
      </c>
    </row>
    <row r="34" spans="1:82" ht="32" x14ac:dyDescent="0.2">
      <c r="A34" s="2" t="s">
        <v>32</v>
      </c>
      <c r="B34" s="1">
        <v>25.102660986777838</v>
      </c>
      <c r="C34" s="1">
        <v>13.99640787243888</v>
      </c>
      <c r="D34" s="1">
        <v>1.31885788639063</v>
      </c>
      <c r="E34" s="1">
        <v>2.352155817359646</v>
      </c>
      <c r="F34" s="1">
        <v>27.449964136180341</v>
      </c>
      <c r="G34" s="1">
        <v>38.728818389756142</v>
      </c>
      <c r="H34" s="1">
        <v>5.3020282297013761</v>
      </c>
      <c r="I34" s="1">
        <v>29.53702717655667</v>
      </c>
      <c r="J34" s="1">
        <v>40.304458764123687</v>
      </c>
      <c r="K34" s="1">
        <v>31.670883098577079</v>
      </c>
      <c r="L34" s="1">
        <v>13.045340817315831</v>
      </c>
      <c r="M34" s="1">
        <v>2.4933804340182339</v>
      </c>
      <c r="N34" s="1">
        <v>5.385026757983054</v>
      </c>
      <c r="O34" s="1">
        <v>6.8017408747038983</v>
      </c>
      <c r="P34" s="1">
        <v>5.4391692959797977</v>
      </c>
      <c r="Q34" s="1">
        <v>3.527956764037055</v>
      </c>
      <c r="R34" s="1">
        <v>7.7187098232730813</v>
      </c>
      <c r="S34" s="1">
        <v>1.5443806568765079</v>
      </c>
      <c r="T34" s="1">
        <v>19.930899498129961</v>
      </c>
      <c r="U34" s="1">
        <v>1.620582601895294</v>
      </c>
      <c r="V34" s="1">
        <v>13.97952358205249</v>
      </c>
      <c r="W34" s="1">
        <v>29.7668397903902</v>
      </c>
      <c r="X34" s="1">
        <v>6.8151883200976124</v>
      </c>
      <c r="Y34" s="1">
        <v>10.137390447589221</v>
      </c>
      <c r="Z34" s="1">
        <v>13.35816608949462</v>
      </c>
      <c r="AA34" s="1">
        <v>14.176643448681309</v>
      </c>
      <c r="AB34" s="1">
        <v>8.7745113850917598</v>
      </c>
      <c r="AC34" s="1">
        <v>9.3361090058300942</v>
      </c>
      <c r="AD34" s="1">
        <v>13.234506905052809</v>
      </c>
      <c r="AE34" s="1">
        <v>52.435457172184563</v>
      </c>
      <c r="AF34" s="1">
        <v>137.689057523797</v>
      </c>
      <c r="AG34" s="1">
        <v>149.68944650399649</v>
      </c>
      <c r="AH34" s="1">
        <v>6373.5963116042003</v>
      </c>
      <c r="AI34" s="1">
        <v>173.05826168009551</v>
      </c>
      <c r="AJ34" s="1">
        <v>23.950626236641341</v>
      </c>
      <c r="AK34" s="1">
        <v>12.81768546547576</v>
      </c>
      <c r="AL34" s="1">
        <v>95.131864108963825</v>
      </c>
      <c r="AM34" s="1">
        <v>131.83877589095121</v>
      </c>
      <c r="AN34" s="1">
        <v>14.72156722487566</v>
      </c>
      <c r="AO34" s="1">
        <v>220.90095246090641</v>
      </c>
      <c r="AP34" s="1">
        <v>492.21280889235561</v>
      </c>
      <c r="AQ34" s="1">
        <v>109.560567513073</v>
      </c>
      <c r="AR34" s="1">
        <v>851.41226413605307</v>
      </c>
      <c r="AS34" s="1">
        <v>1.1026742575652551</v>
      </c>
      <c r="AT34" s="1">
        <v>1.07658755019524</v>
      </c>
      <c r="AU34" s="1">
        <v>9.9704238305484179</v>
      </c>
      <c r="AV34" s="1">
        <v>2.709975246124547</v>
      </c>
      <c r="AW34" s="1">
        <v>30.07062890031791</v>
      </c>
      <c r="AX34" s="1">
        <v>1.3227349803907951</v>
      </c>
      <c r="AY34" s="1">
        <v>2.486416046816152</v>
      </c>
      <c r="AZ34" s="1">
        <v>16.016528631616008</v>
      </c>
      <c r="BA34" s="1">
        <v>6.2162174717973464</v>
      </c>
      <c r="BB34" s="1">
        <v>8.7734888099710968</v>
      </c>
      <c r="BC34" s="1">
        <v>12.59066476364988</v>
      </c>
      <c r="BD34" s="1">
        <v>16.31511323290724</v>
      </c>
      <c r="BE34" s="1">
        <v>35.681640564870683</v>
      </c>
      <c r="BF34" s="1">
        <v>4.6175850491422299</v>
      </c>
      <c r="BG34" s="1">
        <v>15.24012099088729</v>
      </c>
      <c r="BH34" s="1">
        <v>26.218211559637229</v>
      </c>
      <c r="BI34" s="1">
        <v>2.559010938501749</v>
      </c>
      <c r="BJ34" s="1">
        <v>58.066005018163843</v>
      </c>
      <c r="BK34" s="1">
        <v>7.1707572386436924</v>
      </c>
      <c r="BL34" s="1">
        <v>2.2538390176006362</v>
      </c>
      <c r="BM34" s="1">
        <v>2.647385626994212</v>
      </c>
      <c r="BN34" s="1">
        <v>2.1349385468457371</v>
      </c>
      <c r="BO34" s="1">
        <v>0.5715365050685145</v>
      </c>
      <c r="BP34" s="1">
        <v>1.9176067043035021</v>
      </c>
      <c r="BQ34" s="1">
        <v>20.500786855177012</v>
      </c>
      <c r="BR34" s="1">
        <v>27.76655641511006</v>
      </c>
      <c r="BS34" s="1">
        <v>4.6748892331612186</v>
      </c>
      <c r="BT34" s="1">
        <v>15.06282425731049</v>
      </c>
      <c r="BU34" s="1">
        <v>0</v>
      </c>
      <c r="BV34" s="1">
        <v>9577.6001235132426</v>
      </c>
      <c r="BW34" s="1">
        <v>27962.045619461391</v>
      </c>
      <c r="BX34" s="1">
        <v>2.0103347254510942</v>
      </c>
      <c r="BY34" s="1">
        <v>0</v>
      </c>
      <c r="BZ34" s="1">
        <v>76093.223613917013</v>
      </c>
      <c r="CA34" s="1">
        <v>73075.798931670099</v>
      </c>
      <c r="CB34" s="1">
        <v>1204.3213767128061</v>
      </c>
      <c r="CC34" s="1">
        <v>178337.3998764868</v>
      </c>
      <c r="CD34" s="1">
        <v>187915</v>
      </c>
    </row>
    <row r="35" spans="1:82" ht="32" x14ac:dyDescent="0.2">
      <c r="A35" s="2" t="s">
        <v>33</v>
      </c>
      <c r="B35" s="1">
        <v>28.717256556794851</v>
      </c>
      <c r="C35" s="1">
        <v>24.325628146947739</v>
      </c>
      <c r="D35" s="1">
        <v>2.0158388136320839</v>
      </c>
      <c r="E35" s="1">
        <v>4.5272225423566734</v>
      </c>
      <c r="F35" s="1">
        <v>136.59843850947749</v>
      </c>
      <c r="G35" s="1">
        <v>120.56806264954039</v>
      </c>
      <c r="H35" s="1">
        <v>20.935007408723902</v>
      </c>
      <c r="I35" s="1">
        <v>65.871525722554281</v>
      </c>
      <c r="J35" s="1">
        <v>3.7906657864944271</v>
      </c>
      <c r="K35" s="1">
        <v>85.194565526565029</v>
      </c>
      <c r="L35" s="1">
        <v>80.191785611733152</v>
      </c>
      <c r="M35" s="1">
        <v>1.2813819913604321</v>
      </c>
      <c r="N35" s="1">
        <v>9.4463479584918364</v>
      </c>
      <c r="O35" s="1">
        <v>5.7361160575766679</v>
      </c>
      <c r="P35" s="1">
        <v>8.0557325859107216</v>
      </c>
      <c r="Q35" s="1">
        <v>13.38611052676573</v>
      </c>
      <c r="R35" s="1">
        <v>10.84931499920398</v>
      </c>
      <c r="S35" s="1">
        <v>7.7648801006481403</v>
      </c>
      <c r="T35" s="1">
        <v>12.575617081873849</v>
      </c>
      <c r="U35" s="1">
        <v>2.7098800777363641</v>
      </c>
      <c r="V35" s="1">
        <v>22.2836231733612</v>
      </c>
      <c r="W35" s="1">
        <v>18.573110993229111</v>
      </c>
      <c r="X35" s="1">
        <v>25.988008587573049</v>
      </c>
      <c r="Y35" s="1">
        <v>10.72461998791713</v>
      </c>
      <c r="Z35" s="1">
        <v>65.672618098444588</v>
      </c>
      <c r="AA35" s="1">
        <v>27.326552427616189</v>
      </c>
      <c r="AB35" s="1">
        <v>61.735622784487653</v>
      </c>
      <c r="AC35" s="1">
        <v>26.93733418142698</v>
      </c>
      <c r="AD35" s="1">
        <v>163.52668139767809</v>
      </c>
      <c r="AE35" s="1">
        <v>154.39430438515589</v>
      </c>
      <c r="AF35" s="1">
        <v>290.17468443757599</v>
      </c>
      <c r="AG35" s="1">
        <v>600.66546163820692</v>
      </c>
      <c r="AH35" s="1">
        <v>42124.561271837782</v>
      </c>
      <c r="AI35" s="1">
        <v>11215.732517568091</v>
      </c>
      <c r="AJ35" s="1">
        <v>92.569873450021518</v>
      </c>
      <c r="AK35" s="1">
        <v>50.37655984726527</v>
      </c>
      <c r="AL35" s="1">
        <v>398.69597338767102</v>
      </c>
      <c r="AM35" s="1">
        <v>260.78497620952862</v>
      </c>
      <c r="AN35" s="1">
        <v>22.483223521397019</v>
      </c>
      <c r="AO35" s="1">
        <v>802.41019312152503</v>
      </c>
      <c r="AP35" s="1">
        <v>16901.59347519432</v>
      </c>
      <c r="AQ35" s="1">
        <v>276.87679711898397</v>
      </c>
      <c r="AR35" s="1">
        <v>11341.01372359416</v>
      </c>
      <c r="AS35" s="1">
        <v>4.4227368792274904</v>
      </c>
      <c r="AT35" s="1">
        <v>3.73982151289013</v>
      </c>
      <c r="AU35" s="1">
        <v>23.1805875688977</v>
      </c>
      <c r="AV35" s="1">
        <v>10.120709187865479</v>
      </c>
      <c r="AW35" s="1">
        <v>72.990398397170381</v>
      </c>
      <c r="AX35" s="1">
        <v>1.266189042111618</v>
      </c>
      <c r="AY35" s="1">
        <v>4.9553408939525783</v>
      </c>
      <c r="AZ35" s="1">
        <v>32.761387628984671</v>
      </c>
      <c r="BA35" s="1">
        <v>12.27352331284763</v>
      </c>
      <c r="BB35" s="1">
        <v>25.995853222171981</v>
      </c>
      <c r="BC35" s="1">
        <v>33.874569664150457</v>
      </c>
      <c r="BD35" s="1">
        <v>43.511020205582888</v>
      </c>
      <c r="BE35" s="1">
        <v>62.64654062974806</v>
      </c>
      <c r="BF35" s="1">
        <v>6.9717375907715127</v>
      </c>
      <c r="BG35" s="1">
        <v>180.38383621046941</v>
      </c>
      <c r="BH35" s="1">
        <v>88.385949068747067</v>
      </c>
      <c r="BI35" s="1">
        <v>3.542175607269737</v>
      </c>
      <c r="BJ35" s="1">
        <v>954.06745491929769</v>
      </c>
      <c r="BK35" s="1">
        <v>147.5898818664505</v>
      </c>
      <c r="BL35" s="1">
        <v>46.388940983950008</v>
      </c>
      <c r="BM35" s="1">
        <v>54.48899173958349</v>
      </c>
      <c r="BN35" s="1">
        <v>9.8129898516678669</v>
      </c>
      <c r="BO35" s="1">
        <v>2.626999232545264</v>
      </c>
      <c r="BP35" s="1">
        <v>8.8140500140495224</v>
      </c>
      <c r="BQ35" s="1">
        <v>125.0461248081116</v>
      </c>
      <c r="BR35" s="1">
        <v>24.03717877267789</v>
      </c>
      <c r="BS35" s="1">
        <v>18.445801615243759</v>
      </c>
      <c r="BT35" s="1">
        <v>37.637054254341521</v>
      </c>
      <c r="BU35" s="1">
        <v>0</v>
      </c>
      <c r="BV35" s="1">
        <v>87639.620430278592</v>
      </c>
      <c r="BW35" s="1">
        <v>15305.49257780928</v>
      </c>
      <c r="BX35" s="1">
        <v>0.57789438590948883</v>
      </c>
      <c r="BY35" s="1">
        <v>0</v>
      </c>
      <c r="BZ35" s="1">
        <v>1554.0325632081519</v>
      </c>
      <c r="CA35" s="1">
        <v>3575.8611161854051</v>
      </c>
      <c r="CB35" s="1">
        <v>-2083.5845818673261</v>
      </c>
      <c r="CC35" s="1">
        <v>18352.379569721419</v>
      </c>
      <c r="CD35" s="1">
        <v>105992</v>
      </c>
    </row>
    <row r="36" spans="1:82" ht="48" x14ac:dyDescent="0.2">
      <c r="A36" s="2" t="s">
        <v>34</v>
      </c>
      <c r="B36" s="1">
        <v>4.841469354284655</v>
      </c>
      <c r="C36" s="1">
        <v>4.548615195257951</v>
      </c>
      <c r="D36" s="1">
        <v>0.77628963316316824</v>
      </c>
      <c r="E36" s="1">
        <v>4.1067006868663984</v>
      </c>
      <c r="F36" s="1">
        <v>36.834950705064408</v>
      </c>
      <c r="G36" s="1">
        <v>28.52113300658942</v>
      </c>
      <c r="H36" s="1">
        <v>6.2093885771226551</v>
      </c>
      <c r="I36" s="1">
        <v>23.747773131862861</v>
      </c>
      <c r="J36" s="1">
        <v>2.6190949954359262</v>
      </c>
      <c r="K36" s="1">
        <v>22.14602150364264</v>
      </c>
      <c r="L36" s="1">
        <v>22.060513696630199</v>
      </c>
      <c r="M36" s="1">
        <v>0.93511677975644669</v>
      </c>
      <c r="N36" s="1">
        <v>1.480745874146391</v>
      </c>
      <c r="O36" s="1">
        <v>2.8037661874317759</v>
      </c>
      <c r="P36" s="1">
        <v>2.523883537771535</v>
      </c>
      <c r="Q36" s="1">
        <v>5.8055064260937632</v>
      </c>
      <c r="R36" s="1">
        <v>16.300749217991999</v>
      </c>
      <c r="S36" s="1">
        <v>5.2945227411213427</v>
      </c>
      <c r="T36" s="1">
        <v>6.1830323039493438</v>
      </c>
      <c r="U36" s="1">
        <v>3.9105687861196099</v>
      </c>
      <c r="V36" s="1">
        <v>12.41389501060468</v>
      </c>
      <c r="W36" s="1">
        <v>7.1771391010236529</v>
      </c>
      <c r="X36" s="1">
        <v>8.3121337444828036</v>
      </c>
      <c r="Y36" s="1">
        <v>12.595425142255131</v>
      </c>
      <c r="Z36" s="1">
        <v>13.77481982620003</v>
      </c>
      <c r="AA36" s="1">
        <v>14.688782671173611</v>
      </c>
      <c r="AB36" s="1">
        <v>64.761376205392224</v>
      </c>
      <c r="AC36" s="1">
        <v>14.50903734292174</v>
      </c>
      <c r="AD36" s="1">
        <v>66.369020385170231</v>
      </c>
      <c r="AE36" s="1">
        <v>9.1288853697202548</v>
      </c>
      <c r="AF36" s="1">
        <v>29.531206233030691</v>
      </c>
      <c r="AG36" s="1">
        <v>81.169780535738809</v>
      </c>
      <c r="AH36" s="1">
        <v>269.61164722369529</v>
      </c>
      <c r="AI36" s="1">
        <v>95.209162555164156</v>
      </c>
      <c r="AJ36" s="1">
        <v>881.42893037242618</v>
      </c>
      <c r="AK36" s="1">
        <v>14.824607978134461</v>
      </c>
      <c r="AL36" s="1">
        <v>243.71091361369761</v>
      </c>
      <c r="AM36" s="1">
        <v>30.638531644128129</v>
      </c>
      <c r="AN36" s="1">
        <v>8.57881291231344</v>
      </c>
      <c r="AO36" s="1">
        <v>135.06714583995989</v>
      </c>
      <c r="AP36" s="1">
        <v>111.2677856622477</v>
      </c>
      <c r="AQ36" s="1">
        <v>47.195934373182922</v>
      </c>
      <c r="AR36" s="1">
        <v>153.7397876486506</v>
      </c>
      <c r="AS36" s="1">
        <v>8.1938540361689558</v>
      </c>
      <c r="AT36" s="1">
        <v>3.508040896270141</v>
      </c>
      <c r="AU36" s="1">
        <v>15.772911622399819</v>
      </c>
      <c r="AV36" s="1">
        <v>0.9834245238925301</v>
      </c>
      <c r="AW36" s="1">
        <v>13.63456004265127</v>
      </c>
      <c r="AX36" s="1">
        <v>2.0225738161861311</v>
      </c>
      <c r="AY36" s="1">
        <v>0.96413617690605369</v>
      </c>
      <c r="AZ36" s="1">
        <v>5.6587834988310899</v>
      </c>
      <c r="BA36" s="1">
        <v>9.7401600446424439</v>
      </c>
      <c r="BB36" s="1">
        <v>2.861404108443248</v>
      </c>
      <c r="BC36" s="1">
        <v>3.4113837497679138</v>
      </c>
      <c r="BD36" s="1">
        <v>5.8195589287493501</v>
      </c>
      <c r="BE36" s="1">
        <v>29.500769617138928</v>
      </c>
      <c r="BF36" s="1">
        <v>1.226370418224636</v>
      </c>
      <c r="BG36" s="1">
        <v>7.0535230863365381</v>
      </c>
      <c r="BH36" s="1">
        <v>10.76679234760492</v>
      </c>
      <c r="BI36" s="1">
        <v>1.4267231731846159</v>
      </c>
      <c r="BJ36" s="1">
        <v>37.146613011487112</v>
      </c>
      <c r="BK36" s="1">
        <v>1.9554717244492821</v>
      </c>
      <c r="BL36" s="1">
        <v>0.61462385682606224</v>
      </c>
      <c r="BM36" s="1">
        <v>0.72194435887496222</v>
      </c>
      <c r="BN36" s="1">
        <v>0.47265716595323642</v>
      </c>
      <c r="BO36" s="1">
        <v>0.1265333023864415</v>
      </c>
      <c r="BP36" s="1">
        <v>0.42454175161535013</v>
      </c>
      <c r="BQ36" s="1">
        <v>6.8818325248048593</v>
      </c>
      <c r="BR36" s="1">
        <v>6.8567778972335853</v>
      </c>
      <c r="BS36" s="1">
        <v>3.1211789257630338</v>
      </c>
      <c r="BT36" s="1">
        <v>13.22004265296062</v>
      </c>
      <c r="BU36" s="1">
        <v>0</v>
      </c>
      <c r="BV36" s="1">
        <v>2721.44179099137</v>
      </c>
      <c r="BW36" s="1">
        <v>41125.278499686137</v>
      </c>
      <c r="BX36" s="1">
        <v>0.18765713972506851</v>
      </c>
      <c r="BY36" s="1">
        <v>0</v>
      </c>
      <c r="BZ36" s="1">
        <v>1261.1881212940691</v>
      </c>
      <c r="CA36" s="1">
        <v>3978.068730070353</v>
      </c>
      <c r="CB36" s="1">
        <v>-7273.1647991816644</v>
      </c>
      <c r="CC36" s="1">
        <v>39091.558209008617</v>
      </c>
      <c r="CD36" s="1">
        <v>41812.999999999993</v>
      </c>
    </row>
    <row r="37" spans="1:82" ht="32" x14ac:dyDescent="0.2">
      <c r="A37" s="2" t="s">
        <v>35</v>
      </c>
      <c r="B37" s="1">
        <v>45.766877406611357</v>
      </c>
      <c r="C37" s="1">
        <v>29.476690892299981</v>
      </c>
      <c r="D37" s="1">
        <v>8.4924043505201023</v>
      </c>
      <c r="E37" s="1">
        <v>11.15839869583302</v>
      </c>
      <c r="F37" s="1">
        <v>81.376904841835824</v>
      </c>
      <c r="G37" s="1">
        <v>52.256694406619587</v>
      </c>
      <c r="H37" s="1">
        <v>8.2197811586623217</v>
      </c>
      <c r="I37" s="1">
        <v>69.716827290273969</v>
      </c>
      <c r="J37" s="1">
        <v>6.0804527107733133</v>
      </c>
      <c r="K37" s="1">
        <v>135.40474307974449</v>
      </c>
      <c r="L37" s="1">
        <v>76.414121276071668</v>
      </c>
      <c r="M37" s="1">
        <v>0.95177106070210415</v>
      </c>
      <c r="N37" s="1">
        <v>57.210846049691078</v>
      </c>
      <c r="O37" s="1">
        <v>754.8502165522242</v>
      </c>
      <c r="P37" s="1">
        <v>164.66957333967119</v>
      </c>
      <c r="Q37" s="1">
        <v>37.163828881640327</v>
      </c>
      <c r="R37" s="1">
        <v>22.224986672482199</v>
      </c>
      <c r="S37" s="1">
        <v>12.22558146550516</v>
      </c>
      <c r="T37" s="1">
        <v>30.413612605610869</v>
      </c>
      <c r="U37" s="1">
        <v>3.185502906560389</v>
      </c>
      <c r="V37" s="1">
        <v>86.596723023014434</v>
      </c>
      <c r="W37" s="1">
        <v>60.444204004530768</v>
      </c>
      <c r="X37" s="1">
        <v>36.261555504537213</v>
      </c>
      <c r="Y37" s="1">
        <v>52.644132498229759</v>
      </c>
      <c r="Z37" s="1">
        <v>170.32930748470619</v>
      </c>
      <c r="AA37" s="1">
        <v>102.88835045680869</v>
      </c>
      <c r="AB37" s="1">
        <v>36.318853986766797</v>
      </c>
      <c r="AC37" s="1">
        <v>7.1695904694996848</v>
      </c>
      <c r="AD37" s="1">
        <v>89.876870216896336</v>
      </c>
      <c r="AE37" s="1">
        <v>61.8841139912372</v>
      </c>
      <c r="AF37" s="1">
        <v>56.367227742451668</v>
      </c>
      <c r="AG37" s="1">
        <v>379.16991507755091</v>
      </c>
      <c r="AH37" s="1">
        <v>258.08193373871927</v>
      </c>
      <c r="AI37" s="1">
        <v>401.85535524695888</v>
      </c>
      <c r="AJ37" s="1">
        <v>40.339596835912282</v>
      </c>
      <c r="AK37" s="1">
        <v>1975.7442119545331</v>
      </c>
      <c r="AL37" s="1">
        <v>167.49431168212479</v>
      </c>
      <c r="AM37" s="1">
        <v>85.699261587446756</v>
      </c>
      <c r="AN37" s="1">
        <v>34.04738006707418</v>
      </c>
      <c r="AO37" s="1">
        <v>881.16069723744374</v>
      </c>
      <c r="AP37" s="1">
        <v>40.847065902060322</v>
      </c>
      <c r="AQ37" s="1">
        <v>441.50345806900009</v>
      </c>
      <c r="AR37" s="1">
        <v>74.039098574365241</v>
      </c>
      <c r="AS37" s="1">
        <v>54.021285535284292</v>
      </c>
      <c r="AT37" s="1">
        <v>1.8740386202823449</v>
      </c>
      <c r="AU37" s="1">
        <v>120.0439594278814</v>
      </c>
      <c r="AV37" s="1">
        <v>11.659329253615731</v>
      </c>
      <c r="AW37" s="1">
        <v>53.322349860679893</v>
      </c>
      <c r="AX37" s="1">
        <v>4.2264276933328127</v>
      </c>
      <c r="AY37" s="1">
        <v>30.339528185851751</v>
      </c>
      <c r="AZ37" s="1">
        <v>8.1620891793581212</v>
      </c>
      <c r="BA37" s="1">
        <v>52.652284435833622</v>
      </c>
      <c r="BB37" s="1">
        <v>125.66237627450769</v>
      </c>
      <c r="BC37" s="1">
        <v>105.8253952224825</v>
      </c>
      <c r="BD37" s="1">
        <v>168.62758090926039</v>
      </c>
      <c r="BE37" s="1">
        <v>207.5141097807755</v>
      </c>
      <c r="BF37" s="1">
        <v>188.43422801828149</v>
      </c>
      <c r="BG37" s="1">
        <v>304.45997835130032</v>
      </c>
      <c r="BH37" s="1">
        <v>145.2543515048541</v>
      </c>
      <c r="BI37" s="1">
        <v>11.25674110555701</v>
      </c>
      <c r="BJ37" s="1">
        <v>474.27857992555539</v>
      </c>
      <c r="BK37" s="1">
        <v>330.65622122384531</v>
      </c>
      <c r="BL37" s="1">
        <v>103.9284789604241</v>
      </c>
      <c r="BM37" s="1">
        <v>122.0756049063792</v>
      </c>
      <c r="BN37" s="1">
        <v>11.84109050060213</v>
      </c>
      <c r="BO37" s="1">
        <v>3.169934558965612</v>
      </c>
      <c r="BP37" s="1">
        <v>10.63569467316375</v>
      </c>
      <c r="BQ37" s="1">
        <v>1472.1807231023449</v>
      </c>
      <c r="BR37" s="1">
        <v>8129.9489285610962</v>
      </c>
      <c r="BS37" s="1">
        <v>97.061370907333483</v>
      </c>
      <c r="BT37" s="1">
        <v>86.833713340767758</v>
      </c>
      <c r="BU37" s="1">
        <v>0</v>
      </c>
      <c r="BV37" s="1">
        <v>19583.96942501482</v>
      </c>
      <c r="BW37" s="1">
        <v>2968.7491787055319</v>
      </c>
      <c r="BX37" s="1">
        <v>7.8024611192172637</v>
      </c>
      <c r="BY37" s="1">
        <v>0</v>
      </c>
      <c r="BZ37" s="1">
        <v>43445.566126620659</v>
      </c>
      <c r="CA37" s="1">
        <v>10240.54176050863</v>
      </c>
      <c r="CB37" s="1">
        <v>-1011.628951968854</v>
      </c>
      <c r="CC37" s="1">
        <v>55651.030574985183</v>
      </c>
      <c r="CD37" s="1">
        <v>75235</v>
      </c>
    </row>
    <row r="38" spans="1:82" ht="48" x14ac:dyDescent="0.2">
      <c r="A38" s="2" t="s">
        <v>36</v>
      </c>
      <c r="B38" s="1">
        <v>95.787472373850107</v>
      </c>
      <c r="C38" s="1">
        <v>40.122208500803012</v>
      </c>
      <c r="D38" s="1">
        <v>86.255734192027134</v>
      </c>
      <c r="E38" s="1">
        <v>718.17998663561218</v>
      </c>
      <c r="F38" s="1">
        <v>3131.5440072039642</v>
      </c>
      <c r="G38" s="1">
        <v>1815.9584093230619</v>
      </c>
      <c r="H38" s="1">
        <v>683.64252839832159</v>
      </c>
      <c r="I38" s="1">
        <v>1148.9537150522719</v>
      </c>
      <c r="J38" s="1">
        <v>429.87230770337283</v>
      </c>
      <c r="K38" s="1">
        <v>666.45622834782534</v>
      </c>
      <c r="L38" s="1">
        <v>393.81944453405112</v>
      </c>
      <c r="M38" s="1">
        <v>12.270913675002371</v>
      </c>
      <c r="N38" s="1">
        <v>145.78071570437729</v>
      </c>
      <c r="O38" s="1">
        <v>261.14928876715311</v>
      </c>
      <c r="P38" s="1">
        <v>168.39479441646159</v>
      </c>
      <c r="Q38" s="1">
        <v>628.3154952375022</v>
      </c>
      <c r="R38" s="1">
        <v>2988.345363318479</v>
      </c>
      <c r="S38" s="1">
        <v>1060.076498375618</v>
      </c>
      <c r="T38" s="1">
        <v>650.63929336913668</v>
      </c>
      <c r="U38" s="1">
        <v>779.78473602382132</v>
      </c>
      <c r="V38" s="1">
        <v>1195.5783304635349</v>
      </c>
      <c r="W38" s="1">
        <v>535.27890688647494</v>
      </c>
      <c r="X38" s="1">
        <v>157.9676242483379</v>
      </c>
      <c r="Y38" s="1">
        <v>622.69800928993232</v>
      </c>
      <c r="Z38" s="1">
        <v>555.34375369896179</v>
      </c>
      <c r="AA38" s="1">
        <v>2313.777540042297</v>
      </c>
      <c r="AB38" s="1">
        <v>8748.0167281706181</v>
      </c>
      <c r="AC38" s="1">
        <v>1981.0908547417901</v>
      </c>
      <c r="AD38" s="1">
        <v>779.24470410297249</v>
      </c>
      <c r="AE38" s="1">
        <v>82.696883864716895</v>
      </c>
      <c r="AF38" s="1">
        <v>459.37849079435472</v>
      </c>
      <c r="AG38" s="1">
        <v>1498.7577173481729</v>
      </c>
      <c r="AH38" s="1">
        <v>221.78656095245259</v>
      </c>
      <c r="AI38" s="1">
        <v>691.33943568560346</v>
      </c>
      <c r="AJ38" s="1">
        <v>426.46617963698918</v>
      </c>
      <c r="AK38" s="1">
        <v>719.04478687404162</v>
      </c>
      <c r="AL38" s="1">
        <v>1077.124502726014</v>
      </c>
      <c r="AM38" s="1">
        <v>1811.531412617763</v>
      </c>
      <c r="AN38" s="1">
        <v>1189.626175515494</v>
      </c>
      <c r="AO38" s="1">
        <v>1962.740476933526</v>
      </c>
      <c r="AP38" s="1">
        <v>738.21067379133467</v>
      </c>
      <c r="AQ38" s="1">
        <v>4442.273294689513</v>
      </c>
      <c r="AR38" s="1">
        <v>1322.8466336055219</v>
      </c>
      <c r="AS38" s="1">
        <v>1785.602954031154</v>
      </c>
      <c r="AT38" s="1">
        <v>769.95511785108999</v>
      </c>
      <c r="AU38" s="1">
        <v>3310.1803276012511</v>
      </c>
      <c r="AV38" s="1">
        <v>6.9616621459526726</v>
      </c>
      <c r="AW38" s="1">
        <v>292.84578341702382</v>
      </c>
      <c r="AX38" s="1">
        <v>405.06435453025239</v>
      </c>
      <c r="AY38" s="1">
        <v>154.85818026435169</v>
      </c>
      <c r="AZ38" s="1">
        <v>394.38042541903718</v>
      </c>
      <c r="BA38" s="1">
        <v>1217.2936546621549</v>
      </c>
      <c r="BB38" s="1">
        <v>293.83535954408143</v>
      </c>
      <c r="BC38" s="1">
        <v>156.15441231343831</v>
      </c>
      <c r="BD38" s="1">
        <v>873.73722401488669</v>
      </c>
      <c r="BE38" s="1">
        <v>175.8231508879486</v>
      </c>
      <c r="BF38" s="1">
        <v>152.22945026351431</v>
      </c>
      <c r="BG38" s="1">
        <v>958.88540417907438</v>
      </c>
      <c r="BH38" s="1">
        <v>921.49365088533432</v>
      </c>
      <c r="BI38" s="1">
        <v>225.41160446322229</v>
      </c>
      <c r="BJ38" s="1">
        <v>1065.8497476551299</v>
      </c>
      <c r="BK38" s="1">
        <v>90.696050854977159</v>
      </c>
      <c r="BL38" s="1">
        <v>28.506654368054271</v>
      </c>
      <c r="BM38" s="1">
        <v>33.484249078276918</v>
      </c>
      <c r="BN38" s="1">
        <v>0.72064769941669848</v>
      </c>
      <c r="BO38" s="1">
        <v>0.19292193122786211</v>
      </c>
      <c r="BP38" s="1">
        <v>0.64728741812455026</v>
      </c>
      <c r="BQ38" s="1">
        <v>993.81921281276482</v>
      </c>
      <c r="BR38" s="1">
        <v>574.98894120666432</v>
      </c>
      <c r="BS38" s="1">
        <v>527.59831591496936</v>
      </c>
      <c r="BT38" s="1">
        <v>571.05885649397305</v>
      </c>
      <c r="BU38" s="1">
        <v>0</v>
      </c>
      <c r="BV38" s="1">
        <v>65420.444419740466</v>
      </c>
      <c r="BW38" s="1">
        <v>3838.605206483749</v>
      </c>
      <c r="BX38" s="1">
        <v>0.64024200612082194</v>
      </c>
      <c r="BY38" s="1">
        <v>0</v>
      </c>
      <c r="BZ38" s="1">
        <v>771.92568713782896</v>
      </c>
      <c r="CA38" s="1">
        <v>10000.119337859451</v>
      </c>
      <c r="CB38" s="1">
        <v>-63.734893227631026</v>
      </c>
      <c r="CC38" s="1">
        <v>14547.555580259521</v>
      </c>
      <c r="CD38" s="1">
        <v>79967.999999999985</v>
      </c>
    </row>
    <row r="39" spans="1:82" ht="32" x14ac:dyDescent="0.2">
      <c r="A39" s="2" t="s">
        <v>37</v>
      </c>
      <c r="B39" s="1">
        <v>8322.3217484053184</v>
      </c>
      <c r="C39" s="1">
        <v>4774.788048266606</v>
      </c>
      <c r="D39" s="1">
        <v>420.71838218778072</v>
      </c>
      <c r="E39" s="1">
        <v>672.4035873277428</v>
      </c>
      <c r="F39" s="1">
        <v>386.00504815666233</v>
      </c>
      <c r="G39" s="1">
        <v>1271.264611427946</v>
      </c>
      <c r="H39" s="1">
        <v>427.59316029239898</v>
      </c>
      <c r="I39" s="1">
        <v>1591.293261008333</v>
      </c>
      <c r="J39" s="1">
        <v>99.013597664954005</v>
      </c>
      <c r="K39" s="1">
        <v>3167.7570072513249</v>
      </c>
      <c r="L39" s="1">
        <v>623.76557681707584</v>
      </c>
      <c r="M39" s="1">
        <v>49.006370781786863</v>
      </c>
      <c r="N39" s="1">
        <v>1306.947309551972</v>
      </c>
      <c r="O39" s="1">
        <v>207.03576528445669</v>
      </c>
      <c r="P39" s="1">
        <v>265.89445367424349</v>
      </c>
      <c r="Q39" s="1">
        <v>932.42525319953518</v>
      </c>
      <c r="R39" s="1">
        <v>2076.313228872225</v>
      </c>
      <c r="S39" s="1">
        <v>135.0121298952987</v>
      </c>
      <c r="T39" s="1">
        <v>42.821101106812087</v>
      </c>
      <c r="U39" s="1">
        <v>139.34742786340439</v>
      </c>
      <c r="V39" s="1">
        <v>4355.4532491389891</v>
      </c>
      <c r="W39" s="1">
        <v>664.52504661112425</v>
      </c>
      <c r="X39" s="1">
        <v>208.7734318442055</v>
      </c>
      <c r="Y39" s="1">
        <v>297.30202558482608</v>
      </c>
      <c r="Z39" s="1">
        <v>2235.9005100942809</v>
      </c>
      <c r="AA39" s="1">
        <v>3407.1469078994692</v>
      </c>
      <c r="AB39" s="1">
        <v>3960.6198590927311</v>
      </c>
      <c r="AC39" s="1">
        <v>2596.506047672824</v>
      </c>
      <c r="AD39" s="1">
        <v>1219.0587460811189</v>
      </c>
      <c r="AE39" s="1">
        <v>164.73079814302179</v>
      </c>
      <c r="AF39" s="1">
        <v>563.50703618197224</v>
      </c>
      <c r="AG39" s="1">
        <v>609.02822758882678</v>
      </c>
      <c r="AH39" s="1">
        <v>586.68919114235962</v>
      </c>
      <c r="AI39" s="1">
        <v>1272.455896414888</v>
      </c>
      <c r="AJ39" s="1">
        <v>247.9932584544602</v>
      </c>
      <c r="AK39" s="1">
        <v>377.63010798346937</v>
      </c>
      <c r="AL39" s="1">
        <v>293.81462826937047</v>
      </c>
      <c r="AM39" s="1">
        <v>99492.554248036045</v>
      </c>
      <c r="AN39" s="1">
        <v>4197.9050057348359</v>
      </c>
      <c r="AO39" s="1">
        <v>620.37576581778717</v>
      </c>
      <c r="AP39" s="1">
        <v>1742.984306134839</v>
      </c>
      <c r="AQ39" s="1">
        <v>22844.878923062031</v>
      </c>
      <c r="AR39" s="1">
        <v>1578.755269086889</v>
      </c>
      <c r="AS39" s="1">
        <v>69.850975684993898</v>
      </c>
      <c r="AT39" s="1">
        <v>50.038094680380503</v>
      </c>
      <c r="AU39" s="1">
        <v>1413.2899591917901</v>
      </c>
      <c r="AV39" s="1">
        <v>1560.4986740390391</v>
      </c>
      <c r="AW39" s="1">
        <v>2218.1605445931818</v>
      </c>
      <c r="AX39" s="1">
        <v>129.7252670807477</v>
      </c>
      <c r="AY39" s="1">
        <v>440.90277434462308</v>
      </c>
      <c r="AZ39" s="1">
        <v>2010.9286897096081</v>
      </c>
      <c r="BA39" s="1">
        <v>778.05462305961373</v>
      </c>
      <c r="BB39" s="1">
        <v>2617.9161676687231</v>
      </c>
      <c r="BC39" s="1">
        <v>806.53199387044663</v>
      </c>
      <c r="BD39" s="1">
        <v>1433.284981258553</v>
      </c>
      <c r="BE39" s="1">
        <v>349.86934853437299</v>
      </c>
      <c r="BF39" s="1">
        <v>261.92206251610628</v>
      </c>
      <c r="BG39" s="1">
        <v>211.5268458269376</v>
      </c>
      <c r="BH39" s="1">
        <v>8284.1693842445602</v>
      </c>
      <c r="BI39" s="1">
        <v>116.76544187758179</v>
      </c>
      <c r="BJ39" s="1">
        <v>5657.7515318788983</v>
      </c>
      <c r="BK39" s="1">
        <v>1088.3373523780699</v>
      </c>
      <c r="BL39" s="1">
        <v>342.07505671546409</v>
      </c>
      <c r="BM39" s="1">
        <v>401.80535585271178</v>
      </c>
      <c r="BN39" s="1">
        <v>1189.2497519557869</v>
      </c>
      <c r="BO39" s="1">
        <v>318.36965419479151</v>
      </c>
      <c r="BP39" s="1">
        <v>1068.1868575613271</v>
      </c>
      <c r="BQ39" s="1">
        <v>1212.3111782334231</v>
      </c>
      <c r="BR39" s="1">
        <v>2019.4073270808419</v>
      </c>
      <c r="BS39" s="1">
        <v>1192.2096470995571</v>
      </c>
      <c r="BT39" s="1">
        <v>3280.1225836758008</v>
      </c>
      <c r="BU39" s="1">
        <v>0</v>
      </c>
      <c r="BV39" s="1">
        <v>220973.57767991419</v>
      </c>
      <c r="BW39" s="1">
        <v>82.65503938905961</v>
      </c>
      <c r="BX39" s="1">
        <v>0</v>
      </c>
      <c r="BY39" s="1">
        <v>0</v>
      </c>
      <c r="BZ39" s="1">
        <v>101796.86288155209</v>
      </c>
      <c r="CA39" s="1">
        <v>286.03808331580018</v>
      </c>
      <c r="CB39" s="1">
        <v>-0.13368417114566841</v>
      </c>
      <c r="CC39" s="1">
        <v>102165.4223200858</v>
      </c>
      <c r="CD39" s="1">
        <v>323139</v>
      </c>
    </row>
    <row r="40" spans="1:82" ht="16" x14ac:dyDescent="0.2">
      <c r="A40" s="2" t="s">
        <v>38</v>
      </c>
      <c r="B40" s="1">
        <v>11.386477748368319</v>
      </c>
      <c r="C40" s="1">
        <v>2.67913709415381</v>
      </c>
      <c r="D40" s="1">
        <v>1.4772449150404949</v>
      </c>
      <c r="E40" s="1">
        <v>27.466915673154269</v>
      </c>
      <c r="F40" s="1">
        <v>76.394220553418364</v>
      </c>
      <c r="G40" s="1">
        <v>276.98897883440122</v>
      </c>
      <c r="H40" s="1">
        <v>58.206135452100817</v>
      </c>
      <c r="I40" s="1">
        <v>185.2695652374816</v>
      </c>
      <c r="J40" s="1">
        <v>57.976874792357847</v>
      </c>
      <c r="K40" s="1">
        <v>355.73759649511851</v>
      </c>
      <c r="L40" s="1">
        <v>498.03168945515853</v>
      </c>
      <c r="M40" s="1">
        <v>1.152870435349161</v>
      </c>
      <c r="N40" s="1">
        <v>68.905066142415876</v>
      </c>
      <c r="O40" s="1">
        <v>30.0518456184464</v>
      </c>
      <c r="P40" s="1">
        <v>25.257708825716051</v>
      </c>
      <c r="Q40" s="1">
        <v>261.209935607592</v>
      </c>
      <c r="R40" s="1">
        <v>342.45284259833642</v>
      </c>
      <c r="S40" s="1">
        <v>6.4445946361132069</v>
      </c>
      <c r="T40" s="1">
        <v>425.20086034945848</v>
      </c>
      <c r="U40" s="1">
        <v>33.482641735763671</v>
      </c>
      <c r="V40" s="1">
        <v>701.73894868038076</v>
      </c>
      <c r="W40" s="1">
        <v>472.51255231924188</v>
      </c>
      <c r="X40" s="1">
        <v>142.96419312382091</v>
      </c>
      <c r="Y40" s="1">
        <v>84.159169002486749</v>
      </c>
      <c r="Z40" s="1">
        <v>535.38525256352796</v>
      </c>
      <c r="AA40" s="1">
        <v>692.4105075189176</v>
      </c>
      <c r="AB40" s="1">
        <v>4649.6490541513404</v>
      </c>
      <c r="AC40" s="1">
        <v>2358.9394812711398</v>
      </c>
      <c r="AD40" s="1">
        <v>175.02542579444079</v>
      </c>
      <c r="AE40" s="1">
        <v>19.434519935339939</v>
      </c>
      <c r="AF40" s="1">
        <v>59.444965705409572</v>
      </c>
      <c r="AG40" s="1">
        <v>86.921028127591299</v>
      </c>
      <c r="AH40" s="1">
        <v>126.8866721644916</v>
      </c>
      <c r="AI40" s="1">
        <v>311.10192588627251</v>
      </c>
      <c r="AJ40" s="1">
        <v>92.758079889029588</v>
      </c>
      <c r="AK40" s="1">
        <v>79.473281812877829</v>
      </c>
      <c r="AL40" s="1">
        <v>29.88197897964795</v>
      </c>
      <c r="AM40" s="1">
        <v>87.038476505088511</v>
      </c>
      <c r="AN40" s="1">
        <v>1062.6798101199679</v>
      </c>
      <c r="AO40" s="1">
        <v>277.72894685438217</v>
      </c>
      <c r="AP40" s="1">
        <v>429.16581049059579</v>
      </c>
      <c r="AQ40" s="1">
        <v>4258.8984668433004</v>
      </c>
      <c r="AR40" s="1">
        <v>343.80362408959189</v>
      </c>
      <c r="AS40" s="1">
        <v>9.794600576022729</v>
      </c>
      <c r="AT40" s="1">
        <v>8.2109960280813237</v>
      </c>
      <c r="AU40" s="1">
        <v>809.59816841420798</v>
      </c>
      <c r="AV40" s="1">
        <v>445.84492780170319</v>
      </c>
      <c r="AW40" s="1">
        <v>1269.93316069612</v>
      </c>
      <c r="AX40" s="1">
        <v>25.67880553451937</v>
      </c>
      <c r="AY40" s="1">
        <v>57.186559397267537</v>
      </c>
      <c r="AZ40" s="1">
        <v>49.70099217233394</v>
      </c>
      <c r="BA40" s="1">
        <v>122.75835074524529</v>
      </c>
      <c r="BB40" s="1">
        <v>472.77064300242898</v>
      </c>
      <c r="BC40" s="1">
        <v>432.01547721109461</v>
      </c>
      <c r="BD40" s="1">
        <v>606.85336375381451</v>
      </c>
      <c r="BE40" s="1">
        <v>73.331534005162482</v>
      </c>
      <c r="BF40" s="1">
        <v>39.840317964543473</v>
      </c>
      <c r="BG40" s="1">
        <v>52.186371179760698</v>
      </c>
      <c r="BH40" s="1">
        <v>5777.3021216022807</v>
      </c>
      <c r="BI40" s="1">
        <v>31.68237833712886</v>
      </c>
      <c r="BJ40" s="1">
        <v>10413.979611779991</v>
      </c>
      <c r="BK40" s="1">
        <v>819.95487960118692</v>
      </c>
      <c r="BL40" s="1">
        <v>257.71982495209028</v>
      </c>
      <c r="BM40" s="1">
        <v>302.7207156507414</v>
      </c>
      <c r="BN40" s="1">
        <v>127.4804272704264</v>
      </c>
      <c r="BO40" s="1">
        <v>34.127313863168069</v>
      </c>
      <c r="BP40" s="1">
        <v>114.5032124519078</v>
      </c>
      <c r="BQ40" s="1">
        <v>1532.344083887479</v>
      </c>
      <c r="BR40" s="1">
        <v>2210.7509286247341</v>
      </c>
      <c r="BS40" s="1">
        <v>124.7413371574265</v>
      </c>
      <c r="BT40" s="1">
        <v>2031.107420270713</v>
      </c>
      <c r="BU40" s="1">
        <v>0</v>
      </c>
      <c r="BV40" s="1">
        <v>48077.893897960414</v>
      </c>
      <c r="BW40" s="1">
        <v>24.268479251346189</v>
      </c>
      <c r="BX40" s="1">
        <v>7.5678959660058484E-2</v>
      </c>
      <c r="BY40" s="1">
        <v>0</v>
      </c>
      <c r="BZ40" s="1">
        <v>33927.930796175177</v>
      </c>
      <c r="CA40" s="1">
        <v>34.004921992859849</v>
      </c>
      <c r="CB40" s="1">
        <v>155.8262256605407</v>
      </c>
      <c r="CC40" s="1">
        <v>34142.106102039579</v>
      </c>
      <c r="CD40" s="1">
        <v>82220</v>
      </c>
    </row>
    <row r="41" spans="1:82" ht="16" x14ac:dyDescent="0.2">
      <c r="A41" s="2" t="s">
        <v>39</v>
      </c>
      <c r="B41" s="1">
        <v>104.5815112838781</v>
      </c>
      <c r="C41" s="1">
        <v>188.30293493432879</v>
      </c>
      <c r="D41" s="1">
        <v>12.16290169467014</v>
      </c>
      <c r="E41" s="1">
        <v>6.7402670057604057</v>
      </c>
      <c r="F41" s="1">
        <v>2131.6169600006961</v>
      </c>
      <c r="G41" s="1">
        <v>1976.694934122005</v>
      </c>
      <c r="H41" s="1">
        <v>297.97345783667163</v>
      </c>
      <c r="I41" s="1">
        <v>11.104152259241721</v>
      </c>
      <c r="J41" s="1">
        <v>8.6276116461925731</v>
      </c>
      <c r="K41" s="1">
        <v>26.3703712267512</v>
      </c>
      <c r="L41" s="1">
        <v>5.620129146984433</v>
      </c>
      <c r="M41" s="1">
        <v>0.76594424376690973</v>
      </c>
      <c r="N41" s="1">
        <v>25.337406895356349</v>
      </c>
      <c r="O41" s="1">
        <v>4.5062625141807127</v>
      </c>
      <c r="P41" s="1">
        <v>1.7581758038496671</v>
      </c>
      <c r="Q41" s="1">
        <v>2.2154816491132601</v>
      </c>
      <c r="R41" s="1">
        <v>36.229723829818766</v>
      </c>
      <c r="S41" s="1">
        <v>20.402415463668049</v>
      </c>
      <c r="T41" s="1">
        <v>34.977721012550113</v>
      </c>
      <c r="U41" s="1">
        <v>30.09116952601665</v>
      </c>
      <c r="V41" s="1">
        <v>75.705141287733753</v>
      </c>
      <c r="W41" s="1">
        <v>8.5250582673932129</v>
      </c>
      <c r="X41" s="1">
        <v>2.7881764416768382</v>
      </c>
      <c r="Y41" s="1">
        <v>5.1580550908505414</v>
      </c>
      <c r="Z41" s="1">
        <v>13.20223814894023</v>
      </c>
      <c r="AA41" s="1">
        <v>29.899164522360049</v>
      </c>
      <c r="AB41" s="1">
        <v>140.5416345649175</v>
      </c>
      <c r="AC41" s="1">
        <v>1996.6741591631701</v>
      </c>
      <c r="AD41" s="1">
        <v>68.945962149868635</v>
      </c>
      <c r="AE41" s="1">
        <v>84.623553132898138</v>
      </c>
      <c r="AF41" s="1">
        <v>13.98961566961496</v>
      </c>
      <c r="AG41" s="1">
        <v>78.612153687038855</v>
      </c>
      <c r="AH41" s="1">
        <v>276.65104555571878</v>
      </c>
      <c r="AI41" s="1">
        <v>40.266524478072867</v>
      </c>
      <c r="AJ41" s="1">
        <v>200.46515825920719</v>
      </c>
      <c r="AK41" s="1">
        <v>21.99774972502869</v>
      </c>
      <c r="AL41" s="1">
        <v>8.0043050756693752</v>
      </c>
      <c r="AM41" s="1">
        <v>22.756566879066881</v>
      </c>
      <c r="AN41" s="1">
        <v>4766.2596582189099</v>
      </c>
      <c r="AO41" s="1">
        <v>57499.68980011042</v>
      </c>
      <c r="AP41" s="1">
        <v>536.46148773376399</v>
      </c>
      <c r="AQ41" s="1">
        <v>1172.617853771523</v>
      </c>
      <c r="AR41" s="1">
        <v>314.92357400203639</v>
      </c>
      <c r="AS41" s="1">
        <v>18.701004015988548</v>
      </c>
      <c r="AT41" s="1">
        <v>33.530452302901878</v>
      </c>
      <c r="AU41" s="1">
        <v>1571.983272874395</v>
      </c>
      <c r="AV41" s="1">
        <v>302.09334530711789</v>
      </c>
      <c r="AW41" s="1">
        <v>546.8903287524148</v>
      </c>
      <c r="AX41" s="1">
        <v>15.715968838521301</v>
      </c>
      <c r="AY41" s="1">
        <v>234.32937447549969</v>
      </c>
      <c r="AZ41" s="1">
        <v>4203.7611645607558</v>
      </c>
      <c r="BA41" s="1">
        <v>902.63453086094273</v>
      </c>
      <c r="BB41" s="1">
        <v>1221.154792648796</v>
      </c>
      <c r="BC41" s="1">
        <v>1943.1429615460861</v>
      </c>
      <c r="BD41" s="1">
        <v>323.48083756949478</v>
      </c>
      <c r="BE41" s="1">
        <v>689.08002161497359</v>
      </c>
      <c r="BF41" s="1">
        <v>17.10558306211086</v>
      </c>
      <c r="BG41" s="1">
        <v>213.6408268731752</v>
      </c>
      <c r="BH41" s="1">
        <v>3274.6011698267139</v>
      </c>
      <c r="BI41" s="1">
        <v>14.32228773888291</v>
      </c>
      <c r="BJ41" s="1">
        <v>15440.97765326933</v>
      </c>
      <c r="BK41" s="1">
        <v>815.02749549209568</v>
      </c>
      <c r="BL41" s="1">
        <v>256.17110001409822</v>
      </c>
      <c r="BM41" s="1">
        <v>300.90156525491011</v>
      </c>
      <c r="BN41" s="1">
        <v>211.58721218508509</v>
      </c>
      <c r="BO41" s="1">
        <v>56.643230292563423</v>
      </c>
      <c r="BP41" s="1">
        <v>190.0481197599195</v>
      </c>
      <c r="BQ41" s="1">
        <v>3512.3896326377239</v>
      </c>
      <c r="BR41" s="1">
        <v>33.761382954446987</v>
      </c>
      <c r="BS41" s="1">
        <v>149.34988784427441</v>
      </c>
      <c r="BT41" s="1">
        <v>352.27511637426022</v>
      </c>
      <c r="BU41" s="1">
        <v>0</v>
      </c>
      <c r="BV41" s="1">
        <v>109150.1384869789</v>
      </c>
      <c r="BW41" s="1">
        <v>3844.2457104216028</v>
      </c>
      <c r="BX41" s="1">
        <v>0</v>
      </c>
      <c r="BY41" s="1">
        <v>0</v>
      </c>
      <c r="BZ41" s="1">
        <v>964.00950485517046</v>
      </c>
      <c r="CA41" s="1">
        <v>438114.60629774438</v>
      </c>
      <c r="CB41" s="1">
        <v>0</v>
      </c>
      <c r="CC41" s="1">
        <v>442922.86151302123</v>
      </c>
      <c r="CD41" s="1">
        <v>552073</v>
      </c>
    </row>
    <row r="42" spans="1:82" ht="32" x14ac:dyDescent="0.2">
      <c r="A42" s="2" t="s">
        <v>40</v>
      </c>
      <c r="B42" s="1">
        <v>1872.1945613844709</v>
      </c>
      <c r="C42" s="1">
        <v>894.36341781167107</v>
      </c>
      <c r="D42" s="1">
        <v>95.716682819901635</v>
      </c>
      <c r="E42" s="1">
        <v>112.8182983378715</v>
      </c>
      <c r="F42" s="1">
        <v>587.18593107821528</v>
      </c>
      <c r="G42" s="1">
        <v>1408.969425949585</v>
      </c>
      <c r="H42" s="1">
        <v>142.28225459209179</v>
      </c>
      <c r="I42" s="1">
        <v>2080.1722224267778</v>
      </c>
      <c r="J42" s="1">
        <v>53.477533851909158</v>
      </c>
      <c r="K42" s="1">
        <v>2254.236733785071</v>
      </c>
      <c r="L42" s="1">
        <v>530.6394375708968</v>
      </c>
      <c r="M42" s="1">
        <v>176.089288809229</v>
      </c>
      <c r="N42" s="1">
        <v>397.29817136414351</v>
      </c>
      <c r="O42" s="1">
        <v>533.06463514313839</v>
      </c>
      <c r="P42" s="1">
        <v>402.2971224176564</v>
      </c>
      <c r="Q42" s="1">
        <v>175.00561716236251</v>
      </c>
      <c r="R42" s="1">
        <v>489.13198670847959</v>
      </c>
      <c r="S42" s="1">
        <v>124.4091235961799</v>
      </c>
      <c r="T42" s="1">
        <v>1705.3669768073021</v>
      </c>
      <c r="U42" s="1">
        <v>116.92734875784031</v>
      </c>
      <c r="V42" s="1">
        <v>777.39702972574605</v>
      </c>
      <c r="W42" s="1">
        <v>436.54167899472321</v>
      </c>
      <c r="X42" s="1">
        <v>334.43309411332729</v>
      </c>
      <c r="Y42" s="1">
        <v>321.26968866193971</v>
      </c>
      <c r="Z42" s="1">
        <v>883.5583256950581</v>
      </c>
      <c r="AA42" s="1">
        <v>760.72061093896991</v>
      </c>
      <c r="AB42" s="1">
        <v>466.54350755372059</v>
      </c>
      <c r="AC42" s="1">
        <v>406.09325571510402</v>
      </c>
      <c r="AD42" s="1">
        <v>491.4078091919132</v>
      </c>
      <c r="AE42" s="1">
        <v>1432.3102580807581</v>
      </c>
      <c r="AF42" s="1">
        <v>535.76786748219183</v>
      </c>
      <c r="AG42" s="1">
        <v>3394.4389336723311</v>
      </c>
      <c r="AH42" s="1">
        <v>2984.3330505038521</v>
      </c>
      <c r="AI42" s="1">
        <v>958.75468089946946</v>
      </c>
      <c r="AJ42" s="1">
        <v>211.65682916260221</v>
      </c>
      <c r="AK42" s="1">
        <v>559.87317622095088</v>
      </c>
      <c r="AL42" s="1">
        <v>618.69576992864245</v>
      </c>
      <c r="AM42" s="1">
        <v>772.67101472302431</v>
      </c>
      <c r="AN42" s="1">
        <v>886.07643544632163</v>
      </c>
      <c r="AO42" s="1">
        <v>3150.0635202343701</v>
      </c>
      <c r="AP42" s="1">
        <v>2336.5981775170599</v>
      </c>
      <c r="AQ42" s="1">
        <v>5275.7967115951424</v>
      </c>
      <c r="AR42" s="1">
        <v>8816.1841547347885</v>
      </c>
      <c r="AS42" s="1">
        <v>39.280569481810858</v>
      </c>
      <c r="AT42" s="1">
        <v>125.1240513243322</v>
      </c>
      <c r="AU42" s="1">
        <v>542.32697752484626</v>
      </c>
      <c r="AV42" s="1">
        <v>93.625136056575514</v>
      </c>
      <c r="AW42" s="1">
        <v>2046.170661849713</v>
      </c>
      <c r="AX42" s="1">
        <v>97.888918501827689</v>
      </c>
      <c r="AY42" s="1">
        <v>117.33569116250101</v>
      </c>
      <c r="AZ42" s="1">
        <v>116.83018672149051</v>
      </c>
      <c r="BA42" s="1">
        <v>193.30095133640239</v>
      </c>
      <c r="BB42" s="1">
        <v>366.29470636852062</v>
      </c>
      <c r="BC42" s="1">
        <v>188.41705136513281</v>
      </c>
      <c r="BD42" s="1">
        <v>170.74883823923361</v>
      </c>
      <c r="BE42" s="1">
        <v>222.13560747652511</v>
      </c>
      <c r="BF42" s="1">
        <v>282.50961895758581</v>
      </c>
      <c r="BG42" s="1">
        <v>1022.27787941358</v>
      </c>
      <c r="BH42" s="1">
        <v>501.72970448971722</v>
      </c>
      <c r="BI42" s="1">
        <v>201.6058989163528</v>
      </c>
      <c r="BJ42" s="1">
        <v>2388.92177578668</v>
      </c>
      <c r="BK42" s="1">
        <v>438.66160010703322</v>
      </c>
      <c r="BL42" s="1">
        <v>137.87562414138571</v>
      </c>
      <c r="BM42" s="1">
        <v>161.95031801931381</v>
      </c>
      <c r="BN42" s="1">
        <v>57.041327644064907</v>
      </c>
      <c r="BO42" s="1">
        <v>15.270322930055061</v>
      </c>
      <c r="BP42" s="1">
        <v>51.23465144897925</v>
      </c>
      <c r="BQ42" s="1">
        <v>1621.1653196766649</v>
      </c>
      <c r="BR42" s="1">
        <v>2247.061857490356</v>
      </c>
      <c r="BS42" s="1">
        <v>101.0208280892072</v>
      </c>
      <c r="BT42" s="1">
        <v>420.82682962907722</v>
      </c>
      <c r="BU42" s="1">
        <v>0</v>
      </c>
      <c r="BV42" s="1">
        <v>64931.465255315758</v>
      </c>
      <c r="BW42" s="1">
        <v>8348.0974557908576</v>
      </c>
      <c r="BX42" s="1">
        <v>175.96530981261529</v>
      </c>
      <c r="BY42" s="1">
        <v>0</v>
      </c>
      <c r="BZ42" s="1">
        <v>95191.926347338362</v>
      </c>
      <c r="CA42" s="1">
        <v>6493.1088461171003</v>
      </c>
      <c r="CB42" s="1">
        <v>-47.563214374699541</v>
      </c>
      <c r="CC42" s="1">
        <v>110161.53474468421</v>
      </c>
      <c r="CD42" s="1">
        <v>175093</v>
      </c>
    </row>
    <row r="43" spans="1:82" ht="32" x14ac:dyDescent="0.2">
      <c r="A43" s="2" t="s">
        <v>41</v>
      </c>
      <c r="B43" s="1">
        <v>18415.83809833719</v>
      </c>
      <c r="C43" s="1">
        <v>9748.5096407481306</v>
      </c>
      <c r="D43" s="1">
        <v>846.57877658116604</v>
      </c>
      <c r="E43" s="1">
        <v>655.90790454884598</v>
      </c>
      <c r="F43" s="1">
        <v>5140.1121132378448</v>
      </c>
      <c r="G43" s="1">
        <v>2752.3397225612662</v>
      </c>
      <c r="H43" s="1">
        <v>700.65958119844936</v>
      </c>
      <c r="I43" s="1">
        <v>31854.67974195315</v>
      </c>
      <c r="J43" s="1">
        <v>790.52576968918572</v>
      </c>
      <c r="K43" s="1">
        <v>31366.492028099339</v>
      </c>
      <c r="L43" s="1">
        <v>5817.1857134112261</v>
      </c>
      <c r="M43" s="1">
        <v>2054.6875896973879</v>
      </c>
      <c r="N43" s="1">
        <v>4789.4001490621231</v>
      </c>
      <c r="O43" s="1">
        <v>6403.4165005037348</v>
      </c>
      <c r="P43" s="1">
        <v>5204.1376188985032</v>
      </c>
      <c r="Q43" s="1">
        <v>2260.5970936163098</v>
      </c>
      <c r="R43" s="1">
        <v>7425.8123224450701</v>
      </c>
      <c r="S43" s="1">
        <v>1501.1029625786539</v>
      </c>
      <c r="T43" s="1">
        <v>21235.03422211032</v>
      </c>
      <c r="U43" s="1">
        <v>1976.46548436168</v>
      </c>
      <c r="V43" s="1">
        <v>9439.6140712838169</v>
      </c>
      <c r="W43" s="1">
        <v>5912.0499424380596</v>
      </c>
      <c r="X43" s="1">
        <v>3821.3021295876142</v>
      </c>
      <c r="Y43" s="1">
        <v>4753.8419805581034</v>
      </c>
      <c r="Z43" s="1">
        <v>8764.2674129812276</v>
      </c>
      <c r="AA43" s="1">
        <v>6066.9703588396314</v>
      </c>
      <c r="AB43" s="1">
        <v>7190.8091952585082</v>
      </c>
      <c r="AC43" s="1">
        <v>4350.9707839802059</v>
      </c>
      <c r="AD43" s="1">
        <v>6706.6694513925113</v>
      </c>
      <c r="AE43" s="1">
        <v>10399.468465242389</v>
      </c>
      <c r="AF43" s="1">
        <v>6522.2886149516553</v>
      </c>
      <c r="AG43" s="1">
        <v>11596.539948936799</v>
      </c>
      <c r="AH43" s="1">
        <v>16943.945057022029</v>
      </c>
      <c r="AI43" s="1">
        <v>7370.423523453278</v>
      </c>
      <c r="AJ43" s="1">
        <v>2461.5983409040541</v>
      </c>
      <c r="AK43" s="1">
        <v>6267.02190369666</v>
      </c>
      <c r="AL43" s="1">
        <v>6027.7536525995311</v>
      </c>
      <c r="AM43" s="1">
        <v>4327.9732530453739</v>
      </c>
      <c r="AN43" s="1">
        <v>1270.266159746179</v>
      </c>
      <c r="AO43" s="1">
        <v>29875.222312558679</v>
      </c>
      <c r="AP43" s="1">
        <v>6052.2878794810049</v>
      </c>
      <c r="AQ43" s="1">
        <v>22040.84226026402</v>
      </c>
      <c r="AR43" s="1">
        <v>13887.72423877156</v>
      </c>
      <c r="AS43" s="1">
        <v>437.947605940149</v>
      </c>
      <c r="AT43" s="1">
        <v>1155.455007501409</v>
      </c>
      <c r="AU43" s="1">
        <v>1288.773371820155</v>
      </c>
      <c r="AV43" s="1">
        <v>1108.132770142558</v>
      </c>
      <c r="AW43" s="1">
        <v>22971.774592129761</v>
      </c>
      <c r="AX43" s="1">
        <v>1375.7955322368359</v>
      </c>
      <c r="AY43" s="1">
        <v>1220.3719875534989</v>
      </c>
      <c r="AZ43" s="1">
        <v>4539.3679313361781</v>
      </c>
      <c r="BA43" s="1">
        <v>2945.314537463435</v>
      </c>
      <c r="BB43" s="1">
        <v>3593.0368900547378</v>
      </c>
      <c r="BC43" s="1">
        <v>1877.4283389975319</v>
      </c>
      <c r="BD43" s="1">
        <v>2590.6451370149671</v>
      </c>
      <c r="BE43" s="1">
        <v>1546.378143071601</v>
      </c>
      <c r="BF43" s="1">
        <v>3119.614532952286</v>
      </c>
      <c r="BG43" s="1">
        <v>1075.1029675619559</v>
      </c>
      <c r="BH43" s="1">
        <v>5587.9975582951147</v>
      </c>
      <c r="BI43" s="1">
        <v>429.11105485314852</v>
      </c>
      <c r="BJ43" s="1">
        <v>7045.2074803754949</v>
      </c>
      <c r="BK43" s="1">
        <v>2902.6626169285159</v>
      </c>
      <c r="BL43" s="1">
        <v>912.33520299756572</v>
      </c>
      <c r="BM43" s="1">
        <v>1071.6395823104781</v>
      </c>
      <c r="BN43" s="1">
        <v>721.42860792560725</v>
      </c>
      <c r="BO43" s="1">
        <v>193.1309853576025</v>
      </c>
      <c r="BP43" s="1">
        <v>647.98883194011125</v>
      </c>
      <c r="BQ43" s="1">
        <v>6821.9039320729653</v>
      </c>
      <c r="BR43" s="1">
        <v>17620.17075253349</v>
      </c>
      <c r="BS43" s="1">
        <v>706.50474684870017</v>
      </c>
      <c r="BT43" s="1">
        <v>4450.3455190041504</v>
      </c>
      <c r="BU43" s="1">
        <v>0</v>
      </c>
      <c r="BV43" s="1">
        <v>462944.9001878525</v>
      </c>
      <c r="BW43" s="1">
        <v>88558.311791074753</v>
      </c>
      <c r="BX43" s="1">
        <v>2277.566224958759</v>
      </c>
      <c r="BY43" s="1">
        <v>1.862794576926502</v>
      </c>
      <c r="BZ43" s="1">
        <v>492479.03340038651</v>
      </c>
      <c r="CA43" s="1">
        <v>72547.532043017316</v>
      </c>
      <c r="CB43" s="1">
        <v>1769.7935581331819</v>
      </c>
      <c r="CC43" s="1">
        <v>657634.09981214744</v>
      </c>
      <c r="CD43" s="1">
        <v>1120579</v>
      </c>
    </row>
    <row r="44" spans="1:82" ht="16" x14ac:dyDescent="0.2">
      <c r="A44" s="2" t="s">
        <v>42</v>
      </c>
      <c r="B44" s="1">
        <v>7309.0162962860331</v>
      </c>
      <c r="C44" s="1">
        <v>2202.1047501017251</v>
      </c>
      <c r="D44" s="1">
        <v>759.50853453465936</v>
      </c>
      <c r="E44" s="1">
        <v>913.21041976666618</v>
      </c>
      <c r="F44" s="1">
        <v>6494.5092236109831</v>
      </c>
      <c r="G44" s="1">
        <v>3554.3010286430208</v>
      </c>
      <c r="H44" s="1">
        <v>782.07286431158593</v>
      </c>
      <c r="I44" s="1">
        <v>13080.89475091144</v>
      </c>
      <c r="J44" s="1">
        <v>3166.390484808408</v>
      </c>
      <c r="K44" s="1">
        <v>19115.054747680999</v>
      </c>
      <c r="L44" s="1">
        <v>3880.8899932313161</v>
      </c>
      <c r="M44" s="1">
        <v>300.68418651359252</v>
      </c>
      <c r="N44" s="1">
        <v>1315.2381839890329</v>
      </c>
      <c r="O44" s="1">
        <v>1052.0377182999171</v>
      </c>
      <c r="P44" s="1">
        <v>1211.68216691266</v>
      </c>
      <c r="Q44" s="1">
        <v>1570.4262695740449</v>
      </c>
      <c r="R44" s="1">
        <v>4163.1049660819526</v>
      </c>
      <c r="S44" s="1">
        <v>363.07780790886409</v>
      </c>
      <c r="T44" s="1">
        <v>5313.9617846104229</v>
      </c>
      <c r="U44" s="1">
        <v>2459.5489323535571</v>
      </c>
      <c r="V44" s="1">
        <v>7159.8790467017543</v>
      </c>
      <c r="W44" s="1">
        <v>2645.2892929367672</v>
      </c>
      <c r="X44" s="1">
        <v>1990.150760245411</v>
      </c>
      <c r="Y44" s="1">
        <v>3371.3548633949649</v>
      </c>
      <c r="Z44" s="1">
        <v>3932.2265191444949</v>
      </c>
      <c r="AA44" s="1">
        <v>3425.41316771434</v>
      </c>
      <c r="AB44" s="1">
        <v>7097.6840096174219</v>
      </c>
      <c r="AC44" s="1">
        <v>1499.500116733054</v>
      </c>
      <c r="AD44" s="1">
        <v>3233.6978129894542</v>
      </c>
      <c r="AE44" s="1">
        <v>2219.3440433509049</v>
      </c>
      <c r="AF44" s="1">
        <v>1900.9138060479379</v>
      </c>
      <c r="AG44" s="1">
        <v>2936.9837145176962</v>
      </c>
      <c r="AH44" s="1">
        <v>5763.9021192314394</v>
      </c>
      <c r="AI44" s="1">
        <v>2547.9494404840061</v>
      </c>
      <c r="AJ44" s="1">
        <v>772.90710936683445</v>
      </c>
      <c r="AK44" s="1">
        <v>1818.881667070046</v>
      </c>
      <c r="AL44" s="1">
        <v>694.25554478314609</v>
      </c>
      <c r="AM44" s="1">
        <v>4853.2069552784706</v>
      </c>
      <c r="AN44" s="1">
        <v>502.831419784812</v>
      </c>
      <c r="AO44" s="1">
        <v>5229.7731685157414</v>
      </c>
      <c r="AP44" s="1">
        <v>1829.666971691352</v>
      </c>
      <c r="AQ44" s="1">
        <v>45701.597137045101</v>
      </c>
      <c r="AR44" s="1">
        <v>42861.411326434121</v>
      </c>
      <c r="AS44" s="1">
        <v>288.96652861671868</v>
      </c>
      <c r="AT44" s="1">
        <v>352.24126222093167</v>
      </c>
      <c r="AU44" s="1">
        <v>5692.3344565318894</v>
      </c>
      <c r="AV44" s="1">
        <v>159.7699436926934</v>
      </c>
      <c r="AW44" s="1">
        <v>2928.7805066688479</v>
      </c>
      <c r="AX44" s="1">
        <v>433.13266044368498</v>
      </c>
      <c r="AY44" s="1">
        <v>501.89878693474787</v>
      </c>
      <c r="AZ44" s="1">
        <v>643.51255697690044</v>
      </c>
      <c r="BA44" s="1">
        <v>780.35934433495288</v>
      </c>
      <c r="BB44" s="1">
        <v>2074.311945049305</v>
      </c>
      <c r="BC44" s="1">
        <v>360.16823869271792</v>
      </c>
      <c r="BD44" s="1">
        <v>1280.9936377900699</v>
      </c>
      <c r="BE44" s="1">
        <v>1038.9796806382151</v>
      </c>
      <c r="BF44" s="1">
        <v>445.88538934764068</v>
      </c>
      <c r="BG44" s="1">
        <v>596.64338753386107</v>
      </c>
      <c r="BH44" s="1">
        <v>898.43157983157153</v>
      </c>
      <c r="BI44" s="1">
        <v>146.78991631918299</v>
      </c>
      <c r="BJ44" s="1">
        <v>4093.915371636946</v>
      </c>
      <c r="BK44" s="1">
        <v>1389.8838465875531</v>
      </c>
      <c r="BL44" s="1">
        <v>436.85406423888219</v>
      </c>
      <c r="BM44" s="1">
        <v>513.13388477550563</v>
      </c>
      <c r="BN44" s="1">
        <v>720.10949731144763</v>
      </c>
      <c r="BO44" s="1">
        <v>192.77785113210939</v>
      </c>
      <c r="BP44" s="1">
        <v>646.80400375797558</v>
      </c>
      <c r="BQ44" s="1">
        <v>1497.797893452929</v>
      </c>
      <c r="BR44" s="1">
        <v>614.72244170247268</v>
      </c>
      <c r="BS44" s="1">
        <v>325.93938684583941</v>
      </c>
      <c r="BT44" s="1">
        <v>2458.867788740069</v>
      </c>
      <c r="BU44" s="1">
        <v>0</v>
      </c>
      <c r="BV44" s="1">
        <v>264510.54097501579</v>
      </c>
      <c r="BW44" s="1">
        <v>16192.40721628666</v>
      </c>
      <c r="BX44" s="1">
        <v>88.986748369032952</v>
      </c>
      <c r="BY44" s="1">
        <v>0</v>
      </c>
      <c r="BZ44" s="1">
        <v>113272.9148302197</v>
      </c>
      <c r="CA44" s="1">
        <v>4740.7254756936636</v>
      </c>
      <c r="CB44" s="1">
        <v>7.4247544151011349</v>
      </c>
      <c r="CC44" s="1">
        <v>134302.45902498419</v>
      </c>
      <c r="CD44" s="1">
        <v>398813</v>
      </c>
    </row>
    <row r="45" spans="1:82" ht="16" x14ac:dyDescent="0.2">
      <c r="A45" s="2" t="s">
        <v>43</v>
      </c>
      <c r="B45" s="1">
        <v>39.719267564539649</v>
      </c>
      <c r="C45" s="1">
        <v>30.179037973760099</v>
      </c>
      <c r="D45" s="1">
        <v>2.6020045550021478</v>
      </c>
      <c r="E45" s="1">
        <v>2.5849482789768472</v>
      </c>
      <c r="F45" s="1">
        <v>6271.7095026805346</v>
      </c>
      <c r="G45" s="1">
        <v>6.5346202267303761</v>
      </c>
      <c r="H45" s="1">
        <v>12.788604141555041</v>
      </c>
      <c r="I45" s="1">
        <v>1265.28768632128</v>
      </c>
      <c r="J45" s="1">
        <v>102.3845825230497</v>
      </c>
      <c r="K45" s="1">
        <v>547.48395719440737</v>
      </c>
      <c r="L45" s="1">
        <v>15.923717160721401</v>
      </c>
      <c r="M45" s="1">
        <v>4.1343311151707258</v>
      </c>
      <c r="N45" s="1">
        <v>18.147082504777881</v>
      </c>
      <c r="O45" s="1">
        <v>19.074732741381759</v>
      </c>
      <c r="P45" s="1">
        <v>11.16914775937903</v>
      </c>
      <c r="Q45" s="1">
        <v>175.83390173319401</v>
      </c>
      <c r="R45" s="1">
        <v>1427.2479478559419</v>
      </c>
      <c r="S45" s="1">
        <v>15.71844596499397</v>
      </c>
      <c r="T45" s="1">
        <v>106.2457650453017</v>
      </c>
      <c r="U45" s="1">
        <v>38.4647984828297</v>
      </c>
      <c r="V45" s="1">
        <v>708.68371426535532</v>
      </c>
      <c r="W45" s="1">
        <v>23.396355390196231</v>
      </c>
      <c r="X45" s="1">
        <v>46.163659625963192</v>
      </c>
      <c r="Y45" s="1">
        <v>7.4132213080282829</v>
      </c>
      <c r="Z45" s="1">
        <v>62.649097903159493</v>
      </c>
      <c r="AA45" s="1">
        <v>121.6251294331654</v>
      </c>
      <c r="AB45" s="1">
        <v>377.90986954173218</v>
      </c>
      <c r="AC45" s="1">
        <v>30.330851892809982</v>
      </c>
      <c r="AD45" s="1">
        <v>47.534174113593551</v>
      </c>
      <c r="AE45" s="1">
        <v>48.587315870309311</v>
      </c>
      <c r="AF45" s="1">
        <v>48.072534353178959</v>
      </c>
      <c r="AG45" s="1">
        <v>262.4266980048647</v>
      </c>
      <c r="AH45" s="1">
        <v>208.18575191350621</v>
      </c>
      <c r="AI45" s="1">
        <v>90.214150847030979</v>
      </c>
      <c r="AJ45" s="1">
        <v>96.034508268756298</v>
      </c>
      <c r="AK45" s="1">
        <v>11.289955827899069</v>
      </c>
      <c r="AL45" s="1">
        <v>20.081767269270369</v>
      </c>
      <c r="AM45" s="1">
        <v>15.28157850298825</v>
      </c>
      <c r="AN45" s="1">
        <v>3.9889131117863039</v>
      </c>
      <c r="AO45" s="1">
        <v>85.582006865954838</v>
      </c>
      <c r="AP45" s="1">
        <v>17.666711016147179</v>
      </c>
      <c r="AQ45" s="1">
        <v>1010.896577224501</v>
      </c>
      <c r="AR45" s="1">
        <v>689.16529075754841</v>
      </c>
      <c r="AS45" s="1">
        <v>983.17936939544757</v>
      </c>
      <c r="AT45" s="1">
        <v>4.0685566726390956</v>
      </c>
      <c r="AU45" s="1">
        <v>58.915377210544307</v>
      </c>
      <c r="AV45" s="1">
        <v>4.3354428203076321</v>
      </c>
      <c r="AW45" s="1">
        <v>67.439284484269038</v>
      </c>
      <c r="AX45" s="1">
        <v>1.4118541984678159</v>
      </c>
      <c r="AY45" s="1">
        <v>3.557332552767404</v>
      </c>
      <c r="AZ45" s="1">
        <v>6.1438060181712153</v>
      </c>
      <c r="BA45" s="1">
        <v>20.353837148960281</v>
      </c>
      <c r="BB45" s="1">
        <v>14.74468444651346</v>
      </c>
      <c r="BC45" s="1">
        <v>9.2205214163411249</v>
      </c>
      <c r="BD45" s="1">
        <v>15.041662319338419</v>
      </c>
      <c r="BE45" s="1">
        <v>5.2630396434872946</v>
      </c>
      <c r="BF45" s="1">
        <v>4.3975773831792422</v>
      </c>
      <c r="BG45" s="1">
        <v>3.7252460623623089</v>
      </c>
      <c r="BH45" s="1">
        <v>249.6109601175713</v>
      </c>
      <c r="BI45" s="1">
        <v>1.708395987508341</v>
      </c>
      <c r="BJ45" s="1">
        <v>14.07018490708225</v>
      </c>
      <c r="BK45" s="1">
        <v>3.2723403871169929</v>
      </c>
      <c r="BL45" s="1">
        <v>1.028528535816065</v>
      </c>
      <c r="BM45" s="1">
        <v>1.208121627768951</v>
      </c>
      <c r="BN45" s="1">
        <v>5.5637593521327258</v>
      </c>
      <c r="BO45" s="1">
        <v>1.4894534457951161</v>
      </c>
      <c r="BP45" s="1">
        <v>4.9973814237154892</v>
      </c>
      <c r="BQ45" s="1">
        <v>7.2008708563057153</v>
      </c>
      <c r="BR45" s="1">
        <v>19.449879383163619</v>
      </c>
      <c r="BS45" s="1">
        <v>9.8475339230321097</v>
      </c>
      <c r="BT45" s="1">
        <v>13.55979302405167</v>
      </c>
      <c r="BU45" s="1">
        <v>0</v>
      </c>
      <c r="BV45" s="1">
        <v>15681.218709875129</v>
      </c>
      <c r="BW45" s="1">
        <v>5209.3456636993724</v>
      </c>
      <c r="BX45" s="1">
        <v>2.0390162865438168</v>
      </c>
      <c r="BY45" s="1">
        <v>0</v>
      </c>
      <c r="BZ45" s="1">
        <v>2041.1959081378809</v>
      </c>
      <c r="CA45" s="1">
        <v>108.20070200107141</v>
      </c>
      <c r="CB45" s="1">
        <v>0</v>
      </c>
      <c r="CC45" s="1">
        <v>7360.781290124869</v>
      </c>
      <c r="CD45" s="1">
        <v>23042</v>
      </c>
    </row>
    <row r="46" spans="1:82" ht="16" x14ac:dyDescent="0.2">
      <c r="A46" s="2" t="s">
        <v>44</v>
      </c>
      <c r="B46" s="1">
        <v>0.80549014301496591</v>
      </c>
      <c r="C46" s="1">
        <v>1.4440714674294881E-2</v>
      </c>
      <c r="D46" s="1">
        <v>1.596539571355637</v>
      </c>
      <c r="E46" s="1">
        <v>3.2095828166247542</v>
      </c>
      <c r="F46" s="1">
        <v>2252.082079539503</v>
      </c>
      <c r="G46" s="1">
        <v>14.30903032426437</v>
      </c>
      <c r="H46" s="1">
        <v>26.87092505271259</v>
      </c>
      <c r="I46" s="1">
        <v>283.30615910514342</v>
      </c>
      <c r="J46" s="1">
        <v>6.6172097202112656</v>
      </c>
      <c r="K46" s="1">
        <v>243.47518819081981</v>
      </c>
      <c r="L46" s="1">
        <v>41.186144254694533</v>
      </c>
      <c r="M46" s="1">
        <v>19.77210979003841</v>
      </c>
      <c r="N46" s="1">
        <v>27.541386805447711</v>
      </c>
      <c r="O46" s="1">
        <v>31.6431040531332</v>
      </c>
      <c r="P46" s="1">
        <v>44.406041867515192</v>
      </c>
      <c r="Q46" s="1">
        <v>48.225133699432348</v>
      </c>
      <c r="R46" s="1">
        <v>97.449675710363039</v>
      </c>
      <c r="S46" s="1">
        <v>15.11039454880096</v>
      </c>
      <c r="T46" s="1">
        <v>40.68803503831812</v>
      </c>
      <c r="U46" s="1">
        <v>6.0180155011147987</v>
      </c>
      <c r="V46" s="1">
        <v>267.1106479965311</v>
      </c>
      <c r="W46" s="1">
        <v>282.70677400627341</v>
      </c>
      <c r="X46" s="1">
        <v>11.458402415257799</v>
      </c>
      <c r="Y46" s="1">
        <v>128.45119944010969</v>
      </c>
      <c r="Z46" s="1">
        <v>43.645000788029478</v>
      </c>
      <c r="AA46" s="1">
        <v>102.9973365049437</v>
      </c>
      <c r="AB46" s="1">
        <v>93.863698272473812</v>
      </c>
      <c r="AC46" s="1">
        <v>12.652664934972369</v>
      </c>
      <c r="AD46" s="1">
        <v>48.749125346185323</v>
      </c>
      <c r="AE46" s="1">
        <v>236.3628682532042</v>
      </c>
      <c r="AF46" s="1">
        <v>145.4396320565283</v>
      </c>
      <c r="AG46" s="1">
        <v>178.82461886749289</v>
      </c>
      <c r="AH46" s="1">
        <v>221.99194915176429</v>
      </c>
      <c r="AI46" s="1">
        <v>92.056736858721294</v>
      </c>
      <c r="AJ46" s="1">
        <v>47.485658252071289</v>
      </c>
      <c r="AK46" s="1">
        <v>33.715060289234209</v>
      </c>
      <c r="AL46" s="1">
        <v>73.516022854702797</v>
      </c>
      <c r="AM46" s="1">
        <v>533.31191272812862</v>
      </c>
      <c r="AN46" s="1">
        <v>44.948600147420848</v>
      </c>
      <c r="AO46" s="1">
        <v>934.39647456870659</v>
      </c>
      <c r="AP46" s="1">
        <v>196.62681182301799</v>
      </c>
      <c r="AQ46" s="1">
        <v>3201.0885966723322</v>
      </c>
      <c r="AR46" s="1">
        <v>204.2653588872646</v>
      </c>
      <c r="AS46" s="1">
        <v>86.176939626631892</v>
      </c>
      <c r="AT46" s="1">
        <v>12.879590451282709</v>
      </c>
      <c r="AU46" s="1">
        <v>722.58559266273221</v>
      </c>
      <c r="AV46" s="1">
        <v>67.663425852269839</v>
      </c>
      <c r="AW46" s="1">
        <v>64.99867351369835</v>
      </c>
      <c r="AX46" s="1">
        <v>13.054941986613439</v>
      </c>
      <c r="AY46" s="1">
        <v>143.9267377742465</v>
      </c>
      <c r="AZ46" s="1">
        <v>155.22986396637961</v>
      </c>
      <c r="BA46" s="1">
        <v>667.17368161330012</v>
      </c>
      <c r="BB46" s="1">
        <v>1971.6849022005199</v>
      </c>
      <c r="BC46" s="1">
        <v>62.057257039032777</v>
      </c>
      <c r="BD46" s="1">
        <v>855.16383750071839</v>
      </c>
      <c r="BE46" s="1">
        <v>253.6444319613606</v>
      </c>
      <c r="BF46" s="1">
        <v>553.33045070736296</v>
      </c>
      <c r="BG46" s="1">
        <v>85.498607796487093</v>
      </c>
      <c r="BH46" s="1">
        <v>307.47987875164318</v>
      </c>
      <c r="BI46" s="1">
        <v>22.718760743553851</v>
      </c>
      <c r="BJ46" s="1">
        <v>1046.4670692079981</v>
      </c>
      <c r="BK46" s="1">
        <v>184.11284502865431</v>
      </c>
      <c r="BL46" s="1">
        <v>57.868464927356477</v>
      </c>
      <c r="BM46" s="1">
        <v>67.972974604013274</v>
      </c>
      <c r="BN46" s="1">
        <v>885.42615977174148</v>
      </c>
      <c r="BO46" s="1">
        <v>237.03416362960201</v>
      </c>
      <c r="BP46" s="1">
        <v>795.29180952423917</v>
      </c>
      <c r="BQ46" s="1">
        <v>346.62199380071758</v>
      </c>
      <c r="BR46" s="1">
        <v>6.1744370028806541</v>
      </c>
      <c r="BS46" s="1">
        <v>91.032591395487586</v>
      </c>
      <c r="BT46" s="1">
        <v>6752.2679355247637</v>
      </c>
      <c r="BU46" s="1">
        <v>0</v>
      </c>
      <c r="BV46" s="1">
        <v>26855.52985612784</v>
      </c>
      <c r="BW46" s="1">
        <v>7623.0733705258644</v>
      </c>
      <c r="BX46" s="1">
        <v>0</v>
      </c>
      <c r="BY46" s="1">
        <v>0</v>
      </c>
      <c r="BZ46" s="1">
        <v>10328.3967733463</v>
      </c>
      <c r="CA46" s="1">
        <v>0</v>
      </c>
      <c r="CB46" s="1">
        <v>0</v>
      </c>
      <c r="CC46" s="1">
        <v>17951.47014387216</v>
      </c>
      <c r="CD46" s="1">
        <v>44807</v>
      </c>
    </row>
    <row r="47" spans="1:82" ht="48" x14ac:dyDescent="0.2">
      <c r="A47" s="2" t="s">
        <v>45</v>
      </c>
      <c r="B47" s="1">
        <v>1113.8372237849251</v>
      </c>
      <c r="C47" s="1">
        <v>53.199617145731843</v>
      </c>
      <c r="D47" s="1">
        <v>258.5101008193248</v>
      </c>
      <c r="E47" s="1">
        <v>27.477580731462059</v>
      </c>
      <c r="F47" s="1">
        <v>4737.0663816901806</v>
      </c>
      <c r="G47" s="1">
        <v>2882.298095148853</v>
      </c>
      <c r="H47" s="1">
        <v>455.17634461707519</v>
      </c>
      <c r="I47" s="1">
        <v>3128.0142539905542</v>
      </c>
      <c r="J47" s="1">
        <v>1453.508630585949</v>
      </c>
      <c r="K47" s="1">
        <v>3781.5232180211692</v>
      </c>
      <c r="L47" s="1">
        <v>1976.941205503965</v>
      </c>
      <c r="M47" s="1">
        <v>30.776810204257039</v>
      </c>
      <c r="N47" s="1">
        <v>175.38389154651469</v>
      </c>
      <c r="O47" s="1">
        <v>117.7166994576413</v>
      </c>
      <c r="P47" s="1">
        <v>179.45740084004541</v>
      </c>
      <c r="Q47" s="1">
        <v>285.83435810836261</v>
      </c>
      <c r="R47" s="1">
        <v>1655.906483019146</v>
      </c>
      <c r="S47" s="1">
        <v>168.83694194942831</v>
      </c>
      <c r="T47" s="1">
        <v>811.02846397839335</v>
      </c>
      <c r="U47" s="1">
        <v>893.65420589055805</v>
      </c>
      <c r="V47" s="1">
        <v>1121.644666460649</v>
      </c>
      <c r="W47" s="1">
        <v>893.85382132719076</v>
      </c>
      <c r="X47" s="1">
        <v>429.54053835812891</v>
      </c>
      <c r="Y47" s="1">
        <v>684.02396830233511</v>
      </c>
      <c r="Z47" s="1">
        <v>290.72323386768988</v>
      </c>
      <c r="AA47" s="1">
        <v>342.39354229037451</v>
      </c>
      <c r="AB47" s="1">
        <v>3124.0399782753011</v>
      </c>
      <c r="AC47" s="1">
        <v>156.9524063280474</v>
      </c>
      <c r="AD47" s="1">
        <v>886.66243860724455</v>
      </c>
      <c r="AE47" s="1">
        <v>724.8226880442013</v>
      </c>
      <c r="AF47" s="1">
        <v>876.68301298875883</v>
      </c>
      <c r="AG47" s="1">
        <v>358.19128162956059</v>
      </c>
      <c r="AH47" s="1">
        <v>3939.365889343022</v>
      </c>
      <c r="AI47" s="1">
        <v>728.81105294445922</v>
      </c>
      <c r="AJ47" s="1">
        <v>364.96978783060808</v>
      </c>
      <c r="AK47" s="1">
        <v>383.84655897624168</v>
      </c>
      <c r="AL47" s="1">
        <v>231.59203299722779</v>
      </c>
      <c r="AM47" s="1">
        <v>775.81133092451989</v>
      </c>
      <c r="AN47" s="1">
        <v>26.872931144185351</v>
      </c>
      <c r="AO47" s="1">
        <v>634.48214487958614</v>
      </c>
      <c r="AP47" s="1">
        <v>762.30504450503952</v>
      </c>
      <c r="AQ47" s="1">
        <v>16806.107008854331</v>
      </c>
      <c r="AR47" s="1">
        <v>8867.4266498703855</v>
      </c>
      <c r="AS47" s="1">
        <v>2571.8938676304251</v>
      </c>
      <c r="AT47" s="1">
        <v>5232.4506607281437</v>
      </c>
      <c r="AU47" s="1">
        <v>5343.7849319651668</v>
      </c>
      <c r="AV47" s="1">
        <v>72.593697875833996</v>
      </c>
      <c r="AW47" s="1">
        <v>329.73663184113201</v>
      </c>
      <c r="AX47" s="1">
        <v>57.305700573144449</v>
      </c>
      <c r="AY47" s="1">
        <v>87.550717368943225</v>
      </c>
      <c r="AZ47" s="1">
        <v>573.0105247696597</v>
      </c>
      <c r="BA47" s="1">
        <v>184.6941810769444</v>
      </c>
      <c r="BB47" s="1">
        <v>4055.1197984149921</v>
      </c>
      <c r="BC47" s="1">
        <v>236.85907713425581</v>
      </c>
      <c r="BD47" s="1">
        <v>686.94342309707224</v>
      </c>
      <c r="BE47" s="1">
        <v>221.34944640686609</v>
      </c>
      <c r="BF47" s="1">
        <v>297.18685936619681</v>
      </c>
      <c r="BG47" s="1">
        <v>240.45343446895939</v>
      </c>
      <c r="BH47" s="1">
        <v>833.15138972739408</v>
      </c>
      <c r="BI47" s="1">
        <v>79.081413042809444</v>
      </c>
      <c r="BJ47" s="1">
        <v>3821.6302399536021</v>
      </c>
      <c r="BK47" s="1">
        <v>188.68883912197529</v>
      </c>
      <c r="BL47" s="1">
        <v>59.306744552311081</v>
      </c>
      <c r="BM47" s="1">
        <v>69.662394645537333</v>
      </c>
      <c r="BN47" s="1">
        <v>233.2611239016621</v>
      </c>
      <c r="BO47" s="1">
        <v>62.445473065292248</v>
      </c>
      <c r="BP47" s="1">
        <v>209.51567702408329</v>
      </c>
      <c r="BQ47" s="1">
        <v>410.81168818444843</v>
      </c>
      <c r="BR47" s="1">
        <v>348.50212012812312</v>
      </c>
      <c r="BS47" s="1">
        <v>80.887836363359668</v>
      </c>
      <c r="BT47" s="1">
        <v>1446.704873266812</v>
      </c>
      <c r="BU47" s="1">
        <v>0</v>
      </c>
      <c r="BV47" s="1">
        <v>95631.852681477772</v>
      </c>
      <c r="BW47" s="1">
        <v>10894.45768597817</v>
      </c>
      <c r="BX47" s="1">
        <v>0.47788395629888641</v>
      </c>
      <c r="BY47" s="1">
        <v>0</v>
      </c>
      <c r="BZ47" s="1">
        <v>32294.247787395809</v>
      </c>
      <c r="CA47" s="1">
        <v>23.017434860409001</v>
      </c>
      <c r="CB47" s="1">
        <v>-5.3473668458267343E-2</v>
      </c>
      <c r="CC47" s="1">
        <v>43212.147318522228</v>
      </c>
      <c r="CD47" s="1">
        <v>138844</v>
      </c>
    </row>
    <row r="48" spans="1:82" ht="16" x14ac:dyDescent="0.2">
      <c r="A48" s="2" t="s">
        <v>46</v>
      </c>
      <c r="B48" s="1">
        <v>3.9715328830068568</v>
      </c>
      <c r="C48" s="1">
        <v>1.5620436668740829</v>
      </c>
      <c r="D48" s="1">
        <v>1.917399807879312</v>
      </c>
      <c r="E48" s="1">
        <v>7.3378059956554456</v>
      </c>
      <c r="F48" s="1">
        <v>215.60048605473909</v>
      </c>
      <c r="G48" s="1">
        <v>68.708667376501182</v>
      </c>
      <c r="H48" s="1">
        <v>10.96136608525202</v>
      </c>
      <c r="I48" s="1">
        <v>232.83151481802071</v>
      </c>
      <c r="J48" s="1">
        <v>18.32940071138464</v>
      </c>
      <c r="K48" s="1">
        <v>224.45728261611799</v>
      </c>
      <c r="L48" s="1">
        <v>38.75564002225758</v>
      </c>
      <c r="M48" s="1">
        <v>18.829871592520352</v>
      </c>
      <c r="N48" s="1">
        <v>19.450622724258199</v>
      </c>
      <c r="O48" s="1">
        <v>16.542958587560051</v>
      </c>
      <c r="P48" s="1">
        <v>21.09330083777844</v>
      </c>
      <c r="Q48" s="1">
        <v>6.6443049642750447</v>
      </c>
      <c r="R48" s="1">
        <v>65.318585694942286</v>
      </c>
      <c r="S48" s="1">
        <v>6.5574910671037108</v>
      </c>
      <c r="T48" s="1">
        <v>25.10074727847725</v>
      </c>
      <c r="U48" s="1">
        <v>12.18521530366429</v>
      </c>
      <c r="V48" s="1">
        <v>101.355294675278</v>
      </c>
      <c r="W48" s="1">
        <v>112.1769815153733</v>
      </c>
      <c r="X48" s="1">
        <v>28.69243610504542</v>
      </c>
      <c r="Y48" s="1">
        <v>153.3647147762656</v>
      </c>
      <c r="Z48" s="1">
        <v>80.718234634925437</v>
      </c>
      <c r="AA48" s="1">
        <v>58.835990320934343</v>
      </c>
      <c r="AB48" s="1">
        <v>149.60585758525531</v>
      </c>
      <c r="AC48" s="1">
        <v>34.019140954502767</v>
      </c>
      <c r="AD48" s="1">
        <v>118.3226577434892</v>
      </c>
      <c r="AE48" s="1">
        <v>114.61054670772479</v>
      </c>
      <c r="AF48" s="1">
        <v>86.454201839814999</v>
      </c>
      <c r="AG48" s="1">
        <v>214.83340440147569</v>
      </c>
      <c r="AH48" s="1">
        <v>96.310397126869731</v>
      </c>
      <c r="AI48" s="1">
        <v>71.281561887003107</v>
      </c>
      <c r="AJ48" s="1">
        <v>45.62695953747145</v>
      </c>
      <c r="AK48" s="1">
        <v>83.842862872663815</v>
      </c>
      <c r="AL48" s="1">
        <v>54.642810280049893</v>
      </c>
      <c r="AM48" s="1">
        <v>179.7648879686848</v>
      </c>
      <c r="AN48" s="1">
        <v>9.9764859789050213</v>
      </c>
      <c r="AO48" s="1">
        <v>716.7915683626768</v>
      </c>
      <c r="AP48" s="1">
        <v>266.28680723046978</v>
      </c>
      <c r="AQ48" s="1">
        <v>2257.7819557906801</v>
      </c>
      <c r="AR48" s="1">
        <v>147.3605661371391</v>
      </c>
      <c r="AS48" s="1">
        <v>3.2761113185522852</v>
      </c>
      <c r="AT48" s="1">
        <v>49.574989665835908</v>
      </c>
      <c r="AU48" s="1">
        <v>158.00620363302869</v>
      </c>
      <c r="AV48" s="1">
        <v>1.426605194802494</v>
      </c>
      <c r="AW48" s="1">
        <v>31.618819586476679</v>
      </c>
      <c r="AX48" s="1">
        <v>42.903161666485609</v>
      </c>
      <c r="AY48" s="1">
        <v>102.491546626473</v>
      </c>
      <c r="AZ48" s="1">
        <v>66.152098789710934</v>
      </c>
      <c r="BA48" s="1">
        <v>384.33764175660639</v>
      </c>
      <c r="BB48" s="1">
        <v>695.4394336962423</v>
      </c>
      <c r="BC48" s="1">
        <v>44.175437915166071</v>
      </c>
      <c r="BD48" s="1">
        <v>244.82678182295211</v>
      </c>
      <c r="BE48" s="1">
        <v>188.92283368909429</v>
      </c>
      <c r="BF48" s="1">
        <v>110.6207734841459</v>
      </c>
      <c r="BG48" s="1">
        <v>105.860684893414</v>
      </c>
      <c r="BH48" s="1">
        <v>121.13560827802959</v>
      </c>
      <c r="BI48" s="1">
        <v>30.203555059648959</v>
      </c>
      <c r="BJ48" s="1">
        <v>1415.289742809751</v>
      </c>
      <c r="BK48" s="1">
        <v>94.559894357760868</v>
      </c>
      <c r="BL48" s="1">
        <v>29.72109810874403</v>
      </c>
      <c r="BM48" s="1">
        <v>34.91074887652686</v>
      </c>
      <c r="BN48" s="1">
        <v>120.5226996939865</v>
      </c>
      <c r="BO48" s="1">
        <v>32.264686337831343</v>
      </c>
      <c r="BP48" s="1">
        <v>108.25376556875931</v>
      </c>
      <c r="BQ48" s="1">
        <v>229.33889934368091</v>
      </c>
      <c r="BR48" s="1">
        <v>4.6524313185083992</v>
      </c>
      <c r="BS48" s="1">
        <v>98.647463646495041</v>
      </c>
      <c r="BT48" s="1">
        <v>4339.4197472646501</v>
      </c>
      <c r="BU48" s="1">
        <v>0</v>
      </c>
      <c r="BV48" s="1">
        <v>15087.366026924319</v>
      </c>
      <c r="BW48" s="1">
        <v>6404.9386768045133</v>
      </c>
      <c r="BX48" s="1">
        <v>0.2281322090775342</v>
      </c>
      <c r="BY48" s="1">
        <v>0</v>
      </c>
      <c r="BZ48" s="1">
        <v>6286.0523204007204</v>
      </c>
      <c r="CA48" s="1">
        <v>8.4148436613603028</v>
      </c>
      <c r="CB48" s="1">
        <v>0</v>
      </c>
      <c r="CC48" s="1">
        <v>12699.63397307567</v>
      </c>
      <c r="CD48" s="1">
        <v>27787</v>
      </c>
    </row>
    <row r="49" spans="1:82" ht="16" x14ac:dyDescent="0.2">
      <c r="A49" s="2" t="s">
        <v>47</v>
      </c>
      <c r="B49" s="1">
        <v>5.5789599280334157</v>
      </c>
      <c r="C49" s="1">
        <v>1.3512759981312481</v>
      </c>
      <c r="D49" s="1">
        <v>2.3246297943703431</v>
      </c>
      <c r="E49" s="1">
        <v>2.3600687859078349</v>
      </c>
      <c r="F49" s="1">
        <v>284.8581010852252</v>
      </c>
      <c r="G49" s="1">
        <v>12.367906195292299</v>
      </c>
      <c r="H49" s="1">
        <v>7.5838760693740506</v>
      </c>
      <c r="I49" s="1">
        <v>10.957555741965811</v>
      </c>
      <c r="J49" s="1">
        <v>2.7189249265369022</v>
      </c>
      <c r="K49" s="1">
        <v>142.95080891331261</v>
      </c>
      <c r="L49" s="1">
        <v>4.303625052017364</v>
      </c>
      <c r="M49" s="1">
        <v>0.6139687029640637</v>
      </c>
      <c r="N49" s="1">
        <v>10.91864780518544</v>
      </c>
      <c r="O49" s="1">
        <v>5.0016316941863588</v>
      </c>
      <c r="P49" s="1">
        <v>1.5096386191493409</v>
      </c>
      <c r="Q49" s="1">
        <v>1.387779958894283</v>
      </c>
      <c r="R49" s="1">
        <v>10.39801717393491</v>
      </c>
      <c r="S49" s="1">
        <v>13.058882111409989</v>
      </c>
      <c r="T49" s="1">
        <v>6.3484867710505011</v>
      </c>
      <c r="U49" s="1">
        <v>3.4751860874699991</v>
      </c>
      <c r="V49" s="1">
        <v>101.4746191177848</v>
      </c>
      <c r="W49" s="1">
        <v>120.75574983818071</v>
      </c>
      <c r="X49" s="1">
        <v>2.7964953756002151</v>
      </c>
      <c r="Y49" s="1">
        <v>278.03205193645039</v>
      </c>
      <c r="Z49" s="1">
        <v>19.011767354903441</v>
      </c>
      <c r="AA49" s="1">
        <v>3.786262137304909</v>
      </c>
      <c r="AB49" s="1">
        <v>34.690074502260963</v>
      </c>
      <c r="AC49" s="1">
        <v>59.45333185534416</v>
      </c>
      <c r="AD49" s="1">
        <v>29.39540531393855</v>
      </c>
      <c r="AE49" s="1">
        <v>6.283143997486853</v>
      </c>
      <c r="AF49" s="1">
        <v>2.6681531342536999</v>
      </c>
      <c r="AG49" s="1">
        <v>96.861016238443554</v>
      </c>
      <c r="AH49" s="1">
        <v>403.0350008624589</v>
      </c>
      <c r="AI49" s="1">
        <v>18.037056992084789</v>
      </c>
      <c r="AJ49" s="1">
        <v>4.00859145276962</v>
      </c>
      <c r="AK49" s="1">
        <v>3.4620332041763149</v>
      </c>
      <c r="AL49" s="1">
        <v>91.381650392342152</v>
      </c>
      <c r="AM49" s="1">
        <v>308.32922229449929</v>
      </c>
      <c r="AN49" s="1">
        <v>12.48909046794399</v>
      </c>
      <c r="AO49" s="1">
        <v>28.11113055209006</v>
      </c>
      <c r="AP49" s="1">
        <v>167.47757243228381</v>
      </c>
      <c r="AQ49" s="1">
        <v>846.84468071989829</v>
      </c>
      <c r="AR49" s="1">
        <v>43.644073725182729</v>
      </c>
      <c r="AS49" s="1">
        <v>6.733415895335563</v>
      </c>
      <c r="AT49" s="1">
        <v>790.71320757198794</v>
      </c>
      <c r="AU49" s="1">
        <v>61.165423326338491</v>
      </c>
      <c r="AV49" s="1">
        <v>247.2088429044783</v>
      </c>
      <c r="AW49" s="1">
        <v>43.159192274864822</v>
      </c>
      <c r="AX49" s="1">
        <v>4.9524841740271812</v>
      </c>
      <c r="AY49" s="1">
        <v>677.54828504983072</v>
      </c>
      <c r="AZ49" s="1">
        <v>82.919000933719033</v>
      </c>
      <c r="BA49" s="1">
        <v>45.433164699230417</v>
      </c>
      <c r="BB49" s="1">
        <v>2657.2644639268942</v>
      </c>
      <c r="BC49" s="1">
        <v>76.180256932020143</v>
      </c>
      <c r="BD49" s="1">
        <v>1422.5299790890399</v>
      </c>
      <c r="BE49" s="1">
        <v>10.750783573227739</v>
      </c>
      <c r="BF49" s="1">
        <v>244.97771782361599</v>
      </c>
      <c r="BG49" s="1">
        <v>16.925042285191381</v>
      </c>
      <c r="BH49" s="1">
        <v>1591.858586029517</v>
      </c>
      <c r="BI49" s="1">
        <v>6.7680224717765132</v>
      </c>
      <c r="BJ49" s="1">
        <v>10052.471784603469</v>
      </c>
      <c r="BK49" s="1">
        <v>1047.8963889266299</v>
      </c>
      <c r="BL49" s="1">
        <v>329.36406702458231</v>
      </c>
      <c r="BM49" s="1">
        <v>386.87487894210437</v>
      </c>
      <c r="BN49" s="1">
        <v>122.40604170306629</v>
      </c>
      <c r="BO49" s="1">
        <v>32.768868863978767</v>
      </c>
      <c r="BP49" s="1">
        <v>109.94538768521031</v>
      </c>
      <c r="BQ49" s="1">
        <v>4485.5175937942568</v>
      </c>
      <c r="BR49" s="1">
        <v>4116.7493578254398</v>
      </c>
      <c r="BS49" s="1">
        <v>63.049081516428032</v>
      </c>
      <c r="BT49" s="1">
        <v>8608.9360349106209</v>
      </c>
      <c r="BU49" s="1">
        <v>0</v>
      </c>
      <c r="BV49" s="1">
        <v>40555.163500068978</v>
      </c>
      <c r="BW49" s="1">
        <v>4645.2816724183758</v>
      </c>
      <c r="BX49" s="1">
        <v>0.19317646736404109</v>
      </c>
      <c r="BY49" s="1">
        <v>0</v>
      </c>
      <c r="BZ49" s="1">
        <v>231730.23617859019</v>
      </c>
      <c r="CA49" s="1">
        <v>7.1254724551841271</v>
      </c>
      <c r="CB49" s="1">
        <v>0</v>
      </c>
      <c r="CC49" s="1">
        <v>236382.83649993109</v>
      </c>
      <c r="CD49" s="1">
        <v>276938.00000000012</v>
      </c>
    </row>
    <row r="50" spans="1:82" ht="32" x14ac:dyDescent="0.2">
      <c r="A50" s="2" t="s">
        <v>48</v>
      </c>
      <c r="B50" s="1">
        <v>1.87642651349227</v>
      </c>
      <c r="C50" s="1">
        <v>0.83491815115402612</v>
      </c>
      <c r="D50" s="1">
        <v>0.17546864435039089</v>
      </c>
      <c r="E50" s="1">
        <v>8.2243723002140709E-2</v>
      </c>
      <c r="F50" s="1">
        <v>1.088611321371775</v>
      </c>
      <c r="G50" s="1">
        <v>0.94295914486517551</v>
      </c>
      <c r="H50" s="1">
        <v>0.24160640412433071</v>
      </c>
      <c r="I50" s="1">
        <v>5.7011148212241736</v>
      </c>
      <c r="J50" s="1">
        <v>0.68995018442682365</v>
      </c>
      <c r="K50" s="1">
        <v>6.2379242665575481</v>
      </c>
      <c r="L50" s="1">
        <v>10.557604772556999</v>
      </c>
      <c r="M50" s="1">
        <v>0.21743561034899861</v>
      </c>
      <c r="N50" s="1">
        <v>1.248420513342074</v>
      </c>
      <c r="O50" s="1">
        <v>1.4366096820051939</v>
      </c>
      <c r="P50" s="1">
        <v>0.77949704451172019</v>
      </c>
      <c r="Q50" s="1">
        <v>1.1040375415408701</v>
      </c>
      <c r="R50" s="1">
        <v>6.4723282588260176</v>
      </c>
      <c r="S50" s="1">
        <v>45.712543730969657</v>
      </c>
      <c r="T50" s="1">
        <v>2.1230232943789571</v>
      </c>
      <c r="U50" s="1">
        <v>0.77883694108903334</v>
      </c>
      <c r="V50" s="1">
        <v>121.41120028135531</v>
      </c>
      <c r="W50" s="1">
        <v>1.536003300954067</v>
      </c>
      <c r="X50" s="1">
        <v>0.57872108518112808</v>
      </c>
      <c r="Y50" s="1">
        <v>1.191006550260403</v>
      </c>
      <c r="Z50" s="1">
        <v>2.285435935872139</v>
      </c>
      <c r="AA50" s="1">
        <v>1.0617419702923441</v>
      </c>
      <c r="AB50" s="1">
        <v>1.6870274417621229</v>
      </c>
      <c r="AC50" s="1">
        <v>0.48915456949235298</v>
      </c>
      <c r="AD50" s="1">
        <v>1.707973376676341</v>
      </c>
      <c r="AE50" s="1">
        <v>9.7026792095246375</v>
      </c>
      <c r="AF50" s="1">
        <v>1.0973331188295099</v>
      </c>
      <c r="AG50" s="1">
        <v>2.0381190181272588</v>
      </c>
      <c r="AH50" s="1">
        <v>2.6689993108025889</v>
      </c>
      <c r="AI50" s="1">
        <v>3.9414484505265319</v>
      </c>
      <c r="AJ50" s="1">
        <v>0.48924931759332652</v>
      </c>
      <c r="AK50" s="1">
        <v>1.903598830522377</v>
      </c>
      <c r="AL50" s="1">
        <v>13.548886941686151</v>
      </c>
      <c r="AM50" s="1">
        <v>95.961469182401956</v>
      </c>
      <c r="AN50" s="1">
        <v>5.195413570874317</v>
      </c>
      <c r="AO50" s="1">
        <v>5.2223715061135794</v>
      </c>
      <c r="AP50" s="1">
        <v>9.0209587636635895</v>
      </c>
      <c r="AQ50" s="1">
        <v>546.78153901618748</v>
      </c>
      <c r="AR50" s="1">
        <v>4.9407571839798354</v>
      </c>
      <c r="AS50" s="1">
        <v>0.13932182714946931</v>
      </c>
      <c r="AT50" s="1">
        <v>1.737231997724823</v>
      </c>
      <c r="AU50" s="1">
        <v>5.8190773339882496</v>
      </c>
      <c r="AV50" s="1">
        <v>49.750006143739448</v>
      </c>
      <c r="AW50" s="1">
        <v>11.6520709441756</v>
      </c>
      <c r="AX50" s="1">
        <v>66.293690325237989</v>
      </c>
      <c r="AY50" s="1">
        <v>11.91501623604333</v>
      </c>
      <c r="AZ50" s="1">
        <v>116.3095829390617</v>
      </c>
      <c r="BA50" s="1">
        <v>27.290939486954699</v>
      </c>
      <c r="BB50" s="1">
        <v>1118.8215318585069</v>
      </c>
      <c r="BC50" s="1">
        <v>50.85258005169743</v>
      </c>
      <c r="BD50" s="1">
        <v>261.38208402942752</v>
      </c>
      <c r="BE50" s="1">
        <v>105.94145244660071</v>
      </c>
      <c r="BF50" s="1">
        <v>1525.078903909915</v>
      </c>
      <c r="BG50" s="1">
        <v>19.520089642820899</v>
      </c>
      <c r="BH50" s="1">
        <v>65.055525990669892</v>
      </c>
      <c r="BI50" s="1">
        <v>0.4155424686088891</v>
      </c>
      <c r="BJ50" s="1">
        <v>862.80523262135898</v>
      </c>
      <c r="BK50" s="1">
        <v>1280.6753274051439</v>
      </c>
      <c r="BL50" s="1">
        <v>402.52876031404111</v>
      </c>
      <c r="BM50" s="1">
        <v>472.81498198644448</v>
      </c>
      <c r="BN50" s="1">
        <v>551.7344188909301</v>
      </c>
      <c r="BO50" s="1">
        <v>147.70278140549919</v>
      </c>
      <c r="BP50" s="1">
        <v>495.56912175453482</v>
      </c>
      <c r="BQ50" s="1">
        <v>29.875688364807189</v>
      </c>
      <c r="BR50" s="1">
        <v>116.8569977484278</v>
      </c>
      <c r="BS50" s="1">
        <v>18.997579829968569</v>
      </c>
      <c r="BT50" s="1">
        <v>126.0039322957258</v>
      </c>
      <c r="BU50" s="1">
        <v>0</v>
      </c>
      <c r="BV50" s="1">
        <v>8866.3021187460217</v>
      </c>
      <c r="BW50" s="1">
        <v>762.05661692600256</v>
      </c>
      <c r="BX50" s="1">
        <v>0.17109915680815069</v>
      </c>
      <c r="BY50" s="1">
        <v>0</v>
      </c>
      <c r="BZ50" s="1">
        <v>8423.4710999991294</v>
      </c>
      <c r="CA50" s="1">
        <v>26.919360607318421</v>
      </c>
      <c r="CB50" s="1">
        <v>-175.92029543528429</v>
      </c>
      <c r="CC50" s="1">
        <v>9036.6978812539746</v>
      </c>
      <c r="CD50" s="1">
        <v>17903</v>
      </c>
    </row>
    <row r="51" spans="1:82" ht="48" x14ac:dyDescent="0.2">
      <c r="A51" s="2" t="s">
        <v>49</v>
      </c>
      <c r="B51" s="1">
        <v>1.3386004871264641</v>
      </c>
      <c r="C51" s="1">
        <v>0.68618865828474096</v>
      </c>
      <c r="D51" s="1">
        <v>6.2671761724626018E-2</v>
      </c>
      <c r="E51" s="1">
        <v>4.8437631484882247E-2</v>
      </c>
      <c r="F51" s="1">
        <v>0.41739642099181679</v>
      </c>
      <c r="G51" s="1">
        <v>0.1938052564607527</v>
      </c>
      <c r="H51" s="1">
        <v>5.0931881673454298E-2</v>
      </c>
      <c r="I51" s="1">
        <v>2.3039266424474878</v>
      </c>
      <c r="J51" s="1">
        <v>8.0305707078047683E-2</v>
      </c>
      <c r="K51" s="1">
        <v>2.2343423858736351</v>
      </c>
      <c r="L51" s="1">
        <v>0.42097224503785619</v>
      </c>
      <c r="M51" s="1">
        <v>0.15723385954881641</v>
      </c>
      <c r="N51" s="1">
        <v>0.42011550214197219</v>
      </c>
      <c r="O51" s="1">
        <v>0.55378684812863188</v>
      </c>
      <c r="P51" s="1">
        <v>0.40602428367372062</v>
      </c>
      <c r="Q51" s="1">
        <v>0.17213381900470329</v>
      </c>
      <c r="R51" s="1">
        <v>0.5644664650211374</v>
      </c>
      <c r="S51" s="1">
        <v>0.1140633601557558</v>
      </c>
      <c r="T51" s="1">
        <v>1.4471927913213209</v>
      </c>
      <c r="U51" s="1">
        <v>0.1661396132244794</v>
      </c>
      <c r="V51" s="1">
        <v>0.72661433910895035</v>
      </c>
      <c r="W51" s="1">
        <v>0.45166492136109038</v>
      </c>
      <c r="X51" s="1">
        <v>0.31062635432537727</v>
      </c>
      <c r="Y51" s="1">
        <v>0.37327888620120381</v>
      </c>
      <c r="Z51" s="1">
        <v>0.73294656862823948</v>
      </c>
      <c r="AA51" s="1">
        <v>0.47042654694510611</v>
      </c>
      <c r="AB51" s="1">
        <v>0.54596694397780898</v>
      </c>
      <c r="AC51" s="1">
        <v>0.31501138090717429</v>
      </c>
      <c r="AD51" s="1">
        <v>0.54498771566228488</v>
      </c>
      <c r="AE51" s="1">
        <v>0.8004290588012144</v>
      </c>
      <c r="AF51" s="1">
        <v>0.50069484053830737</v>
      </c>
      <c r="AG51" s="1">
        <v>0.89269591769799916</v>
      </c>
      <c r="AH51" s="1">
        <v>1.2755996524829709</v>
      </c>
      <c r="AI51" s="1">
        <v>0.58860515875440933</v>
      </c>
      <c r="AJ51" s="1">
        <v>0.19184395947613769</v>
      </c>
      <c r="AK51" s="1">
        <v>0.50885681646564496</v>
      </c>
      <c r="AL51" s="1">
        <v>0.44984044255319589</v>
      </c>
      <c r="AM51" s="1">
        <v>0.56860726437714881</v>
      </c>
      <c r="AN51" s="1">
        <v>0.15073451816286451</v>
      </c>
      <c r="AO51" s="1">
        <v>2.3911766764407121</v>
      </c>
      <c r="AP51" s="1">
        <v>1.232918147866839</v>
      </c>
      <c r="AQ51" s="1">
        <v>10.10471069262783</v>
      </c>
      <c r="AR51" s="1">
        <v>2.2053512856331881</v>
      </c>
      <c r="AS51" s="1">
        <v>3.3830075558805163E-2</v>
      </c>
      <c r="AT51" s="1">
        <v>9.3116161380700002E-2</v>
      </c>
      <c r="AU51" s="1">
        <v>0.68712184643956209</v>
      </c>
      <c r="AV51" s="1">
        <v>4.1302635404983157</v>
      </c>
      <c r="AW51" s="1">
        <v>2.7807854861124661</v>
      </c>
      <c r="AX51" s="1">
        <v>9.6062218814109563</v>
      </c>
      <c r="AY51" s="1">
        <v>5384.5194777004308</v>
      </c>
      <c r="AZ51" s="1">
        <v>4755.2500002482202</v>
      </c>
      <c r="BA51" s="1">
        <v>1.513295172503228</v>
      </c>
      <c r="BB51" s="1">
        <v>3.2443475238924711</v>
      </c>
      <c r="BC51" s="1">
        <v>0.60359571262766709</v>
      </c>
      <c r="BD51" s="1">
        <v>1.2894216378754051</v>
      </c>
      <c r="BE51" s="1">
        <v>0.28215513859160429</v>
      </c>
      <c r="BF51" s="1">
        <v>30995.679239640369</v>
      </c>
      <c r="BG51" s="1">
        <v>0.30541908438694743</v>
      </c>
      <c r="BH51" s="1">
        <v>33.338137762133243</v>
      </c>
      <c r="BI51" s="1">
        <v>2.9264069737002711</v>
      </c>
      <c r="BJ51" s="1">
        <v>1.042353395732331</v>
      </c>
      <c r="BK51" s="1">
        <v>0.27718152878969998</v>
      </c>
      <c r="BL51" s="1">
        <v>8.7120860984910786E-2</v>
      </c>
      <c r="BM51" s="1">
        <v>0.1023331805784196</v>
      </c>
      <c r="BN51" s="1">
        <v>0.52303624263002357</v>
      </c>
      <c r="BO51" s="1">
        <v>0.14002009874176069</v>
      </c>
      <c r="BP51" s="1">
        <v>0.46979235394990421</v>
      </c>
      <c r="BQ51" s="1">
        <v>0.52485263760709167</v>
      </c>
      <c r="BR51" s="1">
        <v>1.756613892413261</v>
      </c>
      <c r="BS51" s="1">
        <v>123.0293073340203</v>
      </c>
      <c r="BT51" s="1">
        <v>1.0945069914089089</v>
      </c>
      <c r="BU51" s="1">
        <v>0</v>
      </c>
      <c r="BV51" s="1">
        <v>41363.502277812382</v>
      </c>
      <c r="BW51" s="1">
        <v>579.11016684107074</v>
      </c>
      <c r="BX51" s="1">
        <v>0.14166274273363011</v>
      </c>
      <c r="BY51" s="1">
        <v>0</v>
      </c>
      <c r="BZ51" s="1">
        <v>1926.020546136677</v>
      </c>
      <c r="CA51" s="1">
        <v>5.2253464671350267</v>
      </c>
      <c r="CB51" s="1">
        <v>0</v>
      </c>
      <c r="CC51" s="1">
        <v>2510.4977221876161</v>
      </c>
      <c r="CD51" s="1">
        <v>43874</v>
      </c>
    </row>
    <row r="52" spans="1:82" ht="16" x14ac:dyDescent="0.2">
      <c r="A52" s="2" t="s">
        <v>50</v>
      </c>
      <c r="B52" s="1">
        <v>15.13997930831874</v>
      </c>
      <c r="C52" s="1">
        <v>7.6987181659371391</v>
      </c>
      <c r="D52" s="1">
        <v>6.7468036595997782</v>
      </c>
      <c r="E52" s="1">
        <v>23.868786016869748</v>
      </c>
      <c r="F52" s="1">
        <v>653.68176268163757</v>
      </c>
      <c r="G52" s="1">
        <v>96.657742109878242</v>
      </c>
      <c r="H52" s="1">
        <v>21.525685745126999</v>
      </c>
      <c r="I52" s="1">
        <v>649.26944249547125</v>
      </c>
      <c r="J52" s="1">
        <v>121.96209095539371</v>
      </c>
      <c r="K52" s="1">
        <v>1206.297896734631</v>
      </c>
      <c r="L52" s="1">
        <v>309.37370607044471</v>
      </c>
      <c r="M52" s="1">
        <v>13.87014959605647</v>
      </c>
      <c r="N52" s="1">
        <v>168.9947860327278</v>
      </c>
      <c r="O52" s="1">
        <v>424.66076195370948</v>
      </c>
      <c r="P52" s="1">
        <v>140.33731624896629</v>
      </c>
      <c r="Q52" s="1">
        <v>89.123101055004128</v>
      </c>
      <c r="R52" s="1">
        <v>338.17391369824878</v>
      </c>
      <c r="S52" s="1">
        <v>242.11470689401239</v>
      </c>
      <c r="T52" s="1">
        <v>197.51158609924681</v>
      </c>
      <c r="U52" s="1">
        <v>122.47092638331161</v>
      </c>
      <c r="V52" s="1">
        <v>248.26953570368951</v>
      </c>
      <c r="W52" s="1">
        <v>227.65006849528501</v>
      </c>
      <c r="X52" s="1">
        <v>27.792419265003652</v>
      </c>
      <c r="Y52" s="1">
        <v>215.17169216881939</v>
      </c>
      <c r="Z52" s="1">
        <v>300.82021368499102</v>
      </c>
      <c r="AA52" s="1">
        <v>332.6941846903224</v>
      </c>
      <c r="AB52" s="1">
        <v>174.90254117296831</v>
      </c>
      <c r="AC52" s="1">
        <v>62.109407192776658</v>
      </c>
      <c r="AD52" s="1">
        <v>298.57133875480002</v>
      </c>
      <c r="AE52" s="1">
        <v>720.03720034213598</v>
      </c>
      <c r="AF52" s="1">
        <v>351.06733975040862</v>
      </c>
      <c r="AG52" s="1">
        <v>359.38738705757021</v>
      </c>
      <c r="AH52" s="1">
        <v>1110.8716364338311</v>
      </c>
      <c r="AI52" s="1">
        <v>1108.4728964308911</v>
      </c>
      <c r="AJ52" s="1">
        <v>123.8363913098178</v>
      </c>
      <c r="AK52" s="1">
        <v>381.43872847471607</v>
      </c>
      <c r="AL52" s="1">
        <v>108.4200343314933</v>
      </c>
      <c r="AM52" s="1">
        <v>414.25463515205792</v>
      </c>
      <c r="AN52" s="1">
        <v>153.64161749638561</v>
      </c>
      <c r="AO52" s="1">
        <v>898.03033717577034</v>
      </c>
      <c r="AP52" s="1">
        <v>938.19260252118227</v>
      </c>
      <c r="AQ52" s="1">
        <v>5924.5611570190658</v>
      </c>
      <c r="AR52" s="1">
        <v>831.60129628463028</v>
      </c>
      <c r="AS52" s="1">
        <v>29.159938386680651</v>
      </c>
      <c r="AT52" s="1">
        <v>53.867808886786733</v>
      </c>
      <c r="AU52" s="1">
        <v>709.25887256580609</v>
      </c>
      <c r="AV52" s="1">
        <v>209.56190049988581</v>
      </c>
      <c r="AW52" s="1">
        <v>680.71831688681971</v>
      </c>
      <c r="AX52" s="1">
        <v>85.459036060212796</v>
      </c>
      <c r="AY52" s="1">
        <v>268.768788747158</v>
      </c>
      <c r="AZ52" s="1">
        <v>17703.758483082209</v>
      </c>
      <c r="BA52" s="1">
        <v>1513.3479928813711</v>
      </c>
      <c r="BB52" s="1">
        <v>7021.6584778207052</v>
      </c>
      <c r="BC52" s="1">
        <v>517.54373272181579</v>
      </c>
      <c r="BD52" s="1">
        <v>2351.5515984721069</v>
      </c>
      <c r="BE52" s="1">
        <v>308.12789026447899</v>
      </c>
      <c r="BF52" s="1">
        <v>2116.5548935260722</v>
      </c>
      <c r="BG52" s="1">
        <v>107.8367840925322</v>
      </c>
      <c r="BH52" s="1">
        <v>1666.9793371859239</v>
      </c>
      <c r="BI52" s="1">
        <v>236.92662688794931</v>
      </c>
      <c r="BJ52" s="1">
        <v>4496.6543575124188</v>
      </c>
      <c r="BK52" s="1">
        <v>496.8284699251235</v>
      </c>
      <c r="BL52" s="1">
        <v>156.15803928454639</v>
      </c>
      <c r="BM52" s="1">
        <v>183.42505632084109</v>
      </c>
      <c r="BN52" s="1">
        <v>536.70678087127283</v>
      </c>
      <c r="BO52" s="1">
        <v>143.67978799152979</v>
      </c>
      <c r="BP52" s="1">
        <v>482.07126278387869</v>
      </c>
      <c r="BQ52" s="1">
        <v>377.23876617620601</v>
      </c>
      <c r="BR52" s="1">
        <v>1045.5513251618449</v>
      </c>
      <c r="BS52" s="1">
        <v>214.45834835333761</v>
      </c>
      <c r="BT52" s="1">
        <v>1462.7726075149251</v>
      </c>
      <c r="BU52" s="1">
        <v>0</v>
      </c>
      <c r="BV52" s="1">
        <v>65337.899803677647</v>
      </c>
      <c r="BW52" s="1">
        <v>1502.561335935841</v>
      </c>
      <c r="BX52" s="1">
        <v>1.105705303674178</v>
      </c>
      <c r="BY52" s="1">
        <v>0</v>
      </c>
      <c r="BZ52" s="1">
        <v>99623.826731218724</v>
      </c>
      <c r="CA52" s="1">
        <v>413.60642386411081</v>
      </c>
      <c r="CB52" s="1">
        <v>0</v>
      </c>
      <c r="CC52" s="1">
        <v>101541.1001963224</v>
      </c>
      <c r="CD52" s="1">
        <v>166879</v>
      </c>
    </row>
    <row r="53" spans="1:82" ht="32" x14ac:dyDescent="0.2">
      <c r="A53" s="2" t="s">
        <v>51</v>
      </c>
      <c r="B53" s="1">
        <v>37.058492741194136</v>
      </c>
      <c r="C53" s="1">
        <v>18.76832370795535</v>
      </c>
      <c r="D53" s="1">
        <v>1.708351391431608</v>
      </c>
      <c r="E53" s="1">
        <v>1.574101892389002</v>
      </c>
      <c r="F53" s="1">
        <v>62.565636046493211</v>
      </c>
      <c r="G53" s="1">
        <v>325.96076985252398</v>
      </c>
      <c r="H53" s="1">
        <v>32.167176005751379</v>
      </c>
      <c r="I53" s="1">
        <v>571.67751097902385</v>
      </c>
      <c r="J53" s="1">
        <v>13.92886817527863</v>
      </c>
      <c r="K53" s="1">
        <v>987.76012330633284</v>
      </c>
      <c r="L53" s="1">
        <v>80.353408680232192</v>
      </c>
      <c r="M53" s="1">
        <v>33.984705689132873</v>
      </c>
      <c r="N53" s="1">
        <v>43.519108041386943</v>
      </c>
      <c r="O53" s="1">
        <v>54.189764824526868</v>
      </c>
      <c r="P53" s="1">
        <v>18.138579173613319</v>
      </c>
      <c r="Q53" s="1">
        <v>16.273872436136251</v>
      </c>
      <c r="R53" s="1">
        <v>231.85608060402029</v>
      </c>
      <c r="S53" s="1">
        <v>4.2239940773563758</v>
      </c>
      <c r="T53" s="1">
        <v>67.094396299957992</v>
      </c>
      <c r="U53" s="1">
        <v>3.7568963058405749</v>
      </c>
      <c r="V53" s="1">
        <v>398.48494463901801</v>
      </c>
      <c r="W53" s="1">
        <v>256.366130854598</v>
      </c>
      <c r="X53" s="1">
        <v>28.210911374813708</v>
      </c>
      <c r="Y53" s="1">
        <v>446.32522433047109</v>
      </c>
      <c r="Z53" s="1">
        <v>164.74380998322829</v>
      </c>
      <c r="AA53" s="1">
        <v>90.083277324198178</v>
      </c>
      <c r="AB53" s="1">
        <v>211.9781271827799</v>
      </c>
      <c r="AC53" s="1">
        <v>36.932703184471087</v>
      </c>
      <c r="AD53" s="1">
        <v>117.5206200780158</v>
      </c>
      <c r="AE53" s="1">
        <v>216.27145467477089</v>
      </c>
      <c r="AF53" s="1">
        <v>354.07933478061437</v>
      </c>
      <c r="AG53" s="1">
        <v>200.97139592664149</v>
      </c>
      <c r="AH53" s="1">
        <v>912.35704102539637</v>
      </c>
      <c r="AI53" s="1">
        <v>150.79084306733131</v>
      </c>
      <c r="AJ53" s="1">
        <v>57.832569718508744</v>
      </c>
      <c r="AK53" s="1">
        <v>139.38681513721551</v>
      </c>
      <c r="AL53" s="1">
        <v>104.19527577975281</v>
      </c>
      <c r="AM53" s="1">
        <v>1591.7886892278841</v>
      </c>
      <c r="AN53" s="1">
        <v>387.65079282340292</v>
      </c>
      <c r="AO53" s="1">
        <v>448.17089613168542</v>
      </c>
      <c r="AP53" s="1">
        <v>453.57628313347038</v>
      </c>
      <c r="AQ53" s="1">
        <v>9266.3221139682428</v>
      </c>
      <c r="AR53" s="1">
        <v>954.65595952638751</v>
      </c>
      <c r="AS53" s="1">
        <v>1.2859375453790021</v>
      </c>
      <c r="AT53" s="1">
        <v>729.85077670177157</v>
      </c>
      <c r="AU53" s="1">
        <v>1388.891090125577</v>
      </c>
      <c r="AV53" s="1">
        <v>77.79666051233005</v>
      </c>
      <c r="AW53" s="1">
        <v>142.9719659192582</v>
      </c>
      <c r="AX53" s="1">
        <v>433.73238997319561</v>
      </c>
      <c r="AY53" s="1">
        <v>1136.403924000331</v>
      </c>
      <c r="AZ53" s="1">
        <v>3009.6478921479211</v>
      </c>
      <c r="BA53" s="1">
        <v>10900.47666305466</v>
      </c>
      <c r="BB53" s="1">
        <v>15832.246467561259</v>
      </c>
      <c r="BC53" s="1">
        <v>375.44040110895162</v>
      </c>
      <c r="BD53" s="1">
        <v>2791.1755222409361</v>
      </c>
      <c r="BE53" s="1">
        <v>60.866023326053671</v>
      </c>
      <c r="BF53" s="1">
        <v>8260.3448849622091</v>
      </c>
      <c r="BG53" s="1">
        <v>407.49489718888958</v>
      </c>
      <c r="BH53" s="1">
        <v>1064.8763048983751</v>
      </c>
      <c r="BI53" s="1">
        <v>189.49348578524851</v>
      </c>
      <c r="BJ53" s="1">
        <v>11323.391406737859</v>
      </c>
      <c r="BK53" s="1">
        <v>837.05174354687074</v>
      </c>
      <c r="BL53" s="1">
        <v>263.09353622929427</v>
      </c>
      <c r="BM53" s="1">
        <v>309.03273966301151</v>
      </c>
      <c r="BN53" s="1">
        <v>204.6463988832088</v>
      </c>
      <c r="BO53" s="1">
        <v>54.785130825134523</v>
      </c>
      <c r="BP53" s="1">
        <v>183.81386531701679</v>
      </c>
      <c r="BQ53" s="1">
        <v>2222.098158616383</v>
      </c>
      <c r="BR53" s="1">
        <v>22.815759583263748</v>
      </c>
      <c r="BS53" s="1">
        <v>174.2316579562241</v>
      </c>
      <c r="BT53" s="1">
        <v>1535.989560435087</v>
      </c>
      <c r="BU53" s="1">
        <v>0</v>
      </c>
      <c r="BV53" s="1">
        <v>83529.200618949166</v>
      </c>
      <c r="BW53" s="1">
        <v>7368.9456036599149</v>
      </c>
      <c r="BX53" s="1">
        <v>1.953841984196302</v>
      </c>
      <c r="BY53" s="1">
        <v>0</v>
      </c>
      <c r="BZ53" s="1">
        <v>2701.6238915029248</v>
      </c>
      <c r="CA53" s="1">
        <v>73767.389715641955</v>
      </c>
      <c r="CB53" s="1">
        <v>40.886328261854104</v>
      </c>
      <c r="CC53" s="1">
        <v>83880.799381050849</v>
      </c>
      <c r="CD53" s="1">
        <v>167410</v>
      </c>
    </row>
    <row r="54" spans="1:82" ht="32" x14ac:dyDescent="0.2">
      <c r="A54" s="2" t="s">
        <v>52</v>
      </c>
      <c r="B54" s="1">
        <v>6612.9151499990758</v>
      </c>
      <c r="C54" s="1">
        <v>2363.189851233275</v>
      </c>
      <c r="D54" s="1">
        <v>582.98609083820656</v>
      </c>
      <c r="E54" s="1">
        <v>642.71839190112939</v>
      </c>
      <c r="F54" s="1">
        <v>4240.1308198750094</v>
      </c>
      <c r="G54" s="1">
        <v>1863.6785407367211</v>
      </c>
      <c r="H54" s="1">
        <v>576.27591436337514</v>
      </c>
      <c r="I54" s="1">
        <v>5805.6561356568945</v>
      </c>
      <c r="J54" s="1">
        <v>1722.3911824564709</v>
      </c>
      <c r="K54" s="1">
        <v>5847.8932566162393</v>
      </c>
      <c r="L54" s="1">
        <v>1517.124946308199</v>
      </c>
      <c r="M54" s="1">
        <v>313.59123865955843</v>
      </c>
      <c r="N54" s="1">
        <v>886.13696695406634</v>
      </c>
      <c r="O54" s="1">
        <v>1117.3046576113829</v>
      </c>
      <c r="P54" s="1">
        <v>820.83844569041116</v>
      </c>
      <c r="Q54" s="1">
        <v>582.6920496799296</v>
      </c>
      <c r="R54" s="1">
        <v>2607.5578752592069</v>
      </c>
      <c r="S54" s="1">
        <v>409.4169063879371</v>
      </c>
      <c r="T54" s="1">
        <v>3289.646349837134</v>
      </c>
      <c r="U54" s="1">
        <v>1275.2747497818441</v>
      </c>
      <c r="V54" s="1">
        <v>4108.2286729885391</v>
      </c>
      <c r="W54" s="1">
        <v>1478.8081801451531</v>
      </c>
      <c r="X54" s="1">
        <v>897.08433869055705</v>
      </c>
      <c r="Y54" s="1">
        <v>1231.1757476927551</v>
      </c>
      <c r="Z54" s="1">
        <v>1998.7029451255401</v>
      </c>
      <c r="AA54" s="1">
        <v>1995.1715360343269</v>
      </c>
      <c r="AB54" s="1">
        <v>3022.644534891826</v>
      </c>
      <c r="AC54" s="1">
        <v>1254.014085625183</v>
      </c>
      <c r="AD54" s="1">
        <v>1624.8676941242061</v>
      </c>
      <c r="AE54" s="1">
        <v>1926.037049295549</v>
      </c>
      <c r="AF54" s="1">
        <v>1441.8951404339591</v>
      </c>
      <c r="AG54" s="1">
        <v>2271.7376575543931</v>
      </c>
      <c r="AH54" s="1">
        <v>3578.2073195625248</v>
      </c>
      <c r="AI54" s="1">
        <v>1436.2198513567259</v>
      </c>
      <c r="AJ54" s="1">
        <v>814.03969693647468</v>
      </c>
      <c r="AK54" s="1">
        <v>1043.300463267889</v>
      </c>
      <c r="AL54" s="1">
        <v>759.37203368030475</v>
      </c>
      <c r="AM54" s="1">
        <v>7825.809171002169</v>
      </c>
      <c r="AN54" s="1">
        <v>1506.541324571162</v>
      </c>
      <c r="AO54" s="1">
        <v>8152.6973603638507</v>
      </c>
      <c r="AP54" s="1">
        <v>3000.2374862267961</v>
      </c>
      <c r="AQ54" s="1">
        <v>31006.82423522311</v>
      </c>
      <c r="AR54" s="1">
        <v>9651.6092971975831</v>
      </c>
      <c r="AS54" s="1">
        <v>657.34584770589504</v>
      </c>
      <c r="AT54" s="1">
        <v>1557.240462485531</v>
      </c>
      <c r="AU54" s="1">
        <v>3718.7125298560172</v>
      </c>
      <c r="AV54" s="1">
        <v>693.35202587914443</v>
      </c>
      <c r="AW54" s="1">
        <v>3517.803667865378</v>
      </c>
      <c r="AX54" s="1">
        <v>443.11073144342191</v>
      </c>
      <c r="AY54" s="1">
        <v>1063.610720800604</v>
      </c>
      <c r="AZ54" s="1">
        <v>7293.1166747871184</v>
      </c>
      <c r="BA54" s="1">
        <v>3150.530531503397</v>
      </c>
      <c r="BB54" s="1">
        <v>83145.977342339538</v>
      </c>
      <c r="BC54" s="1">
        <v>22920.017461133921</v>
      </c>
      <c r="BD54" s="1">
        <v>4912.9792273625289</v>
      </c>
      <c r="BE54" s="1">
        <v>1339.945226801161</v>
      </c>
      <c r="BF54" s="1">
        <v>1034.7150856551821</v>
      </c>
      <c r="BG54" s="1">
        <v>1400.52663299184</v>
      </c>
      <c r="BH54" s="1">
        <v>5750.2143904735822</v>
      </c>
      <c r="BI54" s="1">
        <v>1070.788203625247</v>
      </c>
      <c r="BJ54" s="1">
        <v>56033.411630188137</v>
      </c>
      <c r="BK54" s="1">
        <v>469.4654671277288</v>
      </c>
      <c r="BL54" s="1">
        <v>147.55758032448981</v>
      </c>
      <c r="BM54" s="1">
        <v>173.32285680321701</v>
      </c>
      <c r="BN54" s="1">
        <v>1170.1850473918159</v>
      </c>
      <c r="BO54" s="1">
        <v>313.26591262211059</v>
      </c>
      <c r="BP54" s="1">
        <v>1051.0628961520169</v>
      </c>
      <c r="BQ54" s="1">
        <v>427.27489645150808</v>
      </c>
      <c r="BR54" s="1">
        <v>5596.0133888840419</v>
      </c>
      <c r="BS54" s="1">
        <v>1038.6050667826401</v>
      </c>
      <c r="BT54" s="1">
        <v>2646.4536675907152</v>
      </c>
      <c r="BU54" s="1">
        <v>0</v>
      </c>
      <c r="BV54" s="1">
        <v>347839.25051486457</v>
      </c>
      <c r="BW54" s="1">
        <v>5975.4114390406276</v>
      </c>
      <c r="BX54" s="1">
        <v>1921.3810162618011</v>
      </c>
      <c r="BY54" s="1">
        <v>230.3091476927311</v>
      </c>
      <c r="BZ54" s="1">
        <v>292333.55891045689</v>
      </c>
      <c r="CA54" s="1">
        <v>708.78380456806963</v>
      </c>
      <c r="CB54" s="1">
        <v>0.30516711532505902</v>
      </c>
      <c r="CC54" s="1">
        <v>301169.74948513549</v>
      </c>
      <c r="CD54" s="1">
        <v>649009</v>
      </c>
    </row>
    <row r="55" spans="1:82" ht="16" x14ac:dyDescent="0.2">
      <c r="A55" s="2" t="s">
        <v>53</v>
      </c>
      <c r="B55" s="1">
        <v>5.798796751748668</v>
      </c>
      <c r="C55" s="1">
        <v>5.0739471577800836</v>
      </c>
      <c r="D55" s="1">
        <v>6.5236463457172507</v>
      </c>
      <c r="E55" s="1">
        <v>18.846089443183171</v>
      </c>
      <c r="F55" s="1">
        <v>387.79453277319209</v>
      </c>
      <c r="G55" s="1">
        <v>37.692178886366342</v>
      </c>
      <c r="H55" s="1">
        <v>15.946691067308841</v>
      </c>
      <c r="I55" s="1">
        <v>575.53057761105526</v>
      </c>
      <c r="J55" s="1">
        <v>107.27773990735029</v>
      </c>
      <c r="K55" s="1">
        <v>441.43340272686743</v>
      </c>
      <c r="L55" s="1">
        <v>55.813418735580917</v>
      </c>
      <c r="M55" s="1">
        <v>16.671540661277419</v>
      </c>
      <c r="N55" s="1">
        <v>251.5228091070984</v>
      </c>
      <c r="O55" s="1">
        <v>306.61137824871082</v>
      </c>
      <c r="P55" s="1">
        <v>78.283756148607011</v>
      </c>
      <c r="Q55" s="1">
        <v>34.067930916523423</v>
      </c>
      <c r="R55" s="1">
        <v>142.07052041784229</v>
      </c>
      <c r="S55" s="1">
        <v>42.041276450177833</v>
      </c>
      <c r="T55" s="1">
        <v>158.01721148515119</v>
      </c>
      <c r="U55" s="1">
        <v>173.96390255246001</v>
      </c>
      <c r="V55" s="1">
        <v>152.21841473340251</v>
      </c>
      <c r="W55" s="1">
        <v>87.706800870198606</v>
      </c>
      <c r="X55" s="1">
        <v>144.96991879371669</v>
      </c>
      <c r="Y55" s="1">
        <v>223.2536749423237</v>
      </c>
      <c r="Z55" s="1">
        <v>365.32419536016607</v>
      </c>
      <c r="AA55" s="1">
        <v>150.76871554546531</v>
      </c>
      <c r="AB55" s="1">
        <v>268.19434976837579</v>
      </c>
      <c r="AC55" s="1">
        <v>10.147894315560171</v>
      </c>
      <c r="AD55" s="1">
        <v>218.17972778454359</v>
      </c>
      <c r="AE55" s="1">
        <v>160.19176026705691</v>
      </c>
      <c r="AF55" s="1">
        <v>93.505597621947246</v>
      </c>
      <c r="AG55" s="1">
        <v>180.48754889817729</v>
      </c>
      <c r="AH55" s="1">
        <v>100.7540935616331</v>
      </c>
      <c r="AI55" s="1">
        <v>187.73604483786309</v>
      </c>
      <c r="AJ55" s="1">
        <v>51.46432117176942</v>
      </c>
      <c r="AK55" s="1">
        <v>202.95788631120331</v>
      </c>
      <c r="AL55" s="1">
        <v>49.289772389863671</v>
      </c>
      <c r="AM55" s="1">
        <v>1093.7980372985919</v>
      </c>
      <c r="AN55" s="1">
        <v>268.9191993623445</v>
      </c>
      <c r="AO55" s="1">
        <v>914.76018758835232</v>
      </c>
      <c r="AP55" s="1">
        <v>3108.8799085312539</v>
      </c>
      <c r="AQ55" s="1">
        <v>33880.919721279533</v>
      </c>
      <c r="AR55" s="1">
        <v>1080.025895013189</v>
      </c>
      <c r="AS55" s="1">
        <v>62.337065081298178</v>
      </c>
      <c r="AT55" s="1">
        <v>89.881349652104348</v>
      </c>
      <c r="AU55" s="1">
        <v>2450.7164772077799</v>
      </c>
      <c r="AV55" s="1">
        <v>1042.333716126823</v>
      </c>
      <c r="AW55" s="1">
        <v>4818.8001007031426</v>
      </c>
      <c r="AX55" s="1">
        <v>151.49356513943391</v>
      </c>
      <c r="AY55" s="1">
        <v>393.59332952494083</v>
      </c>
      <c r="AZ55" s="1">
        <v>1870.1119524389451</v>
      </c>
      <c r="BA55" s="1">
        <v>1554.8023790626121</v>
      </c>
      <c r="BB55" s="1">
        <v>4438.2540638696364</v>
      </c>
      <c r="BC55" s="1">
        <v>1844.7422166500451</v>
      </c>
      <c r="BD55" s="1">
        <v>4401.2867345772383</v>
      </c>
      <c r="BE55" s="1">
        <v>687.88226467618574</v>
      </c>
      <c r="BF55" s="1">
        <v>919.83413474613246</v>
      </c>
      <c r="BG55" s="1">
        <v>932.8814274375668</v>
      </c>
      <c r="BH55" s="1">
        <v>2970.4336360832549</v>
      </c>
      <c r="BI55" s="1">
        <v>220.35427656644941</v>
      </c>
      <c r="BJ55" s="1">
        <v>2312.9950543537502</v>
      </c>
      <c r="BK55" s="1">
        <v>304.8369464426757</v>
      </c>
      <c r="BL55" s="1">
        <v>95.813228789305654</v>
      </c>
      <c r="BM55" s="1">
        <v>112.54333729777569</v>
      </c>
      <c r="BN55" s="1">
        <v>1875.451774427793</v>
      </c>
      <c r="BO55" s="1">
        <v>502.07026060055279</v>
      </c>
      <c r="BP55" s="1">
        <v>1684.535089571596</v>
      </c>
      <c r="BQ55" s="1">
        <v>367.49874414207181</v>
      </c>
      <c r="BR55" s="1">
        <v>2169.4748347479699</v>
      </c>
      <c r="BS55" s="1">
        <v>3154.545432951275</v>
      </c>
      <c r="BT55" s="1">
        <v>3092.2083678699769</v>
      </c>
      <c r="BU55" s="1">
        <v>0</v>
      </c>
      <c r="BV55" s="1">
        <v>90377.146774378867</v>
      </c>
      <c r="BW55" s="1">
        <v>3033.076575958491</v>
      </c>
      <c r="BX55" s="1">
        <v>0</v>
      </c>
      <c r="BY55" s="1">
        <v>0</v>
      </c>
      <c r="BZ55" s="1">
        <v>546341.77664966264</v>
      </c>
      <c r="CA55" s="1">
        <v>0</v>
      </c>
      <c r="CB55" s="1">
        <v>0</v>
      </c>
      <c r="CC55" s="1">
        <v>549374.85322562116</v>
      </c>
      <c r="CD55" s="1">
        <v>639752</v>
      </c>
    </row>
    <row r="56" spans="1:82" ht="32" x14ac:dyDescent="0.2">
      <c r="A56" s="2" t="s">
        <v>54</v>
      </c>
      <c r="B56" s="1">
        <v>23.170929348766979</v>
      </c>
      <c r="C56" s="1">
        <v>9.8337289025979153</v>
      </c>
      <c r="D56" s="1">
        <v>33.853531109873479</v>
      </c>
      <c r="E56" s="1">
        <v>518.9436820946346</v>
      </c>
      <c r="F56" s="1">
        <v>10469.6356111394</v>
      </c>
      <c r="G56" s="1">
        <v>2756.3011204384379</v>
      </c>
      <c r="H56" s="1">
        <v>303.04892306908971</v>
      </c>
      <c r="I56" s="1">
        <v>4135.0192986453694</v>
      </c>
      <c r="J56" s="1">
        <v>537.72384242547434</v>
      </c>
      <c r="K56" s="1">
        <v>7414.1075926943904</v>
      </c>
      <c r="L56" s="1">
        <v>2070.7393663119369</v>
      </c>
      <c r="M56" s="1">
        <v>744.76018630799422</v>
      </c>
      <c r="N56" s="1">
        <v>372.17802064613687</v>
      </c>
      <c r="O56" s="1">
        <v>374.18794592722008</v>
      </c>
      <c r="P56" s="1">
        <v>254.7279269073307</v>
      </c>
      <c r="Q56" s="1">
        <v>306.78572539976818</v>
      </c>
      <c r="R56" s="1">
        <v>2418.401207421658</v>
      </c>
      <c r="S56" s="1">
        <v>85.486505058763228</v>
      </c>
      <c r="T56" s="1">
        <v>6397.2629355813697</v>
      </c>
      <c r="U56" s="1">
        <v>662.28561340113754</v>
      </c>
      <c r="V56" s="1">
        <v>3732.664779400161</v>
      </c>
      <c r="W56" s="1">
        <v>5239.9443678184271</v>
      </c>
      <c r="X56" s="1">
        <v>1782.8059316409031</v>
      </c>
      <c r="Y56" s="1">
        <v>5273.7184588260952</v>
      </c>
      <c r="Z56" s="1">
        <v>1818.2331870902369</v>
      </c>
      <c r="AA56" s="1">
        <v>2148.187852842239</v>
      </c>
      <c r="AB56" s="1">
        <v>1393.205852944358</v>
      </c>
      <c r="AC56" s="1">
        <v>592.15658228200436</v>
      </c>
      <c r="AD56" s="1">
        <v>856.53059794461763</v>
      </c>
      <c r="AE56" s="1">
        <v>2989.1330365557551</v>
      </c>
      <c r="AF56" s="1">
        <v>1740.3757687012171</v>
      </c>
      <c r="AG56" s="1">
        <v>1716.115900729221</v>
      </c>
      <c r="AH56" s="1">
        <v>2399.7973213454429</v>
      </c>
      <c r="AI56" s="1">
        <v>1192.401190497169</v>
      </c>
      <c r="AJ56" s="1">
        <v>242.85925899045219</v>
      </c>
      <c r="AK56" s="1">
        <v>468.21060039418973</v>
      </c>
      <c r="AL56" s="1">
        <v>740.74970693494413</v>
      </c>
      <c r="AM56" s="1">
        <v>1340.6636896541811</v>
      </c>
      <c r="AN56" s="1">
        <v>1445.0815111092229</v>
      </c>
      <c r="AO56" s="1">
        <v>3965.7453642136011</v>
      </c>
      <c r="AP56" s="1">
        <v>7209.867128564797</v>
      </c>
      <c r="AQ56" s="1">
        <v>28076.709858721479</v>
      </c>
      <c r="AR56" s="1">
        <v>2477.0518116835879</v>
      </c>
      <c r="AS56" s="1">
        <v>129.81706943848579</v>
      </c>
      <c r="AT56" s="1">
        <v>503.07609319700867</v>
      </c>
      <c r="AU56" s="1">
        <v>2275.8043214906302</v>
      </c>
      <c r="AV56" s="1">
        <v>275.93144608283149</v>
      </c>
      <c r="AW56" s="1">
        <v>1289.2719012720629</v>
      </c>
      <c r="AX56" s="1">
        <v>405.45814513696922</v>
      </c>
      <c r="AY56" s="1">
        <v>2888.981314271291</v>
      </c>
      <c r="AZ56" s="1">
        <v>3357.5074571003202</v>
      </c>
      <c r="BA56" s="1">
        <v>3261.0309182367259</v>
      </c>
      <c r="BB56" s="1">
        <v>16211.303603473891</v>
      </c>
      <c r="BC56" s="1">
        <v>2783.3491600952689</v>
      </c>
      <c r="BD56" s="1">
        <v>16721.162815175801</v>
      </c>
      <c r="BE56" s="1">
        <v>4664.5231289167314</v>
      </c>
      <c r="BF56" s="1">
        <v>455.44940993114398</v>
      </c>
      <c r="BG56" s="1">
        <v>957.23230590106664</v>
      </c>
      <c r="BH56" s="1">
        <v>4441.1717553181543</v>
      </c>
      <c r="BI56" s="1">
        <v>1466.270946395676</v>
      </c>
      <c r="BJ56" s="1">
        <v>5323.5863218984778</v>
      </c>
      <c r="BK56" s="1">
        <v>141.0327991725008</v>
      </c>
      <c r="BL56" s="1">
        <v>44.327985867855048</v>
      </c>
      <c r="BM56" s="1">
        <v>52.068169795504083</v>
      </c>
      <c r="BN56" s="1">
        <v>1158.7464058538551</v>
      </c>
      <c r="BO56" s="1">
        <v>310.20371618699693</v>
      </c>
      <c r="BP56" s="1">
        <v>1040.7886820610649</v>
      </c>
      <c r="BQ56" s="1">
        <v>307.56781415107008</v>
      </c>
      <c r="BR56" s="1">
        <v>3394.708315991908</v>
      </c>
      <c r="BS56" s="1">
        <v>1157.198103014608</v>
      </c>
      <c r="BT56" s="1">
        <v>3461.2519013714282</v>
      </c>
      <c r="BU56" s="1">
        <v>0</v>
      </c>
      <c r="BV56" s="1">
        <v>197209.485458515</v>
      </c>
      <c r="BW56" s="1">
        <v>13266.96102646816</v>
      </c>
      <c r="BX56" s="1">
        <v>0.19501624324369859</v>
      </c>
      <c r="BY56" s="1">
        <v>0</v>
      </c>
      <c r="BZ56" s="1">
        <v>18129.165164676</v>
      </c>
      <c r="CA56" s="1">
        <v>7.1933340976144526</v>
      </c>
      <c r="CB56" s="1">
        <v>0</v>
      </c>
      <c r="CC56" s="1">
        <v>31403.514541485019</v>
      </c>
      <c r="CD56" s="1">
        <v>228613</v>
      </c>
    </row>
    <row r="57" spans="1:82" ht="48" x14ac:dyDescent="0.2">
      <c r="A57" s="2" t="s">
        <v>55</v>
      </c>
      <c r="B57" s="1">
        <v>738.18291635579521</v>
      </c>
      <c r="C57" s="1">
        <v>24.276728331822792</v>
      </c>
      <c r="D57" s="1">
        <v>0.32948035330415071</v>
      </c>
      <c r="E57" s="1">
        <v>37.066795450488378</v>
      </c>
      <c r="F57" s="1">
        <v>1615.6765199525371</v>
      </c>
      <c r="G57" s="1">
        <v>405.80527037879227</v>
      </c>
      <c r="H57" s="1">
        <v>98.324413255985903</v>
      </c>
      <c r="I57" s="1">
        <v>806.21118935612947</v>
      </c>
      <c r="J57" s="1">
        <v>191.035943215054</v>
      </c>
      <c r="K57" s="1">
        <v>831.25730546938564</v>
      </c>
      <c r="L57" s="1">
        <v>163.83052678700801</v>
      </c>
      <c r="M57" s="1">
        <v>73.27632084483497</v>
      </c>
      <c r="N57" s="1">
        <v>44.776513058432663</v>
      </c>
      <c r="O57" s="1">
        <v>106.18244307391009</v>
      </c>
      <c r="P57" s="1">
        <v>78.952300748458228</v>
      </c>
      <c r="Q57" s="1">
        <v>44.791738460084758</v>
      </c>
      <c r="R57" s="1">
        <v>376.55073312913891</v>
      </c>
      <c r="S57" s="1">
        <v>25.200109107568249</v>
      </c>
      <c r="T57" s="1">
        <v>133.9213843461107</v>
      </c>
      <c r="U57" s="1">
        <v>185.61809346971751</v>
      </c>
      <c r="V57" s="1">
        <v>572.97038526873132</v>
      </c>
      <c r="W57" s="1">
        <v>427.72570984487669</v>
      </c>
      <c r="X57" s="1">
        <v>296.40428915565701</v>
      </c>
      <c r="Y57" s="1">
        <v>669.27217122241962</v>
      </c>
      <c r="Z57" s="1">
        <v>652.85445070671472</v>
      </c>
      <c r="AA57" s="1">
        <v>350.68243106757308</v>
      </c>
      <c r="AB57" s="1">
        <v>320.85324483734701</v>
      </c>
      <c r="AC57" s="1">
        <v>205.385739371879</v>
      </c>
      <c r="AD57" s="1">
        <v>321.16715568516639</v>
      </c>
      <c r="AE57" s="1">
        <v>444.40149485326577</v>
      </c>
      <c r="AF57" s="1">
        <v>259.77119416348779</v>
      </c>
      <c r="AG57" s="1">
        <v>1225.0779680103949</v>
      </c>
      <c r="AH57" s="1">
        <v>1258.9641959794581</v>
      </c>
      <c r="AI57" s="1">
        <v>528.37312579624154</v>
      </c>
      <c r="AJ57" s="1">
        <v>121.7319223849711</v>
      </c>
      <c r="AK57" s="1">
        <v>184.95711666010251</v>
      </c>
      <c r="AL57" s="1">
        <v>199.35786489644451</v>
      </c>
      <c r="AM57" s="1">
        <v>2294.8668301969028</v>
      </c>
      <c r="AN57" s="1">
        <v>356.64211230235918</v>
      </c>
      <c r="AO57" s="1">
        <v>2031.2931628154649</v>
      </c>
      <c r="AP57" s="1">
        <v>74.225861649284113</v>
      </c>
      <c r="AQ57" s="1">
        <v>1245.4763526003619</v>
      </c>
      <c r="AR57" s="1">
        <v>236.68061859944601</v>
      </c>
      <c r="AS57" s="1">
        <v>10.238449825879581</v>
      </c>
      <c r="AT57" s="1">
        <v>0.42111832768354829</v>
      </c>
      <c r="AU57" s="1">
        <v>3431.9071526886182</v>
      </c>
      <c r="AV57" s="1">
        <v>8.9178059005306398</v>
      </c>
      <c r="AW57" s="1">
        <v>28.654035146869749</v>
      </c>
      <c r="AX57" s="1">
        <v>0.89254686981216902</v>
      </c>
      <c r="AY57" s="1">
        <v>1.690013618513883</v>
      </c>
      <c r="AZ57" s="1">
        <v>18.135364083298331</v>
      </c>
      <c r="BA57" s="1">
        <v>254.88457738178229</v>
      </c>
      <c r="BB57" s="1">
        <v>430.64426561046969</v>
      </c>
      <c r="BC57" s="1">
        <v>18.713564259012749</v>
      </c>
      <c r="BD57" s="1">
        <v>18.502561107383379</v>
      </c>
      <c r="BE57" s="1">
        <v>1768.411696315268</v>
      </c>
      <c r="BF57" s="1">
        <v>3.8912644936896088</v>
      </c>
      <c r="BG57" s="1">
        <v>56.98576604250507</v>
      </c>
      <c r="BH57" s="1">
        <v>33.407902051771657</v>
      </c>
      <c r="BI57" s="1">
        <v>1.20095834958779</v>
      </c>
      <c r="BJ57" s="1">
        <v>4850.1842178511579</v>
      </c>
      <c r="BK57" s="1">
        <v>818.85475317617033</v>
      </c>
      <c r="BL57" s="1">
        <v>257.37404447473239</v>
      </c>
      <c r="BM57" s="1">
        <v>302.31455786453569</v>
      </c>
      <c r="BN57" s="1">
        <v>41.590761481561202</v>
      </c>
      <c r="BO57" s="1">
        <v>11.13410898661677</v>
      </c>
      <c r="BP57" s="1">
        <v>37.35691744943346</v>
      </c>
      <c r="BQ57" s="1">
        <v>1406.911273590239</v>
      </c>
      <c r="BR57" s="1">
        <v>11.350262017409181</v>
      </c>
      <c r="BS57" s="1">
        <v>12.843983564990079</v>
      </c>
      <c r="BT57" s="1">
        <v>13.093172532318871</v>
      </c>
      <c r="BU57" s="1">
        <v>0</v>
      </c>
      <c r="BV57" s="1">
        <v>34110.909218274937</v>
      </c>
      <c r="BW57" s="1">
        <v>21202.864785198919</v>
      </c>
      <c r="BX57" s="1">
        <v>9.7508121621849311E-2</v>
      </c>
      <c r="BY57" s="1">
        <v>0</v>
      </c>
      <c r="BZ57" s="1">
        <v>891.84606865486842</v>
      </c>
      <c r="CA57" s="1">
        <v>6692.7143402333732</v>
      </c>
      <c r="CB57" s="1">
        <v>-7.4319204837301536</v>
      </c>
      <c r="CC57" s="1">
        <v>28780.090781725052</v>
      </c>
      <c r="CD57" s="1">
        <v>62890.999999999993</v>
      </c>
    </row>
    <row r="58" spans="1:82" ht="32" x14ac:dyDescent="0.2">
      <c r="A58" s="2" t="s">
        <v>56</v>
      </c>
      <c r="B58" s="1">
        <v>15.0330135368529</v>
      </c>
      <c r="C58" s="1">
        <v>429.45101309846348</v>
      </c>
      <c r="D58" s="1">
        <v>101.90175450428551</v>
      </c>
      <c r="E58" s="1">
        <v>37.959683215703741</v>
      </c>
      <c r="F58" s="1">
        <v>836.14833176184857</v>
      </c>
      <c r="G58" s="1">
        <v>14.27641335713494</v>
      </c>
      <c r="H58" s="1">
        <v>0.78612454720247427</v>
      </c>
      <c r="I58" s="1">
        <v>2447.8860442878831</v>
      </c>
      <c r="J58" s="1">
        <v>155.4960032994716</v>
      </c>
      <c r="K58" s="1">
        <v>3883.4195717925541</v>
      </c>
      <c r="L58" s="1">
        <v>4993.4902540632665</v>
      </c>
      <c r="M58" s="1">
        <v>222.41379245311691</v>
      </c>
      <c r="N58" s="1">
        <v>91.117836044046214</v>
      </c>
      <c r="O58" s="1">
        <v>366.32231526145853</v>
      </c>
      <c r="P58" s="1">
        <v>825.57179859185737</v>
      </c>
      <c r="Q58" s="1">
        <v>42.511946340146181</v>
      </c>
      <c r="R58" s="1">
        <v>555.83044566626177</v>
      </c>
      <c r="S58" s="1">
        <v>56.602879088946331</v>
      </c>
      <c r="T58" s="1">
        <v>238.22759221718309</v>
      </c>
      <c r="U58" s="1">
        <v>111.7234704175452</v>
      </c>
      <c r="V58" s="1">
        <v>125.47326442285259</v>
      </c>
      <c r="W58" s="1">
        <v>535.65230800794086</v>
      </c>
      <c r="X58" s="1">
        <v>1325.9004632922411</v>
      </c>
      <c r="Y58" s="1">
        <v>2093.249336411021</v>
      </c>
      <c r="Z58" s="1">
        <v>567.21190515487172</v>
      </c>
      <c r="AA58" s="1">
        <v>267.30319986176818</v>
      </c>
      <c r="AB58" s="1">
        <v>256.26287196670643</v>
      </c>
      <c r="AC58" s="1">
        <v>20.291808461179471</v>
      </c>
      <c r="AD58" s="1">
        <v>532.80896571061101</v>
      </c>
      <c r="AE58" s="1">
        <v>1415.456099725174</v>
      </c>
      <c r="AF58" s="1">
        <v>662.07914459786673</v>
      </c>
      <c r="AG58" s="1">
        <v>460.1637368508645</v>
      </c>
      <c r="AH58" s="1">
        <v>4557.6709316020651</v>
      </c>
      <c r="AI58" s="1">
        <v>171.49388815374479</v>
      </c>
      <c r="AJ58" s="1">
        <v>260.37239173943328</v>
      </c>
      <c r="AK58" s="1">
        <v>435.38148172665319</v>
      </c>
      <c r="AL58" s="1">
        <v>147.53732084047181</v>
      </c>
      <c r="AM58" s="1">
        <v>3719.8113378187941</v>
      </c>
      <c r="AN58" s="1">
        <v>213.61827067352661</v>
      </c>
      <c r="AO58" s="1">
        <v>1445.172986105347</v>
      </c>
      <c r="AP58" s="1">
        <v>2673.74692773787</v>
      </c>
      <c r="AQ58" s="1">
        <v>19029.065050517838</v>
      </c>
      <c r="AR58" s="1">
        <v>764.95741770375537</v>
      </c>
      <c r="AS58" s="1">
        <v>45.407078142964338</v>
      </c>
      <c r="AT58" s="1">
        <v>194.15634203229581</v>
      </c>
      <c r="AU58" s="1">
        <v>1317.683021145097</v>
      </c>
      <c r="AV58" s="1">
        <v>336.07751035836588</v>
      </c>
      <c r="AW58" s="1">
        <v>863.82910824635519</v>
      </c>
      <c r="AX58" s="1">
        <v>677.47523022970745</v>
      </c>
      <c r="AY58" s="1">
        <v>1999.5302522417239</v>
      </c>
      <c r="AZ58" s="1">
        <v>3021.4641429958292</v>
      </c>
      <c r="BA58" s="1">
        <v>2124.5512984432889</v>
      </c>
      <c r="BB58" s="1">
        <v>9554.6304063984117</v>
      </c>
      <c r="BC58" s="1">
        <v>929.96256119668237</v>
      </c>
      <c r="BD58" s="1">
        <v>4488.532673156843</v>
      </c>
      <c r="BE58" s="1">
        <v>407.97081616664809</v>
      </c>
      <c r="BF58" s="1">
        <v>2057.9794188737192</v>
      </c>
      <c r="BG58" s="1">
        <v>1046.0147591673081</v>
      </c>
      <c r="BH58" s="1">
        <v>1745.7534046066889</v>
      </c>
      <c r="BI58" s="1">
        <v>189.7575915592715</v>
      </c>
      <c r="BJ58" s="1">
        <v>4037.4826218579201</v>
      </c>
      <c r="BK58" s="1">
        <v>389.41576975793839</v>
      </c>
      <c r="BL58" s="1">
        <v>122.3971788111231</v>
      </c>
      <c r="BM58" s="1">
        <v>143.76915540053179</v>
      </c>
      <c r="BN58" s="1">
        <v>1275.5137633918989</v>
      </c>
      <c r="BO58" s="1">
        <v>341.46307376053443</v>
      </c>
      <c r="BP58" s="1">
        <v>1145.669390683606</v>
      </c>
      <c r="BQ58" s="1">
        <v>1110.5526128194399</v>
      </c>
      <c r="BR58" s="1">
        <v>45.430764580327093</v>
      </c>
      <c r="BS58" s="1">
        <v>1492.131600655493</v>
      </c>
      <c r="BT58" s="1">
        <v>1675.9015814295919</v>
      </c>
      <c r="BU58" s="1">
        <v>0</v>
      </c>
      <c r="BV58" s="1">
        <v>99887.354520737426</v>
      </c>
      <c r="BW58" s="1">
        <v>3272.2943884823649</v>
      </c>
      <c r="BX58" s="1">
        <v>9.5668345742191782E-2</v>
      </c>
      <c r="BY58" s="1">
        <v>0</v>
      </c>
      <c r="BZ58" s="1">
        <v>1656.7266170280859</v>
      </c>
      <c r="CA58" s="1">
        <v>3.5288054063769012</v>
      </c>
      <c r="CB58" s="1">
        <v>0</v>
      </c>
      <c r="CC58" s="1">
        <v>4932.64547926257</v>
      </c>
      <c r="CD58" s="1">
        <v>104820</v>
      </c>
    </row>
    <row r="59" spans="1:82" ht="48" x14ac:dyDescent="0.2">
      <c r="A59" s="2" t="s">
        <v>57</v>
      </c>
      <c r="B59" s="1">
        <v>211.2855501628589</v>
      </c>
      <c r="C59" s="1">
        <v>30.00582992983254</v>
      </c>
      <c r="D59" s="1">
        <v>39.09298917571541</v>
      </c>
      <c r="E59" s="1">
        <v>118.14707625644991</v>
      </c>
      <c r="F59" s="1">
        <v>6205.6939464559327</v>
      </c>
      <c r="G59" s="1">
        <v>905.17942192190674</v>
      </c>
      <c r="H59" s="1">
        <v>128.60214635554911</v>
      </c>
      <c r="I59" s="1">
        <v>223.6133302761358</v>
      </c>
      <c r="J59" s="1">
        <v>152.66176307743581</v>
      </c>
      <c r="K59" s="1">
        <v>642.83001439642408</v>
      </c>
      <c r="L59" s="1">
        <v>193.94032923384461</v>
      </c>
      <c r="M59" s="1">
        <v>21.86355951949356</v>
      </c>
      <c r="N59" s="1">
        <v>34.053609957760983</v>
      </c>
      <c r="O59" s="1">
        <v>57.420462607982188</v>
      </c>
      <c r="P59" s="1">
        <v>41.354571581570603</v>
      </c>
      <c r="Q59" s="1">
        <v>87.461391956689866</v>
      </c>
      <c r="R59" s="1">
        <v>478.87000807399551</v>
      </c>
      <c r="S59" s="1">
        <v>91.586569703827521</v>
      </c>
      <c r="T59" s="1">
        <v>265.94431960069801</v>
      </c>
      <c r="U59" s="1">
        <v>59.616035274513678</v>
      </c>
      <c r="V59" s="1">
        <v>264.97479187319618</v>
      </c>
      <c r="W59" s="1">
        <v>226.41730543471641</v>
      </c>
      <c r="X59" s="1">
        <v>50.710001116350341</v>
      </c>
      <c r="Y59" s="1">
        <v>119.01425276756601</v>
      </c>
      <c r="Z59" s="1">
        <v>359.6515298708523</v>
      </c>
      <c r="AA59" s="1">
        <v>232.6922721827369</v>
      </c>
      <c r="AB59" s="1">
        <v>532.48664691228726</v>
      </c>
      <c r="AC59" s="1">
        <v>168.95098501465679</v>
      </c>
      <c r="AD59" s="1">
        <v>343.77049815941177</v>
      </c>
      <c r="AE59" s="1">
        <v>243.80743618007961</v>
      </c>
      <c r="AF59" s="1">
        <v>114.60888950276301</v>
      </c>
      <c r="AG59" s="1">
        <v>339.42941332172791</v>
      </c>
      <c r="AH59" s="1">
        <v>917.42271464323119</v>
      </c>
      <c r="AI59" s="1">
        <v>325.03407090692531</v>
      </c>
      <c r="AJ59" s="1">
        <v>257.75692133776869</v>
      </c>
      <c r="AK59" s="1">
        <v>132.2530268232118</v>
      </c>
      <c r="AL59" s="1">
        <v>213.13017545982029</v>
      </c>
      <c r="AM59" s="1">
        <v>467.96952723206942</v>
      </c>
      <c r="AN59" s="1">
        <v>735.87645373864927</v>
      </c>
      <c r="AO59" s="1">
        <v>1430.467387689413</v>
      </c>
      <c r="AP59" s="1">
        <v>414.22665118340427</v>
      </c>
      <c r="AQ59" s="1">
        <v>4558.6587211911392</v>
      </c>
      <c r="AR59" s="1">
        <v>1908.70365027239</v>
      </c>
      <c r="AS59" s="1">
        <v>505.80092504219789</v>
      </c>
      <c r="AT59" s="1">
        <v>1136.2518503839431</v>
      </c>
      <c r="AU59" s="1">
        <v>1091.477711763732</v>
      </c>
      <c r="AV59" s="1">
        <v>75.989255429856385</v>
      </c>
      <c r="AW59" s="1">
        <v>699.87563081978374</v>
      </c>
      <c r="AX59" s="1">
        <v>286.08791446035588</v>
      </c>
      <c r="AY59" s="1">
        <v>562.22867514198094</v>
      </c>
      <c r="AZ59" s="1">
        <v>1895.1194915871499</v>
      </c>
      <c r="BA59" s="1">
        <v>1393.5531704269979</v>
      </c>
      <c r="BB59" s="1">
        <v>703.6994057480897</v>
      </c>
      <c r="BC59" s="1">
        <v>166.19515350576759</v>
      </c>
      <c r="BD59" s="1">
        <v>414.0347480828687</v>
      </c>
      <c r="BE59" s="1">
        <v>382.91290247024932</v>
      </c>
      <c r="BF59" s="1">
        <v>144.8908545216741</v>
      </c>
      <c r="BG59" s="1">
        <v>798.36072016398111</v>
      </c>
      <c r="BH59" s="1">
        <v>534.99996274452076</v>
      </c>
      <c r="BI59" s="1">
        <v>143.64848989326319</v>
      </c>
      <c r="BJ59" s="1">
        <v>1466.305981752593</v>
      </c>
      <c r="BK59" s="1">
        <v>366.93981762606398</v>
      </c>
      <c r="BL59" s="1">
        <v>115.3327675939161</v>
      </c>
      <c r="BM59" s="1">
        <v>135.47121549729931</v>
      </c>
      <c r="BN59" s="1">
        <v>448.45246120507721</v>
      </c>
      <c r="BO59" s="1">
        <v>120.0535503680908</v>
      </c>
      <c r="BP59" s="1">
        <v>402.80103023986459</v>
      </c>
      <c r="BQ59" s="1">
        <v>759.22103593398833</v>
      </c>
      <c r="BR59" s="1">
        <v>426.49110079145038</v>
      </c>
      <c r="BS59" s="1">
        <v>269.05417805596102</v>
      </c>
      <c r="BT59" s="1">
        <v>171.09199237719321</v>
      </c>
      <c r="BU59" s="1">
        <v>0</v>
      </c>
      <c r="BV59" s="1">
        <v>39963.578241960888</v>
      </c>
      <c r="BW59" s="1">
        <v>5376.3718513404219</v>
      </c>
      <c r="BX59" s="1">
        <v>0.34222823562725052</v>
      </c>
      <c r="BY59" s="1">
        <v>0</v>
      </c>
      <c r="BZ59" s="1">
        <v>2681.381668287609</v>
      </c>
      <c r="CA59" s="1">
        <v>454.04337617656847</v>
      </c>
      <c r="CB59" s="1">
        <v>3.282633998879914</v>
      </c>
      <c r="CC59" s="1">
        <v>8515.4217580391069</v>
      </c>
      <c r="CD59" s="1">
        <v>48478.999999999993</v>
      </c>
    </row>
    <row r="60" spans="1:82" ht="32" x14ac:dyDescent="0.2">
      <c r="A60" s="2" t="s">
        <v>58</v>
      </c>
      <c r="B60" s="1">
        <v>33.049132155381628</v>
      </c>
      <c r="C60" s="1">
        <v>19.00490177731621</v>
      </c>
      <c r="D60" s="1">
        <v>29.59111938821885</v>
      </c>
      <c r="E60" s="1">
        <v>537.42110598718068</v>
      </c>
      <c r="F60" s="1">
        <v>1119.7837108122319</v>
      </c>
      <c r="G60" s="1">
        <v>847.59923837030306</v>
      </c>
      <c r="H60" s="1">
        <v>202.07847346017201</v>
      </c>
      <c r="I60" s="1">
        <v>944.20305696966523</v>
      </c>
      <c r="J60" s="1">
        <v>436.86544550334747</v>
      </c>
      <c r="K60" s="1">
        <v>1469.347041468292</v>
      </c>
      <c r="L60" s="1">
        <v>1111.0148357112059</v>
      </c>
      <c r="M60" s="1">
        <v>151.80127068582649</v>
      </c>
      <c r="N60" s="1">
        <v>215.26691147094189</v>
      </c>
      <c r="O60" s="1">
        <v>202.35310181538819</v>
      </c>
      <c r="P60" s="1">
        <v>287.8891348215293</v>
      </c>
      <c r="Q60" s="1">
        <v>58.381338414626427</v>
      </c>
      <c r="R60" s="1">
        <v>737.18741792977687</v>
      </c>
      <c r="S60" s="1">
        <v>36.528614254906252</v>
      </c>
      <c r="T60" s="1">
        <v>305.78626228894768</v>
      </c>
      <c r="U60" s="1">
        <v>539.63360071203522</v>
      </c>
      <c r="V60" s="1">
        <v>613.81276253707347</v>
      </c>
      <c r="W60" s="1">
        <v>998.98997036229946</v>
      </c>
      <c r="X60" s="1">
        <v>416.82856878407893</v>
      </c>
      <c r="Y60" s="1">
        <v>1373.857265703404</v>
      </c>
      <c r="Z60" s="1">
        <v>805.39378463549804</v>
      </c>
      <c r="AA60" s="1">
        <v>829.08665050514105</v>
      </c>
      <c r="AB60" s="1">
        <v>671.76104190156775</v>
      </c>
      <c r="AC60" s="1">
        <v>668.42705858255158</v>
      </c>
      <c r="AD60" s="1">
        <v>818.53459083849327</v>
      </c>
      <c r="AE60" s="1">
        <v>994.31222236692463</v>
      </c>
      <c r="AF60" s="1">
        <v>724.55138016330511</v>
      </c>
      <c r="AG60" s="1">
        <v>2163.620871455093</v>
      </c>
      <c r="AH60" s="1">
        <v>1632.8866629671779</v>
      </c>
      <c r="AI60" s="1">
        <v>440.59982706708729</v>
      </c>
      <c r="AJ60" s="1">
        <v>162.23294637497989</v>
      </c>
      <c r="AK60" s="1">
        <v>314.70763090635279</v>
      </c>
      <c r="AL60" s="1">
        <v>459.50096613654671</v>
      </c>
      <c r="AM60" s="1">
        <v>3710.7616497495001</v>
      </c>
      <c r="AN60" s="1">
        <v>448.63190355531401</v>
      </c>
      <c r="AO60" s="1">
        <v>1963.1838888548079</v>
      </c>
      <c r="AP60" s="1">
        <v>2072.402622320365</v>
      </c>
      <c r="AQ60" s="1">
        <v>34626.738311126173</v>
      </c>
      <c r="AR60" s="1">
        <v>2280.7750586755519</v>
      </c>
      <c r="AS60" s="1">
        <v>101.9689536976278</v>
      </c>
      <c r="AT60" s="1">
        <v>1002.1385423087841</v>
      </c>
      <c r="AU60" s="1">
        <v>3351.2523135211641</v>
      </c>
      <c r="AV60" s="1">
        <v>970.30703580612806</v>
      </c>
      <c r="AW60" s="1">
        <v>2381.0647169693461</v>
      </c>
      <c r="AX60" s="1">
        <v>229.1375315714057</v>
      </c>
      <c r="AY60" s="1">
        <v>1030.781171574733</v>
      </c>
      <c r="AZ60" s="1">
        <v>18066.020961032958</v>
      </c>
      <c r="BA60" s="1">
        <v>6580.4594553482666</v>
      </c>
      <c r="BB60" s="1">
        <v>20907.873712289209</v>
      </c>
      <c r="BC60" s="1">
        <v>1572.300955598821</v>
      </c>
      <c r="BD60" s="1">
        <v>4636.8437686879897</v>
      </c>
      <c r="BE60" s="1">
        <v>553.31525692657169</v>
      </c>
      <c r="BF60" s="1">
        <v>770.656086847241</v>
      </c>
      <c r="BG60" s="1">
        <v>699.41360090456692</v>
      </c>
      <c r="BH60" s="1">
        <v>7233.430229130171</v>
      </c>
      <c r="BI60" s="1">
        <v>415.26775024174748</v>
      </c>
      <c r="BJ60" s="1">
        <v>26462.71365567773</v>
      </c>
      <c r="BK60" s="1">
        <v>6856.496458564865</v>
      </c>
      <c r="BL60" s="1">
        <v>2155.0637858822561</v>
      </c>
      <c r="BM60" s="1">
        <v>2531.363086470159</v>
      </c>
      <c r="BN60" s="1">
        <v>2014.313855164542</v>
      </c>
      <c r="BO60" s="1">
        <v>539.24451483287271</v>
      </c>
      <c r="BP60" s="1">
        <v>1809.2613292976721</v>
      </c>
      <c r="BQ60" s="1">
        <v>10234.69037463932</v>
      </c>
      <c r="BR60" s="1">
        <v>4455.5164753134459</v>
      </c>
      <c r="BS60" s="1">
        <v>1182.223296907064</v>
      </c>
      <c r="BT60" s="1">
        <v>7066.9296921487703</v>
      </c>
      <c r="BU60" s="1">
        <v>0</v>
      </c>
      <c r="BV60" s="1">
        <v>204286.43191692201</v>
      </c>
      <c r="BW60" s="1">
        <v>6777.2832089204803</v>
      </c>
      <c r="BX60" s="1">
        <v>0.1453422944929452</v>
      </c>
      <c r="BY60" s="1">
        <v>35641.148156755044</v>
      </c>
      <c r="BZ60" s="1">
        <v>14978.40165171435</v>
      </c>
      <c r="CA60" s="1">
        <v>31.589723393647919</v>
      </c>
      <c r="CB60" s="1">
        <v>0</v>
      </c>
      <c r="CC60" s="1">
        <v>57428.568083078011</v>
      </c>
      <c r="CD60" s="1">
        <v>261715</v>
      </c>
    </row>
    <row r="61" spans="1:82" ht="32" x14ac:dyDescent="0.2">
      <c r="A61" s="2" t="s">
        <v>59</v>
      </c>
      <c r="B61" s="1">
        <v>1.827497233430742</v>
      </c>
      <c r="C61" s="1">
        <v>0.44617417495489392</v>
      </c>
      <c r="D61" s="1">
        <v>1.956651100839343</v>
      </c>
      <c r="E61" s="1">
        <v>7.6944205796696821</v>
      </c>
      <c r="F61" s="1">
        <v>127.67663745408829</v>
      </c>
      <c r="G61" s="1">
        <v>93.016873250091834</v>
      </c>
      <c r="H61" s="1">
        <v>17.271636112142289</v>
      </c>
      <c r="I61" s="1">
        <v>379.81330277671162</v>
      </c>
      <c r="J61" s="1">
        <v>99.654517347090007</v>
      </c>
      <c r="K61" s="1">
        <v>346.23655719557968</v>
      </c>
      <c r="L61" s="1">
        <v>122.8519218879369</v>
      </c>
      <c r="M61" s="1">
        <v>118.8456819686769</v>
      </c>
      <c r="N61" s="1">
        <v>31.902995010624672</v>
      </c>
      <c r="O61" s="1">
        <v>31.038683937494358</v>
      </c>
      <c r="P61" s="1">
        <v>45.279769289801123</v>
      </c>
      <c r="Q61" s="1">
        <v>65.232156771377262</v>
      </c>
      <c r="R61" s="1">
        <v>508.86551632494468</v>
      </c>
      <c r="S61" s="1">
        <v>16.35810779241066</v>
      </c>
      <c r="T61" s="1">
        <v>137.89423230681621</v>
      </c>
      <c r="U61" s="1">
        <v>2.0435431133790241</v>
      </c>
      <c r="V61" s="1">
        <v>278.19191721155829</v>
      </c>
      <c r="W61" s="1">
        <v>178.4160407478555</v>
      </c>
      <c r="X61" s="1">
        <v>38.522514527152907</v>
      </c>
      <c r="Y61" s="1">
        <v>250.20062074396199</v>
      </c>
      <c r="Z61" s="1">
        <v>227.46864161461161</v>
      </c>
      <c r="AA61" s="1">
        <v>414.96129147231972</v>
      </c>
      <c r="AB61" s="1">
        <v>87.527113904358245</v>
      </c>
      <c r="AC61" s="1">
        <v>71.067681657230409</v>
      </c>
      <c r="AD61" s="1">
        <v>186.1527442678003</v>
      </c>
      <c r="AE61" s="1">
        <v>146.09285516041379</v>
      </c>
      <c r="AF61" s="1">
        <v>96.095501697101554</v>
      </c>
      <c r="AG61" s="1">
        <v>252.44805904800091</v>
      </c>
      <c r="AH61" s="1">
        <v>648.17351682309243</v>
      </c>
      <c r="AI61" s="1">
        <v>312.57985430131782</v>
      </c>
      <c r="AJ61" s="1">
        <v>89.186845604781155</v>
      </c>
      <c r="AK61" s="1">
        <v>57.809934088681793</v>
      </c>
      <c r="AL61" s="1">
        <v>210.96852108986829</v>
      </c>
      <c r="AM61" s="1">
        <v>381.62024510646552</v>
      </c>
      <c r="AN61" s="1">
        <v>548.83072315337154</v>
      </c>
      <c r="AO61" s="1">
        <v>578.13177869339677</v>
      </c>
      <c r="AP61" s="1">
        <v>734.68324478993827</v>
      </c>
      <c r="AQ61" s="1">
        <v>5576.0833985378049</v>
      </c>
      <c r="AR61" s="1">
        <v>1584.804136813812</v>
      </c>
      <c r="AS61" s="1">
        <v>24.926740146389289</v>
      </c>
      <c r="AT61" s="1">
        <v>192.54737844299009</v>
      </c>
      <c r="AU61" s="1">
        <v>3195.2672116203948</v>
      </c>
      <c r="AV61" s="1">
        <v>107.59511725696569</v>
      </c>
      <c r="AW61" s="1">
        <v>717.69530378356978</v>
      </c>
      <c r="AX61" s="1">
        <v>30.748548650133131</v>
      </c>
      <c r="AY61" s="1">
        <v>299.89109506086919</v>
      </c>
      <c r="AZ61" s="1">
        <v>598.2406052738994</v>
      </c>
      <c r="BA61" s="1">
        <v>594.25872700560387</v>
      </c>
      <c r="BB61" s="1">
        <v>5066.1121491094327</v>
      </c>
      <c r="BC61" s="1">
        <v>207.44928396828479</v>
      </c>
      <c r="BD61" s="1">
        <v>882.3414628021934</v>
      </c>
      <c r="BE61" s="1">
        <v>11.75529511646408</v>
      </c>
      <c r="BF61" s="1">
        <v>215.86337676516521</v>
      </c>
      <c r="BG61" s="1">
        <v>131.49844793040839</v>
      </c>
      <c r="BH61" s="1">
        <v>860.04898437089207</v>
      </c>
      <c r="BI61" s="1">
        <v>47.960856557435463</v>
      </c>
      <c r="BJ61" s="1">
        <v>7774.6947965895952</v>
      </c>
      <c r="BK61" s="1">
        <v>2007.5486955656829</v>
      </c>
      <c r="BL61" s="1">
        <v>630.99215734362463</v>
      </c>
      <c r="BM61" s="1">
        <v>741.17075578712843</v>
      </c>
      <c r="BN61" s="1">
        <v>693.80609840674958</v>
      </c>
      <c r="BO61" s="1">
        <v>185.7362654604164</v>
      </c>
      <c r="BP61" s="1">
        <v>623.1782304727725</v>
      </c>
      <c r="BQ61" s="1">
        <v>1455.9265019460561</v>
      </c>
      <c r="BR61" s="1">
        <v>1.395971584996204</v>
      </c>
      <c r="BS61" s="1">
        <v>165.63042394938529</v>
      </c>
      <c r="BT61" s="1">
        <v>3.947404456384211</v>
      </c>
      <c r="BU61" s="1">
        <v>0</v>
      </c>
      <c r="BV61" s="1">
        <v>42574.151942106837</v>
      </c>
      <c r="BW61" s="1">
        <v>4.8993854747015204</v>
      </c>
      <c r="BX61" s="1">
        <v>9.198879398287671E-2</v>
      </c>
      <c r="BY61" s="1">
        <v>0</v>
      </c>
      <c r="BZ61" s="1">
        <v>513.46360150296232</v>
      </c>
      <c r="CA61" s="1">
        <v>3.393082121516251</v>
      </c>
      <c r="CB61" s="1">
        <v>0</v>
      </c>
      <c r="CC61" s="1">
        <v>521.84805789316295</v>
      </c>
      <c r="CD61" s="1">
        <v>43096</v>
      </c>
    </row>
    <row r="62" spans="1:82" ht="32" x14ac:dyDescent="0.2">
      <c r="A62" s="2" t="s">
        <v>60</v>
      </c>
      <c r="B62" s="1">
        <v>285.22881824759207</v>
      </c>
      <c r="C62" s="1">
        <v>116.7050887748982</v>
      </c>
      <c r="D62" s="1">
        <v>22.119629368857549</v>
      </c>
      <c r="E62" s="1">
        <v>29.931018449850288</v>
      </c>
      <c r="F62" s="1">
        <v>622.6651562938132</v>
      </c>
      <c r="G62" s="1">
        <v>273.05939284360778</v>
      </c>
      <c r="H62" s="1">
        <v>41.348017552335293</v>
      </c>
      <c r="I62" s="1">
        <v>509.06180947277289</v>
      </c>
      <c r="J62" s="1">
        <v>94.012554731975243</v>
      </c>
      <c r="K62" s="1">
        <v>1002.698259477908</v>
      </c>
      <c r="L62" s="1">
        <v>568.15473724547132</v>
      </c>
      <c r="M62" s="1">
        <v>69.227607415107158</v>
      </c>
      <c r="N62" s="1">
        <v>39.904166532572958</v>
      </c>
      <c r="O62" s="1">
        <v>55.429446508481611</v>
      </c>
      <c r="P62" s="1">
        <v>89.488606496648416</v>
      </c>
      <c r="Q62" s="1">
        <v>67.164949893622406</v>
      </c>
      <c r="R62" s="1">
        <v>305.9970900067583</v>
      </c>
      <c r="S62" s="1">
        <v>14.28244540498854</v>
      </c>
      <c r="T62" s="1">
        <v>233.24689233745539</v>
      </c>
      <c r="U62" s="1">
        <v>72.060454430519897</v>
      </c>
      <c r="V62" s="1">
        <v>935.13430505256747</v>
      </c>
      <c r="W62" s="1">
        <v>337.32238131064418</v>
      </c>
      <c r="X62" s="1">
        <v>230.29736227227951</v>
      </c>
      <c r="Y62" s="1">
        <v>412.07155186373939</v>
      </c>
      <c r="Z62" s="1">
        <v>199.94242206453529</v>
      </c>
      <c r="AA62" s="1">
        <v>225.47420229905981</v>
      </c>
      <c r="AB62" s="1">
        <v>600.06732001095668</v>
      </c>
      <c r="AC62" s="1">
        <v>272.81636814444289</v>
      </c>
      <c r="AD62" s="1">
        <v>166.36989843345339</v>
      </c>
      <c r="AE62" s="1">
        <v>232.7957767275866</v>
      </c>
      <c r="AF62" s="1">
        <v>181.11181343069461</v>
      </c>
      <c r="AG62" s="1">
        <v>237.50095438329859</v>
      </c>
      <c r="AH62" s="1">
        <v>669.31962440475468</v>
      </c>
      <c r="AI62" s="1">
        <v>157.63031725135531</v>
      </c>
      <c r="AJ62" s="1">
        <v>63.942880979717273</v>
      </c>
      <c r="AK62" s="1">
        <v>86.89895921461202</v>
      </c>
      <c r="AL62" s="1">
        <v>87.468941736616046</v>
      </c>
      <c r="AM62" s="1">
        <v>656.56020341833255</v>
      </c>
      <c r="AN62" s="1">
        <v>189.44077823926949</v>
      </c>
      <c r="AO62" s="1">
        <v>422.32538325496012</v>
      </c>
      <c r="AP62" s="1">
        <v>460.96178193721079</v>
      </c>
      <c r="AQ62" s="1">
        <v>3656.214873589638</v>
      </c>
      <c r="AR62" s="1">
        <v>544.33281307917991</v>
      </c>
      <c r="AS62" s="1">
        <v>103.0597891866169</v>
      </c>
      <c r="AT62" s="1">
        <v>231.22741952899131</v>
      </c>
      <c r="AU62" s="1">
        <v>551.79067410369328</v>
      </c>
      <c r="AV62" s="1">
        <v>89.927883634935142</v>
      </c>
      <c r="AW62" s="1">
        <v>284.90824531301439</v>
      </c>
      <c r="AX62" s="1">
        <v>70.487905278993793</v>
      </c>
      <c r="AY62" s="1">
        <v>295.38113200655118</v>
      </c>
      <c r="AZ62" s="1">
        <v>486.35068222847758</v>
      </c>
      <c r="BA62" s="1">
        <v>439.65462868532859</v>
      </c>
      <c r="BB62" s="1">
        <v>1587.831554010975</v>
      </c>
      <c r="BC62" s="1">
        <v>208.22343611698651</v>
      </c>
      <c r="BD62" s="1">
        <v>957.49768539144543</v>
      </c>
      <c r="BE62" s="1">
        <v>403.18958859657801</v>
      </c>
      <c r="BF62" s="1">
        <v>359.83874656461347</v>
      </c>
      <c r="BG62" s="1">
        <v>135.71218640840951</v>
      </c>
      <c r="BH62" s="1">
        <v>845.14196378007784</v>
      </c>
      <c r="BI62" s="1">
        <v>63.532931094937247</v>
      </c>
      <c r="BJ62" s="1">
        <v>1932.465249067187</v>
      </c>
      <c r="BK62" s="1">
        <v>245.18845847108761</v>
      </c>
      <c r="BL62" s="1">
        <v>77.065126593521981</v>
      </c>
      <c r="BM62" s="1">
        <v>90.521597546649005</v>
      </c>
      <c r="BN62" s="1">
        <v>195.6457976034861</v>
      </c>
      <c r="BO62" s="1">
        <v>52.37561313361681</v>
      </c>
      <c r="BP62" s="1">
        <v>175.7295045834214</v>
      </c>
      <c r="BQ62" s="1">
        <v>418.7080301435293</v>
      </c>
      <c r="BR62" s="1">
        <v>463.81385217688933</v>
      </c>
      <c r="BS62" s="1">
        <v>209.4652812166419</v>
      </c>
      <c r="BT62" s="1">
        <v>716.23886388614289</v>
      </c>
      <c r="BU62" s="1">
        <v>0</v>
      </c>
      <c r="BV62" s="1">
        <v>27228.760880936941</v>
      </c>
      <c r="BW62" s="1">
        <v>2549.9283150982428</v>
      </c>
      <c r="BX62" s="1">
        <v>804191.41380032408</v>
      </c>
      <c r="BY62" s="1">
        <v>185.48833880476121</v>
      </c>
      <c r="BZ62" s="1">
        <v>14101.09512505032</v>
      </c>
      <c r="CA62" s="1">
        <v>10437.19338201235</v>
      </c>
      <c r="CB62" s="1">
        <v>70.120157773301884</v>
      </c>
      <c r="CC62" s="1">
        <v>831535.23911906302</v>
      </c>
      <c r="CD62" s="1">
        <v>858764</v>
      </c>
    </row>
    <row r="63" spans="1:82" ht="31.25" customHeight="1" x14ac:dyDescent="0.2">
      <c r="A63" s="2" t="s">
        <v>61</v>
      </c>
      <c r="B63" s="1">
        <v>1.2430700710735161</v>
      </c>
      <c r="C63" s="1">
        <v>0.16088504387259039</v>
      </c>
      <c r="D63" s="1">
        <v>4.839406441307291E-2</v>
      </c>
      <c r="E63" s="1">
        <v>1.1239977627344351</v>
      </c>
      <c r="F63" s="1">
        <v>6.0491045872900289</v>
      </c>
      <c r="G63" s="1">
        <v>27.193118127584281</v>
      </c>
      <c r="H63" s="1">
        <v>0.51985520807742025</v>
      </c>
      <c r="I63" s="1">
        <v>17.956525980795352</v>
      </c>
      <c r="J63" s="1">
        <v>1.972605845207938</v>
      </c>
      <c r="K63" s="1">
        <v>11.95489578937292</v>
      </c>
      <c r="L63" s="1">
        <v>15.55925951815764</v>
      </c>
      <c r="M63" s="1">
        <v>3.1803149644927609</v>
      </c>
      <c r="N63" s="1">
        <v>0.49177318506917778</v>
      </c>
      <c r="O63" s="1">
        <v>2.8156591999628571</v>
      </c>
      <c r="P63" s="1">
        <v>4.4379762320881682</v>
      </c>
      <c r="Q63" s="1">
        <v>2.04847599623234</v>
      </c>
      <c r="R63" s="1">
        <v>7.038268003877528</v>
      </c>
      <c r="S63" s="1">
        <v>0.26754807650715973</v>
      </c>
      <c r="T63" s="1">
        <v>2.3506812773443442</v>
      </c>
      <c r="U63" s="1">
        <v>0.55970898634598076</v>
      </c>
      <c r="V63" s="1">
        <v>18.84197955314696</v>
      </c>
      <c r="W63" s="1">
        <v>7.0826456135276556</v>
      </c>
      <c r="X63" s="1">
        <v>11.69560124711418</v>
      </c>
      <c r="Y63" s="1">
        <v>41.397322447135188</v>
      </c>
      <c r="Z63" s="1">
        <v>7.6596975498669204</v>
      </c>
      <c r="AA63" s="1">
        <v>6.5279025227279517</v>
      </c>
      <c r="AB63" s="1">
        <v>7.7295263300227326</v>
      </c>
      <c r="AC63" s="1">
        <v>20.063068825952119</v>
      </c>
      <c r="AD63" s="1">
        <v>3.5185641433871968</v>
      </c>
      <c r="AE63" s="1">
        <v>10.194701283086291</v>
      </c>
      <c r="AF63" s="1">
        <v>22.841881296219409</v>
      </c>
      <c r="AG63" s="1">
        <v>23.393319474143311</v>
      </c>
      <c r="AH63" s="1">
        <v>44.450581272594711</v>
      </c>
      <c r="AI63" s="1">
        <v>25.209329098941019</v>
      </c>
      <c r="AJ63" s="1">
        <v>4.5714607383032204</v>
      </c>
      <c r="AK63" s="1">
        <v>4.2619740289527961</v>
      </c>
      <c r="AL63" s="1">
        <v>1.1469199434321471</v>
      </c>
      <c r="AM63" s="1">
        <v>25.48174126898628</v>
      </c>
      <c r="AN63" s="1">
        <v>3.0135577104509901</v>
      </c>
      <c r="AO63" s="1">
        <v>8.9078268479677938</v>
      </c>
      <c r="AP63" s="1">
        <v>5.4959534835632633</v>
      </c>
      <c r="AQ63" s="1">
        <v>87.012316367355155</v>
      </c>
      <c r="AR63" s="1">
        <v>8.4609640668815533</v>
      </c>
      <c r="AS63" s="1">
        <v>0.57340748205063763</v>
      </c>
      <c r="AT63" s="1">
        <v>0.91663319916826291</v>
      </c>
      <c r="AU63" s="1">
        <v>8.8431348873830284</v>
      </c>
      <c r="AV63" s="1">
        <v>1.36786743265139</v>
      </c>
      <c r="AW63" s="1">
        <v>3.8335652594792951</v>
      </c>
      <c r="AX63" s="1">
        <v>0.77849183779997455</v>
      </c>
      <c r="AY63" s="1">
        <v>1.6348923660560399</v>
      </c>
      <c r="AZ63" s="1">
        <v>31.157225412617318</v>
      </c>
      <c r="BA63" s="1">
        <v>24.11290915826676</v>
      </c>
      <c r="BB63" s="1">
        <v>36.749935525101073</v>
      </c>
      <c r="BC63" s="1">
        <v>2.3807078618405448</v>
      </c>
      <c r="BD63" s="1">
        <v>24.04339416257038</v>
      </c>
      <c r="BE63" s="1">
        <v>129.16271965111019</v>
      </c>
      <c r="BF63" s="1">
        <v>4.5082921405412568</v>
      </c>
      <c r="BG63" s="1">
        <v>6.684182906831607</v>
      </c>
      <c r="BH63" s="1">
        <v>15.603018312187571</v>
      </c>
      <c r="BI63" s="1">
        <v>1.6443768920070021</v>
      </c>
      <c r="BJ63" s="1">
        <v>31.420826858858099</v>
      </c>
      <c r="BK63" s="1">
        <v>5.7811655218840619</v>
      </c>
      <c r="BL63" s="1">
        <v>1.817076772619115</v>
      </c>
      <c r="BM63" s="1">
        <v>2.13435959419053</v>
      </c>
      <c r="BN63" s="1">
        <v>2.6050865126585729</v>
      </c>
      <c r="BO63" s="1">
        <v>0.69739807876239901</v>
      </c>
      <c r="BP63" s="1">
        <v>2.3398946865919652</v>
      </c>
      <c r="BQ63" s="1">
        <v>12.16748054783714</v>
      </c>
      <c r="BR63" s="1">
        <v>14.760749656101479</v>
      </c>
      <c r="BS63" s="1">
        <v>2.611210188213962</v>
      </c>
      <c r="BT63" s="1">
        <v>13.219433156670391</v>
      </c>
      <c r="BU63" s="1">
        <v>0</v>
      </c>
      <c r="BV63" s="1">
        <v>889.4803890963085</v>
      </c>
      <c r="BW63" s="1">
        <v>40.889030586296698</v>
      </c>
      <c r="BX63" s="1">
        <v>199409.2979820543</v>
      </c>
      <c r="BY63" s="1">
        <v>2.3831048688300598</v>
      </c>
      <c r="BZ63" s="1">
        <v>608.00475319818884</v>
      </c>
      <c r="CA63" s="1">
        <v>7600.4282103325786</v>
      </c>
      <c r="CB63" s="1">
        <v>-5.3470136518771333E-2</v>
      </c>
      <c r="CC63" s="1">
        <v>207660.94961090371</v>
      </c>
      <c r="CD63" s="1">
        <v>208550.43</v>
      </c>
    </row>
    <row r="64" spans="1:82" ht="36" customHeight="1" x14ac:dyDescent="0.2">
      <c r="A64" s="2" t="s">
        <v>62</v>
      </c>
      <c r="B64" s="1">
        <v>0.39070906105963871</v>
      </c>
      <c r="C64" s="1">
        <v>5.056774022055998E-2</v>
      </c>
      <c r="D64" s="1">
        <v>1.52107269796645E-2</v>
      </c>
      <c r="E64" s="1">
        <v>0.35328347188976261</v>
      </c>
      <c r="F64" s="1">
        <v>1.901292637116244</v>
      </c>
      <c r="G64" s="1">
        <v>8.5470625495285972</v>
      </c>
      <c r="H64" s="1">
        <v>0.16339556792601739</v>
      </c>
      <c r="I64" s="1">
        <v>5.6439114488459454</v>
      </c>
      <c r="J64" s="1">
        <v>0.6200092782833706</v>
      </c>
      <c r="K64" s="1">
        <v>3.7575404779055992</v>
      </c>
      <c r="L64" s="1">
        <v>4.8904271919865856</v>
      </c>
      <c r="M64" s="1">
        <v>0.99960404692053628</v>
      </c>
      <c r="N64" s="1">
        <v>0.15456911389295541</v>
      </c>
      <c r="O64" s="1">
        <v>0.88498917951694489</v>
      </c>
      <c r="P64" s="1">
        <v>1.394899263519968</v>
      </c>
      <c r="Q64" s="1">
        <v>0.6438560075699965</v>
      </c>
      <c r="R64" s="1">
        <v>2.2121963574477008</v>
      </c>
      <c r="S64" s="1">
        <v>8.4092972868496152E-2</v>
      </c>
      <c r="T64" s="1">
        <v>0.73884207824947645</v>
      </c>
      <c r="U64" s="1">
        <v>0.17592199958046231</v>
      </c>
      <c r="V64" s="1">
        <v>5.922218152479017</v>
      </c>
      <c r="W64" s="1">
        <v>2.2261446734774641</v>
      </c>
      <c r="X64" s="1">
        <v>3.676041671441443</v>
      </c>
      <c r="Y64" s="1">
        <v>13.011582661414369</v>
      </c>
      <c r="Z64" s="1">
        <v>2.4075177315827512</v>
      </c>
      <c r="AA64" s="1">
        <v>2.0517835033557379</v>
      </c>
      <c r="AB64" s="1">
        <v>2.4294655990155629</v>
      </c>
      <c r="AC64" s="1">
        <v>6.3060184340155914</v>
      </c>
      <c r="AD64" s="1">
        <v>1.105919066616817</v>
      </c>
      <c r="AE64" s="1">
        <v>3.204294157495303</v>
      </c>
      <c r="AF64" s="1">
        <v>7.1794263266063378</v>
      </c>
      <c r="AG64" s="1">
        <v>7.352748730341002</v>
      </c>
      <c r="AH64" s="1">
        <v>13.971251723221259</v>
      </c>
      <c r="AI64" s="1">
        <v>7.9235382874954361</v>
      </c>
      <c r="AJ64" s="1">
        <v>1.436854747207426</v>
      </c>
      <c r="AK64" s="1">
        <v>1.3395800525344901</v>
      </c>
      <c r="AL64" s="1">
        <v>0.3604881371023263</v>
      </c>
      <c r="AM64" s="1">
        <v>8.0091600924574706</v>
      </c>
      <c r="AN64" s="1">
        <v>0.94719061370572377</v>
      </c>
      <c r="AO64" s="1">
        <v>2.7998169570969491</v>
      </c>
      <c r="AP64" s="1">
        <v>1.727431844076198</v>
      </c>
      <c r="AQ64" s="1">
        <v>27.348820649470039</v>
      </c>
      <c r="AR64" s="1">
        <v>2.6593636216949261</v>
      </c>
      <c r="AS64" s="1">
        <v>0.18022757053679139</v>
      </c>
      <c r="AT64" s="1">
        <v>0.28810676478908198</v>
      </c>
      <c r="AU64" s="1">
        <v>2.7794836422128149</v>
      </c>
      <c r="AV64" s="1">
        <v>0.42993409036366081</v>
      </c>
      <c r="AW64" s="1">
        <v>1.204926993173038</v>
      </c>
      <c r="AX64" s="1">
        <v>0.24468758605598531</v>
      </c>
      <c r="AY64" s="1">
        <v>0.5138626342469067</v>
      </c>
      <c r="AZ64" s="1">
        <v>9.7930201759859496</v>
      </c>
      <c r="BA64" s="1">
        <v>7.5789227943575819</v>
      </c>
      <c r="BB64" s="1">
        <v>11.550863573293549</v>
      </c>
      <c r="BC64" s="1">
        <v>0.74827972694550438</v>
      </c>
      <c r="BD64" s="1">
        <v>7.5570735524442609</v>
      </c>
      <c r="BE64" s="1">
        <v>40.597103971148599</v>
      </c>
      <c r="BF64" s="1">
        <v>1.417000240133085</v>
      </c>
      <c r="BG64" s="1">
        <v>2.1009039540495968</v>
      </c>
      <c r="BH64" s="1">
        <v>4.9041810082246142</v>
      </c>
      <c r="BI64" s="1">
        <v>0.5168437133631435</v>
      </c>
      <c r="BJ64" s="1">
        <v>9.8758726844255982</v>
      </c>
      <c r="BK64" s="1">
        <v>1.817076772619115</v>
      </c>
      <c r="BL64" s="1">
        <v>0.57112497213466151</v>
      </c>
      <c r="BM64" s="1">
        <v>0.67085006100230993</v>
      </c>
      <c r="BN64" s="1">
        <v>0.81880412780026191</v>
      </c>
      <c r="BO64" s="1">
        <v>0.21919902576589209</v>
      </c>
      <c r="BP64" s="1">
        <v>0.73545174745239028</v>
      </c>
      <c r="BQ64" s="1">
        <v>3.824357943234332</v>
      </c>
      <c r="BR64" s="1">
        <v>4.6394477454446914</v>
      </c>
      <c r="BS64" s="1">
        <v>0.82072885882078561</v>
      </c>
      <c r="BT64" s="1">
        <v>4.1549969197817527</v>
      </c>
      <c r="BU64" s="1">
        <v>0</v>
      </c>
      <c r="BV64" s="1">
        <v>279.57237145501807</v>
      </c>
      <c r="BW64" s="1">
        <v>12.85182156643366</v>
      </c>
      <c r="BX64" s="1">
        <v>62676.289449915057</v>
      </c>
      <c r="BY64" s="1">
        <v>0.74903312964742808</v>
      </c>
      <c r="BZ64" s="1">
        <v>191.1018306769391</v>
      </c>
      <c r="CA64" s="1">
        <v>2388.888799442916</v>
      </c>
      <c r="CB64" s="1">
        <v>-1.680618600682594E-2</v>
      </c>
      <c r="CC64" s="1">
        <v>65269.864128544992</v>
      </c>
      <c r="CD64" s="1">
        <v>65549.436500000011</v>
      </c>
    </row>
    <row r="65" spans="1:82" ht="32.25" customHeight="1" x14ac:dyDescent="0.2">
      <c r="A65" s="2" t="s">
        <v>63</v>
      </c>
      <c r="B65" s="1">
        <v>0.45893142522966662</v>
      </c>
      <c r="C65" s="1">
        <v>5.9397458116597773E-2</v>
      </c>
      <c r="D65" s="1">
        <v>1.7866697518159749E-2</v>
      </c>
      <c r="E65" s="1">
        <v>0.41497089119134961</v>
      </c>
      <c r="F65" s="1">
        <v>2.2332805319742479</v>
      </c>
      <c r="G65" s="1">
        <v>10.03947947033541</v>
      </c>
      <c r="H65" s="1">
        <v>0.1919263419720173</v>
      </c>
      <c r="I65" s="1">
        <v>6.6294042888693943</v>
      </c>
      <c r="J65" s="1">
        <v>0.72827013780151661</v>
      </c>
      <c r="K65" s="1">
        <v>4.413650920217985</v>
      </c>
      <c r="L65" s="1">
        <v>5.7443528827137564</v>
      </c>
      <c r="M65" s="1">
        <v>1.174146585375863</v>
      </c>
      <c r="N65" s="1">
        <v>0.18155868600281261</v>
      </c>
      <c r="O65" s="1">
        <v>1.039518623824671</v>
      </c>
      <c r="P65" s="1">
        <v>1.638464962452753</v>
      </c>
      <c r="Q65" s="1">
        <v>0.75628078446759628</v>
      </c>
      <c r="R65" s="1">
        <v>2.598471672138623</v>
      </c>
      <c r="S65" s="1">
        <v>9.8776587841784738E-2</v>
      </c>
      <c r="T65" s="1">
        <v>0.86785253219127045</v>
      </c>
      <c r="U65" s="1">
        <v>0.20664003485803631</v>
      </c>
      <c r="V65" s="1">
        <v>6.9563065926012237</v>
      </c>
      <c r="W65" s="1">
        <v>2.6148555270145031</v>
      </c>
      <c r="X65" s="1">
        <v>4.317921470525488</v>
      </c>
      <c r="Y65" s="1">
        <v>15.283556923664561</v>
      </c>
      <c r="Z65" s="1">
        <v>2.8278984388650099</v>
      </c>
      <c r="AA65" s="1">
        <v>2.4100488606637032</v>
      </c>
      <c r="AB65" s="1">
        <v>2.8536786602255648</v>
      </c>
      <c r="AC65" s="1">
        <v>7.4071228847328294</v>
      </c>
      <c r="AD65" s="1">
        <v>1.2990254488969899</v>
      </c>
      <c r="AE65" s="1">
        <v>3.7638013322909472</v>
      </c>
      <c r="AF65" s="1">
        <v>8.4330379937052484</v>
      </c>
      <c r="AG65" s="1">
        <v>8.6366245129286661</v>
      </c>
      <c r="AH65" s="1">
        <v>16.410795409225621</v>
      </c>
      <c r="AI65" s="1">
        <v>9.3070805915787318</v>
      </c>
      <c r="AJ65" s="1">
        <v>1.687746363484673</v>
      </c>
      <c r="AK65" s="1">
        <v>1.573486371295199</v>
      </c>
      <c r="AL65" s="1">
        <v>0.42343357507520168</v>
      </c>
      <c r="AM65" s="1">
        <v>9.4076529634489745</v>
      </c>
      <c r="AN65" s="1">
        <v>1.112581154717007</v>
      </c>
      <c r="AO65" s="1">
        <v>3.288697689830534</v>
      </c>
      <c r="AP65" s="1">
        <v>2.0290616143862348</v>
      </c>
      <c r="AQ65" s="1">
        <v>32.124244072998287</v>
      </c>
      <c r="AR65" s="1">
        <v>3.1237195620658662</v>
      </c>
      <c r="AS65" s="1">
        <v>0.21169740877728091</v>
      </c>
      <c r="AT65" s="1">
        <v>0.33841356999595967</v>
      </c>
      <c r="AU65" s="1">
        <v>3.2648139407459569</v>
      </c>
      <c r="AV65" s="1">
        <v>0.50500560266068995</v>
      </c>
      <c r="AW65" s="1">
        <v>1.415321315494628</v>
      </c>
      <c r="AX65" s="1">
        <v>0.28741289567261691</v>
      </c>
      <c r="AY65" s="1">
        <v>0.60358905029644694</v>
      </c>
      <c r="AZ65" s="1">
        <v>11.50299584677942</v>
      </c>
      <c r="BA65" s="1">
        <v>8.902291209440909</v>
      </c>
      <c r="BB65" s="1">
        <v>13.567779226691361</v>
      </c>
      <c r="BC65" s="1">
        <v>0.87893810454820098</v>
      </c>
      <c r="BD65" s="1">
        <v>8.876626834767146</v>
      </c>
      <c r="BE65" s="1">
        <v>47.685832356041203</v>
      </c>
      <c r="BF65" s="1">
        <v>1.664425027644272</v>
      </c>
      <c r="BG65" s="1">
        <v>2.4677463156029829</v>
      </c>
      <c r="BH65" s="1">
        <v>5.7605082758631907</v>
      </c>
      <c r="BI65" s="1">
        <v>0.60709066063490824</v>
      </c>
      <c r="BJ65" s="1">
        <v>11.600315370618819</v>
      </c>
      <c r="BK65" s="1">
        <v>2.13435959419053</v>
      </c>
      <c r="BL65" s="1">
        <v>0.67085006100230971</v>
      </c>
      <c r="BM65" s="1">
        <v>0.78798831482488763</v>
      </c>
      <c r="BN65" s="1">
        <v>0.96177688926940241</v>
      </c>
      <c r="BO65" s="1">
        <v>0.25747373513904731</v>
      </c>
      <c r="BP65" s="1">
        <v>0.86387021004986186</v>
      </c>
      <c r="BQ65" s="1">
        <v>4.4921354951863366</v>
      </c>
      <c r="BR65" s="1">
        <v>5.4495494942475684</v>
      </c>
      <c r="BS65" s="1">
        <v>0.96403770080020501</v>
      </c>
      <c r="BT65" s="1">
        <v>4.8805078977404301</v>
      </c>
      <c r="BU65" s="1">
        <v>0</v>
      </c>
      <c r="BV65" s="1">
        <v>328.38897193404108</v>
      </c>
      <c r="BW65" s="1">
        <v>15.09589967605196</v>
      </c>
      <c r="BX65" s="1">
        <v>73620.301426707942</v>
      </c>
      <c r="BY65" s="1">
        <v>0.87982306015897671</v>
      </c>
      <c r="BZ65" s="1">
        <v>224.47044171104841</v>
      </c>
      <c r="CA65" s="1">
        <v>2806.0166776530891</v>
      </c>
      <c r="CB65" s="1">
        <v>-1.9740742320819109E-2</v>
      </c>
      <c r="CC65" s="1">
        <v>76666.744528065945</v>
      </c>
      <c r="CD65" s="1">
        <v>76995.133499999982</v>
      </c>
    </row>
    <row r="66" spans="1:82" ht="32" customHeight="1" x14ac:dyDescent="0.2">
      <c r="A66" s="2" t="s">
        <v>64</v>
      </c>
      <c r="B66" s="1">
        <v>3.3619013361578389</v>
      </c>
      <c r="C66" s="1">
        <v>1.4908345996160179</v>
      </c>
      <c r="D66" s="1">
        <v>9.9976864791936404E-2</v>
      </c>
      <c r="E66" s="1">
        <v>0.53381482871773223</v>
      </c>
      <c r="F66" s="1">
        <v>14.772233999674899</v>
      </c>
      <c r="G66" s="1">
        <v>110.4081309463779</v>
      </c>
      <c r="H66" s="1">
        <v>14.8636971369843</v>
      </c>
      <c r="I66" s="1">
        <v>5.7736524320405591</v>
      </c>
      <c r="J66" s="1">
        <v>0.24119269798044871</v>
      </c>
      <c r="K66" s="1">
        <v>17.878455941407179</v>
      </c>
      <c r="L66" s="1">
        <v>1.229880279023736</v>
      </c>
      <c r="M66" s="1">
        <v>0.36267589212041129</v>
      </c>
      <c r="N66" s="1">
        <v>1.2250434181361161</v>
      </c>
      <c r="O66" s="1">
        <v>1.118249215941288</v>
      </c>
      <c r="P66" s="1">
        <v>0.82908467861093837</v>
      </c>
      <c r="Q66" s="1">
        <v>0.36071771868054481</v>
      </c>
      <c r="R66" s="1">
        <v>25.50246137197259</v>
      </c>
      <c r="S66" s="1">
        <v>0.20639841735324199</v>
      </c>
      <c r="T66" s="1">
        <v>7.528057126815213</v>
      </c>
      <c r="U66" s="1">
        <v>0.3557060114534068</v>
      </c>
      <c r="V66" s="1">
        <v>9.2267342833290087</v>
      </c>
      <c r="W66" s="1">
        <v>20.91000358180052</v>
      </c>
      <c r="X66" s="1">
        <v>0.98646620473374169</v>
      </c>
      <c r="Y66" s="1">
        <v>2.258632560512944</v>
      </c>
      <c r="Z66" s="1">
        <v>2.4499833814720602</v>
      </c>
      <c r="AA66" s="1">
        <v>0.99781107250157419</v>
      </c>
      <c r="AB66" s="1">
        <v>138.5352182473317</v>
      </c>
      <c r="AC66" s="1">
        <v>47.324416569598696</v>
      </c>
      <c r="AD66" s="1">
        <v>41.015519662759488</v>
      </c>
      <c r="AE66" s="1">
        <v>2.0700480421964769</v>
      </c>
      <c r="AF66" s="1">
        <v>1.7021080524600991</v>
      </c>
      <c r="AG66" s="1">
        <v>14.43912400686834</v>
      </c>
      <c r="AH66" s="1">
        <v>59.32680916252599</v>
      </c>
      <c r="AI66" s="1">
        <v>3.3000697100235921</v>
      </c>
      <c r="AJ66" s="1">
        <v>0.49875473921223629</v>
      </c>
      <c r="AK66" s="1">
        <v>1.0451286853994941</v>
      </c>
      <c r="AL66" s="1">
        <v>6.3757691300636159</v>
      </c>
      <c r="AM66" s="1">
        <v>83.087643852134363</v>
      </c>
      <c r="AN66" s="1">
        <v>0.89838614538933792</v>
      </c>
      <c r="AO66" s="1">
        <v>5.2086625947751246</v>
      </c>
      <c r="AP66" s="1">
        <v>18.033481579936272</v>
      </c>
      <c r="AQ66" s="1">
        <v>539.09229127743345</v>
      </c>
      <c r="AR66" s="1">
        <v>669.22778381483863</v>
      </c>
      <c r="AS66" s="1">
        <v>45.720659128043359</v>
      </c>
      <c r="AT66" s="1">
        <v>6.7139025530190333</v>
      </c>
      <c r="AU66" s="1">
        <v>166.75062996528399</v>
      </c>
      <c r="AV66" s="1">
        <v>1.5625264491581921</v>
      </c>
      <c r="AW66" s="1">
        <v>7.0573842233416739</v>
      </c>
      <c r="AX66" s="1">
        <v>0.3090009235163364</v>
      </c>
      <c r="AY66" s="1">
        <v>0.50659957388910326</v>
      </c>
      <c r="AZ66" s="1">
        <v>32.22110330035872</v>
      </c>
      <c r="BA66" s="1">
        <v>2.452926304314091</v>
      </c>
      <c r="BB66" s="1">
        <v>1069.01722074956</v>
      </c>
      <c r="BC66" s="1">
        <v>1.994161992368402</v>
      </c>
      <c r="BD66" s="1">
        <v>1662.07827627663</v>
      </c>
      <c r="BE66" s="1">
        <v>95.915727876215925</v>
      </c>
      <c r="BF66" s="1">
        <v>379.76706546688308</v>
      </c>
      <c r="BG66" s="1">
        <v>38.586444839419102</v>
      </c>
      <c r="BH66" s="1">
        <v>1066.0801701854009</v>
      </c>
      <c r="BI66" s="1">
        <v>85.004463308450013</v>
      </c>
      <c r="BJ66" s="1">
        <v>236.31707896909691</v>
      </c>
      <c r="BK66" s="1">
        <v>43.713020586620402</v>
      </c>
      <c r="BL66" s="1">
        <v>13.739429197848541</v>
      </c>
      <c r="BM66" s="1">
        <v>16.138493964050259</v>
      </c>
      <c r="BN66" s="1">
        <v>1.8914985548600109</v>
      </c>
      <c r="BO66" s="1">
        <v>0.50636608486180934</v>
      </c>
      <c r="BP66" s="1">
        <v>1.698948344597025</v>
      </c>
      <c r="BQ66" s="1">
        <v>263.94933661702589</v>
      </c>
      <c r="BR66" s="1">
        <v>4.0357409360635232</v>
      </c>
      <c r="BS66" s="1">
        <v>3.1330800789144799</v>
      </c>
      <c r="BT66" s="1">
        <v>287.26131908312777</v>
      </c>
      <c r="BU66" s="1">
        <v>0</v>
      </c>
      <c r="BV66" s="1">
        <v>7410.2755868040713</v>
      </c>
      <c r="BW66" s="1">
        <v>42.737901628227462</v>
      </c>
      <c r="BX66" s="1">
        <v>0.2174526780512982</v>
      </c>
      <c r="BY66" s="1">
        <v>0</v>
      </c>
      <c r="BZ66" s="1">
        <v>58450.054509736532</v>
      </c>
      <c r="CA66" s="1">
        <v>321.57744915310792</v>
      </c>
      <c r="CB66" s="1">
        <v>0</v>
      </c>
      <c r="CC66" s="1">
        <v>58814.587313195923</v>
      </c>
      <c r="CD66" s="1">
        <v>66224.862899999993</v>
      </c>
    </row>
    <row r="67" spans="1:82" ht="35.75" customHeight="1" x14ac:dyDescent="0.2">
      <c r="A67" s="2" t="s">
        <v>65</v>
      </c>
      <c r="B67" s="1">
        <v>0.90000217706109786</v>
      </c>
      <c r="C67" s="1">
        <v>0.39910581874061041</v>
      </c>
      <c r="D67" s="1">
        <v>2.676443683838714E-2</v>
      </c>
      <c r="E67" s="1">
        <v>0.14290559417264831</v>
      </c>
      <c r="F67" s="1">
        <v>3.9546201480611178</v>
      </c>
      <c r="G67" s="1">
        <v>29.556952534053071</v>
      </c>
      <c r="H67" s="1">
        <v>3.9791054063921578</v>
      </c>
      <c r="I67" s="1">
        <v>1.5456431461992921</v>
      </c>
      <c r="J67" s="1">
        <v>6.4568805437261109E-2</v>
      </c>
      <c r="K67" s="1">
        <v>4.7861753397399331</v>
      </c>
      <c r="L67" s="1">
        <v>0.32924670237672449</v>
      </c>
      <c r="M67" s="1">
        <v>9.7090622192078951E-2</v>
      </c>
      <c r="N67" s="1">
        <v>0.3279518442313708</v>
      </c>
      <c r="O67" s="1">
        <v>0.29936236320195608</v>
      </c>
      <c r="P67" s="1">
        <v>0.22195119401410429</v>
      </c>
      <c r="Q67" s="1">
        <v>9.6566406820262823E-2</v>
      </c>
      <c r="R67" s="1">
        <v>6.827169646038147</v>
      </c>
      <c r="S67" s="1">
        <v>5.525415721217395E-2</v>
      </c>
      <c r="T67" s="1">
        <v>2.0153083406418899</v>
      </c>
      <c r="U67" s="1">
        <v>9.5224741207799612E-2</v>
      </c>
      <c r="V67" s="1">
        <v>2.47005492185286</v>
      </c>
      <c r="W67" s="1">
        <v>5.5977397502935764</v>
      </c>
      <c r="X67" s="1">
        <v>0.26408322050052091</v>
      </c>
      <c r="Y67" s="1">
        <v>0.60465017214511563</v>
      </c>
      <c r="Z67" s="1">
        <v>0.65587599296068155</v>
      </c>
      <c r="AA67" s="1">
        <v>0.26712031310633427</v>
      </c>
      <c r="AB67" s="1">
        <v>37.086751083756127</v>
      </c>
      <c r="AC67" s="1">
        <v>12.66904459173143</v>
      </c>
      <c r="AD67" s="1">
        <v>10.98011312609286</v>
      </c>
      <c r="AE67" s="1">
        <v>0.55416490798242291</v>
      </c>
      <c r="AF67" s="1">
        <v>0.45566505368002658</v>
      </c>
      <c r="AG67" s="1">
        <v>3.86544450346313</v>
      </c>
      <c r="AH67" s="1">
        <v>15.88216073746635</v>
      </c>
      <c r="AI67" s="1">
        <v>0.88344946103295641</v>
      </c>
      <c r="AJ67" s="1">
        <v>0.13351978723550451</v>
      </c>
      <c r="AK67" s="1">
        <v>0.2797875363122751</v>
      </c>
      <c r="AL67" s="1">
        <v>1.706833581277589</v>
      </c>
      <c r="AM67" s="1">
        <v>22.243085943521351</v>
      </c>
      <c r="AN67" s="1">
        <v>0.2405036334635525</v>
      </c>
      <c r="AO67" s="1">
        <v>1.3943918057487661</v>
      </c>
      <c r="AP67" s="1">
        <v>4.8276766802688398</v>
      </c>
      <c r="AQ67" s="1">
        <v>144.31840416263981</v>
      </c>
      <c r="AR67" s="1">
        <v>179.15649573210749</v>
      </c>
      <c r="AS67" s="1">
        <v>12.23970861647425</v>
      </c>
      <c r="AT67" s="1">
        <v>1.797354029788071</v>
      </c>
      <c r="AU67" s="1">
        <v>44.640194636580283</v>
      </c>
      <c r="AV67" s="1">
        <v>0.41829817872201108</v>
      </c>
      <c r="AW67" s="1">
        <v>1.8893062378276611</v>
      </c>
      <c r="AX67" s="1">
        <v>8.2721494794496836E-2</v>
      </c>
      <c r="AY67" s="1">
        <v>0.13561989892287879</v>
      </c>
      <c r="AZ67" s="1">
        <v>8.6257924364832981</v>
      </c>
      <c r="BA67" s="1">
        <v>0.65666383195412958</v>
      </c>
      <c r="BB67" s="1">
        <v>286.18264779000577</v>
      </c>
      <c r="BC67" s="1">
        <v>0.5338497341493057</v>
      </c>
      <c r="BD67" s="1">
        <v>444.94883029627778</v>
      </c>
      <c r="BE67" s="1">
        <v>25.677244889539288</v>
      </c>
      <c r="BF67" s="1">
        <v>101.66603701907459</v>
      </c>
      <c r="BG67" s="1">
        <v>10.32983448592636</v>
      </c>
      <c r="BH67" s="1">
        <v>285.39638084235548</v>
      </c>
      <c r="BI67" s="1">
        <v>22.75623059329526</v>
      </c>
      <c r="BJ67" s="1">
        <v>63.263571497899903</v>
      </c>
      <c r="BK67" s="1">
        <v>11.702251125203119</v>
      </c>
      <c r="BL67" s="1">
        <v>3.6781317930562691</v>
      </c>
      <c r="BM67" s="1">
        <v>4.3203765517795381</v>
      </c>
      <c r="BN67" s="1">
        <v>0.50636608486180923</v>
      </c>
      <c r="BO67" s="1">
        <v>0.13555739243863901</v>
      </c>
      <c r="BP67" s="1">
        <v>0.4548191799700938</v>
      </c>
      <c r="BQ67" s="1">
        <v>70.660901030678801</v>
      </c>
      <c r="BR67" s="1">
        <v>1.080393285028052</v>
      </c>
      <c r="BS67" s="1">
        <v>0.83874528428379835</v>
      </c>
      <c r="BT67" s="1">
        <v>76.901665667478014</v>
      </c>
      <c r="BU67" s="1">
        <v>0</v>
      </c>
      <c r="BV67" s="1">
        <v>1983.7774800281211</v>
      </c>
      <c r="BW67" s="1">
        <v>11.441205634067391</v>
      </c>
      <c r="BX67" s="1">
        <v>5.8213452473771833E-2</v>
      </c>
      <c r="BY67" s="1">
        <v>0</v>
      </c>
      <c r="BZ67" s="1">
        <v>15647.44799091063</v>
      </c>
      <c r="CA67" s="1">
        <v>86.088309974711137</v>
      </c>
      <c r="CB67" s="1">
        <v>0</v>
      </c>
      <c r="CC67" s="1">
        <v>15745.03571997188</v>
      </c>
      <c r="CD67" s="1">
        <v>17728.813200000001</v>
      </c>
    </row>
    <row r="68" spans="1:82" ht="35" customHeight="1" x14ac:dyDescent="0.2">
      <c r="A68" s="2" t="s">
        <v>66</v>
      </c>
      <c r="B68" s="1">
        <v>3.019667498602244</v>
      </c>
      <c r="C68" s="1">
        <v>1.3390710601272751</v>
      </c>
      <c r="D68" s="1">
        <v>8.9799449489313496E-2</v>
      </c>
      <c r="E68" s="1">
        <v>0.4794737047200423</v>
      </c>
      <c r="F68" s="1">
        <v>13.26845449353516</v>
      </c>
      <c r="G68" s="1">
        <v>99.168836697991978</v>
      </c>
      <c r="H68" s="1">
        <v>13.3506068934533</v>
      </c>
      <c r="I68" s="1">
        <v>5.1859078699744856</v>
      </c>
      <c r="J68" s="1">
        <v>0.21663983507145779</v>
      </c>
      <c r="K68" s="1">
        <v>16.058470173059462</v>
      </c>
      <c r="L68" s="1">
        <v>1.1046812902558869</v>
      </c>
      <c r="M68" s="1">
        <v>0.32575631895675677</v>
      </c>
      <c r="N68" s="1">
        <v>1.100336810701857</v>
      </c>
      <c r="O68" s="1">
        <v>1.0044140131055921</v>
      </c>
      <c r="P68" s="1">
        <v>0.74468576179327739</v>
      </c>
      <c r="Q68" s="1">
        <v>0.32399748307737047</v>
      </c>
      <c r="R68" s="1">
        <v>22.906369354466172</v>
      </c>
      <c r="S68" s="1">
        <v>0.1853875323291953</v>
      </c>
      <c r="T68" s="1">
        <v>6.7617181946941072</v>
      </c>
      <c r="U68" s="1">
        <v>0.31949595613976128</v>
      </c>
      <c r="V68" s="1">
        <v>8.2874739166050269</v>
      </c>
      <c r="W68" s="1">
        <v>18.78141322367917</v>
      </c>
      <c r="X68" s="1">
        <v>0.88604620988322003</v>
      </c>
      <c r="Y68" s="1">
        <v>2.028708951363912</v>
      </c>
      <c r="Z68" s="1">
        <v>2.200580698064682</v>
      </c>
      <c r="AA68" s="1">
        <v>0.89623619615855066</v>
      </c>
      <c r="AB68" s="1">
        <v>124.432651087651</v>
      </c>
      <c r="AC68" s="1">
        <v>42.506899613195984</v>
      </c>
      <c r="AD68" s="1">
        <v>36.840233927109288</v>
      </c>
      <c r="AE68" s="1">
        <v>1.8593219040478219</v>
      </c>
      <c r="AF68" s="1">
        <v>1.528837360526756</v>
      </c>
      <c r="AG68" s="1">
        <v>12.969254333221359</v>
      </c>
      <c r="AH68" s="1">
        <v>53.287476196013714</v>
      </c>
      <c r="AI68" s="1">
        <v>2.964130190051514</v>
      </c>
      <c r="AJ68" s="1">
        <v>0.44798265183303959</v>
      </c>
      <c r="AK68" s="1">
        <v>0.93873698469822409</v>
      </c>
      <c r="AL68" s="1">
        <v>5.7267304705163129</v>
      </c>
      <c r="AM68" s="1">
        <v>74.629512465843874</v>
      </c>
      <c r="AN68" s="1">
        <v>0.80693249836031722</v>
      </c>
      <c r="AO68" s="1">
        <v>4.6784327010033433</v>
      </c>
      <c r="AP68" s="1">
        <v>16.19771455750395</v>
      </c>
      <c r="AQ68" s="1">
        <v>484.21393370749757</v>
      </c>
      <c r="AR68" s="1">
        <v>601.10193187787218</v>
      </c>
      <c r="AS68" s="1">
        <v>41.066400997183408</v>
      </c>
      <c r="AT68" s="1">
        <v>6.030442687322922</v>
      </c>
      <c r="AU68" s="1">
        <v>149.77579867143879</v>
      </c>
      <c r="AV68" s="1">
        <v>1.403464843980728</v>
      </c>
      <c r="AW68" s="1">
        <v>6.338958712193616</v>
      </c>
      <c r="AX68" s="1">
        <v>0.27754533892619598</v>
      </c>
      <c r="AY68" s="1">
        <v>0.45502890035046811</v>
      </c>
      <c r="AZ68" s="1">
        <v>28.941068959624779</v>
      </c>
      <c r="BA68" s="1">
        <v>2.2032240381179409</v>
      </c>
      <c r="BB68" s="1">
        <v>960.19372199446082</v>
      </c>
      <c r="BC68" s="1">
        <v>1.791160879868261</v>
      </c>
      <c r="BD68" s="1">
        <v>1492.8825236558771</v>
      </c>
      <c r="BE68" s="1">
        <v>86.151726987798881</v>
      </c>
      <c r="BF68" s="1">
        <v>341.10765009555212</v>
      </c>
      <c r="BG68" s="1">
        <v>34.658433343961669</v>
      </c>
      <c r="BH68" s="1">
        <v>957.55565643466684</v>
      </c>
      <c r="BI68" s="1">
        <v>76.35120410226169</v>
      </c>
      <c r="BJ68" s="1">
        <v>212.26054288170781</v>
      </c>
      <c r="BK68" s="1">
        <v>39.263135450014033</v>
      </c>
      <c r="BL68" s="1">
        <v>12.34078684935626</v>
      </c>
      <c r="BM68" s="1">
        <v>14.495632330282961</v>
      </c>
      <c r="BN68" s="1">
        <v>1.698948344597025</v>
      </c>
      <c r="BO68" s="1">
        <v>0.4548191799700938</v>
      </c>
      <c r="BP68" s="1">
        <v>1.525999303669886</v>
      </c>
      <c r="BQ68" s="1">
        <v>237.0799001409587</v>
      </c>
      <c r="BR68" s="1">
        <v>3.6249117742810122</v>
      </c>
      <c r="BS68" s="1">
        <v>2.8141397200039742</v>
      </c>
      <c r="BT68" s="1">
        <v>258.01877631313209</v>
      </c>
      <c r="BU68" s="1">
        <v>0</v>
      </c>
      <c r="BV68" s="1">
        <v>6655.9265450458042</v>
      </c>
      <c r="BW68" s="1">
        <v>38.387281362845847</v>
      </c>
      <c r="BX68" s="1">
        <v>0.19531649466725881</v>
      </c>
      <c r="BY68" s="1">
        <v>0</v>
      </c>
      <c r="BZ68" s="1">
        <v>52499.973153969549</v>
      </c>
      <c r="CA68" s="1">
        <v>288.8416031271255</v>
      </c>
      <c r="CB68" s="1">
        <v>0</v>
      </c>
      <c r="CC68" s="1">
        <v>52827.397354954192</v>
      </c>
      <c r="CD68" s="1">
        <v>59483.323900000003</v>
      </c>
    </row>
    <row r="69" spans="1:82" ht="16" x14ac:dyDescent="0.2">
      <c r="A69" s="2" t="s">
        <v>67</v>
      </c>
      <c r="B69" s="1">
        <v>3.2296817834598563E-5</v>
      </c>
      <c r="C69" s="1">
        <v>2.8259715605273739E-5</v>
      </c>
      <c r="D69" s="1">
        <v>3.6333920063923377E-5</v>
      </c>
      <c r="E69" s="1">
        <v>6.1032006506207812E-2</v>
      </c>
      <c r="F69" s="1">
        <v>2.1598496926887789E-3</v>
      </c>
      <c r="G69" s="1">
        <v>4.3869569423895918</v>
      </c>
      <c r="H69" s="1">
        <v>8.8816249045146049E-5</v>
      </c>
      <c r="I69" s="1">
        <v>2.623068258644635</v>
      </c>
      <c r="J69" s="1">
        <v>0.2443056585229216</v>
      </c>
      <c r="K69" s="1">
        <v>1.251462953146689</v>
      </c>
      <c r="L69" s="1">
        <v>2.4069290098773499</v>
      </c>
      <c r="M69" s="1">
        <v>0.48750918813723743</v>
      </c>
      <c r="N69" s="1">
        <v>1.4008744735757119E-3</v>
      </c>
      <c r="O69" s="1">
        <v>0.39773346625659928</v>
      </c>
      <c r="P69" s="1">
        <v>0.70109698829558897</v>
      </c>
      <c r="Q69" s="1">
        <v>0.33528847397012779</v>
      </c>
      <c r="R69" s="1">
        <v>0.94516042068475092</v>
      </c>
      <c r="S69" s="1">
        <v>3.0697672853423522E-2</v>
      </c>
      <c r="T69" s="1">
        <v>8.8008828599281071E-4</v>
      </c>
      <c r="U69" s="1">
        <v>9.6890453503795701E-4</v>
      </c>
      <c r="V69" s="1">
        <v>2.773028195563322</v>
      </c>
      <c r="W69" s="1">
        <v>0.76207651247281549</v>
      </c>
      <c r="X69" s="1">
        <v>1.859082196817349</v>
      </c>
      <c r="Y69" s="1">
        <v>6.7946085935659921</v>
      </c>
      <c r="Z69" s="1">
        <v>1.068257931867874</v>
      </c>
      <c r="AA69" s="1">
        <v>0.82335478221501213</v>
      </c>
      <c r="AB69" s="1">
        <v>0.91539935554853091</v>
      </c>
      <c r="AC69" s="1">
        <v>3.3510438210847062</v>
      </c>
      <c r="AD69" s="1">
        <v>0.30585037701225359</v>
      </c>
      <c r="AE69" s="1">
        <v>1.3717506411782019</v>
      </c>
      <c r="AF69" s="1">
        <v>3.8389244226270409</v>
      </c>
      <c r="AG69" s="1">
        <v>3.473846623805088</v>
      </c>
      <c r="AH69" s="1">
        <v>7.3422696999234427</v>
      </c>
      <c r="AI69" s="1">
        <v>4.2964020597786936</v>
      </c>
      <c r="AJ69" s="1">
        <v>0.76187465736134929</v>
      </c>
      <c r="AK69" s="1">
        <v>0.64086432803078741</v>
      </c>
      <c r="AL69" s="1">
        <v>3.073804387571678E-2</v>
      </c>
      <c r="AM69" s="1">
        <v>3.2656887261451781</v>
      </c>
      <c r="AN69" s="1">
        <v>0.33659649509242912</v>
      </c>
      <c r="AO69" s="1">
        <v>0.61436524149586169</v>
      </c>
      <c r="AP69" s="1">
        <v>1.7315131461574151E-2</v>
      </c>
      <c r="AQ69" s="1">
        <v>5.1847196639592212</v>
      </c>
      <c r="AR69" s="1">
        <v>6.0152823216939816E-3</v>
      </c>
      <c r="AS69" s="1">
        <v>3.4719079172193458E-4</v>
      </c>
      <c r="AT69" s="1">
        <v>5.0060067643627768E-4</v>
      </c>
      <c r="AU69" s="1">
        <v>1.364944263734722E-2</v>
      </c>
      <c r="AV69" s="1">
        <v>5.8053530057690919E-3</v>
      </c>
      <c r="AW69" s="1">
        <v>2.6838655620551401E-2</v>
      </c>
      <c r="AX69" s="1">
        <v>6.1770796214174258E-2</v>
      </c>
      <c r="AY69" s="1">
        <v>2.1921465105233769E-3</v>
      </c>
      <c r="AZ69" s="1">
        <v>1.9600810628955101</v>
      </c>
      <c r="BA69" s="1">
        <v>2.9940846348459251</v>
      </c>
      <c r="BB69" s="1">
        <v>0.2379638234190147</v>
      </c>
      <c r="BC69" s="1">
        <v>1.027442517363167E-2</v>
      </c>
      <c r="BD69" s="1">
        <v>2.4513284736460309E-2</v>
      </c>
      <c r="BE69" s="1">
        <v>22.364055568321682</v>
      </c>
      <c r="BF69" s="1">
        <v>5.1230827290131963E-3</v>
      </c>
      <c r="BG69" s="1">
        <v>0.88863785736869894</v>
      </c>
      <c r="BH69" s="1">
        <v>0.13839812863226389</v>
      </c>
      <c r="BI69" s="1">
        <v>1.227279077714745E-3</v>
      </c>
      <c r="BJ69" s="1">
        <v>0.62266789244436183</v>
      </c>
      <c r="BK69" s="1">
        <v>3.2744604549001431E-2</v>
      </c>
      <c r="BL69" s="1">
        <v>1.0291948938213081E-2</v>
      </c>
      <c r="BM69" s="1">
        <v>1.208904339662629E-2</v>
      </c>
      <c r="BN69" s="1">
        <v>2.451047188702847E-2</v>
      </c>
      <c r="BO69" s="1">
        <v>6.5616078086132091E-3</v>
      </c>
      <c r="BP69" s="1">
        <v>2.20153621216173E-2</v>
      </c>
      <c r="BQ69" s="1">
        <v>0.1065814678412253</v>
      </c>
      <c r="BR69" s="1">
        <v>326.77840059335961</v>
      </c>
      <c r="BS69" s="1">
        <v>1.7569468902021618E-2</v>
      </c>
      <c r="BT69" s="1">
        <v>1.722227811029968E-2</v>
      </c>
      <c r="BU69" s="1">
        <v>0</v>
      </c>
      <c r="BV69" s="1">
        <v>420.09702731819408</v>
      </c>
      <c r="BW69" s="1">
        <v>2.4717652640869661</v>
      </c>
      <c r="BX69" s="1">
        <v>198891.80591397409</v>
      </c>
      <c r="BY69" s="1">
        <v>79.489895435415718</v>
      </c>
      <c r="BZ69" s="1">
        <v>1953.561720491964</v>
      </c>
      <c r="CA69" s="1">
        <v>1368.573677516212</v>
      </c>
      <c r="CB69" s="1">
        <v>0</v>
      </c>
      <c r="CC69" s="1">
        <v>202295.9029726818</v>
      </c>
      <c r="CD69" s="1">
        <v>202716</v>
      </c>
    </row>
    <row r="70" spans="1:82" ht="16" x14ac:dyDescent="0.2">
      <c r="A70" s="2" t="s">
        <v>68</v>
      </c>
      <c r="B70" s="1">
        <v>1.1756041691793879E-2</v>
      </c>
      <c r="C70" s="1">
        <v>1.0286536480319641E-2</v>
      </c>
      <c r="D70" s="1">
        <v>1.3225546903268111E-2</v>
      </c>
      <c r="E70" s="1">
        <v>3.9166288107850729E-2</v>
      </c>
      <c r="F70" s="1">
        <v>0.78618528813871535</v>
      </c>
      <c r="G70" s="1">
        <v>0.14547325888214571</v>
      </c>
      <c r="H70" s="1">
        <v>3.2329114652433162E-2</v>
      </c>
      <c r="I70" s="1">
        <v>1.2080307001199291</v>
      </c>
      <c r="J70" s="1">
        <v>0.2213233817362692</v>
      </c>
      <c r="K70" s="1">
        <v>0.91459130228298202</v>
      </c>
      <c r="L70" s="1">
        <v>0.15103842935958101</v>
      </c>
      <c r="M70" s="1">
        <v>4.1471840740072437E-2</v>
      </c>
      <c r="N70" s="1">
        <v>0.50991830838155927</v>
      </c>
      <c r="O70" s="1">
        <v>0.62783519641548524</v>
      </c>
      <c r="P70" s="1">
        <v>0.16973681784870459</v>
      </c>
      <c r="Q70" s="1">
        <v>7.4342084291652497E-2</v>
      </c>
      <c r="R70" s="1">
        <v>0.30288988689651969</v>
      </c>
      <c r="S70" s="1">
        <v>8.5710878570265908E-2</v>
      </c>
      <c r="T70" s="1">
        <v>0.32035213610138308</v>
      </c>
      <c r="U70" s="1">
        <v>0.35268125075381629</v>
      </c>
      <c r="V70" s="1">
        <v>0.35223753814277797</v>
      </c>
      <c r="W70" s="1">
        <v>0.18979953820739029</v>
      </c>
      <c r="X70" s="1">
        <v>0.32315519688522609</v>
      </c>
      <c r="Y70" s="1">
        <v>0.55955312109561473</v>
      </c>
      <c r="Z70" s="1">
        <v>0.75741579724962527</v>
      </c>
      <c r="AA70" s="1">
        <v>0.31860564421516918</v>
      </c>
      <c r="AB70" s="1">
        <v>0.5581042173882762</v>
      </c>
      <c r="AC70" s="1">
        <v>7.3326466484274044E-2</v>
      </c>
      <c r="AD70" s="1">
        <v>0.44711683170134781</v>
      </c>
      <c r="AE70" s="1">
        <v>0.34634158545002008</v>
      </c>
      <c r="AF70" s="1">
        <v>0.2499927866799761</v>
      </c>
      <c r="AG70" s="1">
        <v>0.42057849639976042</v>
      </c>
      <c r="AH70" s="1">
        <v>0.31983911384215469</v>
      </c>
      <c r="AI70" s="1">
        <v>0.44822210874303131</v>
      </c>
      <c r="AJ70" s="1">
        <v>0.1163242776336785</v>
      </c>
      <c r="AK70" s="1">
        <v>0.42153256161275232</v>
      </c>
      <c r="AL70" s="1">
        <v>0.10040593068500819</v>
      </c>
      <c r="AM70" s="1">
        <v>2.2687980287239742</v>
      </c>
      <c r="AN70" s="1">
        <v>0.55046177280930453</v>
      </c>
      <c r="AO70" s="1">
        <v>1.8641071029756899</v>
      </c>
      <c r="AP70" s="1">
        <v>6.3027078520129924</v>
      </c>
      <c r="AQ70" s="1">
        <v>68.766263108709367</v>
      </c>
      <c r="AR70" s="1">
        <v>2.1895627650966101</v>
      </c>
      <c r="AS70" s="1">
        <v>0.1263774481867842</v>
      </c>
      <c r="AT70" s="1">
        <v>0.18221864622280509</v>
      </c>
      <c r="AU70" s="1">
        <v>4.9683971199943864</v>
      </c>
      <c r="AV70" s="1">
        <v>2.1131484940999492</v>
      </c>
      <c r="AW70" s="1">
        <v>9.7692706458807113</v>
      </c>
      <c r="AX70" s="1">
        <v>0.30808574180763559</v>
      </c>
      <c r="AY70" s="1">
        <v>0.79794132983050936</v>
      </c>
      <c r="AZ70" s="1">
        <v>3.8220163291081839</v>
      </c>
      <c r="BA70" s="1">
        <v>3.1990871564787442</v>
      </c>
      <c r="BB70" s="1">
        <v>9.0011374439900589</v>
      </c>
      <c r="BC70" s="1">
        <v>3.7398907632019269</v>
      </c>
      <c r="BD70" s="1">
        <v>8.9228356440715508</v>
      </c>
      <c r="BE70" s="1">
        <v>1.74656945338312</v>
      </c>
      <c r="BF70" s="1">
        <v>1.864802113360803</v>
      </c>
      <c r="BG70" s="1">
        <v>1.9051609200053889</v>
      </c>
      <c r="BH70" s="1">
        <v>6.0239506618404546</v>
      </c>
      <c r="BI70" s="1">
        <v>0.44672958428816728</v>
      </c>
      <c r="BJ70" s="1">
        <v>71.884665271986648</v>
      </c>
      <c r="BK70" s="1">
        <v>4.0392129248773738</v>
      </c>
      <c r="BL70" s="1">
        <v>1.269564062415161</v>
      </c>
      <c r="BM70" s="1">
        <v>1.491244771760283</v>
      </c>
      <c r="BN70" s="1">
        <v>3.8023704169753212</v>
      </c>
      <c r="BO70" s="1">
        <v>1.017918526181828</v>
      </c>
      <c r="BP70" s="1">
        <v>3.4152978382492218</v>
      </c>
      <c r="BQ70" s="1">
        <v>12.264263280875561</v>
      </c>
      <c r="BR70" s="1">
        <v>35972.221421628703</v>
      </c>
      <c r="BS70" s="1">
        <v>6.3952866803358681</v>
      </c>
      <c r="BT70" s="1">
        <v>6.2689092321490847</v>
      </c>
      <c r="BU70" s="1">
        <v>0</v>
      </c>
      <c r="BV70" s="1">
        <v>36236.97057026135</v>
      </c>
      <c r="BW70" s="1">
        <v>276.66433411246459</v>
      </c>
      <c r="BX70" s="1">
        <v>42183.398795766043</v>
      </c>
      <c r="BY70" s="1">
        <v>8759.4100221046119</v>
      </c>
      <c r="BZ70" s="1">
        <v>215395.01131226419</v>
      </c>
      <c r="CA70" s="1">
        <v>21.5449654913572</v>
      </c>
      <c r="CB70" s="1">
        <v>0</v>
      </c>
      <c r="CC70" s="1">
        <v>266636.02942973858</v>
      </c>
      <c r="CD70" s="1">
        <v>302872.99999999988</v>
      </c>
    </row>
    <row r="71" spans="1:82" ht="32" x14ac:dyDescent="0.2">
      <c r="A71" s="2" t="s">
        <v>69</v>
      </c>
      <c r="B71" s="1">
        <v>1.4060338054734871</v>
      </c>
      <c r="C71" s="1">
        <v>12.37896280930636</v>
      </c>
      <c r="D71" s="1">
        <v>2.870418609978739</v>
      </c>
      <c r="E71" s="1">
        <v>1.1082506528164899</v>
      </c>
      <c r="F71" s="1">
        <v>23.90037028328215</v>
      </c>
      <c r="G71" s="1">
        <v>0.58410537862877732</v>
      </c>
      <c r="H71" s="1">
        <v>7.9103792302911757E-2</v>
      </c>
      <c r="I71" s="1">
        <v>70.064101105598638</v>
      </c>
      <c r="J71" s="1">
        <v>4.4906709630841464</v>
      </c>
      <c r="K71" s="1">
        <v>109.5183098721931</v>
      </c>
      <c r="L71" s="1">
        <v>138.38199840846701</v>
      </c>
      <c r="M71" s="1">
        <v>6.2831248487093703</v>
      </c>
      <c r="N71" s="1">
        <v>3.141684839287707</v>
      </c>
      <c r="O71" s="1">
        <v>10.91454980433018</v>
      </c>
      <c r="P71" s="1">
        <v>23.212228308844441</v>
      </c>
      <c r="Q71" s="1">
        <v>1.343981513948757</v>
      </c>
      <c r="R71" s="1">
        <v>15.953751912548571</v>
      </c>
      <c r="S71" s="1">
        <v>1.700730977452189</v>
      </c>
      <c r="T71" s="1">
        <v>7.8447023175350221</v>
      </c>
      <c r="U71" s="1">
        <v>3.4274880847964111</v>
      </c>
      <c r="V71" s="1">
        <v>4.1919762641877627</v>
      </c>
      <c r="W71" s="1">
        <v>15.24517536066257</v>
      </c>
      <c r="X71" s="1">
        <v>37.053000019392009</v>
      </c>
      <c r="Y71" s="1">
        <v>58.403911970656168</v>
      </c>
      <c r="Z71" s="1">
        <v>16.671559338618518</v>
      </c>
      <c r="AA71" s="1">
        <v>7.921661373237554</v>
      </c>
      <c r="AB71" s="1">
        <v>7.8190453692662114</v>
      </c>
      <c r="AC71" s="1">
        <v>0.80490234865370447</v>
      </c>
      <c r="AD71" s="1">
        <v>15.39849291526429</v>
      </c>
      <c r="AE71" s="1">
        <v>39.906867218629671</v>
      </c>
      <c r="AF71" s="1">
        <v>18.78245429399778</v>
      </c>
      <c r="AG71" s="1">
        <v>13.5990610048032</v>
      </c>
      <c r="AH71" s="1">
        <v>127.0215102481187</v>
      </c>
      <c r="AI71" s="1">
        <v>5.4069146759652824</v>
      </c>
      <c r="AJ71" s="1">
        <v>7.4011523901680141</v>
      </c>
      <c r="AK71" s="1">
        <v>12.66033458546713</v>
      </c>
      <c r="AL71" s="1">
        <v>4.469576832800497</v>
      </c>
      <c r="AM71" s="1">
        <v>104.5898425195449</v>
      </c>
      <c r="AN71" s="1">
        <v>6.3510717691237017</v>
      </c>
      <c r="AO71" s="1">
        <v>42.841351124818793</v>
      </c>
      <c r="AP71" s="1">
        <v>78.690977620357685</v>
      </c>
      <c r="AQ71" s="1">
        <v>576.44654534009771</v>
      </c>
      <c r="AR71" s="1">
        <v>23.417199408855961</v>
      </c>
      <c r="AS71" s="1">
        <v>1.3577886865655351</v>
      </c>
      <c r="AT71" s="1">
        <v>5.5467407555965096</v>
      </c>
      <c r="AU71" s="1">
        <v>39.98912399391768</v>
      </c>
      <c r="AV71" s="1">
        <v>25.02445296229234</v>
      </c>
      <c r="AW71" s="1">
        <v>31.948834725015999</v>
      </c>
      <c r="AX71" s="1">
        <v>19.011980299402079</v>
      </c>
      <c r="AY71" s="1">
        <v>2073.7569850833311</v>
      </c>
      <c r="AZ71" s="1">
        <v>376.37860327188957</v>
      </c>
      <c r="BA71" s="1">
        <v>61.077714271673081</v>
      </c>
      <c r="BB71" s="1">
        <v>270.60530805631129</v>
      </c>
      <c r="BC71" s="1">
        <v>28.453864037752378</v>
      </c>
      <c r="BD71" s="1">
        <v>130.50493311361359</v>
      </c>
      <c r="BE71" s="1">
        <v>12.343363601385731</v>
      </c>
      <c r="BF71" s="1">
        <v>127.84646284182909</v>
      </c>
      <c r="BG71" s="1">
        <v>30.300515978130449</v>
      </c>
      <c r="BH71" s="1">
        <v>71.234642633510731</v>
      </c>
      <c r="BI71" s="1">
        <v>5.5826066008411264</v>
      </c>
      <c r="BJ71" s="1">
        <v>732.79989559207104</v>
      </c>
      <c r="BK71" s="1">
        <v>49.672724661550909</v>
      </c>
      <c r="BL71" s="1">
        <v>15.612622380995891</v>
      </c>
      <c r="BM71" s="1">
        <v>18.33876854928975</v>
      </c>
      <c r="BN71" s="1">
        <v>37.98297888841838</v>
      </c>
      <c r="BO71" s="1">
        <v>10.16828284732188</v>
      </c>
      <c r="BP71" s="1">
        <v>34.116398841297602</v>
      </c>
      <c r="BQ71" s="1">
        <v>79.750840599490829</v>
      </c>
      <c r="BR71" s="1">
        <v>5.2619832688061923</v>
      </c>
      <c r="BS71" s="1">
        <v>732.85264085512279</v>
      </c>
      <c r="BT71" s="1">
        <v>1040.78321777011</v>
      </c>
      <c r="BU71" s="1">
        <v>0</v>
      </c>
      <c r="BV71" s="1">
        <v>7732.0034274488062</v>
      </c>
      <c r="BW71" s="1">
        <v>2282.381728310475</v>
      </c>
      <c r="BX71" s="1">
        <v>0.106707001020137</v>
      </c>
      <c r="BY71" s="1">
        <v>6291.8427010115684</v>
      </c>
      <c r="BZ71" s="1">
        <v>24055.72946096717</v>
      </c>
      <c r="CA71" s="1">
        <v>3.935975260958851</v>
      </c>
      <c r="CB71" s="1">
        <v>0</v>
      </c>
      <c r="CC71" s="1">
        <v>32633.99657255119</v>
      </c>
      <c r="CD71" s="1">
        <v>40366</v>
      </c>
    </row>
    <row r="72" spans="1:82" ht="32" x14ac:dyDescent="0.2">
      <c r="A72" s="2" t="s">
        <v>70</v>
      </c>
      <c r="B72" s="1">
        <v>147.41137690318331</v>
      </c>
      <c r="C72" s="1">
        <v>39.827268389116313</v>
      </c>
      <c r="D72" s="1">
        <v>24.71886909123489</v>
      </c>
      <c r="E72" s="1">
        <v>42.367621094224859</v>
      </c>
      <c r="F72" s="1">
        <v>949.88528329679195</v>
      </c>
      <c r="G72" s="1">
        <v>353.67630074540381</v>
      </c>
      <c r="H72" s="1">
        <v>55.911636105834617</v>
      </c>
      <c r="I72" s="1">
        <v>260.43443563504673</v>
      </c>
      <c r="J72" s="1">
        <v>69.728681263397519</v>
      </c>
      <c r="K72" s="1">
        <v>275.60494904094799</v>
      </c>
      <c r="L72" s="1">
        <v>144.0924532127078</v>
      </c>
      <c r="M72" s="1">
        <v>17.152684240027909</v>
      </c>
      <c r="N72" s="1">
        <v>66.632379114026591</v>
      </c>
      <c r="O72" s="1">
        <v>111.3652082784768</v>
      </c>
      <c r="P72" s="1">
        <v>64.970351510010317</v>
      </c>
      <c r="Q72" s="1">
        <v>85.267600413305928</v>
      </c>
      <c r="R72" s="1">
        <v>164.34878832553389</v>
      </c>
      <c r="S72" s="1">
        <v>47.906713935635103</v>
      </c>
      <c r="T72" s="1">
        <v>169.4166699293084</v>
      </c>
      <c r="U72" s="1">
        <v>64.417872320451153</v>
      </c>
      <c r="V72" s="1">
        <v>134.63508823190961</v>
      </c>
      <c r="W72" s="1">
        <v>60.500885726369617</v>
      </c>
      <c r="X72" s="1">
        <v>60.406078777664227</v>
      </c>
      <c r="Y72" s="1">
        <v>130.29970930018189</v>
      </c>
      <c r="Z72" s="1">
        <v>211.79544370460241</v>
      </c>
      <c r="AA72" s="1">
        <v>175.0910634540021</v>
      </c>
      <c r="AB72" s="1">
        <v>162.7093207061566</v>
      </c>
      <c r="AC72" s="1">
        <v>65.505889545063766</v>
      </c>
      <c r="AD72" s="1">
        <v>267.58539866110078</v>
      </c>
      <c r="AE72" s="1">
        <v>291.38215717679469</v>
      </c>
      <c r="AF72" s="1">
        <v>157.62243793770779</v>
      </c>
      <c r="AG72" s="1">
        <v>236.4884028393133</v>
      </c>
      <c r="AH72" s="1">
        <v>298.33095611691868</v>
      </c>
      <c r="AI72" s="1">
        <v>183.5132970780343</v>
      </c>
      <c r="AJ72" s="1">
        <v>67.464585428747327</v>
      </c>
      <c r="AK72" s="1">
        <v>129.9820983405628</v>
      </c>
      <c r="AL72" s="1">
        <v>6.3146806035798067</v>
      </c>
      <c r="AM72" s="1">
        <v>711.44881782510583</v>
      </c>
      <c r="AN72" s="1">
        <v>1.7650553300603771</v>
      </c>
      <c r="AO72" s="1">
        <v>147.15384407065369</v>
      </c>
      <c r="AP72" s="1">
        <v>89.711746758465026</v>
      </c>
      <c r="AQ72" s="1">
        <v>3368.7117724181571</v>
      </c>
      <c r="AR72" s="1">
        <v>481.13970186219552</v>
      </c>
      <c r="AS72" s="1">
        <v>5.5862528188384024</v>
      </c>
      <c r="AT72" s="1">
        <v>9.1394648518989481</v>
      </c>
      <c r="AU72" s="1">
        <v>1341.3233856073159</v>
      </c>
      <c r="AV72" s="1">
        <v>175.27049174281831</v>
      </c>
      <c r="AW72" s="1">
        <v>227.01317805721669</v>
      </c>
      <c r="AX72" s="1">
        <v>34.634094068317808</v>
      </c>
      <c r="AY72" s="1">
        <v>177.11688227984581</v>
      </c>
      <c r="AZ72" s="1">
        <v>3219.3671809930852</v>
      </c>
      <c r="BA72" s="1">
        <v>1425.6746450820419</v>
      </c>
      <c r="BB72" s="1">
        <v>2146.8310980330871</v>
      </c>
      <c r="BC72" s="1">
        <v>125.5235682215319</v>
      </c>
      <c r="BD72" s="1">
        <v>516.9833159696218</v>
      </c>
      <c r="BE72" s="1">
        <v>69.388578994447855</v>
      </c>
      <c r="BF72" s="1">
        <v>576.77574193245107</v>
      </c>
      <c r="BG72" s="1">
        <v>155.79078067597749</v>
      </c>
      <c r="BH72" s="1">
        <v>1371.3328536935339</v>
      </c>
      <c r="BI72" s="1">
        <v>40.373339970058197</v>
      </c>
      <c r="BJ72" s="1">
        <v>703.44258335520033</v>
      </c>
      <c r="BK72" s="1">
        <v>68.528743847853619</v>
      </c>
      <c r="BL72" s="1">
        <v>21.539253327263079</v>
      </c>
      <c r="BM72" s="1">
        <v>25.300258461000499</v>
      </c>
      <c r="BN72" s="1">
        <v>255.03626531338139</v>
      </c>
      <c r="BO72" s="1">
        <v>68.274815665440642</v>
      </c>
      <c r="BP72" s="1">
        <v>229.07415903283359</v>
      </c>
      <c r="BQ72" s="1">
        <v>1471.8747585648721</v>
      </c>
      <c r="BR72" s="1">
        <v>2831.719909892638</v>
      </c>
      <c r="BS72" s="1">
        <v>27.229098406280791</v>
      </c>
      <c r="BT72" s="1">
        <v>624.99266991335185</v>
      </c>
      <c r="BU72" s="1">
        <v>0</v>
      </c>
      <c r="BV72" s="1">
        <v>28539.832943510221</v>
      </c>
      <c r="BW72" s="1">
        <v>59.462946684425447</v>
      </c>
      <c r="BX72" s="1">
        <v>0.99347897501506854</v>
      </c>
      <c r="BY72" s="1">
        <v>47319</v>
      </c>
      <c r="BZ72" s="1">
        <v>95903.297760319518</v>
      </c>
      <c r="CA72" s="1">
        <v>96.380471816298652</v>
      </c>
      <c r="CB72" s="1">
        <v>3.2398694523191267E-2</v>
      </c>
      <c r="CC72" s="1">
        <v>143379.16705648979</v>
      </c>
      <c r="CD72" s="1">
        <v>171919</v>
      </c>
    </row>
    <row r="73" spans="1:82" ht="16" x14ac:dyDescent="0.2">
      <c r="A73" s="2" t="s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74451</v>
      </c>
      <c r="CA73" s="1">
        <v>0</v>
      </c>
      <c r="CB73" s="1">
        <v>0</v>
      </c>
      <c r="CC73" s="1">
        <v>74451</v>
      </c>
      <c r="CD73" s="1">
        <v>74451</v>
      </c>
    </row>
    <row r="74" spans="1:82" ht="16" x14ac:dyDescent="0.2">
      <c r="A74" s="2" t="s">
        <v>81</v>
      </c>
      <c r="B74" s="1">
        <v>149488.39196037321</v>
      </c>
      <c r="C74" s="1">
        <v>68420.717624117329</v>
      </c>
      <c r="D74" s="1">
        <v>8206.6225514622129</v>
      </c>
      <c r="E74" s="1">
        <v>9451.6355624755524</v>
      </c>
      <c r="F74" s="1">
        <v>87904.330976353216</v>
      </c>
      <c r="G74" s="1">
        <v>38433.268338229507</v>
      </c>
      <c r="H74" s="1">
        <v>8945.9343842773633</v>
      </c>
      <c r="I74" s="1">
        <v>227179.29459985049</v>
      </c>
      <c r="J74" s="1">
        <v>40761.671736312717</v>
      </c>
      <c r="K74" s="1">
        <v>230478.99377997921</v>
      </c>
      <c r="L74" s="1">
        <v>47537.456818728191</v>
      </c>
      <c r="M74" s="1">
        <v>10608.355708151659</v>
      </c>
      <c r="N74" s="1">
        <v>30535.016641324961</v>
      </c>
      <c r="O74" s="1">
        <v>29778.691823392139</v>
      </c>
      <c r="P74" s="1">
        <v>22507.278671559488</v>
      </c>
      <c r="Q74" s="1">
        <v>17688.066237857271</v>
      </c>
      <c r="R74" s="1">
        <v>63462.147439176253</v>
      </c>
      <c r="S74" s="1">
        <v>8767.2494627950873</v>
      </c>
      <c r="T74" s="1">
        <v>298907.51365822263</v>
      </c>
      <c r="U74" s="1">
        <v>39992.567438481958</v>
      </c>
      <c r="V74" s="1">
        <v>94156.495452920019</v>
      </c>
      <c r="W74" s="1">
        <v>50471.059173004542</v>
      </c>
      <c r="X74" s="1">
        <v>29821.614976305231</v>
      </c>
      <c r="Y74" s="1">
        <v>32853.881428284527</v>
      </c>
      <c r="Z74" s="1">
        <v>67480.633994687712</v>
      </c>
      <c r="AA74" s="1">
        <v>48263.982970810743</v>
      </c>
      <c r="AB74" s="1">
        <v>90789.528212068122</v>
      </c>
      <c r="AC74" s="1">
        <v>42999.541140479312</v>
      </c>
      <c r="AD74" s="1">
        <v>55817.857772310672</v>
      </c>
      <c r="AE74" s="1">
        <v>49099.045500847911</v>
      </c>
      <c r="AF74" s="1">
        <v>44293.257811843607</v>
      </c>
      <c r="AG74" s="1">
        <v>69677.443356660529</v>
      </c>
      <c r="AH74" s="1">
        <v>126383.5205984379</v>
      </c>
      <c r="AI74" s="1">
        <v>58440.123859964748</v>
      </c>
      <c r="AJ74" s="1">
        <v>14732.732413209271</v>
      </c>
      <c r="AK74" s="1">
        <v>34373.257992916908</v>
      </c>
      <c r="AL74" s="1">
        <v>34589.961272890301</v>
      </c>
      <c r="AM74" s="1">
        <v>164570.75268657869</v>
      </c>
      <c r="AN74" s="1">
        <v>25992.12644111774</v>
      </c>
      <c r="AO74" s="1">
        <v>260023.61908968919</v>
      </c>
      <c r="AP74" s="1">
        <v>61769.01264430469</v>
      </c>
      <c r="AQ74" s="1">
        <v>380882.74045724538</v>
      </c>
      <c r="AR74" s="1">
        <v>203608.1986349604</v>
      </c>
      <c r="AS74" s="1">
        <v>10180.689196806299</v>
      </c>
      <c r="AT74" s="1">
        <v>23083.032087696469</v>
      </c>
      <c r="AU74" s="1">
        <v>50350.384333638132</v>
      </c>
      <c r="AV74" s="1">
        <v>11209.532618728979</v>
      </c>
      <c r="AW74" s="1">
        <v>121711.0972352994</v>
      </c>
      <c r="AX74" s="1">
        <v>7741.7526437574124</v>
      </c>
      <c r="AY74" s="1">
        <v>22606.305473436889</v>
      </c>
      <c r="AZ74" s="1">
        <v>81206.551091337766</v>
      </c>
      <c r="BA74" s="1">
        <v>45500.317359721463</v>
      </c>
      <c r="BB74" s="1">
        <v>196483.88335551659</v>
      </c>
      <c r="BC74" s="1">
        <v>44657.930339173392</v>
      </c>
      <c r="BD74" s="1">
        <v>63047.683711858946</v>
      </c>
      <c r="BE74" s="1">
        <v>18965.853174463969</v>
      </c>
      <c r="BF74" s="1">
        <v>59665.141433893128</v>
      </c>
      <c r="BG74" s="1">
        <v>14401.04509609046</v>
      </c>
      <c r="BH74" s="1">
        <v>71772.161909848335</v>
      </c>
      <c r="BI74" s="1">
        <v>6681.6179178574912</v>
      </c>
      <c r="BJ74" s="1">
        <v>208398.3037494483</v>
      </c>
      <c r="BK74" s="1">
        <v>28142.599838508559</v>
      </c>
      <c r="BL74" s="1">
        <v>8845.4939223056354</v>
      </c>
      <c r="BM74" s="1">
        <v>10390.020445429171</v>
      </c>
      <c r="BN74" s="1">
        <v>15807.717954328929</v>
      </c>
      <c r="BO74" s="1">
        <v>4231.8257291640821</v>
      </c>
      <c r="BP74" s="1">
        <v>14198.52855893483</v>
      </c>
      <c r="BQ74" s="1">
        <v>55644.889615040607</v>
      </c>
      <c r="BR74" s="1">
        <v>110131.1323166275</v>
      </c>
      <c r="BS74" s="1">
        <v>14954.017124825739</v>
      </c>
      <c r="BT74" s="1">
        <v>68030.734660250484</v>
      </c>
      <c r="BU74" s="1">
        <v>0</v>
      </c>
      <c r="BV74" s="1">
        <v>4868185.8361886498</v>
      </c>
      <c r="BW74" s="1">
        <v>979596.44147015654</v>
      </c>
      <c r="BX74" s="1">
        <v>1388880.474172605</v>
      </c>
      <c r="BY74" s="1">
        <v>98512.563017439679</v>
      </c>
      <c r="BZ74" s="1">
        <v>3791975.6050536321</v>
      </c>
      <c r="CA74" s="1">
        <v>882990.08009752119</v>
      </c>
      <c r="CB74" s="1">
        <v>-131.0000000000023</v>
      </c>
      <c r="CC74" s="1">
        <v>7141824.163811354</v>
      </c>
      <c r="CD74" s="1">
        <v>12010010</v>
      </c>
    </row>
    <row r="75" spans="1:82" ht="16" x14ac:dyDescent="0.2">
      <c r="A75" s="2" t="s">
        <v>82</v>
      </c>
      <c r="B75" s="1">
        <v>24174.86985462451</v>
      </c>
      <c r="C75" s="1">
        <v>5697.9794824169421</v>
      </c>
      <c r="D75" s="1">
        <v>537.01874083756888</v>
      </c>
      <c r="E75" s="1">
        <v>1556.0616518737011</v>
      </c>
      <c r="F75" s="1">
        <v>27851.4106753743</v>
      </c>
      <c r="G75" s="1">
        <v>5711.5816589666138</v>
      </c>
      <c r="H75" s="1">
        <v>1597.582603728102</v>
      </c>
      <c r="I75" s="1">
        <v>6324.0186621895809</v>
      </c>
      <c r="J75" s="1">
        <v>794.80279054306652</v>
      </c>
      <c r="K75" s="1">
        <v>16708.045445684242</v>
      </c>
      <c r="L75" s="1">
        <v>3495.685970135637</v>
      </c>
      <c r="M75" s="1">
        <v>722.2426707860958</v>
      </c>
      <c r="N75" s="1">
        <v>5295.1255104348857</v>
      </c>
      <c r="O75" s="1">
        <v>4427.0948777166213</v>
      </c>
      <c r="P75" s="1">
        <v>2916.8506162350959</v>
      </c>
      <c r="Q75" s="1">
        <v>1608.298639190745</v>
      </c>
      <c r="R75" s="1">
        <v>9255.2020588597679</v>
      </c>
      <c r="S75" s="1">
        <v>1398.0588907294391</v>
      </c>
      <c r="T75" s="1">
        <v>57049.539054782523</v>
      </c>
      <c r="U75" s="1">
        <v>1427.873162419352</v>
      </c>
      <c r="V75" s="1">
        <v>48559.429164308101</v>
      </c>
      <c r="W75" s="1">
        <v>17810.268248763012</v>
      </c>
      <c r="X75" s="1">
        <v>6236.4229398502594</v>
      </c>
      <c r="Y75" s="1">
        <v>5321.1008847319936</v>
      </c>
      <c r="Z75" s="1">
        <v>17403.139042921412</v>
      </c>
      <c r="AA75" s="1">
        <v>6067.5753106071743</v>
      </c>
      <c r="AB75" s="1">
        <v>19875.30159913416</v>
      </c>
      <c r="AC75" s="1">
        <v>11435.118430266501</v>
      </c>
      <c r="AD75" s="1">
        <v>8463.1723424653628</v>
      </c>
      <c r="AE75" s="1">
        <v>30696.27989076871</v>
      </c>
      <c r="AF75" s="1">
        <v>11189.77534939786</v>
      </c>
      <c r="AG75" s="1">
        <v>15901.590144654931</v>
      </c>
      <c r="AH75" s="1">
        <v>26587.56489535706</v>
      </c>
      <c r="AI75" s="1">
        <v>12198.34816635891</v>
      </c>
      <c r="AJ75" s="1">
        <v>14471.326093761591</v>
      </c>
      <c r="AK75" s="1">
        <v>4900.7654578027596</v>
      </c>
      <c r="AL75" s="1">
        <v>13042.79821418895</v>
      </c>
      <c r="AM75" s="1">
        <v>12990.88578941738</v>
      </c>
      <c r="AN75" s="1">
        <v>3309.6879452554172</v>
      </c>
      <c r="AO75" s="1">
        <v>25273.262686237031</v>
      </c>
      <c r="AP75" s="1">
        <v>9926.4639383021058</v>
      </c>
      <c r="AQ75" s="1">
        <v>25683.501836102329</v>
      </c>
      <c r="AR75" s="1">
        <v>14206.67119831369</v>
      </c>
      <c r="AS75" s="1">
        <v>1813.0662828399811</v>
      </c>
      <c r="AT75" s="1">
        <v>6861.3052696115774</v>
      </c>
      <c r="AU75" s="1">
        <v>5576.1384567513032</v>
      </c>
      <c r="AV75" s="1">
        <v>577.35009315690854</v>
      </c>
      <c r="AW75" s="1">
        <v>7762.55389997984</v>
      </c>
      <c r="AX75" s="1">
        <v>866.94476018635442</v>
      </c>
      <c r="AY75" s="1">
        <v>2382.9515590436081</v>
      </c>
      <c r="AZ75" s="1">
        <v>6432.2069805819629</v>
      </c>
      <c r="BA75" s="1">
        <v>7347.7040895621403</v>
      </c>
      <c r="BB75" s="1">
        <v>10896.25675664035</v>
      </c>
      <c r="BC75" s="1">
        <v>2395.2474037641632</v>
      </c>
      <c r="BD75" s="1">
        <v>3932.8731648968342</v>
      </c>
      <c r="BE75" s="1">
        <v>3127.4406618465568</v>
      </c>
      <c r="BF75" s="1">
        <v>2732.1164106862589</v>
      </c>
      <c r="BG75" s="1">
        <v>2491.0093456172258</v>
      </c>
      <c r="BH75" s="1">
        <v>5915.3092654605762</v>
      </c>
      <c r="BI75" s="1">
        <v>637.02050560866428</v>
      </c>
      <c r="BJ75" s="1">
        <v>14822.375826168751</v>
      </c>
      <c r="BK75" s="1">
        <v>2666.4873938296528</v>
      </c>
      <c r="BL75" s="1">
        <v>838.10302428955629</v>
      </c>
      <c r="BM75" s="1">
        <v>984.44559842902856</v>
      </c>
      <c r="BN75" s="1">
        <v>1679.930009147002</v>
      </c>
      <c r="BO75" s="1">
        <v>449.72785170147171</v>
      </c>
      <c r="BP75" s="1">
        <v>1508.9169911051799</v>
      </c>
      <c r="BQ75" s="1">
        <v>7301.2132059948362</v>
      </c>
      <c r="BR75" s="1">
        <v>11198.19193357722</v>
      </c>
      <c r="BS75" s="1">
        <v>1250.7439508900891</v>
      </c>
      <c r="BT75" s="1">
        <v>10410.477370923199</v>
      </c>
      <c r="BU75" s="1">
        <v>0</v>
      </c>
      <c r="BV75" s="1">
        <v>664957.90064878576</v>
      </c>
      <c r="BW75" s="1">
        <v>0</v>
      </c>
      <c r="BX75" s="1">
        <v>1998.2761453841899</v>
      </c>
      <c r="BY75" s="1">
        <v>1532.5018865156269</v>
      </c>
      <c r="BZ75" s="1">
        <v>221199.54965041191</v>
      </c>
      <c r="CA75" s="1">
        <v>107785.7716689026</v>
      </c>
      <c r="CB75" s="1">
        <v>0</v>
      </c>
      <c r="CC75" s="1">
        <v>332516.0993512143</v>
      </c>
      <c r="CD75" s="1">
        <v>997474</v>
      </c>
    </row>
    <row r="76" spans="1:82" ht="16" x14ac:dyDescent="0.2">
      <c r="A76" s="2" t="s">
        <v>83</v>
      </c>
      <c r="B76" s="1">
        <v>712.23386269038622</v>
      </c>
      <c r="C76" s="1">
        <v>197.5930756246922</v>
      </c>
      <c r="D76" s="1">
        <v>13.036329428388431</v>
      </c>
      <c r="E76" s="1">
        <v>76.29721282007776</v>
      </c>
      <c r="F76" s="1">
        <v>466.45306964112632</v>
      </c>
      <c r="G76" s="1">
        <v>239.7788375099974</v>
      </c>
      <c r="H76" s="1">
        <v>45.092210805487653</v>
      </c>
      <c r="I76" s="1">
        <v>238.15895265613651</v>
      </c>
      <c r="J76" s="1">
        <v>10.76087282833095</v>
      </c>
      <c r="K76" s="1">
        <v>528.28638258154967</v>
      </c>
      <c r="L76" s="1">
        <v>179.89218881140459</v>
      </c>
      <c r="M76" s="1">
        <v>15.476189332495</v>
      </c>
      <c r="N76" s="1">
        <v>582.11494815389733</v>
      </c>
      <c r="O76" s="1">
        <v>903.71517703411018</v>
      </c>
      <c r="P76" s="1">
        <v>373.57015389832418</v>
      </c>
      <c r="Q76" s="1">
        <v>89.304293710036006</v>
      </c>
      <c r="R76" s="1">
        <v>245.819202910135</v>
      </c>
      <c r="S76" s="1">
        <v>54.472306746504721</v>
      </c>
      <c r="T76" s="1">
        <v>159.776382415483</v>
      </c>
      <c r="U76" s="1">
        <v>46.29777278340417</v>
      </c>
      <c r="V76" s="1">
        <v>853.53252053961785</v>
      </c>
      <c r="W76" s="1">
        <v>659.41177034999907</v>
      </c>
      <c r="X76" s="1">
        <v>267.98454757663131</v>
      </c>
      <c r="Y76" s="1">
        <v>172.242151485151</v>
      </c>
      <c r="Z76" s="1">
        <v>1221.568474330792</v>
      </c>
      <c r="AA76" s="1">
        <v>203.34947148593309</v>
      </c>
      <c r="AB76" s="1">
        <v>250.8885356765831</v>
      </c>
      <c r="AC76" s="1">
        <v>153.88986367952171</v>
      </c>
      <c r="AD76" s="1">
        <v>467.94056133256458</v>
      </c>
      <c r="AE76" s="1">
        <v>1037.8874781903801</v>
      </c>
      <c r="AF76" s="1">
        <v>727.82477109281035</v>
      </c>
      <c r="AG76" s="1">
        <v>1148.69443608748</v>
      </c>
      <c r="AH76" s="1">
        <v>2358.485085658479</v>
      </c>
      <c r="AI76" s="1">
        <v>941.11737715535264</v>
      </c>
      <c r="AJ76" s="1">
        <v>205.25745701897429</v>
      </c>
      <c r="AK76" s="1">
        <v>337.80723177609889</v>
      </c>
      <c r="AL76" s="1">
        <v>775.38842954844029</v>
      </c>
      <c r="AM76" s="1">
        <v>446.13664654145128</v>
      </c>
      <c r="AN76" s="1">
        <v>59.209872084640487</v>
      </c>
      <c r="AO76" s="1">
        <v>1773.4437714995729</v>
      </c>
      <c r="AP76" s="1">
        <v>813.62322852063676</v>
      </c>
      <c r="AQ76" s="1">
        <v>364.89016906478741</v>
      </c>
      <c r="AR76" s="1">
        <v>764.61212601229283</v>
      </c>
      <c r="AS76" s="1">
        <v>11.325180228190421</v>
      </c>
      <c r="AT76" s="1">
        <v>28.37046016611782</v>
      </c>
      <c r="AU76" s="1">
        <v>40.502271470164921</v>
      </c>
      <c r="AV76" s="1">
        <v>23.07716460662693</v>
      </c>
      <c r="AW76" s="1">
        <v>276.96512576431371</v>
      </c>
      <c r="AX76" s="1">
        <v>6.1069490866026834</v>
      </c>
      <c r="AY76" s="1">
        <v>23.51361813306746</v>
      </c>
      <c r="AZ76" s="1">
        <v>46.668977875144947</v>
      </c>
      <c r="BA76" s="1">
        <v>85.295710611033357</v>
      </c>
      <c r="BB76" s="1">
        <v>46.887049814719127</v>
      </c>
      <c r="BC76" s="1">
        <v>70.859817586864636</v>
      </c>
      <c r="BD76" s="1">
        <v>71.367161193939339</v>
      </c>
      <c r="BE76" s="1">
        <v>85.094563212172574</v>
      </c>
      <c r="BF76" s="1">
        <v>31.239693650411599</v>
      </c>
      <c r="BG76" s="1">
        <v>44.544241752142717</v>
      </c>
      <c r="BH76" s="1">
        <v>239.64249777764891</v>
      </c>
      <c r="BI76" s="1">
        <v>14.53079578965621</v>
      </c>
      <c r="BJ76" s="1">
        <v>163.75404752271029</v>
      </c>
      <c r="BK76" s="1">
        <v>68.806941683065261</v>
      </c>
      <c r="BL76" s="1">
        <v>21.626693623279941</v>
      </c>
      <c r="BM76" s="1">
        <v>25.402966853697329</v>
      </c>
      <c r="BN76" s="1">
        <v>5.5685809634069736</v>
      </c>
      <c r="BO76" s="1">
        <v>1.490744221522855</v>
      </c>
      <c r="BP76" s="1">
        <v>5.0017122060317787</v>
      </c>
      <c r="BQ76" s="1">
        <v>236.6359106415008</v>
      </c>
      <c r="BR76" s="1">
        <v>689.45698347210941</v>
      </c>
      <c r="BS76" s="1">
        <v>16.13807819888072</v>
      </c>
      <c r="BT76" s="1">
        <v>153.86771604625781</v>
      </c>
      <c r="BU76" s="1">
        <v>0</v>
      </c>
      <c r="BV76" s="1">
        <v>23717.057053241439</v>
      </c>
      <c r="BW76" s="1">
        <v>0</v>
      </c>
      <c r="BX76" s="1">
        <v>62.548609472400763</v>
      </c>
      <c r="BY76" s="1">
        <v>1.079496380998723</v>
      </c>
      <c r="BZ76" s="1">
        <v>11364.29864854154</v>
      </c>
      <c r="CA76" s="1">
        <v>5430.0161923636206</v>
      </c>
      <c r="CB76" s="1">
        <v>0</v>
      </c>
      <c r="CC76" s="1">
        <v>16857.942946758561</v>
      </c>
      <c r="CD76" s="1">
        <v>40575</v>
      </c>
    </row>
    <row r="77" spans="1:82" ht="16" x14ac:dyDescent="0.2">
      <c r="A77" s="2" t="s">
        <v>84</v>
      </c>
      <c r="B77" s="1">
        <v>85.375759723888393</v>
      </c>
      <c r="C77" s="1">
        <v>102.69050028938599</v>
      </c>
      <c r="D77" s="1">
        <v>8.4193608720496513</v>
      </c>
      <c r="E77" s="1">
        <v>36.82824316094073</v>
      </c>
      <c r="F77" s="1">
        <v>134.8344630638347</v>
      </c>
      <c r="G77" s="1">
        <v>102.00848361269639</v>
      </c>
      <c r="H77" s="1">
        <v>18.730629264211061</v>
      </c>
      <c r="I77" s="1">
        <v>326.63291227541328</v>
      </c>
      <c r="J77" s="1">
        <v>9.4296322972715974</v>
      </c>
      <c r="K77" s="1">
        <v>435.45681246475868</v>
      </c>
      <c r="L77" s="1">
        <v>634.74027280653638</v>
      </c>
      <c r="M77" s="1">
        <v>185.83595506679939</v>
      </c>
      <c r="N77" s="1">
        <v>60.841481594200502</v>
      </c>
      <c r="O77" s="1">
        <v>88.674083853202788</v>
      </c>
      <c r="P77" s="1">
        <v>88.130260278845554</v>
      </c>
      <c r="Q77" s="1">
        <v>88.66202160487903</v>
      </c>
      <c r="R77" s="1">
        <v>244.00871243096739</v>
      </c>
      <c r="S77" s="1">
        <v>66.266041057432986</v>
      </c>
      <c r="T77" s="1">
        <v>96.440286231550431</v>
      </c>
      <c r="U77" s="1">
        <v>7.8323984598643177</v>
      </c>
      <c r="V77" s="1">
        <v>79.144832561119728</v>
      </c>
      <c r="W77" s="1">
        <v>98.55866999178302</v>
      </c>
      <c r="X77" s="1">
        <v>193.27127454994141</v>
      </c>
      <c r="Y77" s="1">
        <v>51.875002108644068</v>
      </c>
      <c r="Z77" s="1">
        <v>460.14986992320593</v>
      </c>
      <c r="AA77" s="1">
        <v>138.10123151114601</v>
      </c>
      <c r="AB77" s="1">
        <v>107.9000938944265</v>
      </c>
      <c r="AC77" s="1">
        <v>46.66041841706673</v>
      </c>
      <c r="AD77" s="1">
        <v>310.60948071029293</v>
      </c>
      <c r="AE77" s="1">
        <v>1239.6350905004849</v>
      </c>
      <c r="AF77" s="1">
        <v>389.80839122501982</v>
      </c>
      <c r="AG77" s="1">
        <v>457.2602805779423</v>
      </c>
      <c r="AH77" s="1">
        <v>1289.220376625811</v>
      </c>
      <c r="AI77" s="1">
        <v>441.25323928135867</v>
      </c>
      <c r="AJ77" s="1">
        <v>334.67404360206268</v>
      </c>
      <c r="AK77" s="1">
        <v>239.2233178949198</v>
      </c>
      <c r="AL77" s="1">
        <v>389.07261859973318</v>
      </c>
      <c r="AM77" s="1">
        <v>264.52482935902088</v>
      </c>
      <c r="AN77" s="1">
        <v>40.139635214140561</v>
      </c>
      <c r="AO77" s="1">
        <v>1451.579068629411</v>
      </c>
      <c r="AP77" s="1">
        <v>417.68860602505981</v>
      </c>
      <c r="AQ77" s="1">
        <v>536.29243797704453</v>
      </c>
      <c r="AR77" s="1">
        <v>481.45278960534051</v>
      </c>
      <c r="AS77" s="1">
        <v>5.9176613613427271</v>
      </c>
      <c r="AT77" s="1">
        <v>25.390967213136541</v>
      </c>
      <c r="AU77" s="1">
        <v>32.783100465988483</v>
      </c>
      <c r="AV77" s="1">
        <v>50.565187306514417</v>
      </c>
      <c r="AW77" s="1">
        <v>1933.027306473359</v>
      </c>
      <c r="AX77" s="1">
        <v>25.32541961971215</v>
      </c>
      <c r="AY77" s="1">
        <v>39.176211355852793</v>
      </c>
      <c r="AZ77" s="1">
        <v>45.230222389174259</v>
      </c>
      <c r="BA77" s="1">
        <v>188.88777909659331</v>
      </c>
      <c r="BB77" s="1">
        <v>83.754220332631149</v>
      </c>
      <c r="BC77" s="1">
        <v>73.134893956464595</v>
      </c>
      <c r="BD77" s="1">
        <v>119.8286969406185</v>
      </c>
      <c r="BE77" s="1">
        <v>79.238233324513388</v>
      </c>
      <c r="BF77" s="1">
        <v>58.540052377328998</v>
      </c>
      <c r="BG77" s="1">
        <v>48.792734636452472</v>
      </c>
      <c r="BH77" s="1">
        <v>354.22375516653199</v>
      </c>
      <c r="BI77" s="1">
        <v>17.878094649066899</v>
      </c>
      <c r="BJ77" s="1">
        <v>148.41370176161621</v>
      </c>
      <c r="BK77" s="1">
        <v>74.938648528956875</v>
      </c>
      <c r="BL77" s="1">
        <v>23.553948956828709</v>
      </c>
      <c r="BM77" s="1">
        <v>27.666743472054279</v>
      </c>
      <c r="BN77" s="1">
        <v>14.676093799445381</v>
      </c>
      <c r="BO77" s="1">
        <v>3.9288828105077962</v>
      </c>
      <c r="BP77" s="1">
        <v>13.18210114496426</v>
      </c>
      <c r="BQ77" s="1">
        <v>127.0547363021707</v>
      </c>
      <c r="BR77" s="1">
        <v>465.11990580937561</v>
      </c>
      <c r="BS77" s="1">
        <v>24.9606987357447</v>
      </c>
      <c r="BT77" s="1">
        <v>237.14350373486121</v>
      </c>
      <c r="BU77" s="1">
        <v>0</v>
      </c>
      <c r="BV77" s="1">
        <v>16622.267410915509</v>
      </c>
      <c r="BW77" s="1">
        <v>4504.6003925006107</v>
      </c>
      <c r="BX77" s="1">
        <v>8.2367440490857466E-2</v>
      </c>
      <c r="BY77" s="1">
        <v>0</v>
      </c>
      <c r="BZ77" s="1">
        <v>25291.79201059783</v>
      </c>
      <c r="CA77" s="1">
        <v>7566.2578185455532</v>
      </c>
      <c r="CB77" s="1">
        <v>0</v>
      </c>
      <c r="CC77" s="1">
        <v>37362.73258908448</v>
      </c>
      <c r="CD77" s="1">
        <v>53984.999999999993</v>
      </c>
    </row>
    <row r="78" spans="1:82" ht="16" x14ac:dyDescent="0.2">
      <c r="A78" s="2" t="s">
        <v>85</v>
      </c>
      <c r="B78" s="1">
        <v>8182.4023028603087</v>
      </c>
      <c r="C78" s="1">
        <v>3943.885187894286</v>
      </c>
      <c r="D78" s="1">
        <v>426.63265668029709</v>
      </c>
      <c r="E78" s="1">
        <v>269.12762574384112</v>
      </c>
      <c r="F78" s="1">
        <v>1900.1011431052691</v>
      </c>
      <c r="G78" s="1">
        <v>929.36198134748247</v>
      </c>
      <c r="H78" s="1">
        <v>210.40917117753671</v>
      </c>
      <c r="I78" s="1">
        <v>7090.4546576063976</v>
      </c>
      <c r="J78" s="1">
        <v>261.88741085438431</v>
      </c>
      <c r="K78" s="1">
        <v>5858.8929974645434</v>
      </c>
      <c r="L78" s="1">
        <v>2352.1682964709812</v>
      </c>
      <c r="M78" s="1">
        <v>398.82749091834802</v>
      </c>
      <c r="N78" s="1">
        <v>1196.933265426607</v>
      </c>
      <c r="O78" s="1">
        <v>1735.0646185807129</v>
      </c>
      <c r="P78" s="1">
        <v>1630.9244371302809</v>
      </c>
      <c r="Q78" s="1">
        <v>903.34784942430451</v>
      </c>
      <c r="R78" s="1">
        <v>1910.8596036300039</v>
      </c>
      <c r="S78" s="1">
        <v>419.8673830701639</v>
      </c>
      <c r="T78" s="1">
        <v>8703.7242423922908</v>
      </c>
      <c r="U78" s="1">
        <v>523.26138984684428</v>
      </c>
      <c r="V78" s="1">
        <v>2090.0831218408211</v>
      </c>
      <c r="W78" s="1">
        <v>1223.9422169932841</v>
      </c>
      <c r="X78" s="1">
        <v>1363.7611432184269</v>
      </c>
      <c r="Y78" s="1">
        <v>1670.66853994759</v>
      </c>
      <c r="Z78" s="1">
        <v>1906.117217617513</v>
      </c>
      <c r="AA78" s="1">
        <v>2132.6342667969552</v>
      </c>
      <c r="AB78" s="1">
        <v>1450.719078500591</v>
      </c>
      <c r="AC78" s="1">
        <v>832.36379953241601</v>
      </c>
      <c r="AD78" s="1">
        <v>1569.825387665858</v>
      </c>
      <c r="AE78" s="1">
        <v>2552.6115076693159</v>
      </c>
      <c r="AF78" s="1">
        <v>1353.2312731487939</v>
      </c>
      <c r="AG78" s="1">
        <v>1711.4302432582961</v>
      </c>
      <c r="AH78" s="1">
        <v>2703.7074148719498</v>
      </c>
      <c r="AI78" s="1">
        <v>1579.0960421879411</v>
      </c>
      <c r="AJ78" s="1">
        <v>659.9074849542086</v>
      </c>
      <c r="AK78" s="1">
        <v>1524.149423363584</v>
      </c>
      <c r="AL78" s="1">
        <v>1100.935003358285</v>
      </c>
      <c r="AM78" s="1">
        <v>17184.502447525541</v>
      </c>
      <c r="AN78" s="1">
        <v>1096.2055310810119</v>
      </c>
      <c r="AO78" s="1">
        <v>10064.40935762964</v>
      </c>
      <c r="AP78" s="1">
        <v>1550.732543016082</v>
      </c>
      <c r="AQ78" s="1">
        <v>10230.667900318411</v>
      </c>
      <c r="AR78" s="1">
        <v>7955.9504750408923</v>
      </c>
      <c r="AS78" s="1">
        <v>106.547775328836</v>
      </c>
      <c r="AT78" s="1">
        <v>1921.658254516776</v>
      </c>
      <c r="AU78" s="1">
        <v>771.97102653476918</v>
      </c>
      <c r="AV78" s="1">
        <v>677.8449808754857</v>
      </c>
      <c r="AW78" s="1">
        <v>9439.5089505303476</v>
      </c>
      <c r="AX78" s="1">
        <v>283.91922009751443</v>
      </c>
      <c r="AY78" s="1">
        <v>390.80257070098622</v>
      </c>
      <c r="AZ78" s="1">
        <v>4478.2641172805579</v>
      </c>
      <c r="BA78" s="1">
        <v>991.60700761753708</v>
      </c>
      <c r="BB78" s="1">
        <v>3077.536491567972</v>
      </c>
      <c r="BC78" s="1">
        <v>873.10194879027017</v>
      </c>
      <c r="BD78" s="1">
        <v>1572.1321883009971</v>
      </c>
      <c r="BE78" s="1">
        <v>625.59132531767568</v>
      </c>
      <c r="BF78" s="1">
        <v>1085.862880410893</v>
      </c>
      <c r="BG78" s="1">
        <v>477.83878626552053</v>
      </c>
      <c r="BH78" s="1">
        <v>3543.7098088332341</v>
      </c>
      <c r="BI78" s="1">
        <v>249.87674080444711</v>
      </c>
      <c r="BJ78" s="1">
        <v>5195.5109592281606</v>
      </c>
      <c r="BK78" s="1">
        <v>1150.646591823242</v>
      </c>
      <c r="BL78" s="1">
        <v>361.65945907979687</v>
      </c>
      <c r="BM78" s="1">
        <v>424.80942354686363</v>
      </c>
      <c r="BN78" s="1">
        <v>475.00866022408002</v>
      </c>
      <c r="BO78" s="1">
        <v>127.1628122237303</v>
      </c>
      <c r="BP78" s="1">
        <v>426.65386916813083</v>
      </c>
      <c r="BQ78" s="1">
        <v>3126.2890183071672</v>
      </c>
      <c r="BR78" s="1">
        <v>7367.1192229699318</v>
      </c>
      <c r="BS78" s="1">
        <v>438.98769033647579</v>
      </c>
      <c r="BT78" s="1">
        <v>3454.2179747027089</v>
      </c>
      <c r="BU78" s="1">
        <v>0</v>
      </c>
      <c r="BV78" s="1">
        <v>177471.6248865464</v>
      </c>
      <c r="BW78" s="1">
        <v>20955.36466448383</v>
      </c>
      <c r="BX78" s="1">
        <v>1131.8271961918599</v>
      </c>
      <c r="BY78" s="1">
        <v>0</v>
      </c>
      <c r="BZ78" s="1">
        <v>262954.89077674272</v>
      </c>
      <c r="CA78" s="1">
        <v>16796.292476035189</v>
      </c>
      <c r="CB78" s="1">
        <v>0</v>
      </c>
      <c r="CC78" s="1">
        <v>301838.3751134536</v>
      </c>
      <c r="CD78" s="1">
        <v>479310</v>
      </c>
    </row>
    <row r="79" spans="1:82" ht="16" x14ac:dyDescent="0.2">
      <c r="A79" s="2" t="s">
        <v>86</v>
      </c>
      <c r="B79" s="1">
        <v>5882.7262597276767</v>
      </c>
      <c r="C79" s="1">
        <v>1904.1341296573139</v>
      </c>
      <c r="D79" s="1">
        <v>270.27036071948328</v>
      </c>
      <c r="E79" s="1">
        <v>470.04970392588609</v>
      </c>
      <c r="F79" s="1">
        <v>6920.8696724622432</v>
      </c>
      <c r="G79" s="1">
        <v>1776.000700333713</v>
      </c>
      <c r="H79" s="1">
        <v>431.25100074729971</v>
      </c>
      <c r="I79" s="1">
        <v>5416.4402154220397</v>
      </c>
      <c r="J79" s="1">
        <v>1292.447557164242</v>
      </c>
      <c r="K79" s="1">
        <v>4905.3245818257165</v>
      </c>
      <c r="L79" s="1">
        <v>2264.056453047268</v>
      </c>
      <c r="M79" s="1">
        <v>181.2619857446021</v>
      </c>
      <c r="N79" s="1">
        <v>1075.9681530654329</v>
      </c>
      <c r="O79" s="1">
        <v>1094.7594194232161</v>
      </c>
      <c r="P79" s="1">
        <v>761.24586089796219</v>
      </c>
      <c r="Q79" s="1">
        <v>550.32095821276914</v>
      </c>
      <c r="R79" s="1">
        <v>2696.962982992864</v>
      </c>
      <c r="S79" s="1">
        <v>367.0859156013704</v>
      </c>
      <c r="T79" s="1">
        <v>40248.006375955447</v>
      </c>
      <c r="U79" s="1">
        <v>1115.167838008578</v>
      </c>
      <c r="V79" s="1">
        <v>7071.3149078303013</v>
      </c>
      <c r="W79" s="1">
        <v>2792.759920897392</v>
      </c>
      <c r="X79" s="1">
        <v>1372.945118499506</v>
      </c>
      <c r="Y79" s="1">
        <v>1385.2319934420909</v>
      </c>
      <c r="Z79" s="1">
        <v>3100.3914005193728</v>
      </c>
      <c r="AA79" s="1">
        <v>2325.3567487880459</v>
      </c>
      <c r="AB79" s="1">
        <v>3413.6624807260991</v>
      </c>
      <c r="AC79" s="1">
        <v>1834.426347625192</v>
      </c>
      <c r="AD79" s="1">
        <v>1981.5944555152739</v>
      </c>
      <c r="AE79" s="1">
        <v>3318.540532023193</v>
      </c>
      <c r="AF79" s="1">
        <v>1957.102403291912</v>
      </c>
      <c r="AG79" s="1">
        <v>2873.5815387608141</v>
      </c>
      <c r="AH79" s="1">
        <v>5379.5016290488456</v>
      </c>
      <c r="AI79" s="1">
        <v>2326.061315051682</v>
      </c>
      <c r="AJ79" s="1">
        <v>730.10250745387805</v>
      </c>
      <c r="AK79" s="1">
        <v>1131.796576245737</v>
      </c>
      <c r="AL79" s="1">
        <v>1554.844461414285</v>
      </c>
      <c r="AM79" s="1">
        <v>6588.1976005779597</v>
      </c>
      <c r="AN79" s="1">
        <v>1383.630575247051</v>
      </c>
      <c r="AO79" s="1">
        <v>10206.68602631515</v>
      </c>
      <c r="AP79" s="1">
        <v>2737.4790398314108</v>
      </c>
      <c r="AQ79" s="1">
        <v>17711.9071992922</v>
      </c>
      <c r="AR79" s="1">
        <v>6581.1147760674339</v>
      </c>
      <c r="AS79" s="1">
        <v>849.4539034353478</v>
      </c>
      <c r="AT79" s="1">
        <v>2933.2429607959211</v>
      </c>
      <c r="AU79" s="1">
        <v>2652.2208111396531</v>
      </c>
      <c r="AV79" s="1">
        <v>426.62995532547978</v>
      </c>
      <c r="AW79" s="1">
        <v>5303.8474819527773</v>
      </c>
      <c r="AX79" s="1">
        <v>366.95100725240428</v>
      </c>
      <c r="AY79" s="1">
        <v>1443.250567329603</v>
      </c>
      <c r="AZ79" s="1">
        <v>4726.0786105353836</v>
      </c>
      <c r="BA79" s="1">
        <v>2747.1880533912431</v>
      </c>
      <c r="BB79" s="1">
        <v>15758.68212612762</v>
      </c>
      <c r="BC79" s="1">
        <v>3645.725596728862</v>
      </c>
      <c r="BD79" s="1">
        <v>2994.115076808675</v>
      </c>
      <c r="BE79" s="1">
        <v>1008.78204183512</v>
      </c>
      <c r="BF79" s="1">
        <v>2433.0995289819762</v>
      </c>
      <c r="BG79" s="1">
        <v>864.76979563819134</v>
      </c>
      <c r="BH79" s="1">
        <v>3230.952762913671</v>
      </c>
      <c r="BI79" s="1">
        <v>380.07594529067342</v>
      </c>
      <c r="BJ79" s="1">
        <v>14012.64171587051</v>
      </c>
      <c r="BK79" s="1">
        <v>1137.948585626523</v>
      </c>
      <c r="BL79" s="1">
        <v>357.66835174490228</v>
      </c>
      <c r="BM79" s="1">
        <v>420.12142226918633</v>
      </c>
      <c r="BN79" s="1">
        <v>740.41880153713191</v>
      </c>
      <c r="BO79" s="1">
        <v>198.21477987868639</v>
      </c>
      <c r="BP79" s="1">
        <v>665.0458674408676</v>
      </c>
      <c r="BQ79" s="1">
        <v>2050.9175137137172</v>
      </c>
      <c r="BR79" s="1">
        <v>3243.9796375438668</v>
      </c>
      <c r="BS79" s="1">
        <v>697.15245701306549</v>
      </c>
      <c r="BT79" s="1">
        <v>3233.558774342489</v>
      </c>
      <c r="BU79" s="1">
        <v>0</v>
      </c>
      <c r="BV79" s="1">
        <v>247905.31381186351</v>
      </c>
      <c r="BW79" s="1">
        <v>19999.593472858989</v>
      </c>
      <c r="BX79" s="1">
        <v>1406.791508906733</v>
      </c>
      <c r="BY79" s="1">
        <v>2206.8555996636878</v>
      </c>
      <c r="BZ79" s="1">
        <v>110761.8638600751</v>
      </c>
      <c r="CA79" s="1">
        <v>36840.581746631942</v>
      </c>
      <c r="CB79" s="1">
        <v>0</v>
      </c>
      <c r="CC79" s="1">
        <v>171215.68618813649</v>
      </c>
      <c r="CD79" s="1">
        <v>419120.99999999988</v>
      </c>
    </row>
    <row r="80" spans="1:82" ht="16" x14ac:dyDescent="0.2">
      <c r="A80" s="2" t="s">
        <v>87</v>
      </c>
      <c r="B80" s="1">
        <v>188525.99999999991</v>
      </c>
      <c r="C80" s="1">
        <v>80266.999999999942</v>
      </c>
      <c r="D80" s="1">
        <v>9462</v>
      </c>
      <c r="E80" s="1">
        <v>11860</v>
      </c>
      <c r="F80" s="1">
        <v>125178</v>
      </c>
      <c r="G80" s="1">
        <v>47192.000000000007</v>
      </c>
      <c r="H80" s="1">
        <v>11249</v>
      </c>
      <c r="I80" s="1">
        <v>246575.00000000009</v>
      </c>
      <c r="J80" s="1">
        <v>43131.000000000007</v>
      </c>
      <c r="K80" s="1">
        <v>258914.99999999991</v>
      </c>
      <c r="L80" s="1">
        <v>56464.000000000022</v>
      </c>
      <c r="M80" s="1">
        <v>12112</v>
      </c>
      <c r="N80" s="1">
        <v>38745.999999999993</v>
      </c>
      <c r="O80" s="1">
        <v>38028.000000000007</v>
      </c>
      <c r="P80" s="1">
        <v>28278</v>
      </c>
      <c r="Q80" s="1">
        <v>20928.000000000011</v>
      </c>
      <c r="R80" s="1">
        <v>77814.999999999985</v>
      </c>
      <c r="S80" s="1">
        <v>11073</v>
      </c>
      <c r="T80" s="1">
        <v>405165</v>
      </c>
      <c r="U80" s="1">
        <v>43113.000000000007</v>
      </c>
      <c r="V80" s="1">
        <v>152810</v>
      </c>
      <c r="W80" s="1">
        <v>73056</v>
      </c>
      <c r="X80" s="1">
        <v>39256</v>
      </c>
      <c r="Y80" s="1">
        <v>41455</v>
      </c>
      <c r="Z80" s="1">
        <v>91572</v>
      </c>
      <c r="AA80" s="1">
        <v>59130.999999999993</v>
      </c>
      <c r="AB80" s="1">
        <v>115888</v>
      </c>
      <c r="AC80" s="1">
        <v>57302.000000000007</v>
      </c>
      <c r="AD80" s="1">
        <v>68611.000000000015</v>
      </c>
      <c r="AE80" s="1">
        <v>87944</v>
      </c>
      <c r="AF80" s="1">
        <v>59911.000000000007</v>
      </c>
      <c r="AG80" s="1">
        <v>91769.999999999985</v>
      </c>
      <c r="AH80" s="1">
        <v>164702</v>
      </c>
      <c r="AI80" s="1">
        <v>75926.000000000015</v>
      </c>
      <c r="AJ80" s="1">
        <v>31133.999999999989</v>
      </c>
      <c r="AK80" s="1">
        <v>42507</v>
      </c>
      <c r="AL80" s="1">
        <v>51452.999999999993</v>
      </c>
      <c r="AM80" s="1">
        <v>202045</v>
      </c>
      <c r="AN80" s="1">
        <v>31881</v>
      </c>
      <c r="AO80" s="1">
        <v>308793.00000000012</v>
      </c>
      <c r="AP80" s="1">
        <v>77214.999999999971</v>
      </c>
      <c r="AQ80" s="1">
        <v>435410.00000000017</v>
      </c>
      <c r="AR80" s="1">
        <v>233598.00000000009</v>
      </c>
      <c r="AS80" s="1">
        <v>12967</v>
      </c>
      <c r="AT80" s="1">
        <v>34853</v>
      </c>
      <c r="AU80" s="1">
        <v>59424</v>
      </c>
      <c r="AV80" s="1">
        <v>12965</v>
      </c>
      <c r="AW80" s="1">
        <v>146427</v>
      </c>
      <c r="AX80" s="1">
        <v>9291</v>
      </c>
      <c r="AY80" s="1">
        <v>26886</v>
      </c>
      <c r="AZ80" s="1">
        <v>96935</v>
      </c>
      <c r="BA80" s="1">
        <v>56861</v>
      </c>
      <c r="BB80" s="1">
        <v>226346.99999999991</v>
      </c>
      <c r="BC80" s="1">
        <v>51716.000000000007</v>
      </c>
      <c r="BD80" s="1">
        <v>71738.000000000015</v>
      </c>
      <c r="BE80" s="1">
        <v>23892.000000000011</v>
      </c>
      <c r="BF80" s="1">
        <v>66005.999999999985</v>
      </c>
      <c r="BG80" s="1">
        <v>18328</v>
      </c>
      <c r="BH80" s="1">
        <v>85055.999999999985</v>
      </c>
      <c r="BI80" s="1">
        <v>7980.9999999999991</v>
      </c>
      <c r="BJ80" s="1">
        <v>242741</v>
      </c>
      <c r="BK80" s="1">
        <v>33241.428</v>
      </c>
      <c r="BL80" s="1">
        <v>10448.1054</v>
      </c>
      <c r="BM80" s="1">
        <v>12272.4666</v>
      </c>
      <c r="BN80" s="1">
        <v>18723.320100000001</v>
      </c>
      <c r="BO80" s="1">
        <v>5012.350800000002</v>
      </c>
      <c r="BP80" s="1">
        <v>16817.32910000001</v>
      </c>
      <c r="BQ80" s="1">
        <v>68487</v>
      </c>
      <c r="BR80" s="1">
        <v>133095</v>
      </c>
      <c r="BS80" s="1">
        <v>17382</v>
      </c>
      <c r="BT80" s="1">
        <v>85519.999999999985</v>
      </c>
      <c r="BU80" s="1">
        <v>0</v>
      </c>
      <c r="BV80" s="1">
        <v>5998860.0000000028</v>
      </c>
      <c r="BW80" s="1">
        <v>1025056</v>
      </c>
      <c r="BX80" s="1">
        <v>1393480</v>
      </c>
      <c r="BY80" s="1">
        <v>102253</v>
      </c>
      <c r="BZ80" s="1">
        <v>4423548.0000000009</v>
      </c>
      <c r="CA80" s="1">
        <v>1057409</v>
      </c>
      <c r="CB80" s="1">
        <v>-131.0000000000023</v>
      </c>
      <c r="CC80" s="1">
        <v>8001615.0000000009</v>
      </c>
      <c r="CD80" s="1">
        <v>14000475</v>
      </c>
    </row>
    <row r="81" spans="1:82" ht="16" x14ac:dyDescent="0.2">
      <c r="A81" s="2" t="s">
        <v>88</v>
      </c>
      <c r="B81" s="1">
        <v>209511</v>
      </c>
      <c r="C81" s="1">
        <v>71692</v>
      </c>
      <c r="D81" s="1">
        <v>28408</v>
      </c>
      <c r="E81" s="1">
        <v>8151</v>
      </c>
      <c r="F81" s="1">
        <v>100760</v>
      </c>
      <c r="G81" s="1">
        <v>45134</v>
      </c>
      <c r="H81" s="1">
        <v>7024</v>
      </c>
      <c r="I81" s="1">
        <v>45831</v>
      </c>
      <c r="J81" s="1">
        <v>8424</v>
      </c>
      <c r="K81" s="1">
        <v>66028</v>
      </c>
      <c r="L81" s="1">
        <v>22080</v>
      </c>
      <c r="M81" s="1">
        <v>3582</v>
      </c>
      <c r="N81" s="1">
        <v>16047</v>
      </c>
      <c r="O81" s="1">
        <v>28404</v>
      </c>
      <c r="P81" s="1">
        <v>15570</v>
      </c>
      <c r="Q81" s="1">
        <v>11759</v>
      </c>
      <c r="R81" s="1">
        <v>31780</v>
      </c>
      <c r="S81" s="1">
        <v>10260</v>
      </c>
      <c r="T81" s="1">
        <v>42336</v>
      </c>
      <c r="U81" s="1">
        <v>11524</v>
      </c>
      <c r="V81" s="1">
        <v>26696</v>
      </c>
      <c r="W81" s="1">
        <v>15252</v>
      </c>
      <c r="X81" s="1">
        <v>10920</v>
      </c>
      <c r="Y81" s="1">
        <v>34789</v>
      </c>
      <c r="Z81" s="1">
        <v>29645</v>
      </c>
      <c r="AA81" s="1">
        <v>24757</v>
      </c>
      <c r="AB81" s="1">
        <v>34177</v>
      </c>
      <c r="AC81" s="1">
        <v>15846</v>
      </c>
      <c r="AD81" s="1">
        <v>33343</v>
      </c>
      <c r="AE81" s="1">
        <v>15600</v>
      </c>
      <c r="AF81" s="1">
        <v>20034</v>
      </c>
      <c r="AG81" s="1">
        <v>37543</v>
      </c>
      <c r="AH81" s="1">
        <v>23213</v>
      </c>
      <c r="AI81" s="1">
        <v>30066</v>
      </c>
      <c r="AJ81" s="1">
        <v>10679</v>
      </c>
      <c r="AK81" s="1">
        <v>32728</v>
      </c>
      <c r="AL81" s="1">
        <v>28515</v>
      </c>
      <c r="AM81" s="1">
        <v>121094</v>
      </c>
      <c r="AN81" s="1">
        <v>50339</v>
      </c>
      <c r="AO81" s="1">
        <v>243280</v>
      </c>
      <c r="AP81" s="1">
        <v>97878</v>
      </c>
      <c r="AQ81" s="1">
        <v>685169</v>
      </c>
      <c r="AR81" s="1">
        <v>165215</v>
      </c>
      <c r="AS81" s="1">
        <v>10075</v>
      </c>
      <c r="AT81" s="1">
        <v>9954</v>
      </c>
      <c r="AU81" s="1">
        <v>79420</v>
      </c>
      <c r="AV81" s="1">
        <v>14822</v>
      </c>
      <c r="AW81" s="1">
        <v>130511</v>
      </c>
      <c r="AX81" s="1">
        <v>8612</v>
      </c>
      <c r="AY81" s="1">
        <v>16988</v>
      </c>
      <c r="AZ81" s="1">
        <v>69944</v>
      </c>
      <c r="BA81" s="1">
        <v>110549</v>
      </c>
      <c r="BB81" s="1">
        <v>422662</v>
      </c>
      <c r="BC81" s="1">
        <v>588036</v>
      </c>
      <c r="BD81" s="1">
        <v>156875</v>
      </c>
      <c r="BE81" s="1">
        <v>38999</v>
      </c>
      <c r="BF81" s="1">
        <v>38814</v>
      </c>
      <c r="BG81" s="1">
        <v>30151</v>
      </c>
      <c r="BH81" s="1">
        <v>176659</v>
      </c>
      <c r="BI81" s="1">
        <v>35115</v>
      </c>
      <c r="BJ81" s="1">
        <v>616023</v>
      </c>
      <c r="BK81" s="1">
        <v>175309.00200000001</v>
      </c>
      <c r="BL81" s="1">
        <v>55101.331100000003</v>
      </c>
      <c r="BM81" s="1">
        <v>64722.666899999997</v>
      </c>
      <c r="BN81" s="1">
        <v>47501.542800000003</v>
      </c>
      <c r="BO81" s="1">
        <v>12716.4624</v>
      </c>
      <c r="BP81" s="1">
        <v>42665.9948</v>
      </c>
      <c r="BQ81" s="1">
        <v>134229</v>
      </c>
      <c r="BR81" s="1">
        <v>169778</v>
      </c>
      <c r="BS81" s="1">
        <v>22984</v>
      </c>
      <c r="BT81" s="1">
        <v>86399</v>
      </c>
      <c r="BU81" s="1">
        <v>74451</v>
      </c>
      <c r="BV81" s="1">
        <v>6011150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6011150</v>
      </c>
    </row>
    <row r="82" spans="1:82" ht="16" x14ac:dyDescent="0.2">
      <c r="A82" s="2" t="s">
        <v>89</v>
      </c>
      <c r="B82" s="1">
        <v>34356</v>
      </c>
      <c r="C82" s="1">
        <v>22217</v>
      </c>
      <c r="D82" s="1">
        <v>2255</v>
      </c>
      <c r="E82" s="1">
        <v>4126</v>
      </c>
      <c r="F82" s="1">
        <v>16917</v>
      </c>
      <c r="G82" s="1">
        <v>4502</v>
      </c>
      <c r="H82" s="1">
        <v>2607</v>
      </c>
      <c r="I82" s="1">
        <v>30117</v>
      </c>
      <c r="J82" s="1">
        <v>8690</v>
      </c>
      <c r="K82" s="1">
        <v>35422</v>
      </c>
      <c r="L82" s="1">
        <v>9953</v>
      </c>
      <c r="M82" s="1">
        <v>1711</v>
      </c>
      <c r="N82" s="1">
        <v>11262</v>
      </c>
      <c r="O82" s="1">
        <v>18543</v>
      </c>
      <c r="P82" s="1">
        <v>11048</v>
      </c>
      <c r="Q82" s="1">
        <v>6644</v>
      </c>
      <c r="R82" s="1">
        <v>14028</v>
      </c>
      <c r="S82" s="1">
        <v>5664</v>
      </c>
      <c r="T82" s="1">
        <v>8892</v>
      </c>
      <c r="U82" s="1">
        <v>7013</v>
      </c>
      <c r="V82" s="1">
        <v>12903</v>
      </c>
      <c r="W82" s="1">
        <v>9380</v>
      </c>
      <c r="X82" s="1">
        <v>6854</v>
      </c>
      <c r="Y82" s="1">
        <v>12695</v>
      </c>
      <c r="Z82" s="1">
        <v>22917</v>
      </c>
      <c r="AA82" s="1">
        <v>19150</v>
      </c>
      <c r="AB82" s="1">
        <v>13401</v>
      </c>
      <c r="AC82" s="1">
        <v>6247</v>
      </c>
      <c r="AD82" s="1">
        <v>22042</v>
      </c>
      <c r="AE82" s="1">
        <v>9775</v>
      </c>
      <c r="AF82" s="1">
        <v>14631</v>
      </c>
      <c r="AG82" s="1">
        <v>27620</v>
      </c>
      <c r="AH82" s="1">
        <v>20483</v>
      </c>
      <c r="AI82" s="1">
        <v>20855</v>
      </c>
      <c r="AJ82" s="1">
        <v>8257</v>
      </c>
      <c r="AK82" s="1">
        <v>16648</v>
      </c>
      <c r="AL82" s="1">
        <v>13057</v>
      </c>
      <c r="AM82" s="1">
        <v>21495</v>
      </c>
      <c r="AN82" s="1">
        <v>22993</v>
      </c>
      <c r="AO82" s="1">
        <v>104570</v>
      </c>
      <c r="AP82" s="1">
        <v>49181</v>
      </c>
      <c r="AQ82" s="1">
        <v>352528</v>
      </c>
      <c r="AR82" s="1">
        <v>87877</v>
      </c>
      <c r="AS82" s="1">
        <v>5137</v>
      </c>
      <c r="AT82" s="1">
        <v>7492</v>
      </c>
      <c r="AU82" s="1">
        <v>44037</v>
      </c>
      <c r="AV82" s="1">
        <v>11307</v>
      </c>
      <c r="AW82" s="1">
        <v>60116</v>
      </c>
      <c r="AX82" s="1">
        <v>6798</v>
      </c>
      <c r="AY82" s="1">
        <v>11678</v>
      </c>
      <c r="AZ82" s="1">
        <v>19212</v>
      </c>
      <c r="BA82" s="1">
        <v>57187</v>
      </c>
      <c r="BB82" s="1">
        <v>165217</v>
      </c>
      <c r="BC82" s="1">
        <v>7923</v>
      </c>
      <c r="BD82" s="1">
        <v>61939</v>
      </c>
      <c r="BE82" s="1">
        <v>18585</v>
      </c>
      <c r="BF82" s="1">
        <v>15429</v>
      </c>
      <c r="BG82" s="1">
        <v>11344</v>
      </c>
      <c r="BH82" s="1">
        <v>118404</v>
      </c>
      <c r="BI82" s="1">
        <v>31074</v>
      </c>
      <c r="BJ82" s="1">
        <v>528703</v>
      </c>
      <c r="BK82" s="1">
        <v>167561.46</v>
      </c>
      <c r="BL82" s="1">
        <v>52666.203000000001</v>
      </c>
      <c r="BM82" s="1">
        <v>61862.337</v>
      </c>
      <c r="BN82" s="1">
        <v>41522.066099999996</v>
      </c>
      <c r="BO82" s="1">
        <v>11115.718800000001</v>
      </c>
      <c r="BP82" s="1">
        <v>37295.215100000001</v>
      </c>
      <c r="BQ82" s="1">
        <v>127700</v>
      </c>
      <c r="BR82" s="1">
        <v>89831</v>
      </c>
      <c r="BS82" s="1">
        <v>13265</v>
      </c>
      <c r="BT82" s="1">
        <v>45395</v>
      </c>
      <c r="BU82" s="1">
        <v>74451</v>
      </c>
      <c r="BV82" s="1">
        <v>3055773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3055773</v>
      </c>
    </row>
    <row r="83" spans="1:82" ht="16" x14ac:dyDescent="0.2">
      <c r="A83" s="2" t="s">
        <v>90</v>
      </c>
      <c r="B83" s="1">
        <v>29230</v>
      </c>
      <c r="C83" s="1">
        <v>19506</v>
      </c>
      <c r="D83" s="1">
        <v>1981</v>
      </c>
      <c r="E83" s="1">
        <v>3307</v>
      </c>
      <c r="F83" s="1">
        <v>12359</v>
      </c>
      <c r="G83" s="1">
        <v>3581</v>
      </c>
      <c r="H83" s="1">
        <v>2011</v>
      </c>
      <c r="I83" s="1">
        <v>23432</v>
      </c>
      <c r="J83" s="1">
        <v>6252</v>
      </c>
      <c r="K83" s="1">
        <v>27911</v>
      </c>
      <c r="L83" s="1">
        <v>7718</v>
      </c>
      <c r="M83" s="1">
        <v>1309</v>
      </c>
      <c r="N83" s="1">
        <v>9222</v>
      </c>
      <c r="O83" s="1">
        <v>14743</v>
      </c>
      <c r="P83" s="1">
        <v>9151</v>
      </c>
      <c r="Q83" s="1">
        <v>5395</v>
      </c>
      <c r="R83" s="1">
        <v>11059</v>
      </c>
      <c r="S83" s="1">
        <v>4600</v>
      </c>
      <c r="T83" s="1">
        <v>6243</v>
      </c>
      <c r="U83" s="1">
        <v>5622</v>
      </c>
      <c r="V83" s="1">
        <v>9758</v>
      </c>
      <c r="W83" s="1">
        <v>7225</v>
      </c>
      <c r="X83" s="1">
        <v>5400</v>
      </c>
      <c r="Y83" s="1">
        <v>9702</v>
      </c>
      <c r="Z83" s="1">
        <v>17824</v>
      </c>
      <c r="AA83" s="1">
        <v>15527</v>
      </c>
      <c r="AB83" s="1">
        <v>10413</v>
      </c>
      <c r="AC83" s="1">
        <v>5015</v>
      </c>
      <c r="AD83" s="1">
        <v>17453</v>
      </c>
      <c r="AE83" s="1">
        <v>7775</v>
      </c>
      <c r="AF83" s="1">
        <v>11477</v>
      </c>
      <c r="AG83" s="1">
        <v>21904</v>
      </c>
      <c r="AH83" s="1">
        <v>15859</v>
      </c>
      <c r="AI83" s="1">
        <v>17465</v>
      </c>
      <c r="AJ83" s="1">
        <v>6659</v>
      </c>
      <c r="AK83" s="1">
        <v>13658</v>
      </c>
      <c r="AL83" s="1">
        <v>10523</v>
      </c>
      <c r="AM83" s="1">
        <v>15429</v>
      </c>
      <c r="AN83" s="1">
        <v>17320</v>
      </c>
      <c r="AO83" s="1">
        <v>85935</v>
      </c>
      <c r="AP83" s="1">
        <v>40106</v>
      </c>
      <c r="AQ83" s="1">
        <v>279452</v>
      </c>
      <c r="AR83" s="1">
        <v>71610</v>
      </c>
      <c r="AS83" s="1">
        <v>4217</v>
      </c>
      <c r="AT83" s="1">
        <v>6119</v>
      </c>
      <c r="AU83" s="1">
        <v>34067</v>
      </c>
      <c r="AV83" s="1">
        <v>9520</v>
      </c>
      <c r="AW83" s="1">
        <v>50603</v>
      </c>
      <c r="AX83" s="1">
        <v>5563</v>
      </c>
      <c r="AY83" s="1">
        <v>9857</v>
      </c>
      <c r="AZ83" s="1">
        <v>14372</v>
      </c>
      <c r="BA83" s="1">
        <v>45370</v>
      </c>
      <c r="BB83" s="1">
        <v>127124</v>
      </c>
      <c r="BC83" s="1">
        <v>6253</v>
      </c>
      <c r="BD83" s="1">
        <v>50719</v>
      </c>
      <c r="BE83" s="1">
        <v>14886</v>
      </c>
      <c r="BF83" s="1">
        <v>12362</v>
      </c>
      <c r="BG83" s="1">
        <v>8992</v>
      </c>
      <c r="BH83" s="1">
        <v>95075</v>
      </c>
      <c r="BI83" s="1">
        <v>24376</v>
      </c>
      <c r="BJ83" s="1">
        <v>381003</v>
      </c>
      <c r="BK83" s="1">
        <v>135266.274</v>
      </c>
      <c r="BL83" s="1">
        <v>42515.510699999999</v>
      </c>
      <c r="BM83" s="1">
        <v>49939.215300000003</v>
      </c>
      <c r="BN83" s="1">
        <v>34338.4758</v>
      </c>
      <c r="BO83" s="1">
        <v>9192.626400000001</v>
      </c>
      <c r="BP83" s="1">
        <v>30842.897799999999</v>
      </c>
      <c r="BQ83" s="1">
        <v>102765</v>
      </c>
      <c r="BR83" s="1">
        <v>77743</v>
      </c>
      <c r="BS83" s="1">
        <v>11518</v>
      </c>
      <c r="BT83" s="1">
        <v>38820</v>
      </c>
      <c r="BU83" s="1">
        <v>70758</v>
      </c>
      <c r="BV83" s="1">
        <v>2422298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2422298</v>
      </c>
    </row>
    <row r="84" spans="1:82" ht="16" x14ac:dyDescent="0.2">
      <c r="A84" s="2" t="s">
        <v>91</v>
      </c>
      <c r="B84" s="1">
        <v>5126</v>
      </c>
      <c r="C84" s="1">
        <v>2711</v>
      </c>
      <c r="D84" s="1">
        <v>274</v>
      </c>
      <c r="E84" s="1">
        <v>819</v>
      </c>
      <c r="F84" s="1">
        <v>4558</v>
      </c>
      <c r="G84" s="1">
        <v>921</v>
      </c>
      <c r="H84" s="1">
        <v>596</v>
      </c>
      <c r="I84" s="1">
        <v>6685</v>
      </c>
      <c r="J84" s="1">
        <v>2438</v>
      </c>
      <c r="K84" s="1">
        <v>7511</v>
      </c>
      <c r="L84" s="1">
        <v>2235</v>
      </c>
      <c r="M84" s="1">
        <v>402</v>
      </c>
      <c r="N84" s="1">
        <v>2040</v>
      </c>
      <c r="O84" s="1">
        <v>3800</v>
      </c>
      <c r="P84" s="1">
        <v>1897</v>
      </c>
      <c r="Q84" s="1">
        <v>1249</v>
      </c>
      <c r="R84" s="1">
        <v>2969</v>
      </c>
      <c r="S84" s="1">
        <v>1064</v>
      </c>
      <c r="T84" s="1">
        <v>2649</v>
      </c>
      <c r="U84" s="1">
        <v>1391</v>
      </c>
      <c r="V84" s="1">
        <v>3145</v>
      </c>
      <c r="W84" s="1">
        <v>2155</v>
      </c>
      <c r="X84" s="1">
        <v>1454</v>
      </c>
      <c r="Y84" s="1">
        <v>2993</v>
      </c>
      <c r="Z84" s="1">
        <v>5093</v>
      </c>
      <c r="AA84" s="1">
        <v>3623</v>
      </c>
      <c r="AB84" s="1">
        <v>2988</v>
      </c>
      <c r="AC84" s="1">
        <v>1232</v>
      </c>
      <c r="AD84" s="1">
        <v>4589</v>
      </c>
      <c r="AE84" s="1">
        <v>2000</v>
      </c>
      <c r="AF84" s="1">
        <v>3154</v>
      </c>
      <c r="AG84" s="1">
        <v>5716</v>
      </c>
      <c r="AH84" s="1">
        <v>4624</v>
      </c>
      <c r="AI84" s="1">
        <v>3390</v>
      </c>
      <c r="AJ84" s="1">
        <v>1598</v>
      </c>
      <c r="AK84" s="1">
        <v>2990</v>
      </c>
      <c r="AL84" s="1">
        <v>2534</v>
      </c>
      <c r="AM84" s="1">
        <v>6066</v>
      </c>
      <c r="AN84" s="1">
        <v>5673</v>
      </c>
      <c r="AO84" s="1">
        <v>18635</v>
      </c>
      <c r="AP84" s="1">
        <v>9075</v>
      </c>
      <c r="AQ84" s="1">
        <v>73076</v>
      </c>
      <c r="AR84" s="1">
        <v>16267</v>
      </c>
      <c r="AS84" s="1">
        <v>920</v>
      </c>
      <c r="AT84" s="1">
        <v>1373</v>
      </c>
      <c r="AU84" s="1">
        <v>9970</v>
      </c>
      <c r="AV84" s="1">
        <v>1787</v>
      </c>
      <c r="AW84" s="1">
        <v>9513</v>
      </c>
      <c r="AX84" s="1">
        <v>1235</v>
      </c>
      <c r="AY84" s="1">
        <v>1821</v>
      </c>
      <c r="AZ84" s="1">
        <v>4840</v>
      </c>
      <c r="BA84" s="1">
        <v>11817</v>
      </c>
      <c r="BB84" s="1">
        <v>38093</v>
      </c>
      <c r="BC84" s="1">
        <v>1670</v>
      </c>
      <c r="BD84" s="1">
        <v>11220</v>
      </c>
      <c r="BE84" s="1">
        <v>3699</v>
      </c>
      <c r="BF84" s="1">
        <v>3067</v>
      </c>
      <c r="BG84" s="1">
        <v>2352</v>
      </c>
      <c r="BH84" s="1">
        <v>23329</v>
      </c>
      <c r="BI84" s="1">
        <v>6698</v>
      </c>
      <c r="BJ84" s="1">
        <v>64857</v>
      </c>
      <c r="BK84" s="1">
        <v>28311.822</v>
      </c>
      <c r="BL84" s="1">
        <v>8898.6821</v>
      </c>
      <c r="BM84" s="1">
        <v>10452.4959</v>
      </c>
      <c r="BN84" s="1">
        <v>7183.5902999999998</v>
      </c>
      <c r="BO84" s="1">
        <v>1923.0924</v>
      </c>
      <c r="BP84" s="1">
        <v>6452.3173000000006</v>
      </c>
      <c r="BQ84" s="1">
        <v>17672</v>
      </c>
      <c r="BR84" s="1">
        <v>12088</v>
      </c>
      <c r="BS84" s="1">
        <v>1747</v>
      </c>
      <c r="BT84" s="1">
        <v>6575</v>
      </c>
      <c r="BU84" s="1">
        <v>3693</v>
      </c>
      <c r="BV84" s="1">
        <v>536663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536663</v>
      </c>
    </row>
    <row r="85" spans="1:82" ht="16" x14ac:dyDescent="0.2">
      <c r="A85" s="2" t="s">
        <v>92</v>
      </c>
      <c r="B85" s="1">
        <v>5123</v>
      </c>
      <c r="C85" s="1">
        <v>2698</v>
      </c>
      <c r="D85" s="1">
        <v>272</v>
      </c>
      <c r="E85" s="1">
        <v>806</v>
      </c>
      <c r="F85" s="1">
        <v>3536</v>
      </c>
      <c r="G85" s="1">
        <v>884</v>
      </c>
      <c r="H85" s="1">
        <v>566</v>
      </c>
      <c r="I85" s="1">
        <v>6513</v>
      </c>
      <c r="J85" s="1">
        <v>2394</v>
      </c>
      <c r="K85" s="1">
        <v>7273</v>
      </c>
      <c r="L85" s="1">
        <v>2148</v>
      </c>
      <c r="M85" s="1">
        <v>367</v>
      </c>
      <c r="N85" s="1">
        <v>1996</v>
      </c>
      <c r="O85" s="1">
        <v>3739</v>
      </c>
      <c r="P85" s="1">
        <v>1856</v>
      </c>
      <c r="Q85" s="1">
        <v>1182</v>
      </c>
      <c r="R85" s="1">
        <v>2686</v>
      </c>
      <c r="S85" s="1">
        <v>1025</v>
      </c>
      <c r="T85" s="1">
        <v>1877</v>
      </c>
      <c r="U85" s="1">
        <v>1350</v>
      </c>
      <c r="V85" s="1">
        <v>2868</v>
      </c>
      <c r="W85" s="1">
        <v>1980</v>
      </c>
      <c r="X85" s="1">
        <v>1412</v>
      </c>
      <c r="Y85" s="1">
        <v>2814</v>
      </c>
      <c r="Z85" s="1">
        <v>4943</v>
      </c>
      <c r="AA85" s="1">
        <v>3466</v>
      </c>
      <c r="AB85" s="1">
        <v>2727</v>
      </c>
      <c r="AC85" s="1">
        <v>1168</v>
      </c>
      <c r="AD85" s="1">
        <v>4470</v>
      </c>
      <c r="AE85" s="1">
        <v>1937</v>
      </c>
      <c r="AF85" s="1">
        <v>3036</v>
      </c>
      <c r="AG85" s="1">
        <v>5460</v>
      </c>
      <c r="AH85" s="1">
        <v>4407</v>
      </c>
      <c r="AI85" s="1">
        <v>3257</v>
      </c>
      <c r="AJ85" s="1">
        <v>1477</v>
      </c>
      <c r="AK85" s="1">
        <v>2905</v>
      </c>
      <c r="AL85" s="1">
        <v>2436</v>
      </c>
      <c r="AM85" s="1">
        <v>4662</v>
      </c>
      <c r="AN85" s="1">
        <v>5109</v>
      </c>
      <c r="AO85" s="1">
        <v>18183</v>
      </c>
      <c r="AP85" s="1">
        <v>8959</v>
      </c>
      <c r="AQ85" s="1">
        <v>71753</v>
      </c>
      <c r="AR85" s="1">
        <v>15650</v>
      </c>
      <c r="AS85" s="1">
        <v>881</v>
      </c>
      <c r="AT85" s="1">
        <v>1333</v>
      </c>
      <c r="AU85" s="1">
        <v>8842</v>
      </c>
      <c r="AV85" s="1">
        <v>1736</v>
      </c>
      <c r="AW85" s="1">
        <v>9380</v>
      </c>
      <c r="AX85" s="1">
        <v>1198</v>
      </c>
      <c r="AY85" s="1">
        <v>1745</v>
      </c>
      <c r="AZ85" s="1">
        <v>3960</v>
      </c>
      <c r="BA85" s="1">
        <v>11081</v>
      </c>
      <c r="BB85" s="1">
        <v>32184</v>
      </c>
      <c r="BC85" s="1">
        <v>1614</v>
      </c>
      <c r="BD85" s="1">
        <v>10153</v>
      </c>
      <c r="BE85" s="1">
        <v>3565</v>
      </c>
      <c r="BF85" s="1">
        <v>3015</v>
      </c>
      <c r="BG85" s="1">
        <v>2297</v>
      </c>
      <c r="BH85" s="1">
        <v>22948</v>
      </c>
      <c r="BI85" s="1">
        <v>6601</v>
      </c>
      <c r="BJ85" s="1">
        <v>64134</v>
      </c>
      <c r="BK85" s="1">
        <v>28196.585999999999</v>
      </c>
      <c r="BL85" s="1">
        <v>8862.4623000000011</v>
      </c>
      <c r="BM85" s="1">
        <v>10409.9517</v>
      </c>
      <c r="BN85" s="1">
        <v>7123.5693000000001</v>
      </c>
      <c r="BO85" s="1">
        <v>1907.0244</v>
      </c>
      <c r="BP85" s="1">
        <v>6398.4063000000006</v>
      </c>
      <c r="BQ85" s="1">
        <v>17649</v>
      </c>
      <c r="BR85" s="1">
        <v>11939</v>
      </c>
      <c r="BS85" s="1">
        <v>1701</v>
      </c>
      <c r="BT85" s="1">
        <v>6456</v>
      </c>
      <c r="BU85" s="1">
        <v>3693</v>
      </c>
      <c r="BV85" s="1">
        <v>514373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514373</v>
      </c>
    </row>
    <row r="86" spans="1:82" ht="16" x14ac:dyDescent="0.2">
      <c r="A86" s="2" t="s">
        <v>93</v>
      </c>
      <c r="B86" s="1">
        <v>3</v>
      </c>
      <c r="C86" s="1">
        <v>13</v>
      </c>
      <c r="D86" s="1">
        <v>2</v>
      </c>
      <c r="E86" s="1">
        <v>13</v>
      </c>
      <c r="F86" s="1">
        <v>1022</v>
      </c>
      <c r="G86" s="1">
        <v>37</v>
      </c>
      <c r="H86" s="1">
        <v>30</v>
      </c>
      <c r="I86" s="1">
        <v>172</v>
      </c>
      <c r="J86" s="1">
        <v>44</v>
      </c>
      <c r="K86" s="1">
        <v>238</v>
      </c>
      <c r="L86" s="1">
        <v>87</v>
      </c>
      <c r="M86" s="1">
        <v>35</v>
      </c>
      <c r="N86" s="1">
        <v>44</v>
      </c>
      <c r="O86" s="1">
        <v>61</v>
      </c>
      <c r="P86" s="1">
        <v>41</v>
      </c>
      <c r="Q86" s="1">
        <v>67</v>
      </c>
      <c r="R86" s="1">
        <v>283</v>
      </c>
      <c r="S86" s="1">
        <v>39</v>
      </c>
      <c r="T86" s="1">
        <v>772</v>
      </c>
      <c r="U86" s="1">
        <v>41</v>
      </c>
      <c r="V86" s="1">
        <v>277</v>
      </c>
      <c r="W86" s="1">
        <v>175</v>
      </c>
      <c r="X86" s="1">
        <v>42</v>
      </c>
      <c r="Y86" s="1">
        <v>179</v>
      </c>
      <c r="Z86" s="1">
        <v>150</v>
      </c>
      <c r="AA86" s="1">
        <v>157</v>
      </c>
      <c r="AB86" s="1">
        <v>261</v>
      </c>
      <c r="AC86" s="1">
        <v>64</v>
      </c>
      <c r="AD86" s="1">
        <v>119</v>
      </c>
      <c r="AE86" s="1">
        <v>63</v>
      </c>
      <c r="AF86" s="1">
        <v>118</v>
      </c>
      <c r="AG86" s="1">
        <v>256</v>
      </c>
      <c r="AH86" s="1">
        <v>217</v>
      </c>
      <c r="AI86" s="1">
        <v>133</v>
      </c>
      <c r="AJ86" s="1">
        <v>121</v>
      </c>
      <c r="AK86" s="1">
        <v>85</v>
      </c>
      <c r="AL86" s="1">
        <v>98</v>
      </c>
      <c r="AM86" s="1">
        <v>1404</v>
      </c>
      <c r="AN86" s="1">
        <v>564</v>
      </c>
      <c r="AO86" s="1">
        <v>452</v>
      </c>
      <c r="AP86" s="1">
        <v>116</v>
      </c>
      <c r="AQ86" s="1">
        <v>1323</v>
      </c>
      <c r="AR86" s="1">
        <v>617</v>
      </c>
      <c r="AS86" s="1">
        <v>39</v>
      </c>
      <c r="AT86" s="1">
        <v>40</v>
      </c>
      <c r="AU86" s="1">
        <v>1128</v>
      </c>
      <c r="AV86" s="1">
        <v>51</v>
      </c>
      <c r="AW86" s="1">
        <v>133</v>
      </c>
      <c r="AX86" s="1">
        <v>37</v>
      </c>
      <c r="AY86" s="1">
        <v>76</v>
      </c>
      <c r="AZ86" s="1">
        <v>880</v>
      </c>
      <c r="BA86" s="1">
        <v>736</v>
      </c>
      <c r="BB86" s="1">
        <v>5909</v>
      </c>
      <c r="BC86" s="1">
        <v>56</v>
      </c>
      <c r="BD86" s="1">
        <v>1067</v>
      </c>
      <c r="BE86" s="1">
        <v>134</v>
      </c>
      <c r="BF86" s="1">
        <v>52</v>
      </c>
      <c r="BG86" s="1">
        <v>55</v>
      </c>
      <c r="BH86" s="1">
        <v>381</v>
      </c>
      <c r="BI86" s="1">
        <v>97</v>
      </c>
      <c r="BJ86" s="1">
        <v>723</v>
      </c>
      <c r="BK86" s="1">
        <v>115.236</v>
      </c>
      <c r="BL86" s="1">
        <v>36.219799999999999</v>
      </c>
      <c r="BM86" s="1">
        <v>42.544199999999996</v>
      </c>
      <c r="BN86" s="1">
        <v>60.021000000000001</v>
      </c>
      <c r="BO86" s="1">
        <v>16.068000000000001</v>
      </c>
      <c r="BP86" s="1">
        <v>53.911000000000001</v>
      </c>
      <c r="BQ86" s="1">
        <v>23</v>
      </c>
      <c r="BR86" s="1">
        <v>149</v>
      </c>
      <c r="BS86" s="1">
        <v>46</v>
      </c>
      <c r="BT86" s="1">
        <v>119</v>
      </c>
      <c r="BU86" s="1">
        <v>0</v>
      </c>
      <c r="BV86" s="1">
        <v>22290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22290</v>
      </c>
    </row>
    <row r="87" spans="1:82" ht="16" x14ac:dyDescent="0.2">
      <c r="A87" s="2" t="s">
        <v>94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82843</v>
      </c>
      <c r="BK87" s="1">
        <v>3983.364</v>
      </c>
      <c r="BL87" s="1">
        <v>1252.0101999999999</v>
      </c>
      <c r="BM87" s="1">
        <v>1470.6258</v>
      </c>
      <c r="BN87" s="1">
        <v>0</v>
      </c>
      <c r="BO87" s="1">
        <v>0</v>
      </c>
      <c r="BP87" s="1">
        <v>0</v>
      </c>
      <c r="BQ87" s="1">
        <v>7263</v>
      </c>
      <c r="BR87" s="1">
        <v>0</v>
      </c>
      <c r="BS87" s="1">
        <v>0</v>
      </c>
      <c r="BT87" s="1">
        <v>0</v>
      </c>
      <c r="BU87" s="1">
        <v>0</v>
      </c>
      <c r="BV87" s="1">
        <v>96812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96812</v>
      </c>
    </row>
    <row r="88" spans="1:82" ht="32" x14ac:dyDescent="0.2">
      <c r="A88" s="2" t="s">
        <v>95</v>
      </c>
      <c r="B88" s="1">
        <v>182575</v>
      </c>
      <c r="C88" s="1">
        <v>48953</v>
      </c>
      <c r="D88" s="1">
        <v>26039</v>
      </c>
      <c r="E88" s="1">
        <v>3887</v>
      </c>
      <c r="F88" s="1">
        <v>82275</v>
      </c>
      <c r="G88" s="1">
        <v>40026</v>
      </c>
      <c r="H88" s="1">
        <v>4247</v>
      </c>
      <c r="I88" s="1">
        <v>13233</v>
      </c>
      <c r="J88" s="1">
        <v>-927</v>
      </c>
      <c r="K88" s="1">
        <v>27501</v>
      </c>
      <c r="L88" s="1">
        <v>11221</v>
      </c>
      <c r="M88" s="1">
        <v>1741</v>
      </c>
      <c r="N88" s="1">
        <v>4276</v>
      </c>
      <c r="O88" s="1">
        <v>9211</v>
      </c>
      <c r="P88" s="1">
        <v>4032</v>
      </c>
      <c r="Q88" s="1">
        <v>4783</v>
      </c>
      <c r="R88" s="1">
        <v>16893</v>
      </c>
      <c r="S88" s="1">
        <v>4315</v>
      </c>
      <c r="T88" s="1">
        <v>32249</v>
      </c>
      <c r="U88" s="1">
        <v>4134</v>
      </c>
      <c r="V88" s="1">
        <v>12505</v>
      </c>
      <c r="W88" s="1">
        <v>5167</v>
      </c>
      <c r="X88" s="1">
        <v>3587</v>
      </c>
      <c r="Y88" s="1">
        <v>21406</v>
      </c>
      <c r="Z88" s="1">
        <v>5651</v>
      </c>
      <c r="AA88" s="1">
        <v>4831</v>
      </c>
      <c r="AB88" s="1">
        <v>19673</v>
      </c>
      <c r="AC88" s="1">
        <v>9072</v>
      </c>
      <c r="AD88" s="1">
        <v>10310</v>
      </c>
      <c r="AE88" s="1">
        <v>4751</v>
      </c>
      <c r="AF88" s="1">
        <v>4693</v>
      </c>
      <c r="AG88" s="1">
        <v>8755</v>
      </c>
      <c r="AH88" s="1">
        <v>1419</v>
      </c>
      <c r="AI88" s="1">
        <v>8283</v>
      </c>
      <c r="AJ88" s="1">
        <v>2054</v>
      </c>
      <c r="AK88" s="1">
        <v>15383</v>
      </c>
      <c r="AL88" s="1">
        <v>14972</v>
      </c>
      <c r="AM88" s="1">
        <v>96561</v>
      </c>
      <c r="AN88" s="1">
        <v>26426</v>
      </c>
      <c r="AO88" s="1">
        <v>135690</v>
      </c>
      <c r="AP88" s="1">
        <v>47260</v>
      </c>
      <c r="AQ88" s="1">
        <v>320736</v>
      </c>
      <c r="AR88" s="1">
        <v>75354</v>
      </c>
      <c r="AS88" s="1">
        <v>4521</v>
      </c>
      <c r="AT88" s="1">
        <v>1775</v>
      </c>
      <c r="AU88" s="1">
        <v>33698</v>
      </c>
      <c r="AV88" s="1">
        <v>3121</v>
      </c>
      <c r="AW88" s="1">
        <v>68654</v>
      </c>
      <c r="AX88" s="1">
        <v>1586</v>
      </c>
      <c r="AY88" s="1">
        <v>3948</v>
      </c>
      <c r="AZ88" s="1">
        <v>43825</v>
      </c>
      <c r="BA88" s="1">
        <v>51289</v>
      </c>
      <c r="BB88" s="1">
        <v>249222</v>
      </c>
      <c r="BC88" s="1">
        <v>579640</v>
      </c>
      <c r="BD88" s="1">
        <v>92276</v>
      </c>
      <c r="BE88" s="1">
        <v>20171</v>
      </c>
      <c r="BF88" s="1">
        <v>22865</v>
      </c>
      <c r="BG88" s="1">
        <v>18437</v>
      </c>
      <c r="BH88" s="1">
        <v>54852</v>
      </c>
      <c r="BI88" s="1">
        <v>2998</v>
      </c>
      <c r="BJ88" s="1">
        <v>87157</v>
      </c>
      <c r="BK88" s="1">
        <v>7737.4440000000004</v>
      </c>
      <c r="BL88" s="1">
        <v>2431.9542000000001</v>
      </c>
      <c r="BM88" s="1">
        <v>2856.6017999999999</v>
      </c>
      <c r="BN88" s="1">
        <v>4680.2529000000004</v>
      </c>
      <c r="BO88" s="1">
        <v>1252.9331999999999</v>
      </c>
      <c r="BP88" s="1">
        <v>4203.8139000000001</v>
      </c>
      <c r="BQ88" s="1">
        <v>6529</v>
      </c>
      <c r="BR88" s="1">
        <v>77062</v>
      </c>
      <c r="BS88" s="1">
        <v>9413</v>
      </c>
      <c r="BT88" s="1">
        <v>39805</v>
      </c>
      <c r="BU88" s="1">
        <v>0</v>
      </c>
      <c r="BV88" s="1">
        <v>2871210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2871210</v>
      </c>
    </row>
    <row r="89" spans="1:82" ht="16" x14ac:dyDescent="0.2">
      <c r="A89" s="2" t="s">
        <v>96</v>
      </c>
      <c r="B89" s="1">
        <v>97228</v>
      </c>
      <c r="C89" s="1">
        <v>38269</v>
      </c>
      <c r="D89" s="1">
        <v>12179</v>
      </c>
      <c r="E89" s="1">
        <v>254</v>
      </c>
      <c r="F89" s="1">
        <v>0</v>
      </c>
      <c r="G89" s="1">
        <v>0</v>
      </c>
      <c r="H89" s="1">
        <v>0</v>
      </c>
      <c r="I89" s="1">
        <v>365</v>
      </c>
      <c r="J89" s="1">
        <v>0</v>
      </c>
      <c r="K89" s="1">
        <v>4151</v>
      </c>
      <c r="L89" s="1">
        <v>23</v>
      </c>
      <c r="M89" s="1">
        <v>0</v>
      </c>
      <c r="N89" s="1">
        <v>1228</v>
      </c>
      <c r="O89" s="1">
        <v>6429</v>
      </c>
      <c r="P89" s="1">
        <v>625</v>
      </c>
      <c r="Q89" s="1">
        <v>1625</v>
      </c>
      <c r="R89" s="1">
        <v>296</v>
      </c>
      <c r="S89" s="1">
        <v>460</v>
      </c>
      <c r="T89" s="1">
        <v>0</v>
      </c>
      <c r="U89" s="1">
        <v>0</v>
      </c>
      <c r="V89" s="1">
        <v>0</v>
      </c>
      <c r="W89" s="1">
        <v>0</v>
      </c>
      <c r="X89" s="1">
        <v>585</v>
      </c>
      <c r="Y89" s="1">
        <v>0</v>
      </c>
      <c r="Z89" s="1">
        <v>373</v>
      </c>
      <c r="AA89" s="1">
        <v>799</v>
      </c>
      <c r="AB89" s="1">
        <v>0</v>
      </c>
      <c r="AC89" s="1">
        <v>-18</v>
      </c>
      <c r="AD89" s="1">
        <v>2385</v>
      </c>
      <c r="AE89" s="1">
        <v>0</v>
      </c>
      <c r="AF89" s="1">
        <v>0</v>
      </c>
      <c r="AG89" s="1">
        <v>0</v>
      </c>
      <c r="AH89" s="1">
        <v>0</v>
      </c>
      <c r="AI89" s="1">
        <v>28</v>
      </c>
      <c r="AJ89" s="1">
        <v>0</v>
      </c>
      <c r="AK89" s="1">
        <v>1333</v>
      </c>
      <c r="AL89" s="1">
        <v>5023</v>
      </c>
      <c r="AM89" s="1">
        <v>0</v>
      </c>
      <c r="AN89" s="1">
        <v>1734</v>
      </c>
      <c r="AO89" s="1">
        <v>68569</v>
      </c>
      <c r="AP89" s="1">
        <v>22740</v>
      </c>
      <c r="AQ89" s="1">
        <v>58881</v>
      </c>
      <c r="AR89" s="1">
        <v>25394</v>
      </c>
      <c r="AS89" s="1">
        <v>430</v>
      </c>
      <c r="AT89" s="1">
        <v>0</v>
      </c>
      <c r="AU89" s="1">
        <v>1273</v>
      </c>
      <c r="AV89" s="1">
        <v>1302</v>
      </c>
      <c r="AW89" s="1">
        <v>48476</v>
      </c>
      <c r="AX89" s="1">
        <v>56</v>
      </c>
      <c r="AY89" s="1">
        <v>853</v>
      </c>
      <c r="AZ89" s="1">
        <v>253</v>
      </c>
      <c r="BA89" s="1">
        <v>9240</v>
      </c>
      <c r="BB89" s="1">
        <v>2638</v>
      </c>
      <c r="BC89" s="1">
        <v>4300</v>
      </c>
      <c r="BD89" s="1">
        <v>39398</v>
      </c>
      <c r="BE89" s="1">
        <v>11034</v>
      </c>
      <c r="BF89" s="1">
        <v>6368</v>
      </c>
      <c r="BG89" s="1">
        <v>793</v>
      </c>
      <c r="BH89" s="1">
        <v>7868</v>
      </c>
      <c r="BI89" s="1">
        <v>1175</v>
      </c>
      <c r="BJ89" s="1">
        <v>0</v>
      </c>
      <c r="BK89" s="1">
        <v>0</v>
      </c>
      <c r="BL89" s="1">
        <v>0</v>
      </c>
      <c r="BM89" s="1">
        <v>0</v>
      </c>
      <c r="BN89" s="1">
        <v>3669.1298999999999</v>
      </c>
      <c r="BO89" s="1">
        <v>982.24919999999997</v>
      </c>
      <c r="BP89" s="1">
        <v>3295.6208999999999</v>
      </c>
      <c r="BQ89" s="1">
        <v>0</v>
      </c>
      <c r="BR89" s="1">
        <v>50020</v>
      </c>
      <c r="BS89" s="1">
        <v>6325</v>
      </c>
      <c r="BT89" s="1">
        <v>32861</v>
      </c>
      <c r="BU89" s="1">
        <v>0</v>
      </c>
      <c r="BV89" s="1">
        <v>583568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583568</v>
      </c>
    </row>
    <row r="90" spans="1:82" ht="32" x14ac:dyDescent="0.2">
      <c r="A90" s="2" t="s">
        <v>97</v>
      </c>
      <c r="B90" s="1">
        <v>85347</v>
      </c>
      <c r="C90" s="1">
        <v>10684</v>
      </c>
      <c r="D90" s="1">
        <v>13860</v>
      </c>
      <c r="E90" s="1">
        <v>3633</v>
      </c>
      <c r="F90" s="1">
        <v>82275</v>
      </c>
      <c r="G90" s="1">
        <v>40026</v>
      </c>
      <c r="H90" s="1">
        <v>4247</v>
      </c>
      <c r="I90" s="1">
        <v>12868</v>
      </c>
      <c r="J90" s="1">
        <v>-927</v>
      </c>
      <c r="K90" s="1">
        <v>23350</v>
      </c>
      <c r="L90" s="1">
        <v>11198</v>
      </c>
      <c r="M90" s="1">
        <v>1741</v>
      </c>
      <c r="N90" s="1">
        <v>3048</v>
      </c>
      <c r="O90" s="1">
        <v>2782</v>
      </c>
      <c r="P90" s="1">
        <v>3407</v>
      </c>
      <c r="Q90" s="1">
        <v>3158</v>
      </c>
      <c r="R90" s="1">
        <v>16597</v>
      </c>
      <c r="S90" s="1">
        <v>3855</v>
      </c>
      <c r="T90" s="1">
        <v>32249</v>
      </c>
      <c r="U90" s="1">
        <v>4134</v>
      </c>
      <c r="V90" s="1">
        <v>12505</v>
      </c>
      <c r="W90" s="1">
        <v>5167</v>
      </c>
      <c r="X90" s="1">
        <v>3002</v>
      </c>
      <c r="Y90" s="1">
        <v>21406</v>
      </c>
      <c r="Z90" s="1">
        <v>5278</v>
      </c>
      <c r="AA90" s="1">
        <v>4032</v>
      </c>
      <c r="AB90" s="1">
        <v>19673</v>
      </c>
      <c r="AC90" s="1">
        <v>9090</v>
      </c>
      <c r="AD90" s="1">
        <v>7925</v>
      </c>
      <c r="AE90" s="1">
        <v>4751</v>
      </c>
      <c r="AF90" s="1">
        <v>4693</v>
      </c>
      <c r="AG90" s="1">
        <v>8755</v>
      </c>
      <c r="AH90" s="1">
        <v>1419</v>
      </c>
      <c r="AI90" s="1">
        <v>8255</v>
      </c>
      <c r="AJ90" s="1">
        <v>2054</v>
      </c>
      <c r="AK90" s="1">
        <v>14050</v>
      </c>
      <c r="AL90" s="1">
        <v>9949</v>
      </c>
      <c r="AM90" s="1">
        <v>96561</v>
      </c>
      <c r="AN90" s="1">
        <v>24692</v>
      </c>
      <c r="AO90" s="1">
        <v>67121</v>
      </c>
      <c r="AP90" s="1">
        <v>24520</v>
      </c>
      <c r="AQ90" s="1">
        <v>261855</v>
      </c>
      <c r="AR90" s="1">
        <v>49960</v>
      </c>
      <c r="AS90" s="1">
        <v>4091</v>
      </c>
      <c r="AT90" s="1">
        <v>1775</v>
      </c>
      <c r="AU90" s="1">
        <v>32425</v>
      </c>
      <c r="AV90" s="1">
        <v>1819</v>
      </c>
      <c r="AW90" s="1">
        <v>20178</v>
      </c>
      <c r="AX90" s="1">
        <v>1530</v>
      </c>
      <c r="AY90" s="1">
        <v>3095</v>
      </c>
      <c r="AZ90" s="1">
        <v>43572</v>
      </c>
      <c r="BA90" s="1">
        <v>42049</v>
      </c>
      <c r="BB90" s="1">
        <v>246584</v>
      </c>
      <c r="BC90" s="1">
        <v>575340</v>
      </c>
      <c r="BD90" s="1">
        <v>52878</v>
      </c>
      <c r="BE90" s="1">
        <v>9137</v>
      </c>
      <c r="BF90" s="1">
        <v>16497</v>
      </c>
      <c r="BG90" s="1">
        <v>17644</v>
      </c>
      <c r="BH90" s="1">
        <v>46984</v>
      </c>
      <c r="BI90" s="1">
        <v>1823</v>
      </c>
      <c r="BJ90" s="1">
        <v>87157</v>
      </c>
      <c r="BK90" s="1">
        <v>7737.4440000000004</v>
      </c>
      <c r="BL90" s="1">
        <v>2431.9542000000001</v>
      </c>
      <c r="BM90" s="1">
        <v>2856.6017999999999</v>
      </c>
      <c r="BN90" s="1">
        <v>1011.123</v>
      </c>
      <c r="BO90" s="1">
        <v>270.68400000000003</v>
      </c>
      <c r="BP90" s="1">
        <v>908.19299999999998</v>
      </c>
      <c r="BQ90" s="1">
        <v>6529</v>
      </c>
      <c r="BR90" s="1">
        <v>27042</v>
      </c>
      <c r="BS90" s="1">
        <v>3088</v>
      </c>
      <c r="BT90" s="1">
        <v>6944</v>
      </c>
      <c r="BU90" s="1">
        <v>0</v>
      </c>
      <c r="BV90" s="1">
        <v>2287642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2287642</v>
      </c>
    </row>
    <row r="91" spans="1:82" ht="16" x14ac:dyDescent="0.2">
      <c r="A91" s="2" t="s">
        <v>98</v>
      </c>
      <c r="B91" s="1">
        <v>1841</v>
      </c>
      <c r="C91" s="1">
        <v>641</v>
      </c>
      <c r="D91" s="1">
        <v>151</v>
      </c>
      <c r="E91" s="1">
        <v>199</v>
      </c>
      <c r="F91" s="1">
        <v>1568</v>
      </c>
      <c r="G91" s="1">
        <v>630</v>
      </c>
      <c r="H91" s="1">
        <v>170</v>
      </c>
      <c r="I91" s="1">
        <v>2563</v>
      </c>
      <c r="J91" s="1">
        <v>775</v>
      </c>
      <c r="K91" s="1">
        <v>3210</v>
      </c>
      <c r="L91" s="1">
        <v>938</v>
      </c>
      <c r="M91" s="1">
        <v>130</v>
      </c>
      <c r="N91" s="1">
        <v>530</v>
      </c>
      <c r="O91" s="1">
        <v>650</v>
      </c>
      <c r="P91" s="1">
        <v>490</v>
      </c>
      <c r="Q91" s="1">
        <v>363</v>
      </c>
      <c r="R91" s="1">
        <v>939</v>
      </c>
      <c r="S91" s="1">
        <v>281</v>
      </c>
      <c r="T91" s="1">
        <v>1345</v>
      </c>
      <c r="U91" s="1">
        <v>501</v>
      </c>
      <c r="V91" s="1">
        <v>1318</v>
      </c>
      <c r="W91" s="1">
        <v>705</v>
      </c>
      <c r="X91" s="1">
        <v>479</v>
      </c>
      <c r="Y91" s="1">
        <v>709</v>
      </c>
      <c r="Z91" s="1">
        <v>1197</v>
      </c>
      <c r="AA91" s="1">
        <v>875</v>
      </c>
      <c r="AB91" s="1">
        <v>1156</v>
      </c>
      <c r="AC91" s="1">
        <v>555</v>
      </c>
      <c r="AD91" s="1">
        <v>1058</v>
      </c>
      <c r="AE91" s="1">
        <v>1074</v>
      </c>
      <c r="AF91" s="1">
        <v>784</v>
      </c>
      <c r="AG91" s="1">
        <v>1363</v>
      </c>
      <c r="AH91" s="1">
        <v>1530</v>
      </c>
      <c r="AI91" s="1">
        <v>1108</v>
      </c>
      <c r="AJ91" s="1">
        <v>419</v>
      </c>
      <c r="AK91" s="1">
        <v>725</v>
      </c>
      <c r="AL91" s="1">
        <v>486</v>
      </c>
      <c r="AM91" s="1">
        <v>3157</v>
      </c>
      <c r="AN91" s="1">
        <v>951</v>
      </c>
      <c r="AO91" s="1">
        <v>3384</v>
      </c>
      <c r="AP91" s="1">
        <v>1466</v>
      </c>
      <c r="AQ91" s="1">
        <v>12523</v>
      </c>
      <c r="AR91" s="1">
        <v>3613</v>
      </c>
      <c r="AS91" s="1">
        <v>417</v>
      </c>
      <c r="AT91" s="1">
        <v>712</v>
      </c>
      <c r="AU91" s="1">
        <v>1734</v>
      </c>
      <c r="AV91" s="1">
        <v>394</v>
      </c>
      <c r="AW91" s="1">
        <v>1741</v>
      </c>
      <c r="AX91" s="1">
        <v>228</v>
      </c>
      <c r="AY91" s="1">
        <v>1362</v>
      </c>
      <c r="AZ91" s="1">
        <v>6971</v>
      </c>
      <c r="BA91" s="1">
        <v>2073</v>
      </c>
      <c r="BB91" s="1">
        <v>8223</v>
      </c>
      <c r="BC91" s="1">
        <v>473</v>
      </c>
      <c r="BD91" s="1">
        <v>2660</v>
      </c>
      <c r="BE91" s="1">
        <v>617</v>
      </c>
      <c r="BF91" s="1">
        <v>520</v>
      </c>
      <c r="BG91" s="1">
        <v>525</v>
      </c>
      <c r="BH91" s="1">
        <v>3452</v>
      </c>
      <c r="BI91" s="1">
        <v>1043</v>
      </c>
      <c r="BJ91" s="1">
        <v>163</v>
      </c>
      <c r="BK91" s="1">
        <v>10.098000000000001</v>
      </c>
      <c r="BL91" s="1">
        <v>3.1739000000000002</v>
      </c>
      <c r="BM91" s="1">
        <v>3.7281</v>
      </c>
      <c r="BN91" s="1">
        <v>1299.2238</v>
      </c>
      <c r="BO91" s="1">
        <v>347.81040000000002</v>
      </c>
      <c r="BP91" s="1">
        <v>1166.9657999999999</v>
      </c>
      <c r="BQ91" s="1">
        <v>0</v>
      </c>
      <c r="BR91" s="1">
        <v>3006</v>
      </c>
      <c r="BS91" s="1">
        <v>306</v>
      </c>
      <c r="BT91" s="1">
        <v>1199</v>
      </c>
      <c r="BU91" s="1">
        <v>0</v>
      </c>
      <c r="BV91" s="1">
        <v>99200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99200</v>
      </c>
    </row>
    <row r="92" spans="1:82" ht="16" x14ac:dyDescent="0.2">
      <c r="A92" s="2" t="s">
        <v>99</v>
      </c>
      <c r="B92" s="1">
        <v>-9261</v>
      </c>
      <c r="C92" s="1">
        <v>-119</v>
      </c>
      <c r="D92" s="1">
        <v>-37</v>
      </c>
      <c r="E92" s="1">
        <v>-61</v>
      </c>
      <c r="F92" s="1">
        <v>0</v>
      </c>
      <c r="G92" s="1">
        <v>-24</v>
      </c>
      <c r="H92" s="1">
        <v>0</v>
      </c>
      <c r="I92" s="1">
        <v>-82</v>
      </c>
      <c r="J92" s="1">
        <v>-114</v>
      </c>
      <c r="K92" s="1">
        <v>-105</v>
      </c>
      <c r="L92" s="1">
        <v>-32</v>
      </c>
      <c r="M92" s="1">
        <v>0</v>
      </c>
      <c r="N92" s="1">
        <v>-21</v>
      </c>
      <c r="O92" s="1">
        <v>0</v>
      </c>
      <c r="P92" s="1">
        <v>0</v>
      </c>
      <c r="Q92" s="1">
        <v>-31</v>
      </c>
      <c r="R92" s="1">
        <v>-80</v>
      </c>
      <c r="S92" s="1">
        <v>0</v>
      </c>
      <c r="T92" s="1">
        <v>-150</v>
      </c>
      <c r="U92" s="1">
        <v>-124</v>
      </c>
      <c r="V92" s="1">
        <v>-30</v>
      </c>
      <c r="W92" s="1">
        <v>0</v>
      </c>
      <c r="X92" s="1">
        <v>0</v>
      </c>
      <c r="Y92" s="1">
        <v>-21</v>
      </c>
      <c r="Z92" s="1">
        <v>-120</v>
      </c>
      <c r="AA92" s="1">
        <v>-99</v>
      </c>
      <c r="AB92" s="1">
        <v>-53</v>
      </c>
      <c r="AC92" s="1">
        <v>-28</v>
      </c>
      <c r="AD92" s="1">
        <v>-67</v>
      </c>
      <c r="AE92" s="1">
        <v>0</v>
      </c>
      <c r="AF92" s="1">
        <v>-74</v>
      </c>
      <c r="AG92" s="1">
        <v>-195</v>
      </c>
      <c r="AH92" s="1">
        <v>-219</v>
      </c>
      <c r="AI92" s="1">
        <v>-180</v>
      </c>
      <c r="AJ92" s="1">
        <v>-51</v>
      </c>
      <c r="AK92" s="1">
        <v>-28</v>
      </c>
      <c r="AL92" s="1">
        <v>0</v>
      </c>
      <c r="AM92" s="1">
        <v>-119</v>
      </c>
      <c r="AN92" s="1">
        <v>-31</v>
      </c>
      <c r="AO92" s="1">
        <v>-364</v>
      </c>
      <c r="AP92" s="1">
        <v>-29</v>
      </c>
      <c r="AQ92" s="1">
        <v>-618</v>
      </c>
      <c r="AR92" s="1">
        <v>-1629</v>
      </c>
      <c r="AS92" s="1">
        <v>0</v>
      </c>
      <c r="AT92" s="1">
        <v>-25</v>
      </c>
      <c r="AU92" s="1">
        <v>-49</v>
      </c>
      <c r="AV92" s="1">
        <v>0</v>
      </c>
      <c r="AW92" s="1">
        <v>0</v>
      </c>
      <c r="AX92" s="1">
        <v>0</v>
      </c>
      <c r="AY92" s="1">
        <v>0</v>
      </c>
      <c r="AZ92" s="1">
        <v>-64</v>
      </c>
      <c r="BA92" s="1">
        <v>0</v>
      </c>
      <c r="BB92" s="1">
        <v>0</v>
      </c>
      <c r="BC92" s="1">
        <v>0</v>
      </c>
      <c r="BD92" s="1">
        <v>0</v>
      </c>
      <c r="BE92" s="1">
        <v>-374</v>
      </c>
      <c r="BF92" s="1">
        <v>0</v>
      </c>
      <c r="BG92" s="1">
        <v>-155</v>
      </c>
      <c r="BH92" s="1">
        <v>-49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-121</v>
      </c>
      <c r="BS92" s="1">
        <v>0</v>
      </c>
      <c r="BT92" s="1">
        <v>0</v>
      </c>
      <c r="BU92" s="1">
        <v>0</v>
      </c>
      <c r="BV92" s="1">
        <v>-15033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-15033</v>
      </c>
    </row>
    <row r="93" spans="1:82" ht="16" x14ac:dyDescent="0.2">
      <c r="A93" s="2" t="s">
        <v>100</v>
      </c>
      <c r="B93" s="1">
        <v>398037</v>
      </c>
      <c r="C93" s="1">
        <v>151959</v>
      </c>
      <c r="D93" s="1">
        <v>37870</v>
      </c>
      <c r="E93" s="1">
        <v>20011</v>
      </c>
      <c r="F93" s="1">
        <v>225938</v>
      </c>
      <c r="G93" s="1">
        <v>92326</v>
      </c>
      <c r="H93" s="1">
        <v>18273</v>
      </c>
      <c r="I93" s="1">
        <v>292406</v>
      </c>
      <c r="J93" s="1">
        <v>51555</v>
      </c>
      <c r="K93" s="1">
        <v>324943</v>
      </c>
      <c r="L93" s="1">
        <v>78544</v>
      </c>
      <c r="M93" s="1">
        <v>15694</v>
      </c>
      <c r="N93" s="1">
        <v>54793</v>
      </c>
      <c r="O93" s="1">
        <v>66432</v>
      </c>
      <c r="P93" s="1">
        <v>43848</v>
      </c>
      <c r="Q93" s="1">
        <v>32687</v>
      </c>
      <c r="R93" s="1">
        <v>109595</v>
      </c>
      <c r="S93" s="1">
        <v>21333</v>
      </c>
      <c r="T93" s="1">
        <v>447501</v>
      </c>
      <c r="U93" s="1">
        <v>54637</v>
      </c>
      <c r="V93" s="1">
        <v>179506</v>
      </c>
      <c r="W93" s="1">
        <v>88308</v>
      </c>
      <c r="X93" s="1">
        <v>50176</v>
      </c>
      <c r="Y93" s="1">
        <v>76244</v>
      </c>
      <c r="Z93" s="1">
        <v>121217</v>
      </c>
      <c r="AA93" s="1">
        <v>83888</v>
      </c>
      <c r="AB93" s="1">
        <v>150065</v>
      </c>
      <c r="AC93" s="1">
        <v>73148</v>
      </c>
      <c r="AD93" s="1">
        <v>101954</v>
      </c>
      <c r="AE93" s="1">
        <v>103544</v>
      </c>
      <c r="AF93" s="1">
        <v>79945</v>
      </c>
      <c r="AG93" s="1">
        <v>129313</v>
      </c>
      <c r="AH93" s="1">
        <v>187915</v>
      </c>
      <c r="AI93" s="1">
        <v>105992</v>
      </c>
      <c r="AJ93" s="1">
        <v>41813</v>
      </c>
      <c r="AK93" s="1">
        <v>75235</v>
      </c>
      <c r="AL93" s="1">
        <v>79968</v>
      </c>
      <c r="AM93" s="1">
        <v>323139</v>
      </c>
      <c r="AN93" s="1">
        <v>82220</v>
      </c>
      <c r="AO93" s="1">
        <v>552073</v>
      </c>
      <c r="AP93" s="1">
        <v>175093</v>
      </c>
      <c r="AQ93" s="1">
        <v>1120579</v>
      </c>
      <c r="AR93" s="1">
        <v>398813</v>
      </c>
      <c r="AS93" s="1">
        <v>23042</v>
      </c>
      <c r="AT93" s="1">
        <v>44807</v>
      </c>
      <c r="AU93" s="1">
        <v>138844</v>
      </c>
      <c r="AV93" s="1">
        <v>27787</v>
      </c>
      <c r="AW93" s="1">
        <v>276938</v>
      </c>
      <c r="AX93" s="1">
        <v>17903</v>
      </c>
      <c r="AY93" s="1">
        <v>43874</v>
      </c>
      <c r="AZ93" s="1">
        <v>166879</v>
      </c>
      <c r="BA93" s="1">
        <v>167410</v>
      </c>
      <c r="BB93" s="1">
        <v>649009</v>
      </c>
      <c r="BC93" s="1">
        <v>639752</v>
      </c>
      <c r="BD93" s="1">
        <v>228613</v>
      </c>
      <c r="BE93" s="1">
        <v>62891</v>
      </c>
      <c r="BF93" s="1">
        <v>104820</v>
      </c>
      <c r="BG93" s="1">
        <v>48479</v>
      </c>
      <c r="BH93" s="1">
        <v>261715</v>
      </c>
      <c r="BI93" s="1">
        <v>43096</v>
      </c>
      <c r="BJ93" s="1">
        <v>858764</v>
      </c>
      <c r="BK93" s="1">
        <v>208550.43</v>
      </c>
      <c r="BL93" s="1">
        <v>65549.436499999996</v>
      </c>
      <c r="BM93" s="1">
        <v>76995.133499999996</v>
      </c>
      <c r="BN93" s="1">
        <v>66224.862899999993</v>
      </c>
      <c r="BO93" s="1">
        <v>17728.813200000001</v>
      </c>
      <c r="BP93" s="1">
        <v>59483.323900000003</v>
      </c>
      <c r="BQ93" s="1">
        <v>202716</v>
      </c>
      <c r="BR93" s="1">
        <v>302873</v>
      </c>
      <c r="BS93" s="1">
        <v>40366</v>
      </c>
      <c r="BT93" s="1">
        <v>171919</v>
      </c>
      <c r="BU93" s="1">
        <v>74451</v>
      </c>
      <c r="BV93" s="1">
        <v>12010010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12010010</v>
      </c>
    </row>
    <row r="94" spans="1:82" ht="16" x14ac:dyDescent="0.2">
      <c r="A94" s="2" t="s">
        <v>101</v>
      </c>
      <c r="B94" s="1">
        <v>6687599</v>
      </c>
      <c r="C94" s="1">
        <v>5891326</v>
      </c>
      <c r="D94" s="1">
        <v>801096</v>
      </c>
      <c r="E94" s="1">
        <v>118276</v>
      </c>
      <c r="F94" s="1">
        <v>50144</v>
      </c>
      <c r="G94" s="1">
        <v>35440</v>
      </c>
      <c r="H94" s="1">
        <v>28949</v>
      </c>
      <c r="I94" s="1">
        <v>765202</v>
      </c>
      <c r="J94" s="1">
        <v>156442</v>
      </c>
      <c r="K94" s="1">
        <v>1285134</v>
      </c>
      <c r="L94" s="1">
        <v>190956</v>
      </c>
      <c r="M94" s="1">
        <v>17784</v>
      </c>
      <c r="N94" s="1">
        <v>632157</v>
      </c>
      <c r="O94" s="1">
        <v>1676586</v>
      </c>
      <c r="P94" s="1">
        <v>468535</v>
      </c>
      <c r="Q94" s="1">
        <v>376397</v>
      </c>
      <c r="R94" s="1">
        <v>201777</v>
      </c>
      <c r="S94" s="1">
        <v>180593</v>
      </c>
      <c r="T94" s="1">
        <v>21721</v>
      </c>
      <c r="U94" s="1">
        <v>98255</v>
      </c>
      <c r="V94" s="1">
        <v>92285</v>
      </c>
      <c r="W94" s="1">
        <v>85311</v>
      </c>
      <c r="X94" s="1">
        <v>137454</v>
      </c>
      <c r="Y94" s="1">
        <v>104114</v>
      </c>
      <c r="Z94" s="1">
        <v>444627</v>
      </c>
      <c r="AA94" s="1">
        <v>563545</v>
      </c>
      <c r="AB94" s="1">
        <v>122810</v>
      </c>
      <c r="AC94" s="1">
        <v>100208</v>
      </c>
      <c r="AD94" s="1">
        <v>669483</v>
      </c>
      <c r="AE94" s="1">
        <v>127233</v>
      </c>
      <c r="AF94" s="1">
        <v>198332</v>
      </c>
      <c r="AG94" s="1">
        <v>378379</v>
      </c>
      <c r="AH94" s="1">
        <v>160623</v>
      </c>
      <c r="AI94" s="1">
        <v>305020</v>
      </c>
      <c r="AJ94" s="1">
        <v>81338</v>
      </c>
      <c r="AK94" s="1">
        <v>744311</v>
      </c>
      <c r="AL94" s="1">
        <v>532601</v>
      </c>
      <c r="AM94" s="1">
        <v>158398</v>
      </c>
      <c r="AN94" s="1">
        <v>563905</v>
      </c>
      <c r="AO94" s="1">
        <v>7617875</v>
      </c>
      <c r="AP94" s="1">
        <v>2968849</v>
      </c>
      <c r="AQ94" s="1">
        <v>16293655</v>
      </c>
      <c r="AR94" s="1">
        <v>4076625</v>
      </c>
      <c r="AS94" s="1">
        <v>52733</v>
      </c>
      <c r="AT94" s="1">
        <v>60529</v>
      </c>
      <c r="AU94" s="1">
        <v>808476</v>
      </c>
      <c r="AV94" s="1">
        <v>438611</v>
      </c>
      <c r="AW94" s="1">
        <v>5622208</v>
      </c>
      <c r="AX94" s="1">
        <v>136112</v>
      </c>
      <c r="AY94" s="1">
        <v>166605</v>
      </c>
      <c r="AZ94" s="1">
        <v>252106</v>
      </c>
      <c r="BA94" s="1">
        <v>752017</v>
      </c>
      <c r="BB94" s="1">
        <v>1241143</v>
      </c>
      <c r="BC94" s="1">
        <v>466409</v>
      </c>
      <c r="BD94" s="1">
        <v>1887743</v>
      </c>
      <c r="BE94" s="1">
        <v>630552</v>
      </c>
      <c r="BF94" s="1">
        <v>613009</v>
      </c>
      <c r="BG94" s="1">
        <v>298455</v>
      </c>
      <c r="BH94" s="1">
        <v>4178701</v>
      </c>
      <c r="BI94" s="1">
        <v>781913</v>
      </c>
      <c r="BJ94" s="1">
        <v>4825230</v>
      </c>
      <c r="BK94" s="1">
        <v>2496011.1660000002</v>
      </c>
      <c r="BL94" s="1">
        <v>784520.68130000005</v>
      </c>
      <c r="BM94" s="1">
        <v>921507.15269999998</v>
      </c>
      <c r="BN94" s="1">
        <v>1329080.5538999999</v>
      </c>
      <c r="BO94" s="1">
        <v>355803.24119999999</v>
      </c>
      <c r="BP94" s="1">
        <v>1193783.2049</v>
      </c>
      <c r="BQ94" s="1">
        <v>2218572</v>
      </c>
      <c r="BR94" s="1">
        <v>3428002</v>
      </c>
      <c r="BS94" s="1">
        <v>1122849</v>
      </c>
      <c r="BT94" s="1">
        <v>4502808</v>
      </c>
      <c r="BU94" s="1">
        <v>6563436</v>
      </c>
      <c r="BV94" s="1">
        <v>104340275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104340275</v>
      </c>
    </row>
    <row r="95" spans="1:82" x14ac:dyDescent="0.2">
      <c r="A95" s="3" t="s">
        <v>102</v>
      </c>
      <c r="B95" s="1">
        <v>1.164153218269348E-10</v>
      </c>
      <c r="C95" s="1">
        <v>2.91038304567337E-11</v>
      </c>
      <c r="D95" s="1">
        <v>-7.2759576141834259E-12</v>
      </c>
      <c r="E95" s="1">
        <v>0</v>
      </c>
      <c r="F95" s="1">
        <v>-2.91038304567337E-11</v>
      </c>
      <c r="G95" s="1">
        <v>0</v>
      </c>
      <c r="H95" s="1">
        <v>0</v>
      </c>
      <c r="I95" s="1">
        <v>0</v>
      </c>
      <c r="J95" s="1">
        <v>1.455191522836685E-11</v>
      </c>
      <c r="K95" s="1">
        <v>0</v>
      </c>
      <c r="L95" s="1">
        <v>0</v>
      </c>
      <c r="M95" s="1">
        <v>-3.637978807091713E-12</v>
      </c>
      <c r="N95" s="1">
        <v>-7.2759576141834259E-12</v>
      </c>
      <c r="O95" s="1">
        <v>0</v>
      </c>
      <c r="P95" s="1">
        <v>7.2759576141834259E-12</v>
      </c>
      <c r="Q95" s="1">
        <v>0</v>
      </c>
      <c r="R95" s="1">
        <v>0</v>
      </c>
      <c r="S95" s="1">
        <v>0</v>
      </c>
      <c r="T95" s="1">
        <v>5.8207660913467407E-11</v>
      </c>
      <c r="U95" s="1">
        <v>0</v>
      </c>
      <c r="V95" s="1">
        <v>-5.8207660913467407E-11</v>
      </c>
      <c r="W95" s="1">
        <v>0</v>
      </c>
      <c r="X95" s="1">
        <v>1.455191522836685E-11</v>
      </c>
      <c r="Y95" s="1">
        <v>1.455191522836685E-11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1.455191522836685E-11</v>
      </c>
      <c r="AH95" s="1">
        <v>0</v>
      </c>
      <c r="AI95" s="1">
        <v>-1.455191522836685E-11</v>
      </c>
      <c r="AJ95" s="1">
        <v>1.455191522836685E-11</v>
      </c>
      <c r="AK95" s="1">
        <v>0</v>
      </c>
      <c r="AL95" s="1">
        <v>1.455191522836685E-11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3.637978807091713E-12</v>
      </c>
      <c r="AW95" s="1">
        <v>-5.8207660913467407E-11</v>
      </c>
      <c r="AX95" s="1">
        <v>3.637978807091713E-12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7.2759576141834259E-12</v>
      </c>
      <c r="BF95" s="1">
        <v>0</v>
      </c>
      <c r="BG95" s="1">
        <v>7.2759576141834259E-12</v>
      </c>
      <c r="BH95" s="1">
        <v>0</v>
      </c>
      <c r="BI95" s="1">
        <v>0</v>
      </c>
      <c r="BJ95" s="1">
        <v>0</v>
      </c>
      <c r="BK95" s="1">
        <v>-2.91038304567337E-11</v>
      </c>
      <c r="BL95" s="1">
        <v>-1.455191522836685E-11</v>
      </c>
      <c r="BM95" s="1">
        <v>1.455191522836685E-11</v>
      </c>
      <c r="BN95" s="1">
        <v>0</v>
      </c>
      <c r="BO95" s="1">
        <v>0</v>
      </c>
      <c r="BP95" s="1">
        <v>7.2759576141834259E-12</v>
      </c>
      <c r="BQ95" s="1">
        <v>-2.91038304567337E-11</v>
      </c>
      <c r="BR95" s="1">
        <v>5.8207660913467407E-11</v>
      </c>
      <c r="BS95" s="1">
        <v>0</v>
      </c>
      <c r="BT95" s="1">
        <v>2.91038304567337E-11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2160-9E5C-3D42-B2C7-D77ACEE0574B}">
  <dimension ref="A1:N27"/>
  <sheetViews>
    <sheetView workbookViewId="0">
      <selection activeCell="F26" sqref="F26"/>
    </sheetView>
  </sheetViews>
  <sheetFormatPr baseColWidth="10" defaultRowHeight="15" x14ac:dyDescent="0.2"/>
  <cols>
    <col min="1" max="1" width="12.5" bestFit="1" customWidth="1"/>
    <col min="6" max="6" width="15.5" customWidth="1"/>
    <col min="7" max="7" width="19.5" customWidth="1"/>
  </cols>
  <sheetData>
    <row r="1" spans="1:14" ht="64" x14ac:dyDescent="0.2">
      <c r="A1" s="9" t="s">
        <v>110</v>
      </c>
      <c r="B1" s="4" t="s">
        <v>103</v>
      </c>
      <c r="C1" s="4" t="s">
        <v>104</v>
      </c>
      <c r="D1" s="4" t="s">
        <v>105</v>
      </c>
      <c r="E1" s="4" t="s">
        <v>106</v>
      </c>
      <c r="F1" s="15" t="s">
        <v>72</v>
      </c>
      <c r="G1" s="16" t="s">
        <v>73</v>
      </c>
      <c r="H1" s="16" t="s">
        <v>74</v>
      </c>
      <c r="I1" s="16" t="s">
        <v>75</v>
      </c>
      <c r="J1" s="16" t="s">
        <v>76</v>
      </c>
      <c r="K1" s="16" t="s">
        <v>77</v>
      </c>
      <c r="L1" s="16" t="s">
        <v>78</v>
      </c>
      <c r="M1" s="15" t="s">
        <v>79</v>
      </c>
      <c r="N1" s="15" t="s">
        <v>80</v>
      </c>
    </row>
    <row r="2" spans="1:14" x14ac:dyDescent="0.2">
      <c r="A2" s="9" t="s">
        <v>103</v>
      </c>
      <c r="B2" s="13">
        <f>SUM(MIP!B2:D4)</f>
        <v>25917.527743885723</v>
      </c>
      <c r="C2" s="13">
        <f>SUM(MIP!E2:AO4)</f>
        <v>249584.14800554543</v>
      </c>
      <c r="D2" s="13">
        <f>SUM(MIP!BK2:BL4,MIP!BN2:BO4)</f>
        <v>466.8115438877598</v>
      </c>
      <c r="E2" s="13">
        <f>SUM(MIP!AP2:BJ5,MIP!BM2:BM5,MIP!BP2:BU5)</f>
        <v>23960.086702111901</v>
      </c>
      <c r="F2" s="13">
        <f>SUM(B2:E2)</f>
        <v>299928.57399543078</v>
      </c>
      <c r="G2" s="13">
        <f>SUM(MIP!BW2:BW4)</f>
        <v>160517.65071148233</v>
      </c>
      <c r="H2" s="13">
        <f>SUM(MIP!BX2:BX4)</f>
        <v>49.781181277671593</v>
      </c>
      <c r="I2" s="13">
        <f>SUM(MIP!BY2:BY4)</f>
        <v>0</v>
      </c>
      <c r="J2" s="13">
        <f>SUM(MIP!BZ2:BZ4)</f>
        <v>116114.48793094206</v>
      </c>
      <c r="K2" s="13">
        <f>SUM(MIP!CA2:CA4)</f>
        <v>20890.468907116232</v>
      </c>
      <c r="L2" s="13">
        <f>SUM(MIP!CB2:CB4)</f>
        <v>-9053.2139419997657</v>
      </c>
      <c r="M2" s="13">
        <f>SUM(MIP!CC2:CC4)</f>
        <v>288519.17478881858</v>
      </c>
      <c r="N2" s="13">
        <f>SUM(MIP!CD2:CD4)</f>
        <v>587865.99999999988</v>
      </c>
    </row>
    <row r="3" spans="1:14" x14ac:dyDescent="0.2">
      <c r="A3" s="9" t="s">
        <v>104</v>
      </c>
      <c r="B3" s="13">
        <f>SUM(MIP!B5:D41)</f>
        <v>144460.45471640982</v>
      </c>
      <c r="C3" s="13">
        <f>SUM(MIP!E5:AO41)</f>
        <v>1519599.8995479681</v>
      </c>
      <c r="D3" s="13">
        <f>SUM(MIP!BK5:BL41,MIP!BN5:BO41)</f>
        <v>12457.217611410331</v>
      </c>
      <c r="E3" s="13">
        <f>SUM(MIP!AP5:BJ41,MIP!BM5:BM41,MIP!BP5:BU41)</f>
        <v>533073.10230823793</v>
      </c>
      <c r="F3" s="13">
        <f t="shared" ref="F3:F5" si="0">SUM(B3:E3)</f>
        <v>2209590.6741840262</v>
      </c>
      <c r="G3" s="13">
        <f>SUM(MIP!BW5:BW41)</f>
        <v>596748.7286119248</v>
      </c>
      <c r="H3" s="13">
        <f>SUM(MIP!BX5:BX41)</f>
        <v>3385.4368844402702</v>
      </c>
      <c r="I3" s="13">
        <f>SUM(MIP!BY5:BY41)</f>
        <v>0</v>
      </c>
      <c r="J3" s="13">
        <f>SUM(MIP!BZ5:BZ41)</f>
        <v>1148555.1029167366</v>
      </c>
      <c r="K3" s="13">
        <f>SUM(MIP!CA5:CA41)</f>
        <v>670637.62953824038</v>
      </c>
      <c r="L3" s="13">
        <f>SUM(MIP!CB5:CB41)</f>
        <v>7261.4278646346147</v>
      </c>
      <c r="M3" s="13">
        <f>SUM(MIP!CC5:CC41)</f>
        <v>2426588.3258159766</v>
      </c>
      <c r="N3" s="13">
        <f>SUM(MIP!CD5:CD41)</f>
        <v>4636179</v>
      </c>
    </row>
    <row r="4" spans="1:14" x14ac:dyDescent="0.2">
      <c r="A4" s="9" t="s">
        <v>105</v>
      </c>
      <c r="B4" s="13">
        <f>SUM(MIP!B63:E64,MIP!B66:E67)</f>
        <v>10.341423598339508</v>
      </c>
      <c r="C4" s="13">
        <f>SUM(MIP!F63:AO64,MIP!F66:AO67)</f>
        <v>1345.6585821552901</v>
      </c>
      <c r="D4" s="13">
        <f>SUM(MIP!BK63:BL64,MIP!BK66:BL67,MIP!BN63:BO64,MIP!BN66:BO67)</f>
        <v>90.199552603994675</v>
      </c>
      <c r="E4" s="13">
        <f>SUM(MIP!AP63:BJ64,MIP!BM63:BM64,MIP!BP63:BU64,MIP!AP66:BJ67,MIP!BM66:BM67,MIP!BP66:BU67)</f>
        <v>9116.9062690258979</v>
      </c>
      <c r="F4" s="13">
        <f t="shared" si="0"/>
        <v>10563.105827383522</v>
      </c>
      <c r="G4" s="13">
        <f>SUM(MIP!BW63:BW64,MIP!BW66:BW67)</f>
        <v>107.9199594150252</v>
      </c>
      <c r="H4" s="13">
        <f>SUM(MIP!BX63:BX64,MIP!BX66:BX67)</f>
        <v>262085.86309809986</v>
      </c>
      <c r="I4" s="13">
        <f>SUM(MIP!BY63:BY64,MIP!BY66:BY67)</f>
        <v>3.132137998477488</v>
      </c>
      <c r="J4" s="13">
        <f>SUM(MIP!BZ63:BZ64,MIP!BZ66:BZ67)</f>
        <v>74896.609084522293</v>
      </c>
      <c r="K4" s="13">
        <f>SUM(MIP!CA63:CA64,MIP!CA66:CA67)</f>
        <v>10396.982768903315</v>
      </c>
      <c r="L4" s="13">
        <f>SUM(MIP!CB63:CB64,MIP!CB66:CB67)</f>
        <v>-7.0276322525597276E-2</v>
      </c>
      <c r="M4" s="13">
        <f>SUM(MIP!CC63:CC64,MIP!CC66:CC67)</f>
        <v>347490.43677261652</v>
      </c>
      <c r="N4" s="13">
        <f>SUM(MIP!CD63:CD64,MIP!CD66:CD67)</f>
        <v>358053.54259999999</v>
      </c>
    </row>
    <row r="5" spans="1:14" x14ac:dyDescent="0.2">
      <c r="A5" s="9" t="s">
        <v>106</v>
      </c>
      <c r="B5" s="13">
        <f>SUM(MIP!B42:E62,MIP!B65:E65,MIP!B68:E73)</f>
        <v>59473.241210258115</v>
      </c>
      <c r="C5" s="13">
        <f>SUM(MIP!F42:AO62,MIP!F65:AO65,MIP!F68:AO73)</f>
        <v>833494.37032833009</v>
      </c>
      <c r="D5" s="13">
        <f>SUM(MIP!BK42:BL62,MIP!BK65:BL65,MIP!BK68:BL73,MIP!BN42:BO62,MIP!BN65:BO65,MIP!BN68:BO73)</f>
        <v>44013.408736405094</v>
      </c>
      <c r="E5" s="13">
        <v>1411704.2106910653</v>
      </c>
      <c r="F5" s="13">
        <f t="shared" si="0"/>
        <v>2348685.2309660586</v>
      </c>
      <c r="G5" s="13">
        <f>SUM(MIP!BW42:BW62,MIP!BW65:BW65,MIP!BW68:BW73)</f>
        <v>222222.14218733419</v>
      </c>
      <c r="H5" s="13">
        <f>SUM(MIP!BX42:BX62,MIP!BX65:BX65,MIP!BX68:BX73)</f>
        <v>1123359.3930087865</v>
      </c>
      <c r="I5" s="13">
        <f>SUM(MIP!BY42:BY62,MIP!BY65:BY65,MIP!BY68:BY73)</f>
        <v>98509.430879441206</v>
      </c>
      <c r="J5" s="13">
        <f>SUM(MIP!BZ42:BZ62,MIP!BZ65:BZ65,MIP!BZ68:BZ73)</f>
        <v>2452409.4051214303</v>
      </c>
      <c r="K5" s="13">
        <f>SUM(MIP!CA42:CA62,MIP!CA65:CA65,MIP!CA68:CA73)</f>
        <v>181064.99888326117</v>
      </c>
      <c r="L5" s="13">
        <f>SUM(MIP!CB42:CB62,MIP!CB65:CB65,MIP!CB68:CB73)</f>
        <v>1660.8563536876738</v>
      </c>
      <c r="M5" s="13">
        <f>SUM(MIP!CC42:CC62,MIP!CC65:CC65,MIP!CC68:CC73)</f>
        <v>4079226.2264339402</v>
      </c>
      <c r="N5" s="13">
        <f>SUM(MIP!CD42:CD62,MIP!CD65:CD65,MIP!CD68:CD73)</f>
        <v>6427911.4573999997</v>
      </c>
    </row>
    <row r="6" spans="1:14" ht="32" x14ac:dyDescent="0.2">
      <c r="A6" s="14" t="s">
        <v>81</v>
      </c>
      <c r="B6" s="13">
        <f>SUM(B2:B5)</f>
        <v>229861.565094152</v>
      </c>
      <c r="C6" s="13">
        <f t="shared" ref="C6:N6" si="1">SUM(C2:C5)</f>
        <v>2604024.0764639988</v>
      </c>
      <c r="D6" s="13">
        <f t="shared" si="1"/>
        <v>57027.637444307184</v>
      </c>
      <c r="E6" s="13">
        <f t="shared" si="1"/>
        <v>1977854.3059704411</v>
      </c>
      <c r="F6" s="13">
        <f>SUM(B6:E6)</f>
        <v>4868767.5849728994</v>
      </c>
      <c r="G6" s="13">
        <f t="shared" si="1"/>
        <v>979596.44147015619</v>
      </c>
      <c r="H6" s="13">
        <f t="shared" si="1"/>
        <v>1388880.4741726043</v>
      </c>
      <c r="I6" s="13">
        <f t="shared" si="1"/>
        <v>98512.563017439679</v>
      </c>
      <c r="J6" s="13">
        <f t="shared" si="1"/>
        <v>3791975.6050536316</v>
      </c>
      <c r="K6" s="13">
        <f t="shared" si="1"/>
        <v>882990.08009752119</v>
      </c>
      <c r="L6" s="13">
        <f t="shared" si="1"/>
        <v>-131.00000000000273</v>
      </c>
      <c r="M6" s="13">
        <f t="shared" si="1"/>
        <v>7141824.1638113521</v>
      </c>
      <c r="N6" s="13">
        <f t="shared" si="1"/>
        <v>12010010</v>
      </c>
    </row>
    <row r="7" spans="1:14" ht="16" x14ac:dyDescent="0.2">
      <c r="A7" s="17" t="s">
        <v>82</v>
      </c>
      <c r="B7" s="13">
        <f>SUM(MIP!B75:D75)</f>
        <v>30409.868077879019</v>
      </c>
      <c r="C7" s="13">
        <f>SUM(MIP!E75:AO75)</f>
        <v>459873.28753589833</v>
      </c>
      <c r="D7" s="13">
        <f>SUM(MIP!BK75:BL75,MIP!BN75:BO75)</f>
        <v>5634.2482789676833</v>
      </c>
      <c r="E7" s="13">
        <f>SUM(MIP!AP75:BJ75,MIP!BM75:BM75,MIP!BP75:BU75)</f>
        <v>169040.49675604075</v>
      </c>
      <c r="F7" s="13">
        <f t="shared" ref="F7" si="2">SUM(B7:E7)</f>
        <v>664957.90064878576</v>
      </c>
      <c r="G7" s="13">
        <f>SUM(MIP!BW75:BW75)</f>
        <v>0</v>
      </c>
      <c r="H7" s="13">
        <f>SUM(MIP!BX75:BX75)</f>
        <v>1998.2761453841899</v>
      </c>
      <c r="I7" s="13">
        <f>SUM(MIP!BY75:BY75)</f>
        <v>1532.5018865156269</v>
      </c>
      <c r="J7" s="13">
        <f>SUM(MIP!BZ75:BZ75)</f>
        <v>221199.54965041191</v>
      </c>
      <c r="K7" s="13">
        <f>SUM(MIP!CA75:CA75)</f>
        <v>107785.7716689026</v>
      </c>
      <c r="L7" s="13">
        <f>SUM(MIP!CB75:CB75)</f>
        <v>0</v>
      </c>
      <c r="M7" s="13">
        <f>SUM(MIP!CC75:CC75)</f>
        <v>332516.0993512143</v>
      </c>
      <c r="N7" s="13">
        <f>SUM(MIP!CD75:CD75)</f>
        <v>997474</v>
      </c>
    </row>
    <row r="8" spans="1:14" ht="16" x14ac:dyDescent="0.2">
      <c r="A8" s="17" t="s">
        <v>83</v>
      </c>
      <c r="B8" s="13">
        <f>SUM(MIP!B76:D76)</f>
        <v>922.86326774346685</v>
      </c>
      <c r="C8" s="13">
        <f>SUM(MIP!E76:AO76)</f>
        <v>18317.326607748975</v>
      </c>
      <c r="D8" s="13">
        <f>SUM(MIP!BK76:BL76,MIP!BN76:BO76)</f>
        <v>97.492960491275028</v>
      </c>
      <c r="E8" s="13">
        <f>SUM(MIP!AP76:BJ76,MIP!BM76:BM76,MIP!BP76:BU76)</f>
        <v>4379.3742172577213</v>
      </c>
      <c r="F8" s="13">
        <f t="shared" ref="F8:F12" si="3">SUM(B8:E8)</f>
        <v>23717.057053241439</v>
      </c>
      <c r="G8" s="13">
        <f>SUM(MIP!BW76:BW76)</f>
        <v>0</v>
      </c>
      <c r="H8" s="13">
        <f>SUM(MIP!BX76:BX76)</f>
        <v>62.548609472400763</v>
      </c>
      <c r="I8" s="13">
        <f>SUM(MIP!BY76:BY76)</f>
        <v>1.079496380998723</v>
      </c>
      <c r="J8" s="13">
        <f>SUM(MIP!BZ76:BZ76)</f>
        <v>11364.29864854154</v>
      </c>
      <c r="K8" s="13">
        <f>SUM(MIP!CA76:CA76)</f>
        <v>5430.0161923636206</v>
      </c>
      <c r="L8" s="13">
        <f>SUM(MIP!CB76:CB76)</f>
        <v>0</v>
      </c>
      <c r="M8" s="13">
        <f>SUM(MIP!CC76:CC76)</f>
        <v>16857.942946758561</v>
      </c>
      <c r="N8" s="13">
        <f>SUM(MIP!CD76:CD76)</f>
        <v>40575</v>
      </c>
    </row>
    <row r="9" spans="1:14" ht="16" x14ac:dyDescent="0.2">
      <c r="A9" s="17" t="s">
        <v>84</v>
      </c>
      <c r="B9" s="13">
        <f>SUM(MIP!B77:D77)</f>
        <v>196.48562088532404</v>
      </c>
      <c r="C9" s="13">
        <f>SUM(MIP!E77:AO77)</f>
        <v>10648.014454700937</v>
      </c>
      <c r="D9" s="13">
        <f>SUM(MIP!BK77:BL77,MIP!BN77:BO77)</f>
        <v>117.09757409573876</v>
      </c>
      <c r="E9" s="13">
        <f>SUM(MIP!AP77:BJ77,MIP!BM77:BM77,MIP!BP77:BU77)</f>
        <v>5660.669761233512</v>
      </c>
      <c r="F9" s="13">
        <f t="shared" si="3"/>
        <v>16622.267410915512</v>
      </c>
      <c r="G9" s="13">
        <f>SUM(MIP!BW77:BW77)</f>
        <v>4504.6003925006107</v>
      </c>
      <c r="H9" s="13">
        <f>SUM(MIP!BX77:BX77)</f>
        <v>8.2367440490857466E-2</v>
      </c>
      <c r="I9" s="13">
        <f>SUM(MIP!BY77:BY77)</f>
        <v>0</v>
      </c>
      <c r="J9" s="13">
        <f>SUM(MIP!BZ77:BZ77)</f>
        <v>25291.79201059783</v>
      </c>
      <c r="K9" s="13">
        <f>SUM(MIP!CA77:CA77)</f>
        <v>7566.2578185455532</v>
      </c>
      <c r="L9" s="13">
        <f>SUM(MIP!CB77:CB77)</f>
        <v>0</v>
      </c>
      <c r="M9" s="13">
        <f>SUM(MIP!CC77:CC77)</f>
        <v>37362.73258908448</v>
      </c>
      <c r="N9" s="13">
        <f>SUM(MIP!CD77:CD77)</f>
        <v>53984.999999999993</v>
      </c>
    </row>
    <row r="10" spans="1:14" ht="16" x14ac:dyDescent="0.2">
      <c r="A10" s="17" t="s">
        <v>85</v>
      </c>
      <c r="B10" s="13">
        <f>SUM(MIP!B78:D78)</f>
        <v>12552.920147434892</v>
      </c>
      <c r="C10" s="13">
        <f>SUM(MIP!E78:AO78)</f>
        <v>92065.514065351992</v>
      </c>
      <c r="D10" s="13">
        <f>SUM(MIP!BK78:BL78,MIP!BN78:BO78)</f>
        <v>2114.477523350849</v>
      </c>
      <c r="E10" s="13">
        <f>SUM(MIP!AP78:BJ78,MIP!BM78:BM78,MIP!BP78:BU78)</f>
        <v>70738.713150408657</v>
      </c>
      <c r="F10" s="13">
        <f t="shared" si="3"/>
        <v>177471.6248865464</v>
      </c>
      <c r="G10" s="13">
        <f>SUM(MIP!BW78:BW78)</f>
        <v>20955.36466448383</v>
      </c>
      <c r="H10" s="13">
        <f>SUM(MIP!BX78:BX78)</f>
        <v>1131.8271961918599</v>
      </c>
      <c r="I10" s="13">
        <f>SUM(MIP!BY78:BY78)</f>
        <v>0</v>
      </c>
      <c r="J10" s="13">
        <f>SUM(MIP!BZ78:BZ78)</f>
        <v>262954.89077674272</v>
      </c>
      <c r="K10" s="13">
        <f>SUM(MIP!CA78:CA78)</f>
        <v>16796.292476035189</v>
      </c>
      <c r="L10" s="13">
        <f>SUM(MIP!CB78:CB78)</f>
        <v>0</v>
      </c>
      <c r="M10" s="13">
        <f>SUM(MIP!CC78:CC78)</f>
        <v>301838.3751134536</v>
      </c>
      <c r="N10" s="13">
        <f>SUM(MIP!CD78:CD78)</f>
        <v>479310</v>
      </c>
    </row>
    <row r="11" spans="1:14" ht="16" x14ac:dyDescent="0.2">
      <c r="A11" s="17" t="s">
        <v>86</v>
      </c>
      <c r="B11" s="13">
        <f>SUM(MIP!B79:D79)</f>
        <v>8057.1307501044739</v>
      </c>
      <c r="C11" s="13">
        <f>SUM(MIP!E79:AO79)</f>
        <v>134294.94791410444</v>
      </c>
      <c r="D11" s="13">
        <f>SUM(MIP!BK79:BL79,MIP!BN79:BO79)</f>
        <v>2434.2505187872439</v>
      </c>
      <c r="E11" s="13">
        <f>SUM(MIP!AP79:BJ79,MIP!BM79:BM79,MIP!BP79:BU79)</f>
        <v>103118.98462886736</v>
      </c>
      <c r="F11" s="13">
        <f t="shared" si="3"/>
        <v>247905.31381186351</v>
      </c>
      <c r="G11" s="13">
        <f>SUM(MIP!BW79:BW79)</f>
        <v>19999.593472858989</v>
      </c>
      <c r="H11" s="13">
        <f>SUM(MIP!BX79:BX79)</f>
        <v>1406.791508906733</v>
      </c>
      <c r="I11" s="13">
        <f>SUM(MIP!BY79:BY79)</f>
        <v>2206.8555996636878</v>
      </c>
      <c r="J11" s="13">
        <f>SUM(MIP!BZ79:BZ79)</f>
        <v>110761.8638600751</v>
      </c>
      <c r="K11" s="13">
        <f>SUM(MIP!CA79:CA79)</f>
        <v>36840.581746631942</v>
      </c>
      <c r="L11" s="13">
        <f>SUM(MIP!CB79:CB79)</f>
        <v>0</v>
      </c>
      <c r="M11" s="13">
        <f>SUM(MIP!CC79:CC79)</f>
        <v>171215.68618813649</v>
      </c>
      <c r="N11" s="13">
        <f>SUM(MIP!CD79:CD79)</f>
        <v>419120.99999999988</v>
      </c>
    </row>
    <row r="12" spans="1:14" ht="48" x14ac:dyDescent="0.2">
      <c r="A12" s="14" t="s">
        <v>87</v>
      </c>
      <c r="B12" s="13">
        <f>SUM(MIP!B80:D80)</f>
        <v>278254.99999999988</v>
      </c>
      <c r="C12" s="13">
        <f>SUM(MIP!E80:AO80)</f>
        <v>3322969</v>
      </c>
      <c r="D12" s="13">
        <f>SUM(MIP!BK80:BL80,MIP!BN80:BO80)</f>
        <v>67425.204299999998</v>
      </c>
      <c r="E12" s="13">
        <f>SUM(MIP!AP80:BJ80,MIP!BM80:BM80,MIP!BP80:BU80)</f>
        <v>2330210.7957000001</v>
      </c>
      <c r="F12" s="13">
        <f t="shared" si="3"/>
        <v>5998860</v>
      </c>
      <c r="G12" s="13">
        <f>SUM(MIP!BW80:BW80)</f>
        <v>1025056</v>
      </c>
      <c r="H12" s="13">
        <f>SUM(MIP!BX80:BX80)</f>
        <v>1393480</v>
      </c>
      <c r="I12" s="13">
        <f>SUM(MIP!BY80:BY80)</f>
        <v>102253</v>
      </c>
      <c r="J12" s="13">
        <f>SUM(MIP!BZ80:BZ80)</f>
        <v>4423548.0000000009</v>
      </c>
      <c r="K12" s="13">
        <f>SUM(MIP!CA80:CA80)</f>
        <v>1057409</v>
      </c>
      <c r="L12" s="13">
        <f>SUM(MIP!CB80:CB80)</f>
        <v>-131.0000000000023</v>
      </c>
      <c r="M12" s="13">
        <f>SUM(MIP!CC80:CC80)</f>
        <v>8001615.0000000009</v>
      </c>
      <c r="N12" s="13">
        <f>SUM(MIP!CD80:CD80)</f>
        <v>14000475</v>
      </c>
    </row>
    <row r="13" spans="1:14" ht="48" x14ac:dyDescent="0.2">
      <c r="A13" s="18" t="s">
        <v>88</v>
      </c>
      <c r="B13" s="13">
        <f>SUM(MIP!B81:D81)</f>
        <v>309611</v>
      </c>
      <c r="C13" s="13">
        <f>SUM(MIP!E81:AO81)</f>
        <v>1313210</v>
      </c>
      <c r="D13" s="13">
        <f>SUM(MIP!BK81:BL81,MIP!BN81:BO81)</f>
        <v>290628.33830000006</v>
      </c>
      <c r="E13" s="13">
        <f>SUM(MIP!AP81:BJ81,MIP!BM81:BM81,MIP!BP81:BU81)</f>
        <v>4097700.6617000001</v>
      </c>
      <c r="F13" s="13">
        <f t="shared" ref="F13:F27" si="4">SUM(B13:E13)</f>
        <v>6011150</v>
      </c>
      <c r="G13" s="13">
        <f>SUM(MIP!BW81:BW81)</f>
        <v>0</v>
      </c>
      <c r="H13" s="13">
        <f>SUM(MIP!BX81:BX81)</f>
        <v>0</v>
      </c>
      <c r="I13" s="13">
        <f>SUM(MIP!BY81:BY81)</f>
        <v>0</v>
      </c>
      <c r="J13" s="13">
        <f>SUM(MIP!BZ81:BZ81)</f>
        <v>0</v>
      </c>
      <c r="K13" s="13">
        <f>SUM(MIP!CA81:CA81)</f>
        <v>0</v>
      </c>
      <c r="L13" s="13">
        <f>SUM(MIP!CB81:CB81)</f>
        <v>0</v>
      </c>
      <c r="M13" s="13">
        <f>SUM(MIP!CC81:CC81)</f>
        <v>0</v>
      </c>
      <c r="N13" s="13">
        <f>SUM(MIP!CD81:CD81)</f>
        <v>6011150</v>
      </c>
    </row>
    <row r="14" spans="1:14" ht="32" x14ac:dyDescent="0.2">
      <c r="A14" s="18" t="s">
        <v>89</v>
      </c>
      <c r="B14" s="13">
        <f>SUM(MIP!B82:D82)</f>
        <v>58828</v>
      </c>
      <c r="C14" s="13">
        <f>SUM(MIP!E82:AO82)</f>
        <v>603112</v>
      </c>
      <c r="D14" s="13">
        <f>SUM(MIP!BK82:BL82,MIP!BN82:BO82)</f>
        <v>272865.44789999997</v>
      </c>
      <c r="E14" s="13">
        <f>SUM(MIP!AP82:BJ82,MIP!BM82:BM82,MIP!BP82:BU82)</f>
        <v>2120967.5521</v>
      </c>
      <c r="F14" s="13">
        <f t="shared" si="4"/>
        <v>3055773</v>
      </c>
      <c r="G14" s="13">
        <f>SUM(MIP!BW82:BW82)</f>
        <v>0</v>
      </c>
      <c r="H14" s="13">
        <f>SUM(MIP!BX82:BX82)</f>
        <v>0</v>
      </c>
      <c r="I14" s="13">
        <f>SUM(MIP!BY82:BY82)</f>
        <v>0</v>
      </c>
      <c r="J14" s="13">
        <f>SUM(MIP!BZ82:BZ82)</f>
        <v>0</v>
      </c>
      <c r="K14" s="13">
        <f>SUM(MIP!CA82:CA82)</f>
        <v>0</v>
      </c>
      <c r="L14" s="13">
        <f>SUM(MIP!CB82:CB82)</f>
        <v>0</v>
      </c>
      <c r="M14" s="13">
        <f>SUM(MIP!CC82:CC82)</f>
        <v>0</v>
      </c>
      <c r="N14" s="13">
        <f>SUM(MIP!CD82:CD82)</f>
        <v>3055773</v>
      </c>
    </row>
    <row r="15" spans="1:14" ht="16" x14ac:dyDescent="0.2">
      <c r="A15" s="18" t="s">
        <v>90</v>
      </c>
      <c r="B15" s="13">
        <f>SUM(MIP!B83:D83)</f>
        <v>50717</v>
      </c>
      <c r="C15" s="13">
        <f>SUM(MIP!E83:AO83)</f>
        <v>476236</v>
      </c>
      <c r="D15" s="13">
        <f>SUM(MIP!BK83:BL83,MIP!BN83:BO83)</f>
        <v>221312.88690000004</v>
      </c>
      <c r="E15" s="13">
        <f>SUM(MIP!AP83:BJ83,MIP!BM83:BM83,MIP!BP83:BU83)</f>
        <v>1674032.1131</v>
      </c>
      <c r="F15" s="13">
        <f t="shared" si="4"/>
        <v>2422298</v>
      </c>
      <c r="G15" s="13">
        <f>SUM(MIP!BW83:BW83)</f>
        <v>0</v>
      </c>
      <c r="H15" s="13">
        <f>SUM(MIP!BX83:BX83)</f>
        <v>0</v>
      </c>
      <c r="I15" s="13">
        <f>SUM(MIP!BY83:BY83)</f>
        <v>0</v>
      </c>
      <c r="J15" s="13">
        <f>SUM(MIP!BZ83:BZ83)</f>
        <v>0</v>
      </c>
      <c r="K15" s="13">
        <f>SUM(MIP!CA83:CA83)</f>
        <v>0</v>
      </c>
      <c r="L15" s="13">
        <f>SUM(MIP!CB83:CB83)</f>
        <v>0</v>
      </c>
      <c r="M15" s="13">
        <f>SUM(MIP!CC83:CC83)</f>
        <v>0</v>
      </c>
      <c r="N15" s="13">
        <f>SUM(MIP!CD83:CD83)</f>
        <v>2422298</v>
      </c>
    </row>
    <row r="16" spans="1:14" ht="48" x14ac:dyDescent="0.2">
      <c r="A16" s="18" t="s">
        <v>91</v>
      </c>
      <c r="B16" s="13">
        <f>SUM(MIP!B84:D84)</f>
        <v>8111</v>
      </c>
      <c r="C16" s="13">
        <f>SUM(MIP!E84:AO84)</f>
        <v>126876</v>
      </c>
      <c r="D16" s="13">
        <f>SUM(MIP!BK84:BL84,MIP!BN84:BO84)</f>
        <v>46317.186800000003</v>
      </c>
      <c r="E16" s="13">
        <f>SUM(MIP!AP84:BJ84,MIP!BM84:BM84,MIP!BP84:BU84)</f>
        <v>355358.81319999998</v>
      </c>
      <c r="F16" s="13">
        <f t="shared" si="4"/>
        <v>536663</v>
      </c>
      <c r="G16" s="13">
        <f>SUM(MIP!BW84:BW84)</f>
        <v>0</v>
      </c>
      <c r="H16" s="13">
        <f>SUM(MIP!BX84:BX84)</f>
        <v>0</v>
      </c>
      <c r="I16" s="13">
        <f>SUM(MIP!BY84:BY84)</f>
        <v>0</v>
      </c>
      <c r="J16" s="13">
        <f>SUM(MIP!BZ84:BZ84)</f>
        <v>0</v>
      </c>
      <c r="K16" s="13">
        <f>SUM(MIP!CA84:CA84)</f>
        <v>0</v>
      </c>
      <c r="L16" s="13">
        <f>SUM(MIP!CB84:CB84)</f>
        <v>0</v>
      </c>
      <c r="M16" s="13">
        <f>SUM(MIP!CC84:CC84)</f>
        <v>0</v>
      </c>
      <c r="N16" s="13">
        <f>SUM(MIP!CD84:CD84)</f>
        <v>536663</v>
      </c>
    </row>
    <row r="17" spans="1:14" ht="32" x14ac:dyDescent="0.2">
      <c r="A17" s="18" t="s">
        <v>92</v>
      </c>
      <c r="B17" s="13">
        <f>SUM(MIP!B85:D85)</f>
        <v>8093</v>
      </c>
      <c r="C17" s="13">
        <f>SUM(MIP!E85:AO85)</f>
        <v>118915</v>
      </c>
      <c r="D17" s="13">
        <f>SUM(MIP!BK85:BL85,MIP!BN85:BO85)</f>
        <v>46089.642000000007</v>
      </c>
      <c r="E17" s="13">
        <f>SUM(MIP!AP85:BJ85,MIP!BM85:BM85,MIP!BP85:BU85)</f>
        <v>341275.35799999995</v>
      </c>
      <c r="F17" s="13">
        <f t="shared" si="4"/>
        <v>514372.99999999994</v>
      </c>
      <c r="G17" s="13">
        <f>SUM(MIP!BW85:BW85)</f>
        <v>0</v>
      </c>
      <c r="H17" s="13">
        <f>SUM(MIP!BX85:BX85)</f>
        <v>0</v>
      </c>
      <c r="I17" s="13">
        <f>SUM(MIP!BY85:BY85)</f>
        <v>0</v>
      </c>
      <c r="J17" s="13">
        <f>SUM(MIP!BZ85:BZ85)</f>
        <v>0</v>
      </c>
      <c r="K17" s="13">
        <f>SUM(MIP!CA85:CA85)</f>
        <v>0</v>
      </c>
      <c r="L17" s="13">
        <f>SUM(MIP!CB85:CB85)</f>
        <v>0</v>
      </c>
      <c r="M17" s="13">
        <f>SUM(MIP!CC85:CC85)</f>
        <v>0</v>
      </c>
      <c r="N17" s="13">
        <f>SUM(MIP!CD85:CD85)</f>
        <v>514373</v>
      </c>
    </row>
    <row r="18" spans="1:14" ht="32" x14ac:dyDescent="0.2">
      <c r="A18" s="18" t="s">
        <v>93</v>
      </c>
      <c r="B18" s="13">
        <f>SUM(MIP!B86:D86)</f>
        <v>18</v>
      </c>
      <c r="C18" s="13">
        <f>SUM(MIP!E86:AO86)</f>
        <v>7961</v>
      </c>
      <c r="D18" s="13">
        <f>SUM(MIP!BK86:BL86,MIP!BN86:BO86)</f>
        <v>227.54480000000004</v>
      </c>
      <c r="E18" s="13">
        <f>SUM(MIP!AP86:BJ86,MIP!BM86:BM86,MIP!BP86:BU86)</f>
        <v>14083.4552</v>
      </c>
      <c r="F18" s="13">
        <f t="shared" si="4"/>
        <v>22290</v>
      </c>
      <c r="G18" s="13">
        <f>SUM(MIP!BW86:BW86)</f>
        <v>0</v>
      </c>
      <c r="H18" s="13">
        <f>SUM(MIP!BX86:BX86)</f>
        <v>0</v>
      </c>
      <c r="I18" s="13">
        <f>SUM(MIP!BY86:BY86)</f>
        <v>0</v>
      </c>
      <c r="J18" s="13">
        <f>SUM(MIP!BZ86:BZ86)</f>
        <v>0</v>
      </c>
      <c r="K18" s="13">
        <f>SUM(MIP!CA86:CA86)</f>
        <v>0</v>
      </c>
      <c r="L18" s="13">
        <f>SUM(MIP!CB86:CB86)</f>
        <v>0</v>
      </c>
      <c r="M18" s="13">
        <f>SUM(MIP!CC86:CC86)</f>
        <v>0</v>
      </c>
      <c r="N18" s="13">
        <f>SUM(MIP!CD86:CD86)</f>
        <v>22290</v>
      </c>
    </row>
    <row r="19" spans="1:14" ht="64" x14ac:dyDescent="0.2">
      <c r="A19" s="18" t="s">
        <v>94</v>
      </c>
      <c r="B19" s="13">
        <f>SUM(MIP!B87:D87)</f>
        <v>0</v>
      </c>
      <c r="C19" s="13">
        <f>SUM(MIP!E87:AO87)</f>
        <v>0</v>
      </c>
      <c r="D19" s="13">
        <f>SUM(MIP!BK87:BL87,MIP!BN87:BO87)</f>
        <v>5235.3742000000002</v>
      </c>
      <c r="E19" s="13">
        <f>SUM(MIP!AP87:BJ87,MIP!BM87:BM87,MIP!BP87:BU87)</f>
        <v>91576.625799999994</v>
      </c>
      <c r="F19" s="13">
        <f t="shared" si="4"/>
        <v>96812</v>
      </c>
      <c r="G19" s="13">
        <f>SUM(MIP!BW87:BW87)</f>
        <v>0</v>
      </c>
      <c r="H19" s="13">
        <f>SUM(MIP!BX87:BX87)</f>
        <v>0</v>
      </c>
      <c r="I19" s="13">
        <f>SUM(MIP!BY87:BY87)</f>
        <v>0</v>
      </c>
      <c r="J19" s="13">
        <f>SUM(MIP!BZ87:BZ87)</f>
        <v>0</v>
      </c>
      <c r="K19" s="13">
        <f>SUM(MIP!CA87:CA87)</f>
        <v>0</v>
      </c>
      <c r="L19" s="13">
        <f>SUM(MIP!CB87:CB87)</f>
        <v>0</v>
      </c>
      <c r="M19" s="13">
        <f>SUM(MIP!CC87:CC87)</f>
        <v>0</v>
      </c>
      <c r="N19" s="13">
        <f>SUM(MIP!CD87:CD87)</f>
        <v>96812</v>
      </c>
    </row>
    <row r="20" spans="1:14" ht="80" x14ac:dyDescent="0.2">
      <c r="A20" s="18" t="s">
        <v>95</v>
      </c>
      <c r="B20" s="13">
        <f>SUM(MIP!B88:D88)</f>
        <v>257567</v>
      </c>
      <c r="C20" s="13">
        <f>SUM(MIP!E88:AO88)</f>
        <v>674286</v>
      </c>
      <c r="D20" s="13">
        <f>SUM(MIP!BK88:BL88,MIP!BN88:BO88)</f>
        <v>16102.584299999999</v>
      </c>
      <c r="E20" s="13">
        <f>SUM(MIP!AP88:BJ88,MIP!BM88:BM88,MIP!BP88:BU88)</f>
        <v>1923254.4157</v>
      </c>
      <c r="F20" s="13">
        <f t="shared" si="4"/>
        <v>2871210</v>
      </c>
      <c r="G20" s="13">
        <f>SUM(MIP!BW88:BW88)</f>
        <v>0</v>
      </c>
      <c r="H20" s="13">
        <f>SUM(MIP!BX88:BX88)</f>
        <v>0</v>
      </c>
      <c r="I20" s="13">
        <f>SUM(MIP!BY88:BY88)</f>
        <v>0</v>
      </c>
      <c r="J20" s="13">
        <f>SUM(MIP!BZ88:BZ88)</f>
        <v>0</v>
      </c>
      <c r="K20" s="13">
        <f>SUM(MIP!CA88:CA88)</f>
        <v>0</v>
      </c>
      <c r="L20" s="13">
        <f>SUM(MIP!CB88:CB88)</f>
        <v>0</v>
      </c>
      <c r="M20" s="13">
        <f>SUM(MIP!CC88:CC88)</f>
        <v>0</v>
      </c>
      <c r="N20" s="13">
        <f>SUM(MIP!CD88:CD88)</f>
        <v>2871210</v>
      </c>
    </row>
    <row r="21" spans="1:14" ht="32" x14ac:dyDescent="0.2">
      <c r="A21" s="18" t="s">
        <v>96</v>
      </c>
      <c r="B21" s="13">
        <f>SUM(MIP!B89:D89)</f>
        <v>147676</v>
      </c>
      <c r="C21" s="13">
        <f>SUM(MIP!E89:AO89)</f>
        <v>96267</v>
      </c>
      <c r="D21" s="13">
        <f>SUM(MIP!BK89:BL89,MIP!BN89:BO89)</f>
        <v>4651.3791000000001</v>
      </c>
      <c r="E21" s="13">
        <f>SUM(MIP!AP89:BJ89,MIP!BM89:BM89,MIP!BP89:BU89)</f>
        <v>334973.62089999998</v>
      </c>
      <c r="F21" s="13">
        <f t="shared" si="4"/>
        <v>583568</v>
      </c>
      <c r="G21" s="13">
        <f>SUM(MIP!BW89:BW89)</f>
        <v>0</v>
      </c>
      <c r="H21" s="13">
        <f>SUM(MIP!BX89:BX89)</f>
        <v>0</v>
      </c>
      <c r="I21" s="13">
        <f>SUM(MIP!BY89:BY89)</f>
        <v>0</v>
      </c>
      <c r="J21" s="13">
        <f>SUM(MIP!BZ89:BZ89)</f>
        <v>0</v>
      </c>
      <c r="K21" s="13">
        <f>SUM(MIP!CA89:CA89)</f>
        <v>0</v>
      </c>
      <c r="L21" s="13">
        <f>SUM(MIP!CB89:CB89)</f>
        <v>0</v>
      </c>
      <c r="M21" s="13">
        <f>SUM(MIP!CC89:CC89)</f>
        <v>0</v>
      </c>
      <c r="N21" s="13">
        <f>SUM(MIP!CD89:CD89)</f>
        <v>583568</v>
      </c>
    </row>
    <row r="22" spans="1:14" ht="48" x14ac:dyDescent="0.2">
      <c r="A22" s="18" t="s">
        <v>97</v>
      </c>
      <c r="B22" s="13">
        <f>SUM(MIP!B90:D90)</f>
        <v>109891</v>
      </c>
      <c r="C22" s="13">
        <f>SUM(MIP!E90:AO90)</f>
        <v>578019</v>
      </c>
      <c r="D22" s="13">
        <f>SUM(MIP!BK90:BL90,MIP!BN90:BO90)</f>
        <v>11451.205199999999</v>
      </c>
      <c r="E22" s="13">
        <f>SUM(MIP!AP90:BJ90,MIP!BM90:BM90,MIP!BP90:BU90)</f>
        <v>1588280.7948</v>
      </c>
      <c r="F22" s="13">
        <f t="shared" si="4"/>
        <v>2287642</v>
      </c>
      <c r="G22" s="13">
        <f>SUM(MIP!BW90:BW90)</f>
        <v>0</v>
      </c>
      <c r="H22" s="13">
        <f>SUM(MIP!BX90:BX90)</f>
        <v>0</v>
      </c>
      <c r="I22" s="13">
        <f>SUM(MIP!BY90:BY90)</f>
        <v>0</v>
      </c>
      <c r="J22" s="13">
        <f>SUM(MIP!BZ90:BZ90)</f>
        <v>0</v>
      </c>
      <c r="K22" s="13">
        <f>SUM(MIP!CA90:CA90)</f>
        <v>0</v>
      </c>
      <c r="L22" s="13">
        <f>SUM(MIP!CB90:CB90)</f>
        <v>0</v>
      </c>
      <c r="M22" s="13">
        <f>SUM(MIP!CC90:CC90)</f>
        <v>0</v>
      </c>
      <c r="N22" s="13">
        <f>SUM(MIP!CD90:CD90)</f>
        <v>2287642</v>
      </c>
    </row>
    <row r="23" spans="1:14" ht="64" x14ac:dyDescent="0.2">
      <c r="A23" s="18" t="s">
        <v>98</v>
      </c>
      <c r="B23" s="13">
        <f>SUM(MIP!B91:D91)</f>
        <v>2633</v>
      </c>
      <c r="C23" s="13">
        <f>SUM(MIP!E91:AO91)</f>
        <v>38315</v>
      </c>
      <c r="D23" s="13">
        <f>SUM(MIP!BK91:BL91,MIP!BN91:BO91)</f>
        <v>1660.3061</v>
      </c>
      <c r="E23" s="13">
        <f>SUM(MIP!AP91:BJ91,MIP!BM91:BM91,MIP!BP91:BU91)</f>
        <v>56591.693899999998</v>
      </c>
      <c r="F23" s="13">
        <f t="shared" si="4"/>
        <v>99200</v>
      </c>
      <c r="G23" s="13">
        <f>SUM(MIP!BW91:BW91)</f>
        <v>0</v>
      </c>
      <c r="H23" s="13">
        <f>SUM(MIP!BX91:BX91)</f>
        <v>0</v>
      </c>
      <c r="I23" s="13">
        <f>SUM(MIP!BY91:BY91)</f>
        <v>0</v>
      </c>
      <c r="J23" s="13">
        <f>SUM(MIP!BZ91:BZ91)</f>
        <v>0</v>
      </c>
      <c r="K23" s="13">
        <f>SUM(MIP!CA91:CA91)</f>
        <v>0</v>
      </c>
      <c r="L23" s="13">
        <f>SUM(MIP!CB91:CB91)</f>
        <v>0</v>
      </c>
      <c r="M23" s="13">
        <f>SUM(MIP!CC91:CC91)</f>
        <v>0</v>
      </c>
      <c r="N23" s="13">
        <f>SUM(MIP!CD91:CD91)</f>
        <v>99200</v>
      </c>
    </row>
    <row r="24" spans="1:14" ht="48" x14ac:dyDescent="0.2">
      <c r="A24" s="18" t="s">
        <v>99</v>
      </c>
      <c r="B24" s="13">
        <f>SUM(MIP!B92:D92)</f>
        <v>-9417</v>
      </c>
      <c r="C24" s="13">
        <f>SUM(MIP!E92:AO92)</f>
        <v>-2503</v>
      </c>
      <c r="D24" s="13">
        <f>SUM(MIP!BK92:BL92,MIP!BN92:BO92)</f>
        <v>0</v>
      </c>
      <c r="E24" s="13">
        <f>SUM(MIP!AP92:BJ92,MIP!BM92:BM92,MIP!BP92:BU92)</f>
        <v>-3113</v>
      </c>
      <c r="F24" s="13">
        <f t="shared" si="4"/>
        <v>-15033</v>
      </c>
      <c r="G24" s="13">
        <f>SUM(MIP!BW92:BW92)</f>
        <v>0</v>
      </c>
      <c r="H24" s="13">
        <f>SUM(MIP!BX92:BX92)</f>
        <v>0</v>
      </c>
      <c r="I24" s="13">
        <f>SUM(MIP!BY92:BY92)</f>
        <v>0</v>
      </c>
      <c r="J24" s="13">
        <f>SUM(MIP!BZ92:BZ92)</f>
        <v>0</v>
      </c>
      <c r="K24" s="13">
        <f>SUM(MIP!CA92:CA92)</f>
        <v>0</v>
      </c>
      <c r="L24" s="13">
        <f>SUM(MIP!CB92:CB92)</f>
        <v>0</v>
      </c>
      <c r="M24" s="13">
        <f>SUM(MIP!CC92:CC92)</f>
        <v>0</v>
      </c>
      <c r="N24" s="13">
        <f>SUM(MIP!CD92:CD92)</f>
        <v>-15033</v>
      </c>
    </row>
    <row r="25" spans="1:14" ht="32" x14ac:dyDescent="0.2">
      <c r="A25" s="14" t="s">
        <v>100</v>
      </c>
      <c r="B25" s="13">
        <f>SUM(MIP!B93:D93)</f>
        <v>587866</v>
      </c>
      <c r="C25" s="13">
        <f>SUM(MIP!E93:AO93)</f>
        <v>4636179</v>
      </c>
      <c r="D25" s="13">
        <f>SUM(MIP!BK93:BL93,MIP!BN93:BO93)</f>
        <v>358053.54259999999</v>
      </c>
      <c r="E25" s="13">
        <f>SUM(MIP!AP93:BJ93,MIP!BM93:BM93,MIP!BP93:BU93)</f>
        <v>6427911.4574000007</v>
      </c>
      <c r="F25" s="13">
        <f t="shared" si="4"/>
        <v>12010010</v>
      </c>
      <c r="G25" s="13">
        <f>SUM(MIP!BW93:BW93)</f>
        <v>0</v>
      </c>
      <c r="H25" s="13">
        <f>SUM(MIP!BX93:BX93)</f>
        <v>0</v>
      </c>
      <c r="I25" s="13">
        <f>SUM(MIP!BY93:BY93)</f>
        <v>0</v>
      </c>
      <c r="J25" s="13">
        <f>SUM(MIP!BZ93:BZ93)</f>
        <v>0</v>
      </c>
      <c r="K25" s="13">
        <f>SUM(MIP!CA93:CA93)</f>
        <v>0</v>
      </c>
      <c r="L25" s="13">
        <f>SUM(MIP!CB93:CB93)</f>
        <v>0</v>
      </c>
      <c r="M25" s="13">
        <f>SUM(MIP!CC93:CC93)</f>
        <v>0</v>
      </c>
      <c r="N25" s="13">
        <f>SUM(MIP!CD93:CD93)</f>
        <v>12010010</v>
      </c>
    </row>
    <row r="26" spans="1:14" ht="32" x14ac:dyDescent="0.2">
      <c r="A26" s="18" t="s">
        <v>101</v>
      </c>
      <c r="B26" s="13">
        <f>SUM(MIP!B94:D94)</f>
        <v>13380021</v>
      </c>
      <c r="C26" s="13">
        <f>SUM(MIP!E94:AO94)</f>
        <v>19492200</v>
      </c>
      <c r="D26" s="13">
        <f>SUM(MIP!BK94:BL94,MIP!BN94:BO94)</f>
        <v>4965415.6424000002</v>
      </c>
      <c r="E26" s="13">
        <f>SUM(MIP!AP94:BJ94,MIP!BM94:BM94,MIP!BP94:BU94)</f>
        <v>66502638.357599996</v>
      </c>
      <c r="F26" s="13">
        <f t="shared" si="4"/>
        <v>104340275</v>
      </c>
      <c r="G26" s="13">
        <f>SUM(MIP!BW94:BW94)</f>
        <v>0</v>
      </c>
      <c r="H26" s="13">
        <f>SUM(MIP!BX94:BX94)</f>
        <v>0</v>
      </c>
      <c r="I26" s="13">
        <f>SUM(MIP!BY94:BY94)</f>
        <v>0</v>
      </c>
      <c r="J26" s="13">
        <f>SUM(MIP!BZ94:BZ94)</f>
        <v>0</v>
      </c>
      <c r="K26" s="13">
        <f>SUM(MIP!CA94:CA94)</f>
        <v>0</v>
      </c>
      <c r="L26" s="13">
        <f>SUM(MIP!CB94:CB94)</f>
        <v>0</v>
      </c>
      <c r="M26" s="13">
        <f>SUM(MIP!CC94:CC94)</f>
        <v>0</v>
      </c>
      <c r="N26" s="13">
        <f>SUM(MIP!CD94:CD94)</f>
        <v>104340275</v>
      </c>
    </row>
    <row r="27" spans="1:14" x14ac:dyDescent="0.2">
      <c r="A27" s="3" t="s">
        <v>102</v>
      </c>
      <c r="B27" s="13">
        <f>SUM(MIP!B95:D95)</f>
        <v>1.3824319466948507E-10</v>
      </c>
      <c r="C27" s="13">
        <f>SUM(MIP!E95:AO95)</f>
        <v>4.0017766878008836E-11</v>
      </c>
      <c r="D27" s="13">
        <f>SUM(MIP!BK95:BL95,MIP!BN95:BO95)</f>
        <v>-4.3655745685100549E-11</v>
      </c>
      <c r="E27" s="13">
        <f>SUM(MIP!AP95:BJ95,MIP!BM95:BM95,MIP!BP95:BU95)</f>
        <v>4.3655745685100555E-11</v>
      </c>
      <c r="F27" s="13">
        <f t="shared" si="4"/>
        <v>1.7826096154749391E-10</v>
      </c>
      <c r="G27" s="13">
        <f>SUM(MIP!BW95:BW95)</f>
        <v>0</v>
      </c>
      <c r="H27" s="13">
        <f>SUM(MIP!BX95:BX95)</f>
        <v>0</v>
      </c>
      <c r="I27" s="13">
        <f>SUM(MIP!BY95:BY95)</f>
        <v>0</v>
      </c>
      <c r="J27" s="13">
        <f>SUM(MIP!BZ95:BZ95)</f>
        <v>0</v>
      </c>
      <c r="K27" s="13">
        <f>SUM(MIP!CA95:CA95)</f>
        <v>0</v>
      </c>
      <c r="L27" s="13">
        <f>SUM(MIP!CB95:CB95)</f>
        <v>0</v>
      </c>
      <c r="M27" s="13">
        <f>SUM(MIP!CC95:CC95)</f>
        <v>0</v>
      </c>
      <c r="N27" s="13">
        <f>SUM(MIP!CD95:CD95)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F980-A595-42FC-9DE7-3FB9373195FF}">
  <dimension ref="C4:J24"/>
  <sheetViews>
    <sheetView tabSelected="1" topLeftCell="A4" workbookViewId="0">
      <selection activeCell="C5" sqref="C5"/>
    </sheetView>
  </sheetViews>
  <sheetFormatPr baseColWidth="10" defaultColWidth="8.83203125" defaultRowHeight="15" x14ac:dyDescent="0.2"/>
  <cols>
    <col min="3" max="3" width="15" customWidth="1"/>
    <col min="4" max="4" width="14.83203125" customWidth="1"/>
    <col min="5" max="5" width="17.83203125" customWidth="1"/>
    <col min="6" max="6" width="13.5" customWidth="1"/>
    <col min="7" max="7" width="16.5" customWidth="1"/>
    <col min="8" max="10" width="12.5" customWidth="1"/>
  </cols>
  <sheetData>
    <row r="4" spans="3:10" s="1" customFormat="1" ht="27.5" customHeight="1" x14ac:dyDescent="0.2">
      <c r="C4" s="9" t="s">
        <v>110</v>
      </c>
      <c r="D4" s="4" t="s">
        <v>103</v>
      </c>
      <c r="E4" s="4" t="s">
        <v>104</v>
      </c>
      <c r="F4" s="4" t="s">
        <v>105</v>
      </c>
      <c r="G4" s="4" t="s">
        <v>106</v>
      </c>
      <c r="H4" s="4" t="s">
        <v>107</v>
      </c>
      <c r="I4" s="4" t="s">
        <v>79</v>
      </c>
      <c r="J4" s="4" t="s">
        <v>80</v>
      </c>
    </row>
    <row r="5" spans="3:10" x14ac:dyDescent="0.2">
      <c r="C5" s="9" t="s">
        <v>103</v>
      </c>
      <c r="H5" s="6">
        <f>SUM('MIP Agregada - Vinícius'!B2:E2)</f>
        <v>299928.57399543078</v>
      </c>
      <c r="I5" s="7">
        <f>SUM(MIP!CC2:CC5)</f>
        <v>289883.54265227739</v>
      </c>
      <c r="J5" s="7">
        <f>H5+I5</f>
        <v>589812.11664770823</v>
      </c>
    </row>
    <row r="6" spans="3:10" x14ac:dyDescent="0.2">
      <c r="C6" s="9" t="s">
        <v>104</v>
      </c>
      <c r="H6" s="6">
        <f>SUM('MIP Agregada - Vinícius'!B3:E3)</f>
        <v>2209590.6741840262</v>
      </c>
      <c r="I6" s="7">
        <v>2425223.957952518</v>
      </c>
      <c r="J6" s="7">
        <f t="shared" ref="J6:J8" si="0">H6+I6</f>
        <v>4634814.6321365442</v>
      </c>
    </row>
    <row r="7" spans="3:10" x14ac:dyDescent="0.2">
      <c r="C7" s="9" t="s">
        <v>105</v>
      </c>
      <c r="H7" s="6">
        <f>SUM('MIP Agregada - Vinícius'!B4:E4)</f>
        <v>10563.105827383522</v>
      </c>
      <c r="I7" s="7">
        <f>SUM(MIP!CC63:CC64,MIP!CC66:CC67)</f>
        <v>347490.43677261652</v>
      </c>
      <c r="J7" s="7">
        <f t="shared" si="0"/>
        <v>358053.54260000004</v>
      </c>
    </row>
    <row r="8" spans="3:10" x14ac:dyDescent="0.2">
      <c r="C8" s="9" t="s">
        <v>106</v>
      </c>
      <c r="H8" s="6">
        <f>SUM('MIP Agregada - Vinícius'!B5:E5)</f>
        <v>2348685.2309660586</v>
      </c>
      <c r="I8" s="7">
        <f>SUM(MIP!CC42:CC62,MIP!CC65,MIP!CC68:CC73)</f>
        <v>4079226.2264339402</v>
      </c>
      <c r="J8" s="7">
        <f t="shared" si="0"/>
        <v>6427911.4573999988</v>
      </c>
    </row>
    <row r="9" spans="3:10" x14ac:dyDescent="0.2">
      <c r="C9" s="9" t="s">
        <v>108</v>
      </c>
      <c r="D9" s="5">
        <f>SUM(MIP!B81:E81)</f>
        <v>317762</v>
      </c>
      <c r="E9" s="5">
        <f>SUM(MIP!F81:AO81)</f>
        <v>1305059</v>
      </c>
      <c r="F9" s="5">
        <f>SUM(MIP!BK81:BL81,MIP!BN81:BO81)</f>
        <v>290628.33830000006</v>
      </c>
      <c r="G9" s="5">
        <f>SUM(MIP!AP81:BJ81,MIP!BM81,MIP!BP81:BU81)</f>
        <v>4097700.6617000001</v>
      </c>
      <c r="H9" s="8">
        <v>0</v>
      </c>
      <c r="I9" s="8">
        <v>0</v>
      </c>
      <c r="J9" s="8">
        <v>0</v>
      </c>
    </row>
    <row r="10" spans="3:10" x14ac:dyDescent="0.2">
      <c r="C10" s="9" t="s">
        <v>109</v>
      </c>
      <c r="D10" s="5">
        <f>SUM(MIP!B93:E93)</f>
        <v>607877</v>
      </c>
      <c r="E10" s="5">
        <f>SUM(MIP!F93:AO93)</f>
        <v>4616168</v>
      </c>
      <c r="F10" s="5">
        <f>SUM(MIP!BK93:BL93,MIP!BN93:BO93)</f>
        <v>358053.54259999999</v>
      </c>
      <c r="G10" s="5">
        <f>SUM(MIP!AP93:BJ93,MIP!BM93,MIP!BP93:BU93)</f>
        <v>6427911.4574000007</v>
      </c>
      <c r="H10" s="8">
        <v>0</v>
      </c>
      <c r="I10" s="8">
        <v>0</v>
      </c>
      <c r="J10" s="8">
        <v>0</v>
      </c>
    </row>
    <row r="14" spans="3:10" x14ac:dyDescent="0.2">
      <c r="C14" s="9" t="s">
        <v>110</v>
      </c>
      <c r="D14" s="4" t="s">
        <v>103</v>
      </c>
      <c r="E14" s="4" t="s">
        <v>104</v>
      </c>
      <c r="F14" s="4" t="s">
        <v>105</v>
      </c>
      <c r="G14" s="4" t="s">
        <v>106</v>
      </c>
    </row>
    <row r="15" spans="3:10" x14ac:dyDescent="0.2">
      <c r="C15" s="9" t="s">
        <v>103</v>
      </c>
      <c r="D15" s="10" t="s">
        <v>111</v>
      </c>
      <c r="E15" s="10" t="s">
        <v>115</v>
      </c>
      <c r="F15" s="10" t="s">
        <v>119</v>
      </c>
      <c r="G15" s="10" t="s">
        <v>123</v>
      </c>
    </row>
    <row r="16" spans="3:10" x14ac:dyDescent="0.2">
      <c r="C16" s="9" t="s">
        <v>104</v>
      </c>
      <c r="D16" s="10" t="s">
        <v>112</v>
      </c>
      <c r="E16" s="10" t="s">
        <v>116</v>
      </c>
      <c r="F16" s="10" t="s">
        <v>120</v>
      </c>
      <c r="G16" s="10" t="s">
        <v>124</v>
      </c>
    </row>
    <row r="17" spans="3:7" x14ac:dyDescent="0.2">
      <c r="C17" s="9" t="s">
        <v>105</v>
      </c>
      <c r="D17" s="10" t="s">
        <v>113</v>
      </c>
      <c r="E17" s="10" t="s">
        <v>117</v>
      </c>
      <c r="F17" s="10" t="s">
        <v>121</v>
      </c>
      <c r="G17" s="10" t="s">
        <v>125</v>
      </c>
    </row>
    <row r="18" spans="3:7" x14ac:dyDescent="0.2">
      <c r="C18" s="9" t="s">
        <v>106</v>
      </c>
      <c r="D18" s="10" t="s">
        <v>114</v>
      </c>
      <c r="E18" s="10" t="s">
        <v>118</v>
      </c>
      <c r="F18" s="10" t="s">
        <v>122</v>
      </c>
      <c r="G18" s="10" t="s">
        <v>126</v>
      </c>
    </row>
    <row r="20" spans="3:7" x14ac:dyDescent="0.2">
      <c r="C20" s="9" t="s">
        <v>110</v>
      </c>
      <c r="D20" s="4" t="s">
        <v>103</v>
      </c>
      <c r="E20" s="4" t="s">
        <v>104</v>
      </c>
      <c r="F20" s="4" t="s">
        <v>105</v>
      </c>
      <c r="G20" s="4" t="s">
        <v>106</v>
      </c>
    </row>
    <row r="21" spans="3:7" x14ac:dyDescent="0.2">
      <c r="C21" s="9" t="s">
        <v>103</v>
      </c>
      <c r="D21" s="11">
        <f>'MIP Agregada - Vinícius'!B2/$D$10</f>
        <v>4.2636138139600155E-2</v>
      </c>
      <c r="E21" s="11">
        <f>'MIP Agregada - Vinícius'!C2/$E$10</f>
        <v>5.4067388363150004E-2</v>
      </c>
      <c r="F21" s="12">
        <f>'MIP Agregada - Vinícius'!D2/$F$10</f>
        <v>1.3037478710530702E-3</v>
      </c>
      <c r="G21" s="11">
        <f>'MIP Agregada - Vinícius'!E2/$G$10</f>
        <v>3.727507272137102E-3</v>
      </c>
    </row>
    <row r="22" spans="3:7" x14ac:dyDescent="0.2">
      <c r="C22" s="9" t="s">
        <v>104</v>
      </c>
      <c r="D22" s="11">
        <f>'MIP Agregada - Vinícius'!B3/$D$10</f>
        <v>0.23764750881577987</v>
      </c>
      <c r="E22" s="11">
        <f>'MIP Agregada - Vinícius'!C3/$E$10</f>
        <v>0.32919077025532173</v>
      </c>
      <c r="F22" s="12">
        <f>'MIP Agregada - Vinícius'!D3/$F$10</f>
        <v>3.4791493811100006E-2</v>
      </c>
      <c r="G22" s="11">
        <f>'MIP Agregada - Vinícius'!E3/$G$10</f>
        <v>8.2930996458351725E-2</v>
      </c>
    </row>
    <row r="23" spans="3:7" x14ac:dyDescent="0.2">
      <c r="C23" s="9" t="s">
        <v>105</v>
      </c>
      <c r="D23" s="11">
        <f>'MIP Agregada - Vinícius'!B4/$D$10</f>
        <v>1.7012362037615354E-5</v>
      </c>
      <c r="E23" s="11">
        <f>'MIP Agregada - Vinícius'!C4/$E$10</f>
        <v>2.9150988052325871E-4</v>
      </c>
      <c r="F23" s="12">
        <f>'MIP Agregada - Vinícius'!D4/$F$10</f>
        <v>2.519163808546959E-4</v>
      </c>
      <c r="G23" s="11">
        <f>'MIP Agregada - Vinícius'!E4/$G$10</f>
        <v>1.4183310285847586E-3</v>
      </c>
    </row>
    <row r="24" spans="3:7" x14ac:dyDescent="0.2">
      <c r="C24" s="9" t="s">
        <v>106</v>
      </c>
      <c r="D24" s="11">
        <f>'MIP Agregada - Vinícius'!B5/$D$10</f>
        <v>9.7837623746675914E-2</v>
      </c>
      <c r="E24" s="11">
        <f>'MIP Agregada - Vinícius'!C5/$E$10</f>
        <v>0.18055979988777057</v>
      </c>
      <c r="F24" s="12">
        <f>'MIP Agregada - Vinícius'!D5/$F$10</f>
        <v>0.12292409793463413</v>
      </c>
      <c r="G24" s="11">
        <f>'MIP Agregada - Vinícius'!E5/$G$10</f>
        <v>0.21962097954318738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MIP</vt:lpstr>
      <vt:lpstr>MIP Agregada - Vinícius</vt:lpstr>
      <vt:lpstr>Agregada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milene takasago</dc:creator>
  <cp:lastModifiedBy>Usuário do Microsoft Office</cp:lastModifiedBy>
  <dcterms:created xsi:type="dcterms:W3CDTF">2021-06-30T11:49:55Z</dcterms:created>
  <dcterms:modified xsi:type="dcterms:W3CDTF">2021-08-19T14:07:19Z</dcterms:modified>
</cp:coreProperties>
</file>