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Input/"/>
    </mc:Choice>
  </mc:AlternateContent>
  <xr:revisionPtr revIDLastSave="0" documentId="13_ncr:1_{7A5743E6-8493-D641-B3A2-AF1C42242000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Usos SxS" sheetId="1" r:id="rId1"/>
    <sheet name="MIP" sheetId="2" r:id="rId2"/>
    <sheet name="ChoqueInv" sheetId="3" r:id="rId3"/>
    <sheet name="ChoqueExp" sheetId="4" r:id="rId4"/>
    <sheet name="ChoqueConsum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S2" i="1" l="1"/>
</calcChain>
</file>

<file path=xl/sharedStrings.xml><?xml version="1.0" encoding="utf-8"?>
<sst xmlns="http://schemas.openxmlformats.org/spreadsheetml/2006/main" count="346" uniqueCount="83">
  <si>
    <t>DESCRIÇÃO</t>
  </si>
  <si>
    <t>Energia elétrica, gás natural e outras utilidades</t>
  </si>
  <si>
    <t>Água, esgoto e gestão de resíduos</t>
  </si>
  <si>
    <t>Construção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</si>
  <si>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</si>
  <si>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</si>
  <si>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</si>
  <si>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</si>
  <si>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</si>
  <si>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</si>
  <si>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Intermediação financeira, seguros e previdência complementar</t>
  </si>
  <si>
    <t>Atividades imobiliárias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</si>
  <si>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</si>
  <si>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</si>
  <si>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</si>
  <si>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</si>
  <si>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</si>
  <si>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</si>
  <si>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</si>
  <si>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</si>
  <si>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Consumo Intermediário total</t>
  </si>
  <si>
    <t>Exportação
de bens e
serviços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</si>
  <si>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</si>
  <si>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</si>
  <si>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</si>
  <si>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</si>
  <si>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</si>
  <si>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</si>
  <si>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</si>
  <si>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Prod Nac</t>
  </si>
  <si>
    <t>Importado</t>
  </si>
  <si>
    <t>Imp Import</t>
  </si>
  <si>
    <t>ICMS Total</t>
  </si>
  <si>
    <t>IPI Total</t>
  </si>
  <si>
    <t>Outros IIL Total</t>
  </si>
  <si>
    <t>CONSUMO INTERMEDIÁRIO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</si>
  <si>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</si>
  <si>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</si>
  <si>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</si>
  <si>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</si>
  <si>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</si>
  <si>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</si>
  <si>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</si>
  <si>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</si>
  <si>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</si>
  <si>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VALOR ADICIONADO CUSTO FATORES</t>
  </si>
  <si>
    <t>Outros impostos sobre a produção</t>
  </si>
  <si>
    <t>Outros subsídios à produção</t>
  </si>
  <si>
    <t>Valor adicionado bruto ( PIB )</t>
  </si>
  <si>
    <t>VALOR DA PRODUÇÃO</t>
  </si>
  <si>
    <t>Fator trabalho (ocupações)</t>
  </si>
  <si>
    <t>Extrativa Mineral</t>
  </si>
  <si>
    <t>Indústria de Transformação</t>
  </si>
  <si>
    <t>Comércio</t>
  </si>
  <si>
    <t>Informações e comunicações</t>
  </si>
  <si>
    <t>Atividades científicas, profissionais e técnicas</t>
  </si>
  <si>
    <t>Atividades administrativas e serviços complementares</t>
  </si>
  <si>
    <t>Agricultura, pecuária, produção florestal, pesca e aquicultura</t>
  </si>
  <si>
    <t>Indústria de transformação</t>
  </si>
  <si>
    <t>Indústria Transformação</t>
  </si>
  <si>
    <t>Atividades financeiras, de seguros e serviços relacionados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</si>
  <si>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</si>
  <si>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</si>
  <si>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</si>
  <si>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</si>
  <si>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</si>
  <si>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</si>
  <si>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</si>
  <si>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da produção</t>
  </si>
  <si>
    <t>Diferença</t>
  </si>
  <si>
    <t>Total do Consumo Intermediário</t>
  </si>
  <si>
    <t>Exportação
de bens e
serviços (1)</t>
  </si>
  <si>
    <t>Demanda Final</t>
  </si>
  <si>
    <t>Demanda Total</t>
  </si>
  <si>
    <t>CodAtiv</t>
  </si>
  <si>
    <t>Exportações</t>
  </si>
  <si>
    <t>Governo</t>
  </si>
  <si>
    <t>ISFLSF</t>
  </si>
  <si>
    <t>Familia</t>
  </si>
  <si>
    <t>FCBF</t>
  </si>
  <si>
    <t>Estoque</t>
  </si>
  <si>
    <t>0</t>
  </si>
  <si>
    <t>DenominacaoAtiv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</si>
</sst>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[Red]\-#,##0.000"/>
  </numFmts>
  <fonts count="7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38" fontId="0" fillId="0" borderId="0" xfId="0" applyNumberFormat="1"/>
    <xf numFmtId="0" fontId="3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38" fontId="4" fillId="0" borderId="0" xfId="0" applyNumberFormat="1" applyFont="1"/>
    <xf numFmtId="0" fontId="3" fillId="0" borderId="0" xfId="0" applyFont="1"/>
    <xf numFmtId="0" fontId="3" fillId="0" borderId="0" xfId="1" applyFont="1" applyAlignment="1">
      <alignment horizontal="left"/>
    </xf>
    <xf numFmtId="0" fontId="2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left" vertical="top" wrapText="1"/>
    </xf>
    <xf numFmtId="0" fontId="3" fillId="0" borderId="0" xfId="1" quotePrefix="1" applyFont="1" applyAlignment="1">
      <alignment horizontal="left"/>
    </xf>
    <xf numFmtId="0" fontId="4" fillId="0" borderId="0" xfId="1" applyAlignment="1">
      <alignment horizontal="left"/>
    </xf>
    <xf numFmtId="0" fontId="5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164" fontId="0" fillId="0" borderId="0" xfId="0" applyNumberFormat="1"/>
  </cellXfs>
  <cellStyles count="3">
    <cellStyle name="Normal" xfId="0" builtinId="0"/>
    <cellStyle name="Normal 2" xfId="2" xr:uid="{00BD8879-7848-614B-8EC2-A4BB8CC8D25D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"/>
  <sheetViews>
    <sheetView zoomScale="80" zoomScaleNormal="80" workbookViewId="0">
      <pane xSplit="1" ySplit="2" topLeftCell="B3" activePane="bottomRight" state="frozen"/>
      <selection pane="topRight" activeCell="D1" sqref="D1"/>
      <selection pane="bottomLeft" activeCell="A5" sqref="A5"/>
      <selection pane="bottomRight" activeCell="C38" sqref="C38"/>
    </sheetView>
  </sheetViews>
  <sheetFormatPr baseColWidth="10" defaultColWidth="9.1640625" defaultRowHeight="13" x14ac:dyDescent="0.15"/>
  <cols>
    <col min="1" max="1" width="59.6640625" customWidth="1"/>
    <col min="2" max="4" width="14" customWidth="1"/>
    <col min="5" max="6" width="10.6640625" bestFit="1" customWidth="1"/>
    <col min="7" max="7" width="11.6640625" bestFit="1" customWidth="1"/>
    <col min="8" max="8" width="11.6640625" customWidth="1"/>
    <col min="9" max="27" width="10.6640625" customWidth="1"/>
    <col min="28" max="28" width="12.6640625" bestFit="1" customWidth="1"/>
    <col min="29" max="30" width="10" bestFit="1" customWidth="1"/>
    <col min="31" max="31" width="9" customWidth="1"/>
    <col min="32" max="33" width="10" bestFit="1" customWidth="1"/>
    <col min="34" max="35" width="11" bestFit="1" customWidth="1"/>
    <col min="36" max="36" width="12.5" customWidth="1"/>
  </cols>
  <sheetData>
    <row r="1" spans="1:36" x14ac:dyDescent="0.15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2"/>
      <c r="AF1" s="2"/>
      <c r="AG1" s="2"/>
      <c r="AH1" s="2"/>
      <c r="AI1" s="2"/>
    </row>
    <row r="2" spans="1:36" ht="36.75" customHeight="1" x14ac:dyDescent="0.15">
      <c r="A2" s="1"/>
      <c r="B2" s="17" t="s">
        <v>57</v>
      </c>
      <c r="C2" s="17" t="s">
        <v>51</v>
      </c>
      <c r="D2" s="17" t="s">
        <v>58</v>
      </c>
      <c r="E2" s="4" t="s">
        <v>1</v>
      </c>
      <c r="F2" s="4" t="s">
        <v>2</v>
      </c>
      <c r="G2" s="4" t="s">
        <v>3</v>
      </c>
      <c r="H2" s="4" t="s">
        <v>53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54</v>
      </c>
      <c r="P2" s="4" t="s">
        <v>10</v>
      </c>
      <c r="Q2" s="4" t="s">
        <v>11</v>
      </c>
      <c r="R2" s="4" t="s">
        <v>55</v>
      </c>
      <c r="S2" s="4" t="str">
        <f>A20</f>
        <v>Atividades administrativas e serviços complementares</v>
      </c>
      <c r="T2" s="4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4" t="s">
        <v>20</v>
      </c>
      <c r="AC2" s="4" t="s">
        <v>21</v>
      </c>
      <c r="AD2" s="4" t="s">
        <v>22</v>
      </c>
      <c r="AE2" s="4" t="s">
        <v>23</v>
      </c>
      <c r="AF2" s="4" t="s">
        <v>24</v>
      </c>
      <c r="AG2" s="4" t="s">
        <v>25</v>
      </c>
      <c r="AH2" s="4" t="s">
        <v>26</v>
      </c>
      <c r="AI2" s="4" t="s">
        <v>27</v>
      </c>
      <c r="AJ2" s="5" t="s">
        <v>28</v>
      </c>
    </row>
    <row r="3" spans="1:36" x14ac:dyDescent="0.15">
      <c r="A3" s="18" t="s">
        <v>57</v>
      </c>
      <c r="B3" s="7">
        <v>26414.594337168401</v>
      </c>
      <c r="C3" s="7">
        <v>1038.8005854595699</v>
      </c>
      <c r="D3" s="7">
        <v>257106.8607640902</v>
      </c>
      <c r="E3" s="7">
        <v>245.40038113111203</v>
      </c>
      <c r="F3" s="7">
        <v>391.3504478369714</v>
      </c>
      <c r="G3" s="7">
        <v>7683.0525203009547</v>
      </c>
      <c r="H3" s="7">
        <v>12728.189864212929</v>
      </c>
      <c r="I3" s="7">
        <v>2.7953260519150129</v>
      </c>
      <c r="J3" s="7">
        <v>9.7413246379162044E-2</v>
      </c>
      <c r="K3" s="7">
        <v>0.71925094232084064</v>
      </c>
      <c r="L3" s="7">
        <v>40.615553622856858</v>
      </c>
      <c r="M3" s="7">
        <v>653.49171093220752</v>
      </c>
      <c r="N3" s="7">
        <v>6870.5432058354554</v>
      </c>
      <c r="O3" s="7">
        <v>142.20888310328891</v>
      </c>
      <c r="P3" s="7">
        <v>43.821258099801618</v>
      </c>
      <c r="Q3" s="7">
        <v>431.51228689027835</v>
      </c>
      <c r="R3" s="7">
        <v>57.947537484593191</v>
      </c>
      <c r="S3" s="7">
        <v>175.72430551270858</v>
      </c>
      <c r="T3" s="7">
        <v>1411.8454718184123</v>
      </c>
      <c r="U3" s="7">
        <v>561.38773556523677</v>
      </c>
      <c r="V3" s="7">
        <v>71.463529502870188</v>
      </c>
      <c r="W3" s="7">
        <v>535.60519806606737</v>
      </c>
      <c r="X3" s="7">
        <v>316.37204748071662</v>
      </c>
      <c r="Y3" s="7">
        <v>7.543124328802385</v>
      </c>
      <c r="Z3" s="7">
        <v>295.13740092725459</v>
      </c>
      <c r="AA3" s="7">
        <v>0</v>
      </c>
      <c r="AB3" s="7">
        <v>317227.08013961121</v>
      </c>
      <c r="AC3" s="7">
        <v>163230.52131441658</v>
      </c>
      <c r="AD3" s="7">
        <v>54.009742181798956</v>
      </c>
      <c r="AE3" s="7">
        <v>0</v>
      </c>
      <c r="AF3" s="7">
        <v>116056.78951620669</v>
      </c>
      <c r="AG3" s="7">
        <v>20877.107327007285</v>
      </c>
      <c r="AH3" s="7">
        <v>-9568.5080394234883</v>
      </c>
      <c r="AI3" s="7">
        <v>290649.91986038868</v>
      </c>
      <c r="AJ3" s="7">
        <v>607877</v>
      </c>
    </row>
    <row r="4" spans="1:36" x14ac:dyDescent="0.15">
      <c r="A4" s="6" t="s">
        <v>51</v>
      </c>
      <c r="B4" s="7">
        <v>47.479644199756137</v>
      </c>
      <c r="C4" s="7">
        <v>9666.7374043100408</v>
      </c>
      <c r="D4" s="7">
        <v>139030.40022788817</v>
      </c>
      <c r="E4" s="7">
        <v>9169.8163459142597</v>
      </c>
      <c r="F4" s="7">
        <v>526.66972763105059</v>
      </c>
      <c r="G4" s="7">
        <v>633.48977013527065</v>
      </c>
      <c r="H4" s="7">
        <v>175.75670418530265</v>
      </c>
      <c r="I4" s="7">
        <v>71.323487838170564</v>
      </c>
      <c r="J4" s="7">
        <v>0.86543541085339415</v>
      </c>
      <c r="K4" s="7">
        <v>0.28540708298009049</v>
      </c>
      <c r="L4" s="7">
        <v>47.906330035345313</v>
      </c>
      <c r="M4" s="7">
        <v>3.4969739529790842</v>
      </c>
      <c r="N4" s="7">
        <v>51.601671813834749</v>
      </c>
      <c r="O4" s="7">
        <v>94.4872873242211</v>
      </c>
      <c r="P4" s="7">
        <v>13.635027654938515</v>
      </c>
      <c r="Q4" s="7">
        <v>8.9257029404846211</v>
      </c>
      <c r="R4" s="7">
        <v>86.137687853842181</v>
      </c>
      <c r="S4" s="7">
        <v>10.836158534145632</v>
      </c>
      <c r="T4" s="7">
        <v>1046.7213292312904</v>
      </c>
      <c r="U4" s="7">
        <v>8.3515104410264271</v>
      </c>
      <c r="V4" s="7">
        <v>12.432891464137178</v>
      </c>
      <c r="W4" s="7">
        <v>2.0089733226617055</v>
      </c>
      <c r="X4" s="7">
        <v>8.488968450796877</v>
      </c>
      <c r="Y4" s="7">
        <v>9.6865539691970994</v>
      </c>
      <c r="Z4" s="7">
        <v>22.420732949062106</v>
      </c>
      <c r="AA4" s="7">
        <v>0</v>
      </c>
      <c r="AB4" s="7">
        <v>160749.96195453388</v>
      </c>
      <c r="AC4" s="7">
        <v>169377.78745901719</v>
      </c>
      <c r="AD4" s="7">
        <v>1.4070934149824032E-2</v>
      </c>
      <c r="AE4" s="7">
        <v>0</v>
      </c>
      <c r="AF4" s="7">
        <v>616.84351954184297</v>
      </c>
      <c r="AG4" s="7">
        <v>11523.864218965871</v>
      </c>
      <c r="AH4" s="7">
        <v>-5731.4712229928973</v>
      </c>
      <c r="AI4" s="7">
        <v>175787.03804546615</v>
      </c>
      <c r="AJ4" s="7">
        <v>336537</v>
      </c>
    </row>
    <row r="5" spans="1:36" x14ac:dyDescent="0.15">
      <c r="A5" s="6" t="s">
        <v>52</v>
      </c>
      <c r="B5" s="7">
        <v>129449.59886005765</v>
      </c>
      <c r="C5" s="7">
        <v>45845.21581306251</v>
      </c>
      <c r="D5" s="7">
        <v>903875.35464096896</v>
      </c>
      <c r="E5" s="7">
        <v>18864.872967376054</v>
      </c>
      <c r="F5" s="7">
        <v>5976.7228306835959</v>
      </c>
      <c r="G5" s="7">
        <v>128927.02266515917</v>
      </c>
      <c r="H5" s="7">
        <v>85161.704515896738</v>
      </c>
      <c r="I5" s="7">
        <v>101157.33897292803</v>
      </c>
      <c r="J5" s="7">
        <v>3776.4366586428478</v>
      </c>
      <c r="K5" s="7">
        <v>8529.8561500028336</v>
      </c>
      <c r="L5" s="7">
        <v>7282.8714673001214</v>
      </c>
      <c r="M5" s="7">
        <v>2318.3751151212746</v>
      </c>
      <c r="N5" s="7">
        <v>65684.87185351181</v>
      </c>
      <c r="O5" s="7">
        <v>11719.025193772386</v>
      </c>
      <c r="P5" s="7">
        <v>5833.8680172595068</v>
      </c>
      <c r="Q5" s="7">
        <v>6367.6499169330982</v>
      </c>
      <c r="R5" s="7">
        <v>16864.591546770673</v>
      </c>
      <c r="S5" s="7">
        <v>14341.918789504693</v>
      </c>
      <c r="T5" s="7">
        <v>15406.30254738427</v>
      </c>
      <c r="U5" s="7">
        <v>7295.5573919837443</v>
      </c>
      <c r="V5" s="7">
        <v>1932.1020590594437</v>
      </c>
      <c r="W5" s="7">
        <v>11872.039116159231</v>
      </c>
      <c r="X5" s="7">
        <v>23052.595009976652</v>
      </c>
      <c r="Y5" s="7">
        <v>1996.2706201128344</v>
      </c>
      <c r="Z5" s="7">
        <v>9178.9979726162037</v>
      </c>
      <c r="AA5" s="7">
        <v>0</v>
      </c>
      <c r="AB5" s="7">
        <v>1632711.1606922441</v>
      </c>
      <c r="AC5" s="7">
        <v>458144.32828760007</v>
      </c>
      <c r="AD5" s="7">
        <v>6075.7454107906615</v>
      </c>
      <c r="AE5" s="7">
        <v>0</v>
      </c>
      <c r="AF5" s="7">
        <v>994987.01046401402</v>
      </c>
      <c r="AG5" s="7">
        <v>216928.25450178917</v>
      </c>
      <c r="AH5" s="7">
        <v>13352.50064356184</v>
      </c>
      <c r="AI5" s="7">
        <v>1689487.8393077555</v>
      </c>
      <c r="AJ5" s="7">
        <v>3322199</v>
      </c>
    </row>
    <row r="6" spans="1:36" x14ac:dyDescent="0.15">
      <c r="A6" s="6" t="s">
        <v>1</v>
      </c>
      <c r="B6" s="7">
        <v>13517.828073332021</v>
      </c>
      <c r="C6" s="7">
        <v>2757.2561938595454</v>
      </c>
      <c r="D6" s="7">
        <v>33697.721356988033</v>
      </c>
      <c r="E6" s="7">
        <v>99492.551871839853</v>
      </c>
      <c r="F6" s="7">
        <v>4197.9043225549558</v>
      </c>
      <c r="G6" s="7">
        <v>620.36911356499343</v>
      </c>
      <c r="H6" s="7">
        <v>24587.782933252733</v>
      </c>
      <c r="I6" s="7">
        <v>1578.7529201827756</v>
      </c>
      <c r="J6" s="7">
        <v>69.850658121782132</v>
      </c>
      <c r="K6" s="7">
        <v>50.037902040736753</v>
      </c>
      <c r="L6" s="7">
        <v>1413.2844336840308</v>
      </c>
      <c r="M6" s="7">
        <v>1560.4964326229165</v>
      </c>
      <c r="N6" s="7">
        <v>2218.1502166226051</v>
      </c>
      <c r="O6" s="7">
        <v>3359.602783859124</v>
      </c>
      <c r="P6" s="7">
        <v>2617.9066516007038</v>
      </c>
      <c r="Q6" s="7">
        <v>806.5280400971136</v>
      </c>
      <c r="R6" s="7">
        <v>2256.5883538964449</v>
      </c>
      <c r="S6" s="7">
        <v>8400.9256367541275</v>
      </c>
      <c r="T6" s="7">
        <v>5657.7464654753658</v>
      </c>
      <c r="U6" s="7">
        <v>1832.2166539095119</v>
      </c>
      <c r="V6" s="7">
        <v>2575.7975576428444</v>
      </c>
      <c r="W6" s="7">
        <v>1212.3102170122925</v>
      </c>
      <c r="X6" s="7">
        <v>2019.402677319119</v>
      </c>
      <c r="Y6" s="7">
        <v>1192.2028831024106</v>
      </c>
      <c r="Z6" s="7">
        <v>3280.1159562506391</v>
      </c>
      <c r="AA6" s="7">
        <v>0</v>
      </c>
      <c r="AB6" s="7">
        <v>220973.33030558669</v>
      </c>
      <c r="AC6" s="7">
        <v>83.147932034219821</v>
      </c>
      <c r="AD6" s="7">
        <v>0</v>
      </c>
      <c r="AE6" s="7">
        <v>0</v>
      </c>
      <c r="AF6" s="7">
        <v>101796.67293125034</v>
      </c>
      <c r="AG6" s="7">
        <v>285.98251529989074</v>
      </c>
      <c r="AH6" s="7">
        <v>-0.13368417114566836</v>
      </c>
      <c r="AI6" s="7">
        <v>102165.66969441331</v>
      </c>
      <c r="AJ6" s="7">
        <v>323139</v>
      </c>
    </row>
    <row r="7" spans="1:36" x14ac:dyDescent="0.15">
      <c r="A7" s="6" t="s">
        <v>2</v>
      </c>
      <c r="B7" s="7">
        <v>15.540964484243212</v>
      </c>
      <c r="C7" s="7">
        <v>439.05303891853816</v>
      </c>
      <c r="D7" s="7">
        <v>12909.821097051214</v>
      </c>
      <c r="E7" s="7">
        <v>87.037047279579539</v>
      </c>
      <c r="F7" s="7">
        <v>1062.6780824211685</v>
      </c>
      <c r="G7" s="7">
        <v>277.7279247988954</v>
      </c>
      <c r="H7" s="7">
        <v>4688.0370190703006</v>
      </c>
      <c r="I7" s="7">
        <v>343.7917479318341</v>
      </c>
      <c r="J7" s="7">
        <v>9.794535126401767</v>
      </c>
      <c r="K7" s="7">
        <v>8.2109429819302804</v>
      </c>
      <c r="L7" s="7">
        <v>809.59494076667272</v>
      </c>
      <c r="M7" s="7">
        <v>445.8440128240901</v>
      </c>
      <c r="N7" s="7">
        <v>1269.9298706131856</v>
      </c>
      <c r="O7" s="7">
        <v>255.32316391066664</v>
      </c>
      <c r="P7" s="7">
        <v>472.76877511828479</v>
      </c>
      <c r="Q7" s="7">
        <v>432.01439648384945</v>
      </c>
      <c r="R7" s="7">
        <v>772.2084486428314</v>
      </c>
      <c r="S7" s="7">
        <v>5808.9750667838907</v>
      </c>
      <c r="T7" s="7">
        <v>10413.963318360502</v>
      </c>
      <c r="U7" s="7">
        <v>1380.393224259705</v>
      </c>
      <c r="V7" s="7">
        <v>276.10958046179741</v>
      </c>
      <c r="W7" s="7">
        <v>1532.341640253582</v>
      </c>
      <c r="X7" s="7">
        <v>2210.7471361940775</v>
      </c>
      <c r="Y7" s="7">
        <v>124.74038418286584</v>
      </c>
      <c r="Z7" s="7">
        <v>2031.1036395777035</v>
      </c>
      <c r="AA7" s="7">
        <v>0</v>
      </c>
      <c r="AB7" s="7">
        <v>48077.749998497806</v>
      </c>
      <c r="AC7" s="7">
        <v>24.483588934090676</v>
      </c>
      <c r="AD7" s="7">
        <v>7.567895966005847E-2</v>
      </c>
      <c r="AE7" s="7">
        <v>0</v>
      </c>
      <c r="AF7" s="7">
        <v>33927.859585955033</v>
      </c>
      <c r="AG7" s="7">
        <v>34.004921992859849</v>
      </c>
      <c r="AH7" s="7">
        <v>155.82622566054073</v>
      </c>
      <c r="AI7" s="7">
        <v>34142.250001502187</v>
      </c>
      <c r="AJ7" s="7">
        <v>82220</v>
      </c>
    </row>
    <row r="8" spans="1:36" x14ac:dyDescent="0.15">
      <c r="A8" s="8" t="s">
        <v>3</v>
      </c>
      <c r="B8" s="7">
        <v>304.7467709621543</v>
      </c>
      <c r="C8" s="7">
        <v>4409.9253091226456</v>
      </c>
      <c r="D8" s="7">
        <v>3269.9472318836101</v>
      </c>
      <c r="E8" s="7">
        <v>22.624788709385037</v>
      </c>
      <c r="F8" s="7">
        <v>4766.0306906555124</v>
      </c>
      <c r="G8" s="7">
        <v>57477.2634570929</v>
      </c>
      <c r="H8" s="7">
        <v>1707.5119509052743</v>
      </c>
      <c r="I8" s="7">
        <v>314.30678974258115</v>
      </c>
      <c r="J8" s="7">
        <v>18.552863362230408</v>
      </c>
      <c r="K8" s="7">
        <v>33.163819075288352</v>
      </c>
      <c r="L8" s="7">
        <v>1570.8869325575381</v>
      </c>
      <c r="M8" s="7">
        <v>302.02418424266477</v>
      </c>
      <c r="N8" s="7">
        <v>546.24782075082248</v>
      </c>
      <c r="O8" s="7">
        <v>5352.0173619470243</v>
      </c>
      <c r="P8" s="7">
        <v>1220.1516135991449</v>
      </c>
      <c r="Q8" s="7">
        <v>1941.8476114534442</v>
      </c>
      <c r="R8" s="7">
        <v>1242.0814692853246</v>
      </c>
      <c r="S8" s="7">
        <v>3287.6807169179906</v>
      </c>
      <c r="T8" s="7">
        <v>15438.55786904944</v>
      </c>
      <c r="U8" s="7">
        <v>1371.616008639854</v>
      </c>
      <c r="V8" s="7">
        <v>457.95439778990584</v>
      </c>
      <c r="W8" s="7">
        <v>3510.4327797308142</v>
      </c>
      <c r="X8" s="7">
        <v>33.634583102037212</v>
      </c>
      <c r="Y8" s="7">
        <v>149.18486688792262</v>
      </c>
      <c r="Z8" s="7">
        <v>352.21458555206641</v>
      </c>
      <c r="AA8" s="7">
        <v>0</v>
      </c>
      <c r="AB8" s="7">
        <v>109100.60647301756</v>
      </c>
      <c r="AC8" s="7">
        <v>3991.5566844752116</v>
      </c>
      <c r="AD8" s="7">
        <v>0</v>
      </c>
      <c r="AE8" s="7">
        <v>0</v>
      </c>
      <c r="AF8" s="7">
        <v>963.46863162834723</v>
      </c>
      <c r="AG8" s="7">
        <v>438017.36821087886</v>
      </c>
      <c r="AH8" s="7">
        <v>0</v>
      </c>
      <c r="AI8" s="7">
        <v>442972.39352698246</v>
      </c>
      <c r="AJ8" s="7">
        <v>552073</v>
      </c>
    </row>
    <row r="9" spans="1:36" x14ac:dyDescent="0.15">
      <c r="A9" s="8" t="s">
        <v>53</v>
      </c>
      <c r="B9" s="7">
        <v>31844.428702699555</v>
      </c>
      <c r="C9" s="7">
        <v>11486.074234381866</v>
      </c>
      <c r="D9" s="7">
        <v>271692.6620101732</v>
      </c>
      <c r="E9" s="7">
        <v>5098.2958178277568</v>
      </c>
      <c r="F9" s="7">
        <v>2154.9743093488019</v>
      </c>
      <c r="G9" s="7">
        <v>33012.323827163447</v>
      </c>
      <c r="H9" s="7">
        <v>35691.901843838175</v>
      </c>
      <c r="I9" s="7">
        <v>22703.637958827501</v>
      </c>
      <c r="J9" s="7">
        <v>476.21877959671798</v>
      </c>
      <c r="K9" s="7">
        <v>1278.6188135681705</v>
      </c>
      <c r="L9" s="7">
        <v>1828.9057543928755</v>
      </c>
      <c r="M9" s="7">
        <v>1201.0220532304693</v>
      </c>
      <c r="N9" s="7">
        <v>24988.867715039421</v>
      </c>
      <c r="O9" s="7">
        <v>10594.695320450375</v>
      </c>
      <c r="P9" s="7">
        <v>3957.0149443096657</v>
      </c>
      <c r="Q9" s="7">
        <v>2064.9803047828996</v>
      </c>
      <c r="R9" s="7">
        <v>10023.212203047653</v>
      </c>
      <c r="S9" s="7">
        <v>6717.0293163955048</v>
      </c>
      <c r="T9" s="7">
        <v>9426.4932859495202</v>
      </c>
      <c r="U9" s="7">
        <v>5619.8152471422272</v>
      </c>
      <c r="V9" s="7">
        <v>1683.6395753250904</v>
      </c>
      <c r="W9" s="7">
        <v>8415.7849208266871</v>
      </c>
      <c r="X9" s="7">
        <v>19807.644496371919</v>
      </c>
      <c r="Y9" s="7">
        <v>806.95004057870449</v>
      </c>
      <c r="Z9" s="7">
        <v>4866.3969075083514</v>
      </c>
      <c r="AA9" s="7">
        <v>0</v>
      </c>
      <c r="AB9" s="7">
        <v>527441.58838277659</v>
      </c>
      <c r="AC9" s="7">
        <v>97518.315883452451</v>
      </c>
      <c r="AD9" s="7">
        <v>2765.7811521703729</v>
      </c>
      <c r="AE9" s="7">
        <v>2.4717411121239743</v>
      </c>
      <c r="AF9" s="7">
        <v>587134.93718136684</v>
      </c>
      <c r="AG9" s="7">
        <v>79086.675315363245</v>
      </c>
      <c r="AH9" s="7">
        <v>1722.2303437584826</v>
      </c>
      <c r="AI9" s="7">
        <v>768230.41161722364</v>
      </c>
      <c r="AJ9" s="7">
        <v>1295672</v>
      </c>
    </row>
    <row r="10" spans="1:36" x14ac:dyDescent="0.15">
      <c r="A10" s="6" t="s">
        <v>4</v>
      </c>
      <c r="B10" s="7">
        <v>10268.246004841849</v>
      </c>
      <c r="C10" s="7">
        <v>11723.459290803461</v>
      </c>
      <c r="D10" s="7">
        <v>109954.76266419126</v>
      </c>
      <c r="E10" s="7">
        <v>4851.2823423262289</v>
      </c>
      <c r="F10" s="7">
        <v>502.70054297313936</v>
      </c>
      <c r="G10" s="7">
        <v>5229.3393122616208</v>
      </c>
      <c r="H10" s="7">
        <v>47509.027471212336</v>
      </c>
      <c r="I10" s="7">
        <v>42845.148300422734</v>
      </c>
      <c r="J10" s="7">
        <v>286.10243324249268</v>
      </c>
      <c r="K10" s="7">
        <v>351.73609597712101</v>
      </c>
      <c r="L10" s="7">
        <v>5689.8958172974544</v>
      </c>
      <c r="M10" s="7">
        <v>159.70366224181291</v>
      </c>
      <c r="N10" s="7">
        <v>2928.6533085260307</v>
      </c>
      <c r="O10" s="7">
        <v>2356.9114697991167</v>
      </c>
      <c r="P10" s="7">
        <v>2072.0936428186492</v>
      </c>
      <c r="Q10" s="7">
        <v>359.99109169940579</v>
      </c>
      <c r="R10" s="7">
        <v>3360.1793747091419</v>
      </c>
      <c r="S10" s="7">
        <v>1044.0917811449854</v>
      </c>
      <c r="T10" s="7">
        <v>4091.651340913776</v>
      </c>
      <c r="U10" s="7">
        <v>2338.855377864023</v>
      </c>
      <c r="V10" s="7">
        <v>1558.6125073453163</v>
      </c>
      <c r="W10" s="7">
        <v>1497.2129651263715</v>
      </c>
      <c r="X10" s="7">
        <v>615.050101288787</v>
      </c>
      <c r="Y10" s="7">
        <v>325.60889245066119</v>
      </c>
      <c r="Z10" s="7">
        <v>2457.6106874397028</v>
      </c>
      <c r="AA10" s="7">
        <v>0</v>
      </c>
      <c r="AB10" s="7">
        <v>264377.92647891748</v>
      </c>
      <c r="AC10" s="7">
        <v>16374.593619082512</v>
      </c>
      <c r="AD10" s="7">
        <v>89.02712311319813</v>
      </c>
      <c r="AE10" s="7">
        <v>0</v>
      </c>
      <c r="AF10" s="7">
        <v>113227.29825149941</v>
      </c>
      <c r="AG10" s="7">
        <v>4736.7297729722841</v>
      </c>
      <c r="AH10" s="7">
        <v>7.4247544151011349</v>
      </c>
      <c r="AI10" s="7">
        <v>134435.07352108249</v>
      </c>
      <c r="AJ10" s="7">
        <v>398813</v>
      </c>
    </row>
    <row r="11" spans="1:36" x14ac:dyDescent="0.15">
      <c r="A11" s="6" t="s">
        <v>5</v>
      </c>
      <c r="B11" s="7">
        <v>72.530360368695383</v>
      </c>
      <c r="C11" s="7">
        <v>6036.3779025451304</v>
      </c>
      <c r="D11" s="7">
        <v>5741.2494050675105</v>
      </c>
      <c r="E11" s="7">
        <v>15.285496776187427</v>
      </c>
      <c r="F11" s="7">
        <v>3.9900222023404357</v>
      </c>
      <c r="G11" s="7">
        <v>85.468364875558521</v>
      </c>
      <c r="H11" s="7">
        <v>991.99616922848395</v>
      </c>
      <c r="I11" s="7">
        <v>662.32474817496779</v>
      </c>
      <c r="J11" s="7">
        <v>942.87093059619701</v>
      </c>
      <c r="K11" s="7">
        <v>4.0695481146536006</v>
      </c>
      <c r="L11" s="7">
        <v>56.843633095093239</v>
      </c>
      <c r="M11" s="7">
        <v>4.3362899841537459</v>
      </c>
      <c r="N11" s="7">
        <v>66.85818459286773</v>
      </c>
      <c r="O11" s="7">
        <v>30.844012887672012</v>
      </c>
      <c r="P11" s="7">
        <v>14.746732685799515</v>
      </c>
      <c r="Q11" s="7">
        <v>9.2220012853329827</v>
      </c>
      <c r="R11" s="7">
        <v>28.336318458975949</v>
      </c>
      <c r="S11" s="7">
        <v>241.63839097087629</v>
      </c>
      <c r="T11" s="7">
        <v>14.072953163938372</v>
      </c>
      <c r="U11" s="7">
        <v>5.5129645051301654</v>
      </c>
      <c r="V11" s="7">
        <v>12.051006747971192</v>
      </c>
      <c r="W11" s="7">
        <v>7.2066724344050481</v>
      </c>
      <c r="X11" s="7">
        <v>19.466725314394701</v>
      </c>
      <c r="Y11" s="7">
        <v>9.8233458439061856</v>
      </c>
      <c r="Z11" s="7">
        <v>13.563344936133515</v>
      </c>
      <c r="AA11" s="7">
        <v>0</v>
      </c>
      <c r="AB11" s="7">
        <v>15090.685524856382</v>
      </c>
      <c r="AC11" s="7">
        <v>5851.6851012527004</v>
      </c>
      <c r="AD11" s="7">
        <v>2.0410605773876287</v>
      </c>
      <c r="AE11" s="7">
        <v>0</v>
      </c>
      <c r="AF11" s="7">
        <v>1989.5854759988795</v>
      </c>
      <c r="AG11" s="7">
        <v>108.00283731465244</v>
      </c>
      <c r="AH11" s="7">
        <v>0</v>
      </c>
      <c r="AI11" s="7">
        <v>7951.3144751436203</v>
      </c>
      <c r="AJ11" s="7">
        <v>23042</v>
      </c>
    </row>
    <row r="12" spans="1:36" x14ac:dyDescent="0.15">
      <c r="A12" s="6" t="s">
        <v>6</v>
      </c>
      <c r="B12" s="7">
        <v>2.3971598007607917</v>
      </c>
      <c r="C12" s="7">
        <v>2277.7504960917145</v>
      </c>
      <c r="D12" s="7">
        <v>2902.7112277068527</v>
      </c>
      <c r="E12" s="7">
        <v>528.98697274878543</v>
      </c>
      <c r="F12" s="7">
        <v>44.58814784490594</v>
      </c>
      <c r="G12" s="7">
        <v>926.79588030920149</v>
      </c>
      <c r="H12" s="7">
        <v>3370.8514004698295</v>
      </c>
      <c r="I12" s="7">
        <v>202.62404661731856</v>
      </c>
      <c r="J12" s="7">
        <v>85.4754503713704</v>
      </c>
      <c r="K12" s="7">
        <v>12.776601096561686</v>
      </c>
      <c r="L12" s="7">
        <v>716.74798812672236</v>
      </c>
      <c r="M12" s="7">
        <v>67.135472436237421</v>
      </c>
      <c r="N12" s="7">
        <v>64.579261166822448</v>
      </c>
      <c r="O12" s="7">
        <v>971.48789733835247</v>
      </c>
      <c r="P12" s="7">
        <v>1955.7044157211626</v>
      </c>
      <c r="Q12" s="7">
        <v>61.593475699767389</v>
      </c>
      <c r="R12" s="7">
        <v>1733.5418854621216</v>
      </c>
      <c r="S12" s="7">
        <v>327.5786410341139</v>
      </c>
      <c r="T12" s="7">
        <v>1037.9844848966254</v>
      </c>
      <c r="U12" s="7">
        <v>307.43786699748875</v>
      </c>
      <c r="V12" s="7">
        <v>1902.2029143276959</v>
      </c>
      <c r="W12" s="7">
        <v>343.80313866979537</v>
      </c>
      <c r="X12" s="7">
        <v>6.1739410671176396</v>
      </c>
      <c r="Y12" s="7">
        <v>90.362573022739198</v>
      </c>
      <c r="Z12" s="7">
        <v>6697.2625784774473</v>
      </c>
      <c r="AA12" s="7">
        <v>0</v>
      </c>
      <c r="AB12" s="7">
        <v>26638.553917501511</v>
      </c>
      <c r="AC12" s="7">
        <v>7922.3153352442387</v>
      </c>
      <c r="AD12" s="7">
        <v>0</v>
      </c>
      <c r="AE12" s="7">
        <v>0</v>
      </c>
      <c r="AF12" s="7">
        <v>10246.13074725425</v>
      </c>
      <c r="AG12" s="7">
        <v>0</v>
      </c>
      <c r="AH12" s="7">
        <v>0</v>
      </c>
      <c r="AI12" s="7">
        <v>18168.446082498489</v>
      </c>
      <c r="AJ12" s="7">
        <v>44807</v>
      </c>
    </row>
    <row r="13" spans="1:36" x14ac:dyDescent="0.15">
      <c r="A13" s="6" t="s">
        <v>7</v>
      </c>
      <c r="B13" s="7">
        <v>1417.4115904860564</v>
      </c>
      <c r="C13" s="7">
        <v>8033.5735074844433</v>
      </c>
      <c r="D13" s="7">
        <v>30026.512527111077</v>
      </c>
      <c r="E13" s="7">
        <v>774.24964632391936</v>
      </c>
      <c r="F13" s="7">
        <v>26.775828013796033</v>
      </c>
      <c r="G13" s="7">
        <v>631.94792252914817</v>
      </c>
      <c r="H13" s="7">
        <v>17493.181970885682</v>
      </c>
      <c r="I13" s="7">
        <v>8818.9588852884699</v>
      </c>
      <c r="J13" s="7">
        <v>2554.271715895306</v>
      </c>
      <c r="K13" s="7">
        <v>5204.6672426241339</v>
      </c>
      <c r="L13" s="7">
        <v>5321.2813113197508</v>
      </c>
      <c r="M13" s="7">
        <v>72.467839471771683</v>
      </c>
      <c r="N13" s="7">
        <v>328.64455285189769</v>
      </c>
      <c r="O13" s="7">
        <v>900.46323607415513</v>
      </c>
      <c r="P13" s="7">
        <v>4048.7975784164578</v>
      </c>
      <c r="Q13" s="7">
        <v>236.48941730931418</v>
      </c>
      <c r="R13" s="7">
        <v>1442.3279129401717</v>
      </c>
      <c r="S13" s="7">
        <v>909.02666909684081</v>
      </c>
      <c r="T13" s="7">
        <v>3809.8180746701096</v>
      </c>
      <c r="U13" s="7">
        <v>316.6951248212618</v>
      </c>
      <c r="V13" s="7">
        <v>504.49716694451837</v>
      </c>
      <c r="W13" s="7">
        <v>409.62304004179822</v>
      </c>
      <c r="X13" s="7">
        <v>347.65630013263331</v>
      </c>
      <c r="Y13" s="7">
        <v>80.772732224683224</v>
      </c>
      <c r="Z13" s="7">
        <v>1440.9069236426828</v>
      </c>
      <c r="AA13" s="7">
        <v>0</v>
      </c>
      <c r="AB13" s="7">
        <v>95151.018716600083</v>
      </c>
      <c r="AC13" s="7">
        <v>11538.986655413724</v>
      </c>
      <c r="AD13" s="7">
        <v>0.43480693774667994</v>
      </c>
      <c r="AE13" s="7">
        <v>0</v>
      </c>
      <c r="AF13" s="7">
        <v>32126.448709308461</v>
      </c>
      <c r="AG13" s="7">
        <v>27.164585408448154</v>
      </c>
      <c r="AH13" s="7">
        <v>-5.3473668458267343E-2</v>
      </c>
      <c r="AI13" s="7">
        <v>43692.981283399931</v>
      </c>
      <c r="AJ13" s="7">
        <v>138844</v>
      </c>
    </row>
    <row r="14" spans="1:36" x14ac:dyDescent="0.15">
      <c r="A14" s="8" t="s">
        <v>8</v>
      </c>
      <c r="B14" s="7">
        <v>7.6694024801959007</v>
      </c>
      <c r="C14" s="7">
        <v>295.88623635828878</v>
      </c>
      <c r="D14" s="7">
        <v>2259.4968409522126</v>
      </c>
      <c r="E14" s="7">
        <v>175.7846995029434</v>
      </c>
      <c r="F14" s="7">
        <v>9.7735635946606489</v>
      </c>
      <c r="G14" s="7">
        <v>701.01052645085872</v>
      </c>
      <c r="H14" s="7">
        <v>2467.7703134378567</v>
      </c>
      <c r="I14" s="7">
        <v>143.84622313262733</v>
      </c>
      <c r="J14" s="7">
        <v>3.2071102550809805</v>
      </c>
      <c r="K14" s="7">
        <v>48.469615896712902</v>
      </c>
      <c r="L14" s="7">
        <v>154.51379073066192</v>
      </c>
      <c r="M14" s="7">
        <v>1.437649019107806</v>
      </c>
      <c r="N14" s="7">
        <v>31.326821418194829</v>
      </c>
      <c r="O14" s="7">
        <v>582.59194655300098</v>
      </c>
      <c r="P14" s="7">
        <v>679.87963362699008</v>
      </c>
      <c r="Q14" s="7">
        <v>43.252992669323895</v>
      </c>
      <c r="R14" s="7">
        <v>635.81458714041389</v>
      </c>
      <c r="S14" s="7">
        <v>148.07783283285897</v>
      </c>
      <c r="T14" s="7">
        <v>1383.4049461423956</v>
      </c>
      <c r="U14" s="7">
        <v>155.66127396496924</v>
      </c>
      <c r="V14" s="7">
        <v>255.27052038749045</v>
      </c>
      <c r="W14" s="7">
        <v>224.24028635000391</v>
      </c>
      <c r="X14" s="7">
        <v>4.831271841856033</v>
      </c>
      <c r="Y14" s="7">
        <v>96.513917184078068</v>
      </c>
      <c r="Z14" s="7">
        <v>4241.4454510174082</v>
      </c>
      <c r="AA14" s="7">
        <v>0</v>
      </c>
      <c r="AB14" s="7">
        <v>14751.17745294019</v>
      </c>
      <c r="AC14" s="7">
        <v>6880.209336048214</v>
      </c>
      <c r="AD14" s="7">
        <v>0.24925654779688283</v>
      </c>
      <c r="AE14" s="7">
        <v>0</v>
      </c>
      <c r="AF14" s="7">
        <v>6148.9937125620991</v>
      </c>
      <c r="AG14" s="7">
        <v>6.3702419016962235</v>
      </c>
      <c r="AH14" s="7">
        <v>0</v>
      </c>
      <c r="AI14" s="7">
        <v>13035.822547059804</v>
      </c>
      <c r="AJ14" s="7">
        <v>27787</v>
      </c>
    </row>
    <row r="15" spans="1:36" x14ac:dyDescent="0.15">
      <c r="A15" s="6" t="s">
        <v>9</v>
      </c>
      <c r="B15" s="7">
        <v>9.4684743553670394</v>
      </c>
      <c r="C15" s="7">
        <v>305.68933806742098</v>
      </c>
      <c r="D15" s="7">
        <v>1485.556064569608</v>
      </c>
      <c r="E15" s="7">
        <v>307.78420391230128</v>
      </c>
      <c r="F15" s="7">
        <v>12.381419761568189</v>
      </c>
      <c r="G15" s="7">
        <v>28.155344044783572</v>
      </c>
      <c r="H15" s="7">
        <v>1012.0576807655655</v>
      </c>
      <c r="I15" s="7">
        <v>43.10867815241815</v>
      </c>
      <c r="J15" s="7">
        <v>6.6604751236522324</v>
      </c>
      <c r="K15" s="7">
        <v>789.18576729281097</v>
      </c>
      <c r="L15" s="7">
        <v>60.956710919027479</v>
      </c>
      <c r="M15" s="7">
        <v>246.79012356892653</v>
      </c>
      <c r="N15" s="7">
        <v>43.246198131952916</v>
      </c>
      <c r="O15" s="7">
        <v>808.94890811745086</v>
      </c>
      <c r="P15" s="7">
        <v>2652.6170622000823</v>
      </c>
      <c r="Q15" s="7">
        <v>76.06486397241973</v>
      </c>
      <c r="R15" s="7">
        <v>1692.1386886769515</v>
      </c>
      <c r="S15" s="7">
        <v>1595.8371955686935</v>
      </c>
      <c r="T15" s="7">
        <v>10034.803579669553</v>
      </c>
      <c r="U15" s="7">
        <v>1761.0156824187688</v>
      </c>
      <c r="V15" s="7">
        <v>264.58281386528876</v>
      </c>
      <c r="W15" s="7">
        <v>4477.6520204475819</v>
      </c>
      <c r="X15" s="7">
        <v>4109.6975460682434</v>
      </c>
      <c r="Y15" s="7">
        <v>62.948878004643213</v>
      </c>
      <c r="Z15" s="7">
        <v>8593.9851075221522</v>
      </c>
      <c r="AA15" s="7">
        <v>0</v>
      </c>
      <c r="AB15" s="7">
        <v>40481.332825197227</v>
      </c>
      <c r="AC15" s="7">
        <v>5122.7291598456031</v>
      </c>
      <c r="AD15" s="7">
        <v>0.21106401224736046</v>
      </c>
      <c r="AE15" s="7">
        <v>0</v>
      </c>
      <c r="AF15" s="7">
        <v>231328.33279449592</v>
      </c>
      <c r="AG15" s="7">
        <v>5.3941564490169629</v>
      </c>
      <c r="AH15" s="7">
        <v>0</v>
      </c>
      <c r="AI15" s="7">
        <v>236456.66717480277</v>
      </c>
      <c r="AJ15" s="7">
        <v>276938</v>
      </c>
    </row>
    <row r="16" spans="1:36" x14ac:dyDescent="0.15">
      <c r="A16" s="16" t="s">
        <v>54</v>
      </c>
      <c r="B16" s="7">
        <v>96.596592618287985</v>
      </c>
      <c r="C16" s="7">
        <v>1219.658429514918</v>
      </c>
      <c r="D16" s="7">
        <v>16425.702728753276</v>
      </c>
      <c r="E16" s="7">
        <v>2098.9173973667102</v>
      </c>
      <c r="F16" s="7">
        <v>545.67940942921223</v>
      </c>
      <c r="G16" s="7">
        <v>1355.687247109583</v>
      </c>
      <c r="H16" s="7">
        <v>17109.175218032891</v>
      </c>
      <c r="I16" s="7">
        <v>1785.9363805435287</v>
      </c>
      <c r="J16" s="7">
        <v>30.589238507062365</v>
      </c>
      <c r="K16" s="7">
        <v>784.10901770277178</v>
      </c>
      <c r="L16" s="7">
        <v>2100.364842848001</v>
      </c>
      <c r="M16" s="7">
        <v>340.69182836352502</v>
      </c>
      <c r="N16" s="7">
        <v>839.77259185904336</v>
      </c>
      <c r="O16" s="7">
        <v>45343.228021900301</v>
      </c>
      <c r="P16" s="7">
        <v>23926.578564619558</v>
      </c>
      <c r="Q16" s="7">
        <v>942.7335282956119</v>
      </c>
      <c r="R16" s="7">
        <v>49260.912266938569</v>
      </c>
      <c r="S16" s="7">
        <v>3253.8977114102568</v>
      </c>
      <c r="T16" s="7">
        <v>16649.849371653232</v>
      </c>
      <c r="U16" s="7">
        <v>4394.377571682815</v>
      </c>
      <c r="V16" s="7">
        <v>2796.5271152128294</v>
      </c>
      <c r="W16" s="7">
        <v>2625.259356832144</v>
      </c>
      <c r="X16" s="7">
        <v>1187.0591720748318</v>
      </c>
      <c r="Y16" s="7">
        <v>529.91264671875922</v>
      </c>
      <c r="Z16" s="7">
        <v>3119.8848876712091</v>
      </c>
      <c r="AA16" s="7">
        <v>0</v>
      </c>
      <c r="AB16" s="7">
        <v>198763.10113765899</v>
      </c>
      <c r="AC16" s="7">
        <v>10948.619618755922</v>
      </c>
      <c r="AD16" s="7">
        <v>3.6845746138039215</v>
      </c>
      <c r="AE16" s="7">
        <v>0</v>
      </c>
      <c r="AF16" s="7">
        <v>112448.54899392503</v>
      </c>
      <c r="AG16" s="7">
        <v>74037.079642219716</v>
      </c>
      <c r="AH16" s="7">
        <v>-135.0339671734302</v>
      </c>
      <c r="AI16" s="7">
        <v>197302.89886234101</v>
      </c>
      <c r="AJ16" s="7">
        <v>396066</v>
      </c>
    </row>
    <row r="17" spans="1:36" x14ac:dyDescent="0.15">
      <c r="A17" s="8" t="s">
        <v>10</v>
      </c>
      <c r="B17" s="7">
        <v>9543.8026866627333</v>
      </c>
      <c r="C17" s="7">
        <v>7310.090678937142</v>
      </c>
      <c r="D17" s="7">
        <v>56985.520253427785</v>
      </c>
      <c r="E17" s="7">
        <v>7813.3621107381196</v>
      </c>
      <c r="F17" s="7">
        <v>1504.0576525341344</v>
      </c>
      <c r="G17" s="7">
        <v>8139.5713778757072</v>
      </c>
      <c r="H17" s="7">
        <v>33955.563208574211</v>
      </c>
      <c r="I17" s="7">
        <v>9636.03366231783</v>
      </c>
      <c r="J17" s="7">
        <v>656.23570569557012</v>
      </c>
      <c r="K17" s="7">
        <v>1554.5954009000377</v>
      </c>
      <c r="L17" s="7">
        <v>3712.8598792319594</v>
      </c>
      <c r="M17" s="7">
        <v>692.29050556962716</v>
      </c>
      <c r="N17" s="7">
        <v>3512.5449256213501</v>
      </c>
      <c r="O17" s="7">
        <v>11924.074753229266</v>
      </c>
      <c r="P17" s="7">
        <v>83013.598112727181</v>
      </c>
      <c r="Q17" s="7">
        <v>22883.602365996729</v>
      </c>
      <c r="R17" s="7">
        <v>8674.4705024787563</v>
      </c>
      <c r="S17" s="7">
        <v>6810.2676869815623</v>
      </c>
      <c r="T17" s="7">
        <v>55942.129987638124</v>
      </c>
      <c r="U17" s="7">
        <v>788.84308051680159</v>
      </c>
      <c r="V17" s="7">
        <v>2530.7083370121313</v>
      </c>
      <c r="W17" s="7">
        <v>426.36690677735521</v>
      </c>
      <c r="X17" s="7">
        <v>5587.2310028973852</v>
      </c>
      <c r="Y17" s="7">
        <v>1035.1411648181816</v>
      </c>
      <c r="Z17" s="7">
        <v>2639.5184821992057</v>
      </c>
      <c r="AA17" s="7">
        <v>0</v>
      </c>
      <c r="AB17" s="7">
        <v>347272.48043135891</v>
      </c>
      <c r="AC17" s="7">
        <v>6672.8521437571972</v>
      </c>
      <c r="AD17" s="7">
        <v>2246.9377218986174</v>
      </c>
      <c r="AE17" s="7">
        <v>305.59708295350953</v>
      </c>
      <c r="AF17" s="7">
        <v>291803.17950075812</v>
      </c>
      <c r="AG17" s="7">
        <v>707.64795215834283</v>
      </c>
      <c r="AH17" s="7">
        <v>0.30516711532505897</v>
      </c>
      <c r="AI17" s="7">
        <v>301736.51956864109</v>
      </c>
      <c r="AJ17" s="7">
        <v>649009</v>
      </c>
    </row>
    <row r="18" spans="1:36" x14ac:dyDescent="0.15">
      <c r="A18" s="6" t="s">
        <v>11</v>
      </c>
      <c r="B18" s="7">
        <v>17.394992963141323</v>
      </c>
      <c r="C18" s="7">
        <v>460.24252214978094</v>
      </c>
      <c r="D18" s="7">
        <v>5030.0521318417004</v>
      </c>
      <c r="E18" s="7">
        <v>1093.7101825575107</v>
      </c>
      <c r="F18" s="7">
        <v>268.89759955522635</v>
      </c>
      <c r="G18" s="7">
        <v>914.68671331184805</v>
      </c>
      <c r="H18" s="7">
        <v>36986.828579252709</v>
      </c>
      <c r="I18" s="7">
        <v>1079.9391464616906</v>
      </c>
      <c r="J18" s="7">
        <v>62.33205811792309</v>
      </c>
      <c r="K18" s="7">
        <v>89.874130309563512</v>
      </c>
      <c r="L18" s="7">
        <v>2450.5196336825343</v>
      </c>
      <c r="M18" s="7">
        <v>1042.2499950415511</v>
      </c>
      <c r="N18" s="7">
        <v>4818.4130507901473</v>
      </c>
      <c r="O18" s="7">
        <v>3969.6823524635429</v>
      </c>
      <c r="P18" s="7">
        <v>4437.8975797214307</v>
      </c>
      <c r="Q18" s="7">
        <v>1844.5940454664449</v>
      </c>
      <c r="R18" s="7">
        <v>6941.3269836668533</v>
      </c>
      <c r="S18" s="7">
        <v>3190.5316259895053</v>
      </c>
      <c r="T18" s="7">
        <v>2312.8092727243325</v>
      </c>
      <c r="U18" s="7">
        <v>513.15229241266911</v>
      </c>
      <c r="V18" s="7">
        <v>4061.7308568934995</v>
      </c>
      <c r="W18" s="7">
        <v>367.46922634636053</v>
      </c>
      <c r="X18" s="7">
        <v>2169.3005807784161</v>
      </c>
      <c r="Y18" s="7">
        <v>3154.2920573162937</v>
      </c>
      <c r="Z18" s="7">
        <v>3091.959999198371</v>
      </c>
      <c r="AA18" s="7">
        <v>0</v>
      </c>
      <c r="AB18" s="7">
        <v>90369.887609013051</v>
      </c>
      <c r="AC18" s="7">
        <v>3047.2543167395993</v>
      </c>
      <c r="AD18" s="7">
        <v>0</v>
      </c>
      <c r="AE18" s="7">
        <v>0</v>
      </c>
      <c r="AF18" s="7">
        <v>546334.85807424737</v>
      </c>
      <c r="AG18" s="7">
        <v>0</v>
      </c>
      <c r="AH18" s="7">
        <v>0</v>
      </c>
      <c r="AI18" s="7">
        <v>549382.11239098699</v>
      </c>
      <c r="AJ18" s="7">
        <v>639752</v>
      </c>
    </row>
    <row r="19" spans="1:36" x14ac:dyDescent="0.15">
      <c r="A19" s="16" t="s">
        <v>55</v>
      </c>
      <c r="B19" s="7">
        <v>1627.1213741624595</v>
      </c>
      <c r="C19" s="7">
        <v>24260.652332104055</v>
      </c>
      <c r="D19" s="7">
        <v>105614.43873488094</v>
      </c>
      <c r="E19" s="7">
        <v>7745.9475608513349</v>
      </c>
      <c r="F19" s="7">
        <v>2728.164365106476</v>
      </c>
      <c r="G19" s="7">
        <v>8783.7479932645783</v>
      </c>
      <c r="H19" s="7">
        <v>63054.397329638239</v>
      </c>
      <c r="I19" s="7">
        <v>5353.490128989175</v>
      </c>
      <c r="J19" s="7">
        <v>684.99487890218336</v>
      </c>
      <c r="K19" s="7">
        <v>1818.4992816746703</v>
      </c>
      <c r="L19" s="7">
        <v>8003.1406600980008</v>
      </c>
      <c r="M19" s="7">
        <v>694.44434092334438</v>
      </c>
      <c r="N19" s="7">
        <v>2865.1504576443476</v>
      </c>
      <c r="O19" s="7">
        <v>22048.393206065077</v>
      </c>
      <c r="P19" s="7">
        <v>26813.064731891074</v>
      </c>
      <c r="Q19" s="7">
        <v>3885.5190524002801</v>
      </c>
      <c r="R19" s="7">
        <v>34233.30593453208</v>
      </c>
      <c r="S19" s="7">
        <v>8525.4879344563979</v>
      </c>
      <c r="T19" s="7">
        <v>15505.719265663076</v>
      </c>
      <c r="U19" s="7">
        <v>2842.4082270361214</v>
      </c>
      <c r="V19" s="7">
        <v>6307.9189617747352</v>
      </c>
      <c r="W19" s="7">
        <v>3533.9159308892094</v>
      </c>
      <c r="X19" s="7">
        <v>3859.8683545078711</v>
      </c>
      <c r="Y19" s="7">
        <v>2922.3421208556183</v>
      </c>
      <c r="Z19" s="7">
        <v>5305.3983559992357</v>
      </c>
      <c r="AA19" s="7">
        <v>0</v>
      </c>
      <c r="AB19" s="7">
        <v>369017.53151431057</v>
      </c>
      <c r="AC19" s="7">
        <v>45406.352134496454</v>
      </c>
      <c r="AD19" s="7">
        <v>0.42413815794469589</v>
      </c>
      <c r="AE19" s="7">
        <v>0</v>
      </c>
      <c r="AF19" s="7">
        <v>23247.876208765683</v>
      </c>
      <c r="AG19" s="7">
        <v>7134.9652907542359</v>
      </c>
      <c r="AH19" s="7">
        <v>-4.1492864848502391</v>
      </c>
      <c r="AI19" s="7">
        <v>75785.468485689475</v>
      </c>
      <c r="AJ19" s="7">
        <v>444803</v>
      </c>
    </row>
    <row r="20" spans="1:36" x14ac:dyDescent="0.15">
      <c r="A20" s="16" t="s">
        <v>56</v>
      </c>
      <c r="B20" s="7">
        <v>85.115002214542528</v>
      </c>
      <c r="C20" s="7">
        <v>2928.8751161128775</v>
      </c>
      <c r="D20" s="7">
        <v>25847.47433302549</v>
      </c>
      <c r="E20" s="7">
        <v>4065.2589118873925</v>
      </c>
      <c r="F20" s="7">
        <v>990.87347489584067</v>
      </c>
      <c r="G20" s="7">
        <v>2518.7791685302755</v>
      </c>
      <c r="H20" s="7">
        <v>42751.389815367278</v>
      </c>
      <c r="I20" s="7">
        <v>3841.0919272982883</v>
      </c>
      <c r="J20" s="7">
        <v>126.63078000101935</v>
      </c>
      <c r="K20" s="7">
        <v>1185.873423673024</v>
      </c>
      <c r="L20" s="7">
        <v>6505.6179349657541</v>
      </c>
      <c r="M20" s="7">
        <v>1071.4536878585172</v>
      </c>
      <c r="N20" s="7">
        <v>3069.5847655488747</v>
      </c>
      <c r="O20" s="7">
        <v>27314.145689571626</v>
      </c>
      <c r="P20" s="7">
        <v>25867.163353609711</v>
      </c>
      <c r="Q20" s="7">
        <v>1759.2595765934591</v>
      </c>
      <c r="R20" s="7">
        <v>7840.0268862621733</v>
      </c>
      <c r="S20" s="7">
        <v>8469.3502976577092</v>
      </c>
      <c r="T20" s="7">
        <v>34055.604174173553</v>
      </c>
      <c r="U20" s="7">
        <v>14819.702967551828</v>
      </c>
      <c r="V20" s="7">
        <v>5820.6232827088425</v>
      </c>
      <c r="W20" s="7">
        <v>11622.769417565632</v>
      </c>
      <c r="X20" s="7">
        <v>4406.7811518715025</v>
      </c>
      <c r="Y20" s="7">
        <v>1334.0027778202525</v>
      </c>
      <c r="Z20" s="7">
        <v>7018.5082361368104</v>
      </c>
      <c r="AA20" s="7">
        <v>0</v>
      </c>
      <c r="AB20" s="7">
        <v>245315.95615290225</v>
      </c>
      <c r="AC20" s="7">
        <v>7102.8297237089673</v>
      </c>
      <c r="AD20" s="7">
        <v>0.25930721504675713</v>
      </c>
      <c r="AE20" s="7">
        <v>36935</v>
      </c>
      <c r="AF20" s="7">
        <v>15424.099056037545</v>
      </c>
      <c r="AG20" s="7">
        <v>32.8557601361588</v>
      </c>
      <c r="AH20" s="7">
        <v>0</v>
      </c>
      <c r="AI20" s="7">
        <v>59495.04384709771</v>
      </c>
      <c r="AJ20" s="7">
        <v>304811</v>
      </c>
    </row>
    <row r="21" spans="1:36" x14ac:dyDescent="0.15">
      <c r="A21" s="6" t="s">
        <v>12</v>
      </c>
      <c r="B21" s="7">
        <v>422.21956138873657</v>
      </c>
      <c r="C21" s="7">
        <v>961.0356313974055</v>
      </c>
      <c r="D21" s="7">
        <v>8184.8689926109428</v>
      </c>
      <c r="E21" s="7">
        <v>653.41436828338726</v>
      </c>
      <c r="F21" s="7">
        <v>188.83129570551</v>
      </c>
      <c r="G21" s="7">
        <v>419.64982542769343</v>
      </c>
      <c r="H21" s="7">
        <v>4105.4434566914861</v>
      </c>
      <c r="I21" s="7">
        <v>541.37799308791602</v>
      </c>
      <c r="J21" s="7">
        <v>102.48464702594751</v>
      </c>
      <c r="K21" s="7">
        <v>230.13342952347065</v>
      </c>
      <c r="L21" s="7">
        <v>546.93354871833037</v>
      </c>
      <c r="M21" s="7">
        <v>89.842992807852951</v>
      </c>
      <c r="N21" s="7">
        <v>285.19563887184387</v>
      </c>
      <c r="O21" s="7">
        <v>1284.1146117762194</v>
      </c>
      <c r="P21" s="7">
        <v>1584.1169400662595</v>
      </c>
      <c r="Q21" s="7">
        <v>207.88645121253808</v>
      </c>
      <c r="R21" s="7">
        <v>1850.9737661479701</v>
      </c>
      <c r="S21" s="7">
        <v>907.83329977908033</v>
      </c>
      <c r="T21" s="7">
        <v>1923.3122134814344</v>
      </c>
      <c r="U21" s="7">
        <v>410.72565139977274</v>
      </c>
      <c r="V21" s="7">
        <v>422.89572478238233</v>
      </c>
      <c r="W21" s="7">
        <v>415.80054343406357</v>
      </c>
      <c r="X21" s="7">
        <v>461.18014020562913</v>
      </c>
      <c r="Y21" s="7">
        <v>207.65590355015772</v>
      </c>
      <c r="Z21" s="7">
        <v>710.73705151307365</v>
      </c>
      <c r="AA21" s="7">
        <v>0</v>
      </c>
      <c r="AB21" s="7">
        <v>27118.663678889094</v>
      </c>
      <c r="AC21" s="7">
        <v>2675.7793172376355</v>
      </c>
      <c r="AD21" s="7">
        <v>804207.61974603636</v>
      </c>
      <c r="AE21" s="7">
        <v>239.50738606091164</v>
      </c>
      <c r="AF21" s="7">
        <v>14024.792419332854</v>
      </c>
      <c r="AG21" s="7">
        <v>10427.517294669809</v>
      </c>
      <c r="AH21" s="7">
        <v>70.120157773301884</v>
      </c>
      <c r="AI21" s="7">
        <v>831645.33632111084</v>
      </c>
      <c r="AJ21" s="7">
        <v>858764</v>
      </c>
    </row>
    <row r="22" spans="1:36" x14ac:dyDescent="0.15">
      <c r="A22" s="6" t="s">
        <v>13</v>
      </c>
      <c r="B22" s="7">
        <v>2.4216004780920959</v>
      </c>
      <c r="C22" s="7">
        <v>58.584811192033463</v>
      </c>
      <c r="D22" s="7">
        <v>556.83071220237116</v>
      </c>
      <c r="E22" s="7">
        <v>42.762193183554395</v>
      </c>
      <c r="F22" s="7">
        <v>5.0518170913837919</v>
      </c>
      <c r="G22" s="7">
        <v>14.883541925046057</v>
      </c>
      <c r="H22" s="7">
        <v>155.43961425989997</v>
      </c>
      <c r="I22" s="7">
        <v>14.203746203298525</v>
      </c>
      <c r="J22" s="7">
        <v>0.96434272526373055</v>
      </c>
      <c r="K22" s="7">
        <v>1.5396979158365576</v>
      </c>
      <c r="L22" s="7">
        <v>14.690298679480868</v>
      </c>
      <c r="M22" s="7">
        <v>2.3003477561123811</v>
      </c>
      <c r="N22" s="7">
        <v>6.462803509520616</v>
      </c>
      <c r="O22" s="7">
        <v>96.977301338239528</v>
      </c>
      <c r="P22" s="7">
        <v>61.744644942811526</v>
      </c>
      <c r="Q22" s="7">
        <v>4.0011354083671851</v>
      </c>
      <c r="R22" s="7">
        <v>276.60650878741171</v>
      </c>
      <c r="S22" s="7">
        <v>29.013978635804591</v>
      </c>
      <c r="T22" s="7">
        <v>52.523195476255459</v>
      </c>
      <c r="U22" s="7">
        <v>16.285785393950057</v>
      </c>
      <c r="V22" s="7">
        <v>9.4770716346130506</v>
      </c>
      <c r="W22" s="7">
        <v>20.38008889986439</v>
      </c>
      <c r="X22" s="7">
        <v>24.763166901598481</v>
      </c>
      <c r="Y22" s="7">
        <v>4.3853023228680268</v>
      </c>
      <c r="Z22" s="7">
        <v>22.111277585495731</v>
      </c>
      <c r="AA22" s="7">
        <v>0</v>
      </c>
      <c r="AB22" s="7">
        <v>1494.4049844491733</v>
      </c>
      <c r="AC22" s="7">
        <v>72.195535644544861</v>
      </c>
      <c r="AD22" s="7">
        <v>335706.38581842551</v>
      </c>
      <c r="AE22" s="7">
        <v>4.2809484004282847</v>
      </c>
      <c r="AF22" s="7">
        <v>1022.7192815821425</v>
      </c>
      <c r="AG22" s="7">
        <v>12795.103448563041</v>
      </c>
      <c r="AH22" s="7">
        <v>-9.0017064846416389E-2</v>
      </c>
      <c r="AI22" s="7">
        <v>349600.59501555085</v>
      </c>
      <c r="AJ22" s="7">
        <v>351095</v>
      </c>
    </row>
    <row r="23" spans="1:36" x14ac:dyDescent="0.15">
      <c r="A23" s="6" t="s">
        <v>14</v>
      </c>
      <c r="B23" s="7">
        <v>11.368244746245075</v>
      </c>
      <c r="C23" s="7">
        <v>304.65275306845933</v>
      </c>
      <c r="D23" s="7">
        <v>899.37118227060421</v>
      </c>
      <c r="E23" s="7">
        <v>180.04741185897493</v>
      </c>
      <c r="F23" s="7">
        <v>1.97070526822546</v>
      </c>
      <c r="G23" s="7">
        <v>11.945281151835829</v>
      </c>
      <c r="H23" s="7">
        <v>1205.9659354234884</v>
      </c>
      <c r="I23" s="7">
        <v>1448.9608851219421</v>
      </c>
      <c r="J23" s="7">
        <v>99.031452795496733</v>
      </c>
      <c r="K23" s="7">
        <v>14.563146371176668</v>
      </c>
      <c r="L23" s="7">
        <v>361.18155596859458</v>
      </c>
      <c r="M23" s="7">
        <v>3.4071223147947558</v>
      </c>
      <c r="N23" s="7">
        <v>15.760841476255514</v>
      </c>
      <c r="O23" s="7">
        <v>76.962116834748414</v>
      </c>
      <c r="P23" s="7">
        <v>2315.4388469448845</v>
      </c>
      <c r="Q23" s="7">
        <v>4.3591810522897898</v>
      </c>
      <c r="R23" s="7">
        <v>4713.8736988438141</v>
      </c>
      <c r="S23" s="7">
        <v>2493.2384166451793</v>
      </c>
      <c r="T23" s="7">
        <v>511.90672001045971</v>
      </c>
      <c r="U23" s="7">
        <v>159.47710499952578</v>
      </c>
      <c r="V23" s="7">
        <v>8.9007030052127654</v>
      </c>
      <c r="W23" s="7">
        <v>571.81095619892722</v>
      </c>
      <c r="X23" s="7">
        <v>9.1103491059891812</v>
      </c>
      <c r="Y23" s="7">
        <v>6.7983796618364618</v>
      </c>
      <c r="Z23" s="7">
        <v>622.26668220192687</v>
      </c>
      <c r="AA23" s="7">
        <v>0</v>
      </c>
      <c r="AB23" s="7">
        <v>16052.369673340887</v>
      </c>
      <c r="AC23" s="7">
        <v>92.455577528246238</v>
      </c>
      <c r="AD23" s="7">
        <v>0.51459416319356455</v>
      </c>
      <c r="AE23" s="7">
        <v>0</v>
      </c>
      <c r="AF23" s="7">
        <v>126599.373906023</v>
      </c>
      <c r="AG23" s="7">
        <v>692.28624894467021</v>
      </c>
      <c r="AH23" s="7">
        <v>0</v>
      </c>
      <c r="AI23" s="7">
        <v>127384.63032665911</v>
      </c>
      <c r="AJ23" s="7">
        <v>143437</v>
      </c>
    </row>
    <row r="24" spans="1:36" x14ac:dyDescent="0.15">
      <c r="A24" s="6" t="s">
        <v>15</v>
      </c>
      <c r="B24" s="7">
        <v>9.6882671184376942E-5</v>
      </c>
      <c r="C24" s="7">
        <v>4.4502374089303318</v>
      </c>
      <c r="D24" s="7">
        <v>49.835871950024739</v>
      </c>
      <c r="E24" s="7">
        <v>3.2656882368318447</v>
      </c>
      <c r="F24" s="7">
        <v>0.33659637479074139</v>
      </c>
      <c r="G24" s="7">
        <v>0.61436483227556549</v>
      </c>
      <c r="H24" s="7">
        <v>5.2020182479398676</v>
      </c>
      <c r="I24" s="7">
        <v>6.0147991693634021E-3</v>
      </c>
      <c r="J24" s="7">
        <v>3.4716290507735072E-4</v>
      </c>
      <c r="K24" s="7">
        <v>5.005604677859475E-4</v>
      </c>
      <c r="L24" s="7">
        <v>1.3648346303099102E-2</v>
      </c>
      <c r="M24" s="7">
        <v>5.8048867151305854E-3</v>
      </c>
      <c r="N24" s="7">
        <v>2.6836499918072416E-2</v>
      </c>
      <c r="O24" s="7">
        <v>5.0181268644759882</v>
      </c>
      <c r="P24" s="7">
        <v>0.23796183795477296</v>
      </c>
      <c r="Q24" s="7">
        <v>1.0273599923509973E-2</v>
      </c>
      <c r="R24" s="7">
        <v>23.28232668768614</v>
      </c>
      <c r="S24" s="7">
        <v>0.13962398030289189</v>
      </c>
      <c r="T24" s="7">
        <v>0.61901854751677488</v>
      </c>
      <c r="U24" s="7">
        <v>5.4812655002272163E-2</v>
      </c>
      <c r="V24" s="7">
        <v>5.3085624645674706E-2</v>
      </c>
      <c r="W24" s="7">
        <v>0.10595587883343605</v>
      </c>
      <c r="X24" s="7">
        <v>324.8255634084112</v>
      </c>
      <c r="Y24" s="7">
        <v>1.7568057708100351E-2</v>
      </c>
      <c r="Z24" s="7">
        <v>1.7220894803023006E-2</v>
      </c>
      <c r="AA24" s="7">
        <v>0</v>
      </c>
      <c r="AB24" s="7">
        <v>418.13956422620663</v>
      </c>
      <c r="AC24" s="7">
        <v>2.5367190612490513</v>
      </c>
      <c r="AD24" s="7">
        <v>198903.049000392</v>
      </c>
      <c r="AE24" s="7">
        <v>81.824529596236772</v>
      </c>
      <c r="AF24" s="7">
        <v>1941.8765092080926</v>
      </c>
      <c r="AG24" s="7">
        <v>1368.5736775162118</v>
      </c>
      <c r="AH24" s="7">
        <v>0</v>
      </c>
      <c r="AI24" s="7">
        <v>202297.86043577379</v>
      </c>
      <c r="AJ24" s="7">
        <v>202716</v>
      </c>
    </row>
    <row r="25" spans="1:36" x14ac:dyDescent="0.15">
      <c r="A25" s="6" t="s">
        <v>16</v>
      </c>
      <c r="B25" s="7">
        <v>3.5265292311113208E-2</v>
      </c>
      <c r="C25" s="7">
        <v>1.0030789995598763</v>
      </c>
      <c r="D25" s="7">
        <v>10.981654284913356</v>
      </c>
      <c r="E25" s="7">
        <v>2.2686199186705966</v>
      </c>
      <c r="F25" s="7">
        <v>0.55041798299498845</v>
      </c>
      <c r="G25" s="7">
        <v>1.8639581467879092</v>
      </c>
      <c r="H25" s="7">
        <v>75.062947677664781</v>
      </c>
      <c r="I25" s="7">
        <v>2.1893868976482782</v>
      </c>
      <c r="J25" s="7">
        <v>0.12636729744815567</v>
      </c>
      <c r="K25" s="7">
        <v>0.18220401027408489</v>
      </c>
      <c r="L25" s="7">
        <v>4.9679980543280724</v>
      </c>
      <c r="M25" s="7">
        <v>2.1129787643075328</v>
      </c>
      <c r="N25" s="7">
        <v>9.7684859701783591</v>
      </c>
      <c r="O25" s="7">
        <v>8.1264840968126499</v>
      </c>
      <c r="P25" s="7">
        <v>9.0004147350060784</v>
      </c>
      <c r="Q25" s="7">
        <v>3.7395903721576298</v>
      </c>
      <c r="R25" s="7">
        <v>14.438237739845921</v>
      </c>
      <c r="S25" s="7">
        <v>6.4701606699490561</v>
      </c>
      <c r="T25" s="7">
        <v>71.482262125931499</v>
      </c>
      <c r="U25" s="7">
        <v>6.7654787776692471</v>
      </c>
      <c r="V25" s="7">
        <v>8.2349253309496948</v>
      </c>
      <c r="W25" s="7">
        <v>12.195284609055081</v>
      </c>
      <c r="X25" s="7">
        <v>35757.027765934035</v>
      </c>
      <c r="Y25" s="7">
        <v>6.3947730057485277</v>
      </c>
      <c r="Z25" s="7">
        <v>6.2684057083003735</v>
      </c>
      <c r="AA25" s="7">
        <v>0</v>
      </c>
      <c r="AB25" s="7">
        <v>36021.257146402553</v>
      </c>
      <c r="AC25" s="7">
        <v>283.84197637122588</v>
      </c>
      <c r="AD25" s="7">
        <v>43422.333673069385</v>
      </c>
      <c r="AE25" s="7">
        <v>9016.6756500718675</v>
      </c>
      <c r="AF25" s="7">
        <v>214107.34658859362</v>
      </c>
      <c r="AG25" s="7">
        <v>21.5449654913572</v>
      </c>
      <c r="AH25" s="7">
        <v>0</v>
      </c>
      <c r="AI25" s="7">
        <v>266851.74285359745</v>
      </c>
      <c r="AJ25" s="7">
        <v>302873</v>
      </c>
    </row>
    <row r="26" spans="1:36" x14ac:dyDescent="0.15">
      <c r="A26" s="6" t="s">
        <v>17</v>
      </c>
      <c r="B26" s="7">
        <v>16.775522712638448</v>
      </c>
      <c r="C26" s="7">
        <v>25.670743775181236</v>
      </c>
      <c r="D26" s="7">
        <v>787.83370535399217</v>
      </c>
      <c r="E26" s="7">
        <v>104.43818940146905</v>
      </c>
      <c r="F26" s="7">
        <v>6.3468417198324447</v>
      </c>
      <c r="G26" s="7">
        <v>42.925069779099132</v>
      </c>
      <c r="H26" s="7">
        <v>653.91424641163906</v>
      </c>
      <c r="I26" s="7">
        <v>23.265513951745262</v>
      </c>
      <c r="J26" s="7">
        <v>1.3569338821966992</v>
      </c>
      <c r="K26" s="7">
        <v>5.5426628233658883</v>
      </c>
      <c r="L26" s="7">
        <v>39.932233379210771</v>
      </c>
      <c r="M26" s="7">
        <v>23.825612703518281</v>
      </c>
      <c r="N26" s="7">
        <v>32.016448313569576</v>
      </c>
      <c r="O26" s="7">
        <v>2336.4642454279174</v>
      </c>
      <c r="P26" s="7">
        <v>270.17862508780752</v>
      </c>
      <c r="Q26" s="7">
        <v>28.41992471903249</v>
      </c>
      <c r="R26" s="7">
        <v>294.83444568520969</v>
      </c>
      <c r="S26" s="7">
        <v>75.208731023728362</v>
      </c>
      <c r="T26" s="7">
        <v>680.87192217183087</v>
      </c>
      <c r="U26" s="7">
        <v>78.206103441435417</v>
      </c>
      <c r="V26" s="7">
        <v>82.146169919551909</v>
      </c>
      <c r="W26" s="7">
        <v>75.687248092072295</v>
      </c>
      <c r="X26" s="7">
        <v>5.3434921322274569</v>
      </c>
      <c r="Y26" s="7">
        <v>675.2056876790499</v>
      </c>
      <c r="Z26" s="7">
        <v>957.77179193361724</v>
      </c>
      <c r="AA26" s="7">
        <v>0</v>
      </c>
      <c r="AB26" s="7">
        <v>7324.1821115209395</v>
      </c>
      <c r="AC26" s="7">
        <v>2633.5832627942486</v>
      </c>
      <c r="AD26" s="7">
        <v>0.11658774009854199</v>
      </c>
      <c r="AE26" s="7">
        <v>8348.6426618049227</v>
      </c>
      <c r="AF26" s="7">
        <v>22056.495746863191</v>
      </c>
      <c r="AG26" s="7">
        <v>2.9796292765998467</v>
      </c>
      <c r="AH26" s="7">
        <v>0</v>
      </c>
      <c r="AI26" s="7">
        <v>33041.817888479069</v>
      </c>
      <c r="AJ26" s="7">
        <v>40366</v>
      </c>
    </row>
    <row r="27" spans="1:36" x14ac:dyDescent="0.15">
      <c r="A27" s="6" t="s">
        <v>18</v>
      </c>
      <c r="B27" s="7">
        <v>213.30989821744794</v>
      </c>
      <c r="C27" s="7">
        <v>1402.2122050558969</v>
      </c>
      <c r="D27" s="7">
        <v>4181.7272144423723</v>
      </c>
      <c r="E27" s="7">
        <v>711.63315437353299</v>
      </c>
      <c r="F27" s="7">
        <v>1.8169400848982831</v>
      </c>
      <c r="G27" s="7">
        <v>148.55346211817442</v>
      </c>
      <c r="H27" s="7">
        <v>3456.9166103815164</v>
      </c>
      <c r="I27" s="7">
        <v>480.05488665536041</v>
      </c>
      <c r="J27" s="7">
        <v>5.5978326634953053</v>
      </c>
      <c r="K27" s="7">
        <v>9.1837366114904206</v>
      </c>
      <c r="L27" s="7">
        <v>1341.3589095966338</v>
      </c>
      <c r="M27" s="7">
        <v>175.31864687979527</v>
      </c>
      <c r="N27" s="7">
        <v>228.01581578472019</v>
      </c>
      <c r="O27" s="7">
        <v>4856.9684579561699</v>
      </c>
      <c r="P27" s="7">
        <v>2146.9400580341267</v>
      </c>
      <c r="Q27" s="7">
        <v>125.60752076662902</v>
      </c>
      <c r="R27" s="7">
        <v>1319.2194260391941</v>
      </c>
      <c r="S27" s="7">
        <v>1411.9459797703851</v>
      </c>
      <c r="T27" s="7">
        <v>703.57077300316041</v>
      </c>
      <c r="U27" s="7">
        <v>115.54973983379418</v>
      </c>
      <c r="V27" s="7">
        <v>552.44266451509634</v>
      </c>
      <c r="W27" s="7">
        <v>1472.1357056678412</v>
      </c>
      <c r="X27" s="7">
        <v>2832.499117637029</v>
      </c>
      <c r="Y27" s="7">
        <v>27.255310712604583</v>
      </c>
      <c r="Z27" s="7">
        <v>625.18009024366972</v>
      </c>
      <c r="AA27" s="7">
        <v>0</v>
      </c>
      <c r="AB27" s="7">
        <v>28545.014157045032</v>
      </c>
      <c r="AC27" s="7">
        <v>57.039317088075066</v>
      </c>
      <c r="AD27" s="7">
        <v>1.0854720629864254</v>
      </c>
      <c r="AE27" s="7">
        <v>47319</v>
      </c>
      <c r="AF27" s="7">
        <v>95909.47268428946</v>
      </c>
      <c r="AG27" s="7">
        <v>87.355970819926981</v>
      </c>
      <c r="AH27" s="7">
        <v>3.2398694523191274E-2</v>
      </c>
      <c r="AI27" s="7">
        <v>143373.98584295495</v>
      </c>
      <c r="AJ27" s="7">
        <v>171919</v>
      </c>
    </row>
    <row r="28" spans="1:36" x14ac:dyDescent="0.15">
      <c r="A28" s="9" t="s">
        <v>19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74451</v>
      </c>
      <c r="AG28" s="7">
        <v>0</v>
      </c>
      <c r="AH28" s="7">
        <v>0</v>
      </c>
      <c r="AI28" s="7">
        <v>74451</v>
      </c>
      <c r="AJ28" s="7">
        <v>74451</v>
      </c>
    </row>
    <row r="29" spans="1:36" x14ac:dyDescent="0.15">
      <c r="A29" s="10" t="s">
        <v>29</v>
      </c>
      <c r="B29" s="7">
        <v>225408.10118357604</v>
      </c>
      <c r="C29" s="7">
        <v>143252.9278901814</v>
      </c>
      <c r="D29" s="7">
        <v>1998527.6935736868</v>
      </c>
      <c r="E29" s="7">
        <v>164148.99837032583</v>
      </c>
      <c r="F29" s="7">
        <v>25919.11705127099</v>
      </c>
      <c r="G29" s="7">
        <v>258586.87463215971</v>
      </c>
      <c r="H29" s="7">
        <v>441101.06881732016</v>
      </c>
      <c r="I29" s="7">
        <v>203094.50775761888</v>
      </c>
      <c r="J29" s="7">
        <v>10000.749043767823</v>
      </c>
      <c r="K29" s="7">
        <v>22005.893788772402</v>
      </c>
      <c r="L29" s="7">
        <v>50075.885807417289</v>
      </c>
      <c r="M29" s="7">
        <v>11174.565383518273</v>
      </c>
      <c r="N29" s="7">
        <v>120776.23334276465</v>
      </c>
      <c r="O29" s="7">
        <v>156432.76283266125</v>
      </c>
      <c r="P29" s="7">
        <v>196028.96518732898</v>
      </c>
      <c r="Q29" s="7">
        <v>44529.804748100192</v>
      </c>
      <c r="R29" s="7">
        <v>155638.37699817872</v>
      </c>
      <c r="S29" s="7">
        <v>78182.725948051288</v>
      </c>
      <c r="T29" s="7">
        <v>207583.76384339409</v>
      </c>
      <c r="U29" s="7">
        <v>47100.064878214333</v>
      </c>
      <c r="V29" s="7">
        <v>34108.375419278862</v>
      </c>
      <c r="W29" s="7">
        <v>55184.157589632639</v>
      </c>
      <c r="X29" s="7">
        <v>109176.75066206328</v>
      </c>
      <c r="Y29" s="7">
        <v>14856.012504412529</v>
      </c>
      <c r="Z29" s="7">
        <v>67590.783769702524</v>
      </c>
      <c r="AA29" s="7">
        <v>0</v>
      </c>
      <c r="AB29" s="7">
        <v>4840485.1610233979</v>
      </c>
      <c r="AC29" s="7">
        <v>1025056</v>
      </c>
      <c r="AD29" s="7">
        <v>1393480</v>
      </c>
      <c r="AE29" s="7">
        <v>102253</v>
      </c>
      <c r="AF29" s="7">
        <v>3769922.0104907085</v>
      </c>
      <c r="AG29" s="7">
        <v>878944.82848589332</v>
      </c>
      <c r="AH29" s="7">
        <v>-131</v>
      </c>
      <c r="AI29" s="7">
        <v>7169524.8389766021</v>
      </c>
      <c r="AJ29" s="7">
        <v>12010010</v>
      </c>
    </row>
    <row r="30" spans="1:36" x14ac:dyDescent="0.15">
      <c r="A30" s="11" t="s">
        <v>30</v>
      </c>
      <c r="B30" s="7">
        <v>30476.305955885342</v>
      </c>
      <c r="C30" s="7">
        <v>36735.964747949634</v>
      </c>
      <c r="D30" s="7">
        <v>381769.94549292012</v>
      </c>
      <c r="E30" s="7">
        <v>13000.940042701766</v>
      </c>
      <c r="F30" s="7">
        <v>3312.4579052546642</v>
      </c>
      <c r="G30" s="7">
        <v>25282.900434561092</v>
      </c>
      <c r="H30" s="7">
        <v>35705.443396047987</v>
      </c>
      <c r="I30" s="7">
        <v>14216.849515117508</v>
      </c>
      <c r="J30" s="7">
        <v>1813.1869292364881</v>
      </c>
      <c r="K30" s="7">
        <v>6864.6107607456734</v>
      </c>
      <c r="L30" s="7">
        <v>5592.070327523812</v>
      </c>
      <c r="M30" s="7">
        <v>580.00059695518223</v>
      </c>
      <c r="N30" s="7">
        <v>7774.4096318310658</v>
      </c>
      <c r="O30" s="7">
        <v>17139.17629569993</v>
      </c>
      <c r="P30" s="7">
        <v>10937.47166736594</v>
      </c>
      <c r="Q30" s="7">
        <v>2406.1137744489251</v>
      </c>
      <c r="R30" s="7">
        <v>12310.002491138843</v>
      </c>
      <c r="S30" s="7">
        <v>6586.4544249806722</v>
      </c>
      <c r="T30" s="7">
        <v>14920.461211549922</v>
      </c>
      <c r="U30" s="7">
        <v>4536.5689094501568</v>
      </c>
      <c r="V30" s="7">
        <v>3659.9193238486714</v>
      </c>
      <c r="W30" s="7">
        <v>7433.0689327803902</v>
      </c>
      <c r="X30" s="7">
        <v>11490.934490834492</v>
      </c>
      <c r="Y30" s="7">
        <v>1279.3586623210838</v>
      </c>
      <c r="Z30" s="7">
        <v>10473.724755018549</v>
      </c>
      <c r="AA30" s="7">
        <v>0</v>
      </c>
      <c r="AB30" s="7">
        <v>666298.3406761681</v>
      </c>
      <c r="AC30" s="7">
        <v>0</v>
      </c>
      <c r="AD30" s="7">
        <v>0</v>
      </c>
      <c r="AE30" s="7">
        <v>0</v>
      </c>
      <c r="AF30" s="7">
        <v>223389.88626813609</v>
      </c>
      <c r="AG30" s="7">
        <v>107785.77305569606</v>
      </c>
      <c r="AH30" s="7">
        <v>0</v>
      </c>
      <c r="AI30" s="7">
        <v>331175.65932383202</v>
      </c>
      <c r="AJ30" s="7">
        <v>997474</v>
      </c>
    </row>
    <row r="31" spans="1:36" x14ac:dyDescent="0.15">
      <c r="A31" s="11" t="s">
        <v>31</v>
      </c>
      <c r="B31" s="7">
        <v>925.10838369761689</v>
      </c>
      <c r="C31" s="7">
        <v>827.96943010705866</v>
      </c>
      <c r="D31" s="7">
        <v>15214.815960148466</v>
      </c>
      <c r="E31" s="7">
        <v>446.13728520660811</v>
      </c>
      <c r="F31" s="7">
        <v>59.210496606621973</v>
      </c>
      <c r="G31" s="7">
        <v>1773.4439564118695</v>
      </c>
      <c r="H31" s="7">
        <v>1178.7419363377799</v>
      </c>
      <c r="I31" s="7">
        <v>764.61320374122931</v>
      </c>
      <c r="J31" s="7">
        <v>11.325219967355727</v>
      </c>
      <c r="K31" s="7">
        <v>28.37128141098562</v>
      </c>
      <c r="L31" s="7">
        <v>40.5027980577878</v>
      </c>
      <c r="M31" s="7">
        <v>23.078652578953154</v>
      </c>
      <c r="N31" s="7">
        <v>276.97929940117507</v>
      </c>
      <c r="O31" s="7">
        <v>161.6729995210211</v>
      </c>
      <c r="P31" s="7">
        <v>46.890030884403693</v>
      </c>
      <c r="Q31" s="7">
        <v>70.859998289842096</v>
      </c>
      <c r="R31" s="7">
        <v>232.28808532350686</v>
      </c>
      <c r="S31" s="7">
        <v>254.17601458942207</v>
      </c>
      <c r="T31" s="7">
        <v>164.15405175720011</v>
      </c>
      <c r="U31" s="7">
        <v>116.15243605857908</v>
      </c>
      <c r="V31" s="7">
        <v>12.221294733991771</v>
      </c>
      <c r="W31" s="7">
        <v>240.39342203826871</v>
      </c>
      <c r="X31" s="7">
        <v>698.18872754468134</v>
      </c>
      <c r="Y31" s="7">
        <v>16.167584777809225</v>
      </c>
      <c r="Z31" s="7">
        <v>154.32497313920311</v>
      </c>
      <c r="AA31" s="7">
        <v>0</v>
      </c>
      <c r="AB31" s="7">
        <v>23737.787522331429</v>
      </c>
      <c r="AC31" s="7">
        <v>0</v>
      </c>
      <c r="AD31" s="7">
        <v>0</v>
      </c>
      <c r="AE31" s="7">
        <v>0</v>
      </c>
      <c r="AF31" s="7">
        <v>11407.196211290042</v>
      </c>
      <c r="AG31" s="7">
        <v>5430.0162663785195</v>
      </c>
      <c r="AH31" s="7">
        <v>0</v>
      </c>
      <c r="AI31" s="7">
        <v>16837.21247766856</v>
      </c>
      <c r="AJ31" s="7">
        <v>40575</v>
      </c>
    </row>
    <row r="32" spans="1:36" x14ac:dyDescent="0.15">
      <c r="A32" s="12" t="s">
        <v>32</v>
      </c>
      <c r="B32" s="7">
        <v>12935.478162636704</v>
      </c>
      <c r="C32" s="7">
        <v>3584.7958172656408</v>
      </c>
      <c r="D32" s="7">
        <v>64983.449453568217</v>
      </c>
      <c r="E32" s="7">
        <v>17245.897480612319</v>
      </c>
      <c r="F32" s="7">
        <v>1108.2851827143804</v>
      </c>
      <c r="G32" s="7">
        <v>10706.709417735583</v>
      </c>
      <c r="H32" s="7">
        <v>12080.536184529756</v>
      </c>
      <c r="I32" s="7">
        <v>8076.63712203267</v>
      </c>
      <c r="J32" s="7">
        <v>111.34151620682954</v>
      </c>
      <c r="K32" s="7">
        <v>2402.9493815019487</v>
      </c>
      <c r="L32" s="7">
        <v>783.90607203329</v>
      </c>
      <c r="M32" s="7">
        <v>694.50273508842668</v>
      </c>
      <c r="N32" s="7">
        <v>10107.12002844398</v>
      </c>
      <c r="O32" s="7">
        <v>6213.0720069716754</v>
      </c>
      <c r="P32" s="7">
        <v>3115.6887187089501</v>
      </c>
      <c r="Q32" s="7">
        <v>907.55560246915513</v>
      </c>
      <c r="R32" s="7">
        <v>3832.3021017905917</v>
      </c>
      <c r="S32" s="7">
        <v>3861.9527917317778</v>
      </c>
      <c r="T32" s="7">
        <v>5343.4810754484188</v>
      </c>
      <c r="U32" s="7">
        <v>2010.6387435072065</v>
      </c>
      <c r="V32" s="7">
        <v>1049.8188387612634</v>
      </c>
      <c r="W32" s="7">
        <v>3299.4808391105353</v>
      </c>
      <c r="X32" s="7">
        <v>7722.8460184638334</v>
      </c>
      <c r="Y32" s="7">
        <v>443.82302788682347</v>
      </c>
      <c r="Z32" s="7">
        <v>3537.0443299909734</v>
      </c>
      <c r="AA32" s="7">
        <v>0</v>
      </c>
      <c r="AB32" s="7">
        <v>186159.31264921094</v>
      </c>
      <c r="AC32" s="7">
        <v>0</v>
      </c>
      <c r="AD32" s="7">
        <v>0</v>
      </c>
      <c r="AE32" s="7">
        <v>0</v>
      </c>
      <c r="AF32" s="7">
        <v>274756.2360762817</v>
      </c>
      <c r="AG32" s="7">
        <v>18394.451274507348</v>
      </c>
      <c r="AH32" s="7">
        <v>0</v>
      </c>
      <c r="AI32" s="7">
        <v>293150.68735078909</v>
      </c>
      <c r="AJ32" s="7">
        <v>479310</v>
      </c>
    </row>
    <row r="33" spans="1:36" x14ac:dyDescent="0.15">
      <c r="A33" s="12" t="s">
        <v>33</v>
      </c>
      <c r="B33" s="7">
        <v>210.40465952132666</v>
      </c>
      <c r="C33" s="7">
        <v>329.79551903855202</v>
      </c>
      <c r="D33" s="7">
        <v>9474.4257480704164</v>
      </c>
      <c r="E33" s="7">
        <v>284.39104021171789</v>
      </c>
      <c r="F33" s="7">
        <v>42.842027024376002</v>
      </c>
      <c r="G33" s="7">
        <v>1560.7762004231506</v>
      </c>
      <c r="H33" s="7">
        <v>1036.1417026918516</v>
      </c>
      <c r="I33" s="7">
        <v>548.46865606115557</v>
      </c>
      <c r="J33" s="7">
        <v>6.2917490147068094</v>
      </c>
      <c r="K33" s="7">
        <v>28.427618348575638</v>
      </c>
      <c r="L33" s="7">
        <v>34.720319028402372</v>
      </c>
      <c r="M33" s="7">
        <v>52.355074024910351</v>
      </c>
      <c r="N33" s="7">
        <v>1985.9757673600261</v>
      </c>
      <c r="O33" s="7">
        <v>306.69302289475741</v>
      </c>
      <c r="P33" s="7">
        <v>87.1526619083821</v>
      </c>
      <c r="Q33" s="7">
        <v>78.291817132989479</v>
      </c>
      <c r="R33" s="7">
        <v>320.74076039623094</v>
      </c>
      <c r="S33" s="7">
        <v>386.99525808683256</v>
      </c>
      <c r="T33" s="7">
        <v>160.10974932069229</v>
      </c>
      <c r="U33" s="7">
        <v>131.3661384881637</v>
      </c>
      <c r="V33" s="7">
        <v>33.137338247686159</v>
      </c>
      <c r="W33" s="7">
        <v>133.81202701442498</v>
      </c>
      <c r="X33" s="7">
        <v>479.39070855529644</v>
      </c>
      <c r="Y33" s="7">
        <v>25.764397759585883</v>
      </c>
      <c r="Z33" s="7">
        <v>246.34988303122404</v>
      </c>
      <c r="AA33" s="7">
        <v>0</v>
      </c>
      <c r="AB33" s="7">
        <v>17984.819843655434</v>
      </c>
      <c r="AC33" s="7">
        <v>0</v>
      </c>
      <c r="AD33" s="7">
        <v>0</v>
      </c>
      <c r="AE33" s="7">
        <v>0</v>
      </c>
      <c r="AF33" s="7">
        <v>27535.433631192678</v>
      </c>
      <c r="AG33" s="7">
        <v>8464.7465251518934</v>
      </c>
      <c r="AH33" s="7">
        <v>0</v>
      </c>
      <c r="AI33" s="7">
        <v>36000.180156344562</v>
      </c>
      <c r="AJ33" s="7">
        <v>53985</v>
      </c>
    </row>
    <row r="34" spans="1:36" x14ac:dyDescent="0.15">
      <c r="A34" s="12" t="s">
        <v>34</v>
      </c>
      <c r="B34" s="7">
        <v>8299.601654682956</v>
      </c>
      <c r="C34" s="7">
        <v>10747.546595457712</v>
      </c>
      <c r="D34" s="7">
        <v>114800.66977160651</v>
      </c>
      <c r="E34" s="7">
        <v>6918.6357809417295</v>
      </c>
      <c r="F34" s="7">
        <v>1439.0873371289645</v>
      </c>
      <c r="G34" s="7">
        <v>10882.295358708589</v>
      </c>
      <c r="H34" s="7">
        <v>21523.067963072477</v>
      </c>
      <c r="I34" s="7">
        <v>6896.9237454285467</v>
      </c>
      <c r="J34" s="7">
        <v>1024.1055418067967</v>
      </c>
      <c r="K34" s="7">
        <v>3522.7471692204122</v>
      </c>
      <c r="L34" s="7">
        <v>2896.9146759394262</v>
      </c>
      <c r="M34" s="7">
        <v>440.49755783425439</v>
      </c>
      <c r="N34" s="7">
        <v>5506.2819301990967</v>
      </c>
      <c r="O34" s="7">
        <v>9719.6228422513814</v>
      </c>
      <c r="P34" s="7">
        <v>16130.831733803298</v>
      </c>
      <c r="Q34" s="7">
        <v>3723.3740595588961</v>
      </c>
      <c r="R34" s="7">
        <v>7630.2895631721285</v>
      </c>
      <c r="S34" s="7">
        <v>3764.6955625600035</v>
      </c>
      <c r="T34" s="7">
        <v>14569.03006852967</v>
      </c>
      <c r="U34" s="7">
        <v>2067.2088942815594</v>
      </c>
      <c r="V34" s="7">
        <v>1689.5277851295245</v>
      </c>
      <c r="W34" s="7">
        <v>2196.0871894237357</v>
      </c>
      <c r="X34" s="7">
        <v>3526.8893925384168</v>
      </c>
      <c r="Y34" s="7">
        <v>760.87382284217074</v>
      </c>
      <c r="Z34" s="7">
        <v>3517.7722891175258</v>
      </c>
      <c r="AA34" s="7">
        <v>0</v>
      </c>
      <c r="AB34" s="7">
        <v>264194.5782852358</v>
      </c>
      <c r="AC34" s="7">
        <v>0</v>
      </c>
      <c r="AD34" s="7">
        <v>0</v>
      </c>
      <c r="AE34" s="7">
        <v>0</v>
      </c>
      <c r="AF34" s="7">
        <v>116537.23732239142</v>
      </c>
      <c r="AG34" s="7">
        <v>38389.184392372823</v>
      </c>
      <c r="AH34" s="7">
        <v>0</v>
      </c>
      <c r="AI34" s="7">
        <v>154926.4217147642</v>
      </c>
      <c r="AJ34" s="7">
        <v>419121</v>
      </c>
    </row>
    <row r="35" spans="1:36" x14ac:dyDescent="0.15">
      <c r="A35" s="13" t="s">
        <v>35</v>
      </c>
      <c r="B35" s="7">
        <v>278255</v>
      </c>
      <c r="C35" s="7">
        <v>195479</v>
      </c>
      <c r="D35" s="7">
        <v>2584771.0000000005</v>
      </c>
      <c r="E35" s="7">
        <v>202044.99999999997</v>
      </c>
      <c r="F35" s="7">
        <v>31880.999999999996</v>
      </c>
      <c r="G35" s="7">
        <v>308792.99999999994</v>
      </c>
      <c r="H35" s="7">
        <v>512625</v>
      </c>
      <c r="I35" s="7">
        <v>233598</v>
      </c>
      <c r="J35" s="7">
        <v>12967</v>
      </c>
      <c r="K35" s="7">
        <v>34852.999999999993</v>
      </c>
      <c r="L35" s="7">
        <v>59424.000000000015</v>
      </c>
      <c r="M35" s="7">
        <v>12965</v>
      </c>
      <c r="N35" s="7">
        <v>146427</v>
      </c>
      <c r="O35" s="7">
        <v>189973</v>
      </c>
      <c r="P35" s="7">
        <v>226346.99999999997</v>
      </c>
      <c r="Q35" s="7">
        <v>51716</v>
      </c>
      <c r="R35" s="7">
        <v>179964</v>
      </c>
      <c r="S35" s="7">
        <v>93036.999999999985</v>
      </c>
      <c r="T35" s="7">
        <v>242741.00000000003</v>
      </c>
      <c r="U35" s="7">
        <v>55962.000000000007</v>
      </c>
      <c r="V35" s="7">
        <v>40553</v>
      </c>
      <c r="W35" s="7">
        <v>68487</v>
      </c>
      <c r="X35" s="7">
        <v>133095</v>
      </c>
      <c r="Y35" s="7">
        <v>17382.000000000004</v>
      </c>
      <c r="Z35" s="7">
        <v>85520</v>
      </c>
      <c r="AA35" s="7">
        <v>0</v>
      </c>
      <c r="AB35" s="7">
        <v>5998860</v>
      </c>
      <c r="AC35" s="7">
        <v>1025056</v>
      </c>
      <c r="AD35" s="7">
        <v>1393480</v>
      </c>
      <c r="AE35" s="7">
        <v>102253</v>
      </c>
      <c r="AF35" s="7">
        <v>4423548</v>
      </c>
      <c r="AG35" s="7">
        <v>1057409</v>
      </c>
      <c r="AH35" s="7">
        <v>-131</v>
      </c>
      <c r="AI35" s="7">
        <v>8001615</v>
      </c>
      <c r="AJ35" s="7">
        <v>14000475</v>
      </c>
    </row>
    <row r="36" spans="1:36" x14ac:dyDescent="0.15">
      <c r="A36" s="13" t="s">
        <v>36</v>
      </c>
      <c r="B36" s="7">
        <v>58828</v>
      </c>
      <c r="C36" s="7">
        <v>28152</v>
      </c>
      <c r="D36" s="7">
        <v>425902</v>
      </c>
      <c r="E36" s="14">
        <v>21495</v>
      </c>
      <c r="F36" s="14">
        <v>22993</v>
      </c>
      <c r="G36" s="14">
        <v>104570</v>
      </c>
      <c r="H36" s="7">
        <v>401709</v>
      </c>
      <c r="I36" s="14">
        <v>87877</v>
      </c>
      <c r="J36" s="14">
        <v>5137</v>
      </c>
      <c r="K36" s="14">
        <v>7492</v>
      </c>
      <c r="L36" s="14">
        <v>44037</v>
      </c>
      <c r="M36" s="14">
        <v>11307</v>
      </c>
      <c r="N36" s="14">
        <v>60116</v>
      </c>
      <c r="O36" s="7">
        <v>94875</v>
      </c>
      <c r="P36" s="14">
        <v>165217</v>
      </c>
      <c r="Q36" s="14">
        <v>7923</v>
      </c>
      <c r="R36" s="7">
        <v>107297</v>
      </c>
      <c r="S36" s="7">
        <v>149478</v>
      </c>
      <c r="T36" s="14">
        <v>528703</v>
      </c>
      <c r="U36" s="14">
        <v>282090</v>
      </c>
      <c r="V36" s="14">
        <v>89933</v>
      </c>
      <c r="W36" s="14">
        <v>127700</v>
      </c>
      <c r="X36" s="14">
        <v>89831</v>
      </c>
      <c r="Y36" s="14">
        <v>13265</v>
      </c>
      <c r="Z36" s="14">
        <v>45395</v>
      </c>
      <c r="AA36" s="14">
        <v>74451</v>
      </c>
      <c r="AB36" s="14">
        <v>3055773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3055773</v>
      </c>
    </row>
    <row r="37" spans="1:36" x14ac:dyDescent="0.15">
      <c r="A37" s="13" t="s">
        <v>37</v>
      </c>
      <c r="B37" s="7">
        <v>50717</v>
      </c>
      <c r="C37" s="7">
        <v>21258</v>
      </c>
      <c r="D37" s="7">
        <v>336294</v>
      </c>
      <c r="E37" s="14">
        <v>15429</v>
      </c>
      <c r="F37" s="14">
        <v>17320</v>
      </c>
      <c r="G37" s="14">
        <v>85935</v>
      </c>
      <c r="H37" s="7">
        <v>319558</v>
      </c>
      <c r="I37" s="14">
        <v>71610</v>
      </c>
      <c r="J37" s="14">
        <v>4217</v>
      </c>
      <c r="K37" s="14">
        <v>6119</v>
      </c>
      <c r="L37" s="14">
        <v>34067</v>
      </c>
      <c r="M37" s="14">
        <v>9520</v>
      </c>
      <c r="N37" s="14">
        <v>50603</v>
      </c>
      <c r="O37" s="7">
        <v>75162</v>
      </c>
      <c r="P37" s="14">
        <v>127124</v>
      </c>
      <c r="Q37" s="14">
        <v>6253</v>
      </c>
      <c r="R37" s="7">
        <v>86959</v>
      </c>
      <c r="S37" s="7">
        <v>119451</v>
      </c>
      <c r="T37" s="14">
        <v>381003</v>
      </c>
      <c r="U37" s="14">
        <v>227721</v>
      </c>
      <c r="V37" s="14">
        <v>74374</v>
      </c>
      <c r="W37" s="14">
        <v>102765</v>
      </c>
      <c r="X37" s="14">
        <v>77743</v>
      </c>
      <c r="Y37" s="14">
        <v>11518</v>
      </c>
      <c r="Z37" s="14">
        <v>38820</v>
      </c>
      <c r="AA37" s="14">
        <v>70758</v>
      </c>
      <c r="AB37" s="14">
        <v>2422298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2422298</v>
      </c>
    </row>
    <row r="38" spans="1:36" x14ac:dyDescent="0.15">
      <c r="A38" s="13" t="s">
        <v>38</v>
      </c>
      <c r="B38" s="7">
        <v>8111</v>
      </c>
      <c r="C38" s="7">
        <v>6894</v>
      </c>
      <c r="D38" s="7">
        <v>89608</v>
      </c>
      <c r="E38" s="14">
        <v>6066</v>
      </c>
      <c r="F38" s="14">
        <v>5673</v>
      </c>
      <c r="G38" s="14">
        <v>18635</v>
      </c>
      <c r="H38" s="7">
        <v>82151</v>
      </c>
      <c r="I38" s="14">
        <v>16267</v>
      </c>
      <c r="J38" s="14">
        <v>920</v>
      </c>
      <c r="K38" s="14">
        <v>1373</v>
      </c>
      <c r="L38" s="14">
        <v>9970</v>
      </c>
      <c r="M38" s="14">
        <v>1787</v>
      </c>
      <c r="N38" s="14">
        <v>9513</v>
      </c>
      <c r="O38" s="7">
        <v>19713</v>
      </c>
      <c r="P38" s="14">
        <v>38093</v>
      </c>
      <c r="Q38" s="14">
        <v>1670</v>
      </c>
      <c r="R38" s="7">
        <v>20338</v>
      </c>
      <c r="S38" s="7">
        <v>30027</v>
      </c>
      <c r="T38" s="14">
        <v>64857</v>
      </c>
      <c r="U38" s="14">
        <v>47663</v>
      </c>
      <c r="V38" s="14">
        <v>15559</v>
      </c>
      <c r="W38" s="14">
        <v>17672</v>
      </c>
      <c r="X38" s="14">
        <v>12088</v>
      </c>
      <c r="Y38" s="14">
        <v>1747</v>
      </c>
      <c r="Z38" s="14">
        <v>6575</v>
      </c>
      <c r="AA38" s="14">
        <v>3693</v>
      </c>
      <c r="AB38" s="14">
        <v>536663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536663</v>
      </c>
    </row>
    <row r="39" spans="1:36" x14ac:dyDescent="0.15">
      <c r="A39" s="15" t="s">
        <v>39</v>
      </c>
      <c r="B39" s="7">
        <v>8093</v>
      </c>
      <c r="C39" s="7">
        <v>5792</v>
      </c>
      <c r="D39" s="7">
        <v>85169</v>
      </c>
      <c r="E39" s="14">
        <v>4662</v>
      </c>
      <c r="F39" s="14">
        <v>5109</v>
      </c>
      <c r="G39" s="14">
        <v>18183</v>
      </c>
      <c r="H39" s="7">
        <v>80712</v>
      </c>
      <c r="I39" s="14">
        <v>15650</v>
      </c>
      <c r="J39" s="14">
        <v>881</v>
      </c>
      <c r="K39" s="14">
        <v>1333</v>
      </c>
      <c r="L39" s="14">
        <v>8842</v>
      </c>
      <c r="M39" s="14">
        <v>1736</v>
      </c>
      <c r="N39" s="14">
        <v>9380</v>
      </c>
      <c r="O39" s="7">
        <v>17984</v>
      </c>
      <c r="P39" s="14">
        <v>32184</v>
      </c>
      <c r="Q39" s="14">
        <v>1614</v>
      </c>
      <c r="R39" s="7">
        <v>19030</v>
      </c>
      <c r="S39" s="7">
        <v>29549</v>
      </c>
      <c r="T39" s="14">
        <v>64134</v>
      </c>
      <c r="U39" s="14">
        <v>47469</v>
      </c>
      <c r="V39" s="14">
        <v>15429</v>
      </c>
      <c r="W39" s="14">
        <v>17649</v>
      </c>
      <c r="X39" s="14">
        <v>11939</v>
      </c>
      <c r="Y39" s="14">
        <v>1701</v>
      </c>
      <c r="Z39" s="14">
        <v>6456</v>
      </c>
      <c r="AA39" s="14">
        <v>3693</v>
      </c>
      <c r="AB39" s="14">
        <v>514373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514373</v>
      </c>
    </row>
    <row r="40" spans="1:36" x14ac:dyDescent="0.15">
      <c r="A40" s="13" t="s">
        <v>40</v>
      </c>
      <c r="B40" s="7">
        <v>18</v>
      </c>
      <c r="C40" s="7">
        <v>1102</v>
      </c>
      <c r="D40" s="7">
        <v>4439</v>
      </c>
      <c r="E40" s="14">
        <v>1404</v>
      </c>
      <c r="F40" s="14">
        <v>564</v>
      </c>
      <c r="G40" s="14">
        <v>452</v>
      </c>
      <c r="H40" s="7">
        <v>1439</v>
      </c>
      <c r="I40" s="14">
        <v>617</v>
      </c>
      <c r="J40" s="14">
        <v>39</v>
      </c>
      <c r="K40" s="14">
        <v>40</v>
      </c>
      <c r="L40" s="14">
        <v>1128</v>
      </c>
      <c r="M40" s="14">
        <v>51</v>
      </c>
      <c r="N40" s="14">
        <v>133</v>
      </c>
      <c r="O40" s="7">
        <v>1729</v>
      </c>
      <c r="P40" s="14">
        <v>5909</v>
      </c>
      <c r="Q40" s="14">
        <v>56</v>
      </c>
      <c r="R40" s="7">
        <v>1308</v>
      </c>
      <c r="S40" s="7">
        <v>478</v>
      </c>
      <c r="T40" s="14">
        <v>723</v>
      </c>
      <c r="U40" s="14">
        <v>194</v>
      </c>
      <c r="V40" s="14">
        <v>130</v>
      </c>
      <c r="W40" s="14">
        <v>23</v>
      </c>
      <c r="X40" s="14">
        <v>149</v>
      </c>
      <c r="Y40" s="14">
        <v>46</v>
      </c>
      <c r="Z40" s="14">
        <v>119</v>
      </c>
      <c r="AA40" s="14">
        <v>0</v>
      </c>
      <c r="AB40" s="14">
        <v>22290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22290</v>
      </c>
    </row>
    <row r="41" spans="1:36" x14ac:dyDescent="0.15">
      <c r="A41" s="13" t="s">
        <v>41</v>
      </c>
      <c r="B41" s="7">
        <v>0</v>
      </c>
      <c r="C41" s="7">
        <v>0</v>
      </c>
      <c r="D41" s="7">
        <v>0</v>
      </c>
      <c r="E41" s="14">
        <v>0</v>
      </c>
      <c r="F41" s="14">
        <v>0</v>
      </c>
      <c r="G41" s="14">
        <v>0</v>
      </c>
      <c r="H41" s="7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7">
        <v>0</v>
      </c>
      <c r="P41" s="14">
        <v>0</v>
      </c>
      <c r="Q41" s="14">
        <v>0</v>
      </c>
      <c r="R41" s="7">
        <v>0</v>
      </c>
      <c r="S41" s="7">
        <v>0</v>
      </c>
      <c r="T41" s="14">
        <v>82843</v>
      </c>
      <c r="U41" s="14">
        <v>6706</v>
      </c>
      <c r="V41" s="14">
        <v>0</v>
      </c>
      <c r="W41" s="14">
        <v>7263</v>
      </c>
      <c r="X41" s="14">
        <v>0</v>
      </c>
      <c r="Y41" s="14">
        <v>0</v>
      </c>
      <c r="Z41" s="14">
        <v>0</v>
      </c>
      <c r="AA41" s="14">
        <v>0</v>
      </c>
      <c r="AB41" s="14">
        <v>96812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96812</v>
      </c>
    </row>
    <row r="42" spans="1:36" x14ac:dyDescent="0.15">
      <c r="A42" s="13" t="s">
        <v>42</v>
      </c>
      <c r="B42" s="7">
        <v>257567</v>
      </c>
      <c r="C42" s="7">
        <v>130435</v>
      </c>
      <c r="D42" s="7">
        <v>285174</v>
      </c>
      <c r="E42" s="14">
        <v>96561</v>
      </c>
      <c r="F42" s="14">
        <v>26426</v>
      </c>
      <c r="G42" s="14">
        <v>135690</v>
      </c>
      <c r="H42" s="7">
        <v>367996</v>
      </c>
      <c r="I42" s="14">
        <v>75354</v>
      </c>
      <c r="J42" s="14">
        <v>4521</v>
      </c>
      <c r="K42" s="14">
        <v>1775</v>
      </c>
      <c r="L42" s="14">
        <v>33698</v>
      </c>
      <c r="M42" s="14">
        <v>3121</v>
      </c>
      <c r="N42" s="14">
        <v>68654</v>
      </c>
      <c r="O42" s="7">
        <v>100648</v>
      </c>
      <c r="P42" s="14">
        <v>249222</v>
      </c>
      <c r="Q42" s="14">
        <v>579640</v>
      </c>
      <c r="R42" s="7">
        <v>153749</v>
      </c>
      <c r="S42" s="7">
        <v>57850</v>
      </c>
      <c r="T42" s="14">
        <v>87157</v>
      </c>
      <c r="U42" s="14">
        <v>13026</v>
      </c>
      <c r="V42" s="14">
        <v>10137</v>
      </c>
      <c r="W42" s="14">
        <v>6529</v>
      </c>
      <c r="X42" s="14">
        <v>77062</v>
      </c>
      <c r="Y42" s="14">
        <v>9413</v>
      </c>
      <c r="Z42" s="14">
        <v>39805</v>
      </c>
      <c r="AA42" s="14">
        <v>0</v>
      </c>
      <c r="AB42" s="14">
        <v>2871210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2871210</v>
      </c>
    </row>
    <row r="43" spans="1:36" x14ac:dyDescent="0.15">
      <c r="A43" s="13" t="s">
        <v>43</v>
      </c>
      <c r="B43" s="7">
        <v>147676</v>
      </c>
      <c r="C43" s="7">
        <v>254</v>
      </c>
      <c r="D43" s="7">
        <v>25710</v>
      </c>
      <c r="E43" s="14">
        <v>0</v>
      </c>
      <c r="F43" s="14">
        <v>1734</v>
      </c>
      <c r="G43" s="14">
        <v>68569</v>
      </c>
      <c r="H43" s="7">
        <v>81621</v>
      </c>
      <c r="I43" s="14">
        <v>25394</v>
      </c>
      <c r="J43" s="14">
        <v>430</v>
      </c>
      <c r="K43" s="14">
        <v>0</v>
      </c>
      <c r="L43" s="14">
        <v>1273</v>
      </c>
      <c r="M43" s="14">
        <v>1302</v>
      </c>
      <c r="N43" s="14">
        <v>48476</v>
      </c>
      <c r="O43" s="7">
        <v>10402</v>
      </c>
      <c r="P43" s="14">
        <v>2638</v>
      </c>
      <c r="Q43" s="14">
        <v>4300</v>
      </c>
      <c r="R43" s="7">
        <v>57593</v>
      </c>
      <c r="S43" s="7">
        <v>9043</v>
      </c>
      <c r="T43" s="14">
        <v>0</v>
      </c>
      <c r="U43" s="14">
        <v>0</v>
      </c>
      <c r="V43" s="14">
        <v>7947</v>
      </c>
      <c r="W43" s="14">
        <v>0</v>
      </c>
      <c r="X43" s="14">
        <v>50020</v>
      </c>
      <c r="Y43" s="14">
        <v>6325</v>
      </c>
      <c r="Z43" s="14">
        <v>32861</v>
      </c>
      <c r="AA43" s="14">
        <v>0</v>
      </c>
      <c r="AB43" s="14">
        <v>583568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583568</v>
      </c>
    </row>
    <row r="44" spans="1:36" x14ac:dyDescent="0.15">
      <c r="A44" s="13" t="s">
        <v>44</v>
      </c>
      <c r="B44" s="7">
        <v>109891</v>
      </c>
      <c r="C44" s="7">
        <v>130181</v>
      </c>
      <c r="D44" s="7">
        <v>259464</v>
      </c>
      <c r="E44" s="14">
        <v>96561</v>
      </c>
      <c r="F44" s="14">
        <v>24692</v>
      </c>
      <c r="G44" s="14">
        <v>67121</v>
      </c>
      <c r="H44" s="7">
        <v>286375</v>
      </c>
      <c r="I44" s="14">
        <v>49960</v>
      </c>
      <c r="J44" s="14">
        <v>4091</v>
      </c>
      <c r="K44" s="14">
        <v>1775</v>
      </c>
      <c r="L44" s="14">
        <v>32425</v>
      </c>
      <c r="M44" s="14">
        <v>1819</v>
      </c>
      <c r="N44" s="14">
        <v>20178</v>
      </c>
      <c r="O44" s="7">
        <v>90246</v>
      </c>
      <c r="P44" s="14">
        <v>246584</v>
      </c>
      <c r="Q44" s="14">
        <v>575340</v>
      </c>
      <c r="R44" s="7">
        <v>96156</v>
      </c>
      <c r="S44" s="7">
        <v>48807</v>
      </c>
      <c r="T44" s="14">
        <v>87157</v>
      </c>
      <c r="U44" s="14">
        <v>13026</v>
      </c>
      <c r="V44" s="14">
        <v>2190</v>
      </c>
      <c r="W44" s="14">
        <v>6529</v>
      </c>
      <c r="X44" s="14">
        <v>27042</v>
      </c>
      <c r="Y44" s="14">
        <v>3088</v>
      </c>
      <c r="Z44" s="14">
        <v>6944</v>
      </c>
      <c r="AA44" s="14">
        <v>0</v>
      </c>
      <c r="AB44" s="14">
        <v>2287642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2287642</v>
      </c>
    </row>
    <row r="45" spans="1:36" x14ac:dyDescent="0.15">
      <c r="A45" s="13" t="s">
        <v>45</v>
      </c>
      <c r="B45" s="7">
        <v>316395</v>
      </c>
      <c r="C45" s="7">
        <v>158587</v>
      </c>
      <c r="D45" s="7">
        <v>711076</v>
      </c>
      <c r="E45" s="7">
        <v>118056</v>
      </c>
      <c r="F45" s="7">
        <v>49419</v>
      </c>
      <c r="G45" s="7">
        <v>240260</v>
      </c>
      <c r="H45" s="7">
        <v>769705</v>
      </c>
      <c r="I45" s="7">
        <v>163231</v>
      </c>
      <c r="J45" s="7">
        <v>9658</v>
      </c>
      <c r="K45" s="7">
        <v>9267</v>
      </c>
      <c r="L45" s="7">
        <v>77735</v>
      </c>
      <c r="M45" s="7">
        <v>14428</v>
      </c>
      <c r="N45" s="7">
        <v>128770</v>
      </c>
      <c r="O45" s="7">
        <v>195523</v>
      </c>
      <c r="P45" s="7">
        <v>414439</v>
      </c>
      <c r="Q45" s="7">
        <v>587563</v>
      </c>
      <c r="R45" s="7">
        <v>261046</v>
      </c>
      <c r="S45" s="7">
        <v>207328</v>
      </c>
      <c r="T45" s="7">
        <v>615860</v>
      </c>
      <c r="U45" s="7">
        <v>295116</v>
      </c>
      <c r="V45" s="7">
        <v>100070</v>
      </c>
      <c r="W45" s="7">
        <v>134229</v>
      </c>
      <c r="X45" s="7">
        <v>166893</v>
      </c>
      <c r="Y45" s="7">
        <v>22678</v>
      </c>
      <c r="Z45" s="7">
        <v>85200</v>
      </c>
      <c r="AA45" s="7">
        <v>74451</v>
      </c>
      <c r="AB45" s="7">
        <v>5926983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5926983</v>
      </c>
    </row>
    <row r="46" spans="1:36" x14ac:dyDescent="0.15">
      <c r="A46" s="13" t="s">
        <v>46</v>
      </c>
      <c r="B46" s="7">
        <v>2633</v>
      </c>
      <c r="C46" s="7">
        <v>2567</v>
      </c>
      <c r="D46" s="7">
        <v>28256</v>
      </c>
      <c r="E46" s="14">
        <v>3157</v>
      </c>
      <c r="F46" s="14">
        <v>951</v>
      </c>
      <c r="G46" s="14">
        <v>3384</v>
      </c>
      <c r="H46" s="7">
        <v>13989</v>
      </c>
      <c r="I46" s="14">
        <v>3613</v>
      </c>
      <c r="J46" s="14">
        <v>417</v>
      </c>
      <c r="K46" s="14">
        <v>712</v>
      </c>
      <c r="L46" s="14">
        <v>1734</v>
      </c>
      <c r="M46" s="14">
        <v>394</v>
      </c>
      <c r="N46" s="14">
        <v>1741</v>
      </c>
      <c r="O46" s="7">
        <v>10634</v>
      </c>
      <c r="P46" s="14">
        <v>8223</v>
      </c>
      <c r="Q46" s="14">
        <v>473</v>
      </c>
      <c r="R46" s="7">
        <v>4322</v>
      </c>
      <c r="S46" s="7">
        <v>4495</v>
      </c>
      <c r="T46" s="14">
        <v>163</v>
      </c>
      <c r="U46" s="14">
        <v>17</v>
      </c>
      <c r="V46" s="14">
        <v>2814</v>
      </c>
      <c r="W46" s="14">
        <v>0</v>
      </c>
      <c r="X46" s="14">
        <v>3006</v>
      </c>
      <c r="Y46" s="14">
        <v>306</v>
      </c>
      <c r="Z46" s="14">
        <v>1199</v>
      </c>
      <c r="AA46" s="14">
        <v>0</v>
      </c>
      <c r="AB46" s="14">
        <v>99200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99200</v>
      </c>
    </row>
    <row r="47" spans="1:36" x14ac:dyDescent="0.15">
      <c r="A47" s="13" t="s">
        <v>47</v>
      </c>
      <c r="B47" s="7">
        <v>-9417</v>
      </c>
      <c r="C47" s="7">
        <v>-85</v>
      </c>
      <c r="D47" s="7">
        <v>-1904</v>
      </c>
      <c r="E47" s="14">
        <v>-119</v>
      </c>
      <c r="F47" s="14">
        <v>-31</v>
      </c>
      <c r="G47" s="14">
        <v>-364</v>
      </c>
      <c r="H47" s="7">
        <v>-647</v>
      </c>
      <c r="I47" s="14">
        <v>-1629</v>
      </c>
      <c r="J47" s="14">
        <v>0</v>
      </c>
      <c r="K47" s="14">
        <v>-25</v>
      </c>
      <c r="L47" s="14">
        <v>-49</v>
      </c>
      <c r="M47" s="14">
        <v>0</v>
      </c>
      <c r="N47" s="14">
        <v>0</v>
      </c>
      <c r="O47" s="7">
        <v>-64</v>
      </c>
      <c r="P47" s="14">
        <v>0</v>
      </c>
      <c r="Q47" s="14">
        <v>0</v>
      </c>
      <c r="R47" s="7">
        <v>-529</v>
      </c>
      <c r="S47" s="7">
        <v>-49</v>
      </c>
      <c r="T47" s="14">
        <v>0</v>
      </c>
      <c r="U47" s="14">
        <v>0</v>
      </c>
      <c r="V47" s="14">
        <v>0</v>
      </c>
      <c r="W47" s="14">
        <v>0</v>
      </c>
      <c r="X47" s="14">
        <v>-121</v>
      </c>
      <c r="Y47" s="14">
        <v>0</v>
      </c>
      <c r="Z47" s="14">
        <v>0</v>
      </c>
      <c r="AA47" s="14">
        <v>0</v>
      </c>
      <c r="AB47" s="14">
        <v>-15033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-15033</v>
      </c>
    </row>
    <row r="48" spans="1:36" x14ac:dyDescent="0.15">
      <c r="A48" s="13" t="s">
        <v>48</v>
      </c>
      <c r="B48" s="7">
        <v>309611</v>
      </c>
      <c r="C48" s="7">
        <v>161069</v>
      </c>
      <c r="D48" s="7">
        <v>737428</v>
      </c>
      <c r="E48" s="14">
        <v>121094</v>
      </c>
      <c r="F48" s="14">
        <v>50339</v>
      </c>
      <c r="G48" s="14">
        <v>243280</v>
      </c>
      <c r="H48" s="7">
        <v>783047</v>
      </c>
      <c r="I48" s="14">
        <v>165215</v>
      </c>
      <c r="J48" s="14">
        <v>10075</v>
      </c>
      <c r="K48" s="14">
        <v>9954</v>
      </c>
      <c r="L48" s="14">
        <v>79420</v>
      </c>
      <c r="M48" s="14">
        <v>14822</v>
      </c>
      <c r="N48" s="14">
        <v>130511</v>
      </c>
      <c r="O48" s="7">
        <v>206093</v>
      </c>
      <c r="P48" s="14">
        <v>422662</v>
      </c>
      <c r="Q48" s="14">
        <v>588036</v>
      </c>
      <c r="R48" s="7">
        <v>264839</v>
      </c>
      <c r="S48" s="7">
        <v>211774</v>
      </c>
      <c r="T48" s="14">
        <v>616023</v>
      </c>
      <c r="U48" s="14">
        <v>295133</v>
      </c>
      <c r="V48" s="14">
        <v>102884</v>
      </c>
      <c r="W48" s="14">
        <v>134229</v>
      </c>
      <c r="X48" s="14">
        <v>169778</v>
      </c>
      <c r="Y48" s="14">
        <v>22984</v>
      </c>
      <c r="Z48" s="14">
        <v>86399</v>
      </c>
      <c r="AA48" s="14">
        <v>74451</v>
      </c>
      <c r="AB48" s="14">
        <v>6011150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6011150</v>
      </c>
    </row>
    <row r="49" spans="1:36" x14ac:dyDescent="0.15">
      <c r="A49" s="13" t="s">
        <v>49</v>
      </c>
      <c r="B49" s="7">
        <v>587866</v>
      </c>
      <c r="C49" s="7">
        <v>356548</v>
      </c>
      <c r="D49" s="7">
        <v>3322199</v>
      </c>
      <c r="E49" s="14">
        <v>323139</v>
      </c>
      <c r="F49" s="14">
        <v>82220</v>
      </c>
      <c r="G49" s="14">
        <v>552073</v>
      </c>
      <c r="H49" s="7">
        <v>1295672</v>
      </c>
      <c r="I49" s="14">
        <v>398813</v>
      </c>
      <c r="J49" s="14">
        <v>23042</v>
      </c>
      <c r="K49" s="14">
        <v>44807</v>
      </c>
      <c r="L49" s="14">
        <v>138844</v>
      </c>
      <c r="M49" s="14">
        <v>27787</v>
      </c>
      <c r="N49" s="14">
        <v>276938</v>
      </c>
      <c r="O49" s="7">
        <v>396066</v>
      </c>
      <c r="P49" s="14">
        <v>649009</v>
      </c>
      <c r="Q49" s="14">
        <v>639752</v>
      </c>
      <c r="R49" s="7">
        <v>444803</v>
      </c>
      <c r="S49" s="7">
        <v>304811</v>
      </c>
      <c r="T49" s="14">
        <v>858764</v>
      </c>
      <c r="U49" s="14">
        <v>351095</v>
      </c>
      <c r="V49" s="14">
        <v>143437</v>
      </c>
      <c r="W49" s="14">
        <v>202716</v>
      </c>
      <c r="X49" s="14">
        <v>302873</v>
      </c>
      <c r="Y49" s="14">
        <v>40366</v>
      </c>
      <c r="Z49" s="14">
        <v>171919</v>
      </c>
      <c r="AA49" s="14">
        <v>74451</v>
      </c>
      <c r="AB49" s="14">
        <v>12010010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12010010</v>
      </c>
    </row>
    <row r="50" spans="1:36" x14ac:dyDescent="0.15">
      <c r="A50" s="13" t="s">
        <v>50</v>
      </c>
      <c r="B50" s="7">
        <v>13380021</v>
      </c>
      <c r="C50" s="7">
        <v>232809</v>
      </c>
      <c r="D50" s="7">
        <v>10919213</v>
      </c>
      <c r="E50" s="7">
        <v>158398</v>
      </c>
      <c r="F50" s="7">
        <v>563905</v>
      </c>
      <c r="G50" s="7">
        <v>7617875</v>
      </c>
      <c r="H50" s="7">
        <v>19262504</v>
      </c>
      <c r="I50" s="7">
        <v>4076625</v>
      </c>
      <c r="J50" s="7">
        <v>52733</v>
      </c>
      <c r="K50" s="7">
        <v>60529</v>
      </c>
      <c r="L50" s="7">
        <v>808476</v>
      </c>
      <c r="M50" s="7">
        <v>438611</v>
      </c>
      <c r="N50" s="7">
        <v>5622208</v>
      </c>
      <c r="O50" s="7">
        <v>1306840</v>
      </c>
      <c r="P50" s="7">
        <v>1241143</v>
      </c>
      <c r="Q50" s="7">
        <v>466409</v>
      </c>
      <c r="R50" s="7">
        <v>3429759</v>
      </c>
      <c r="S50" s="7">
        <v>4960614</v>
      </c>
      <c r="T50" s="7">
        <v>4825230</v>
      </c>
      <c r="U50" s="7">
        <v>4202039</v>
      </c>
      <c r="V50" s="7">
        <v>2878667</v>
      </c>
      <c r="W50" s="7">
        <v>2218572</v>
      </c>
      <c r="X50" s="7">
        <v>3428002</v>
      </c>
      <c r="Y50" s="7">
        <v>1122849</v>
      </c>
      <c r="Z50" s="7">
        <v>4502808</v>
      </c>
      <c r="AA50" s="7">
        <v>6563436</v>
      </c>
      <c r="AB50" s="7">
        <v>104340275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104340275</v>
      </c>
    </row>
  </sheetData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D2BC-7258-AC4C-BAE1-7CF9A7E79522}">
  <dimension ref="A1:AJ49"/>
  <sheetViews>
    <sheetView topLeftCell="AB1" workbookViewId="0">
      <selection activeCell="AE3" sqref="AE3"/>
    </sheetView>
  </sheetViews>
  <sheetFormatPr baseColWidth="10" defaultRowHeight="13" x14ac:dyDescent="0.15"/>
  <sheetData>
    <row r="1" spans="1:36" ht="78" x14ac:dyDescent="0.15">
      <c r="B1" s="22" t="s">
        <v>57</v>
      </c>
      <c r="C1" s="23" t="s">
        <v>51</v>
      </c>
      <c r="D1" s="23" t="s">
        <v>52</v>
      </c>
      <c r="E1" s="23" t="s">
        <v>1</v>
      </c>
      <c r="F1" s="23" t="s">
        <v>2</v>
      </c>
      <c r="G1" s="23" t="s">
        <v>3</v>
      </c>
      <c r="H1" s="23" t="s">
        <v>53</v>
      </c>
      <c r="I1" s="23" t="s">
        <v>4</v>
      </c>
      <c r="J1" s="23" t="s">
        <v>5</v>
      </c>
      <c r="K1" s="23" t="s">
        <v>6</v>
      </c>
      <c r="L1" s="23" t="s">
        <v>7</v>
      </c>
      <c r="M1" s="23" t="s">
        <v>8</v>
      </c>
      <c r="N1" s="23" t="s">
        <v>9</v>
      </c>
      <c r="O1" s="23" t="s">
        <v>54</v>
      </c>
      <c r="P1" s="23" t="s">
        <v>60</v>
      </c>
      <c r="Q1" s="23" t="s">
        <v>11</v>
      </c>
      <c r="R1" s="23" t="s">
        <v>55</v>
      </c>
      <c r="S1" s="23" t="s">
        <v>56</v>
      </c>
      <c r="T1" s="23" t="s">
        <v>12</v>
      </c>
      <c r="U1" s="23" t="s">
        <v>13</v>
      </c>
      <c r="V1" s="23" t="s">
        <v>14</v>
      </c>
      <c r="W1" s="23" t="s">
        <v>15</v>
      </c>
      <c r="X1" s="23" t="s">
        <v>16</v>
      </c>
      <c r="Y1" s="23" t="s">
        <v>17</v>
      </c>
      <c r="Z1" s="23" t="s">
        <v>18</v>
      </c>
      <c r="AA1" s="23" t="s">
        <v>19</v>
      </c>
      <c r="AB1" s="24" t="s">
        <v>70</v>
      </c>
      <c r="AC1" s="25" t="s">
        <v>71</v>
      </c>
      <c r="AD1" s="25" t="s">
        <v>22</v>
      </c>
      <c r="AE1" s="25" t="s">
        <v>23</v>
      </c>
      <c r="AF1" s="25" t="s">
        <v>24</v>
      </c>
      <c r="AG1" s="25" t="s">
        <v>25</v>
      </c>
      <c r="AH1" s="25" t="s">
        <v>26</v>
      </c>
      <c r="AI1" s="25" t="s">
        <v>72</v>
      </c>
      <c r="AJ1" s="25" t="s">
        <v>73</v>
      </c>
    </row>
    <row r="2" spans="1:36" x14ac:dyDescent="0.15">
      <c r="A2" s="16" t="s">
        <v>57</v>
      </c>
      <c r="B2" s="7">
        <v>25828.082103301371</v>
      </c>
      <c r="C2" s="7">
        <v>50.506943914901491</v>
      </c>
      <c r="D2" s="7">
        <v>247133.76555020057</v>
      </c>
      <c r="E2" s="7">
        <v>1.99384168301395</v>
      </c>
      <c r="F2" s="7">
        <v>34.834363678525293</v>
      </c>
      <c r="G2" s="7">
        <v>1913.8145638584979</v>
      </c>
      <c r="H2" s="7">
        <v>12645.836209905849</v>
      </c>
      <c r="I2" s="7">
        <v>2.1373019619572768</v>
      </c>
      <c r="J2" s="7">
        <v>6.9300335957418413E-2</v>
      </c>
      <c r="K2" s="7">
        <v>0.66179331888330872</v>
      </c>
      <c r="L2" s="7">
        <v>36.251633994212966</v>
      </c>
      <c r="M2" s="7">
        <v>651.05348069398497</v>
      </c>
      <c r="N2" s="7">
        <v>6854.959099914835</v>
      </c>
      <c r="O2" s="7">
        <v>140.57552076829026</v>
      </c>
      <c r="P2" s="7">
        <v>42.191649024682967</v>
      </c>
      <c r="Q2" s="7">
        <v>61.752471618347307</v>
      </c>
      <c r="R2" s="7">
        <v>54.425761954659166</v>
      </c>
      <c r="S2" s="7">
        <v>173.53121529714883</v>
      </c>
      <c r="T2" s="7">
        <v>1340.6216693696347</v>
      </c>
      <c r="U2" s="7">
        <v>544.4276667517255</v>
      </c>
      <c r="V2" s="7">
        <v>69.901577673114517</v>
      </c>
      <c r="W2" s="7">
        <v>528.7828991889586</v>
      </c>
      <c r="X2" s="7">
        <v>310.87182898087008</v>
      </c>
      <c r="Y2" s="7">
        <v>6.4239838052295237</v>
      </c>
      <c r="Z2" s="7">
        <v>290.82676894276295</v>
      </c>
      <c r="AA2" s="7">
        <v>0</v>
      </c>
      <c r="AB2" s="7">
        <v>298718.29920013796</v>
      </c>
      <c r="AC2" s="7">
        <v>161422.39496752003</v>
      </c>
      <c r="AD2" s="7">
        <v>53.934915295305423</v>
      </c>
      <c r="AE2" s="7">
        <v>0</v>
      </c>
      <c r="AF2" s="7">
        <v>115857.24386659243</v>
      </c>
      <c r="AG2" s="7">
        <v>20867.340992454141</v>
      </c>
      <c r="AH2" s="7">
        <v>-9053.2139419997657</v>
      </c>
      <c r="AI2" s="7">
        <v>289147.70079986192</v>
      </c>
      <c r="AJ2" s="7">
        <v>587866</v>
      </c>
    </row>
    <row r="3" spans="1:36" x14ac:dyDescent="0.15">
      <c r="A3" s="16" t="s">
        <v>51</v>
      </c>
      <c r="B3" s="7">
        <v>633.99187806679902</v>
      </c>
      <c r="C3" s="7">
        <v>10655.03104585471</v>
      </c>
      <c r="D3" s="7">
        <v>149003.49544177775</v>
      </c>
      <c r="E3" s="7">
        <v>9413.2228853623583</v>
      </c>
      <c r="F3" s="7">
        <v>883.18581178949671</v>
      </c>
      <c r="G3" s="7">
        <v>6402.7277265777284</v>
      </c>
      <c r="H3" s="7">
        <v>258.1103584923826</v>
      </c>
      <c r="I3" s="7">
        <v>71.981511928128299</v>
      </c>
      <c r="J3" s="7">
        <v>0.89354832127513772</v>
      </c>
      <c r="K3" s="7">
        <v>0.3428647064176224</v>
      </c>
      <c r="L3" s="7">
        <v>52.270249663989205</v>
      </c>
      <c r="M3" s="7">
        <v>5.9352041912015876</v>
      </c>
      <c r="N3" s="7">
        <v>67.185777734454746</v>
      </c>
      <c r="O3" s="7">
        <v>96.120649659219737</v>
      </c>
      <c r="P3" s="7">
        <v>15.26463673005717</v>
      </c>
      <c r="Q3" s="7">
        <v>378.68551821241562</v>
      </c>
      <c r="R3" s="7">
        <v>89.659463383776227</v>
      </c>
      <c r="S3" s="7">
        <v>13.029248749705392</v>
      </c>
      <c r="T3" s="7">
        <v>1117.945131680068</v>
      </c>
      <c r="U3" s="7">
        <v>25.311579254537651</v>
      </c>
      <c r="V3" s="7">
        <v>13.994843293892854</v>
      </c>
      <c r="W3" s="7">
        <v>8.8312721997704919</v>
      </c>
      <c r="X3" s="7">
        <v>13.989186950643433</v>
      </c>
      <c r="Y3" s="7">
        <v>10.805694492769961</v>
      </c>
      <c r="Z3" s="7">
        <v>26.731364933553742</v>
      </c>
      <c r="AA3" s="7">
        <v>0</v>
      </c>
      <c r="AB3" s="7">
        <v>179258.74289400715</v>
      </c>
      <c r="AC3" s="7">
        <v>171185.91380591373</v>
      </c>
      <c r="AD3" s="7">
        <v>8.8897820643356121E-2</v>
      </c>
      <c r="AE3" s="7">
        <v>0</v>
      </c>
      <c r="AF3" s="7">
        <v>816.38916915610696</v>
      </c>
      <c r="AG3" s="7">
        <v>11533.630553519017</v>
      </c>
      <c r="AH3" s="7">
        <v>-6246.7653204166199</v>
      </c>
      <c r="AI3" s="7">
        <v>177289.25710599287</v>
      </c>
      <c r="AJ3" s="7">
        <v>356548</v>
      </c>
    </row>
    <row r="4" spans="1:36" x14ac:dyDescent="0.15">
      <c r="A4" s="16" t="s">
        <v>59</v>
      </c>
      <c r="B4" s="7">
        <v>129449.59886005765</v>
      </c>
      <c r="C4" s="7">
        <v>45845.21581306251</v>
      </c>
      <c r="D4" s="7">
        <v>903875.35464096896</v>
      </c>
      <c r="E4" s="7">
        <v>18864.872967376054</v>
      </c>
      <c r="F4" s="7">
        <v>5976.7228306835959</v>
      </c>
      <c r="G4" s="7">
        <v>128927.02266515917</v>
      </c>
      <c r="H4" s="7">
        <v>85161.704515896738</v>
      </c>
      <c r="I4" s="7">
        <v>101157.33897292803</v>
      </c>
      <c r="J4" s="7">
        <v>3776.4366586428478</v>
      </c>
      <c r="K4" s="7">
        <v>8529.8561500028336</v>
      </c>
      <c r="L4" s="7">
        <v>7282.8714673001214</v>
      </c>
      <c r="M4" s="7">
        <v>2318.3751151212746</v>
      </c>
      <c r="N4" s="7">
        <v>65684.87185351181</v>
      </c>
      <c r="O4" s="7">
        <v>11719.025193772386</v>
      </c>
      <c r="P4" s="7">
        <v>5833.8680172595068</v>
      </c>
      <c r="Q4" s="7">
        <v>6367.6499169330982</v>
      </c>
      <c r="R4" s="7">
        <v>16864.591546770673</v>
      </c>
      <c r="S4" s="7">
        <v>14341.918789504693</v>
      </c>
      <c r="T4" s="7">
        <v>15406.30254738427</v>
      </c>
      <c r="U4" s="7">
        <v>7295.5573919837443</v>
      </c>
      <c r="V4" s="7">
        <v>1932.1020590594437</v>
      </c>
      <c r="W4" s="7">
        <v>11872.039116159231</v>
      </c>
      <c r="X4" s="7">
        <v>23052.595009976652</v>
      </c>
      <c r="Y4" s="7">
        <v>1996.2706201128344</v>
      </c>
      <c r="Z4" s="7">
        <v>9178.9979726162037</v>
      </c>
      <c r="AA4" s="7">
        <v>0</v>
      </c>
      <c r="AB4" s="7">
        <v>1632711.1606922441</v>
      </c>
      <c r="AC4" s="7">
        <v>458144.32828760007</v>
      </c>
      <c r="AD4" s="7">
        <v>6075.7454107906615</v>
      </c>
      <c r="AE4" s="7">
        <v>0</v>
      </c>
      <c r="AF4" s="7">
        <v>994987.01046401402</v>
      </c>
      <c r="AG4" s="7">
        <v>216928.25450178917</v>
      </c>
      <c r="AH4" s="7">
        <v>13352.50064356184</v>
      </c>
      <c r="AI4" s="7">
        <v>1689487.8393077555</v>
      </c>
      <c r="AJ4" s="7">
        <v>3322199</v>
      </c>
    </row>
    <row r="5" spans="1:36" x14ac:dyDescent="0.15">
      <c r="A5" s="16" t="s">
        <v>1</v>
      </c>
      <c r="B5" s="7">
        <v>13517.828073332021</v>
      </c>
      <c r="C5" s="7">
        <v>2757.2561938595454</v>
      </c>
      <c r="D5" s="7">
        <v>33697.721356988033</v>
      </c>
      <c r="E5" s="7">
        <v>99492.551871839853</v>
      </c>
      <c r="F5" s="7">
        <v>4197.9043225549558</v>
      </c>
      <c r="G5" s="7">
        <v>620.36911356499343</v>
      </c>
      <c r="H5" s="7">
        <v>24587.782933252733</v>
      </c>
      <c r="I5" s="7">
        <v>1578.7529201827756</v>
      </c>
      <c r="J5" s="7">
        <v>69.850658121782132</v>
      </c>
      <c r="K5" s="7">
        <v>50.037902040736753</v>
      </c>
      <c r="L5" s="7">
        <v>1413.2844336840308</v>
      </c>
      <c r="M5" s="7">
        <v>1560.4964326229165</v>
      </c>
      <c r="N5" s="7">
        <v>2218.1502166226051</v>
      </c>
      <c r="O5" s="7">
        <v>3359.602783859124</v>
      </c>
      <c r="P5" s="7">
        <v>2617.9066516007038</v>
      </c>
      <c r="Q5" s="7">
        <v>806.5280400971136</v>
      </c>
      <c r="R5" s="7">
        <v>2256.5883538964449</v>
      </c>
      <c r="S5" s="7">
        <v>8400.9256367541275</v>
      </c>
      <c r="T5" s="7">
        <v>5657.7464654753658</v>
      </c>
      <c r="U5" s="7">
        <v>1832.2166539095119</v>
      </c>
      <c r="V5" s="7">
        <v>2575.7975576428444</v>
      </c>
      <c r="W5" s="7">
        <v>1212.3102170122925</v>
      </c>
      <c r="X5" s="7">
        <v>2019.402677319119</v>
      </c>
      <c r="Y5" s="7">
        <v>1192.2028831024106</v>
      </c>
      <c r="Z5" s="7">
        <v>3280.1159562506391</v>
      </c>
      <c r="AA5" s="7">
        <v>0</v>
      </c>
      <c r="AB5" s="7">
        <v>220973.33030558669</v>
      </c>
      <c r="AC5" s="7">
        <v>83.147932034219821</v>
      </c>
      <c r="AD5" s="7">
        <v>0</v>
      </c>
      <c r="AE5" s="7">
        <v>0</v>
      </c>
      <c r="AF5" s="7">
        <v>101796.67293125034</v>
      </c>
      <c r="AG5" s="7">
        <v>285.98251529989074</v>
      </c>
      <c r="AH5" s="7">
        <v>-0.13368417114566836</v>
      </c>
      <c r="AI5" s="7">
        <v>102165.66969441331</v>
      </c>
      <c r="AJ5" s="7">
        <v>323139</v>
      </c>
    </row>
    <row r="6" spans="1:36" x14ac:dyDescent="0.15">
      <c r="A6" s="16" t="s">
        <v>2</v>
      </c>
      <c r="B6" s="7">
        <v>15.540964484243212</v>
      </c>
      <c r="C6" s="7">
        <v>439.05303891853816</v>
      </c>
      <c r="D6" s="7">
        <v>12909.821097051214</v>
      </c>
      <c r="E6" s="7">
        <v>87.037047279579539</v>
      </c>
      <c r="F6" s="7">
        <v>1062.6780824211685</v>
      </c>
      <c r="G6" s="7">
        <v>277.7279247988954</v>
      </c>
      <c r="H6" s="7">
        <v>4688.0370190703006</v>
      </c>
      <c r="I6" s="7">
        <v>343.7917479318341</v>
      </c>
      <c r="J6" s="7">
        <v>9.794535126401767</v>
      </c>
      <c r="K6" s="7">
        <v>8.2109429819302804</v>
      </c>
      <c r="L6" s="7">
        <v>809.59494076667272</v>
      </c>
      <c r="M6" s="7">
        <v>445.8440128240901</v>
      </c>
      <c r="N6" s="7">
        <v>1269.9298706131856</v>
      </c>
      <c r="O6" s="7">
        <v>255.32316391066664</v>
      </c>
      <c r="P6" s="7">
        <v>472.76877511828479</v>
      </c>
      <c r="Q6" s="7">
        <v>432.01439648384945</v>
      </c>
      <c r="R6" s="7">
        <v>772.2084486428314</v>
      </c>
      <c r="S6" s="7">
        <v>5808.9750667838907</v>
      </c>
      <c r="T6" s="7">
        <v>10413.963318360502</v>
      </c>
      <c r="U6" s="7">
        <v>1380.393224259705</v>
      </c>
      <c r="V6" s="7">
        <v>276.10958046179741</v>
      </c>
      <c r="W6" s="7">
        <v>1532.341640253582</v>
      </c>
      <c r="X6" s="7">
        <v>2210.7471361940775</v>
      </c>
      <c r="Y6" s="7">
        <v>124.74038418286584</v>
      </c>
      <c r="Z6" s="7">
        <v>2031.1036395777035</v>
      </c>
      <c r="AA6" s="7">
        <v>0</v>
      </c>
      <c r="AB6" s="7">
        <v>48077.749998497806</v>
      </c>
      <c r="AC6" s="7">
        <v>24.483588934090676</v>
      </c>
      <c r="AD6" s="7">
        <v>7.567895966005847E-2</v>
      </c>
      <c r="AE6" s="7">
        <v>0</v>
      </c>
      <c r="AF6" s="7">
        <v>33927.859585955033</v>
      </c>
      <c r="AG6" s="7">
        <v>34.004921992859849</v>
      </c>
      <c r="AH6" s="7">
        <v>155.82622566054073</v>
      </c>
      <c r="AI6" s="7">
        <v>34142.250001502187</v>
      </c>
      <c r="AJ6" s="7">
        <v>82220</v>
      </c>
    </row>
    <row r="7" spans="1:36" x14ac:dyDescent="0.15">
      <c r="A7" s="19" t="s">
        <v>3</v>
      </c>
      <c r="B7" s="7">
        <v>304.7467709621543</v>
      </c>
      <c r="C7" s="7">
        <v>4409.9253091226456</v>
      </c>
      <c r="D7" s="7">
        <v>3269.9472318836101</v>
      </c>
      <c r="E7" s="7">
        <v>22.624788709385037</v>
      </c>
      <c r="F7" s="7">
        <v>4766.0306906555124</v>
      </c>
      <c r="G7" s="7">
        <v>57477.2634570929</v>
      </c>
      <c r="H7" s="7">
        <v>1707.5119509052743</v>
      </c>
      <c r="I7" s="7">
        <v>314.30678974258115</v>
      </c>
      <c r="J7" s="7">
        <v>18.552863362230408</v>
      </c>
      <c r="K7" s="7">
        <v>33.163819075288352</v>
      </c>
      <c r="L7" s="7">
        <v>1570.8869325575381</v>
      </c>
      <c r="M7" s="7">
        <v>302.02418424266477</v>
      </c>
      <c r="N7" s="7">
        <v>546.24782075082248</v>
      </c>
      <c r="O7" s="7">
        <v>5352.0173619470243</v>
      </c>
      <c r="P7" s="7">
        <v>1220.1516135991449</v>
      </c>
      <c r="Q7" s="7">
        <v>1941.8476114534442</v>
      </c>
      <c r="R7" s="7">
        <v>1242.0814692853246</v>
      </c>
      <c r="S7" s="7">
        <v>3287.6807169179906</v>
      </c>
      <c r="T7" s="7">
        <v>15438.55786904944</v>
      </c>
      <c r="U7" s="7">
        <v>1371.616008639854</v>
      </c>
      <c r="V7" s="7">
        <v>457.95439778990584</v>
      </c>
      <c r="W7" s="7">
        <v>3510.4327797308142</v>
      </c>
      <c r="X7" s="7">
        <v>33.634583102037212</v>
      </c>
      <c r="Y7" s="7">
        <v>149.18486688792262</v>
      </c>
      <c r="Z7" s="7">
        <v>352.21458555206641</v>
      </c>
      <c r="AA7" s="7">
        <v>0</v>
      </c>
      <c r="AB7" s="7">
        <v>109100.60647301756</v>
      </c>
      <c r="AC7" s="7">
        <v>3991.5566844752116</v>
      </c>
      <c r="AD7" s="7">
        <v>0</v>
      </c>
      <c r="AE7" s="7">
        <v>0</v>
      </c>
      <c r="AF7" s="7">
        <v>963.46863162834723</v>
      </c>
      <c r="AG7" s="7">
        <v>438017.36821087886</v>
      </c>
      <c r="AH7" s="7">
        <v>0</v>
      </c>
      <c r="AI7" s="7">
        <v>442972.39352698246</v>
      </c>
      <c r="AJ7" s="7">
        <v>552073</v>
      </c>
    </row>
    <row r="8" spans="1:36" x14ac:dyDescent="0.15">
      <c r="A8" s="19" t="s">
        <v>53</v>
      </c>
      <c r="B8" s="7">
        <v>31844.428702699555</v>
      </c>
      <c r="C8" s="7">
        <v>11486.074234381866</v>
      </c>
      <c r="D8" s="7">
        <v>271692.6620101732</v>
      </c>
      <c r="E8" s="7">
        <v>5098.2958178277568</v>
      </c>
      <c r="F8" s="7">
        <v>2154.9743093488019</v>
      </c>
      <c r="G8" s="7">
        <v>33012.323827163447</v>
      </c>
      <c r="H8" s="7">
        <v>35691.901843838175</v>
      </c>
      <c r="I8" s="7">
        <v>22703.637958827501</v>
      </c>
      <c r="J8" s="7">
        <v>476.21877959671798</v>
      </c>
      <c r="K8" s="7">
        <v>1278.6188135681705</v>
      </c>
      <c r="L8" s="7">
        <v>1828.9057543928755</v>
      </c>
      <c r="M8" s="7">
        <v>1201.0220532304693</v>
      </c>
      <c r="N8" s="7">
        <v>24988.867715039421</v>
      </c>
      <c r="O8" s="7">
        <v>10594.695320450375</v>
      </c>
      <c r="P8" s="7">
        <v>3957.0149443096657</v>
      </c>
      <c r="Q8" s="7">
        <v>2064.9803047828996</v>
      </c>
      <c r="R8" s="7">
        <v>10023.212203047653</v>
      </c>
      <c r="S8" s="7">
        <v>6717.0293163955048</v>
      </c>
      <c r="T8" s="7">
        <v>9426.4932859495202</v>
      </c>
      <c r="U8" s="7">
        <v>5619.8152471422272</v>
      </c>
      <c r="V8" s="7">
        <v>1683.6395753250904</v>
      </c>
      <c r="W8" s="7">
        <v>8415.7849208266871</v>
      </c>
      <c r="X8" s="7">
        <v>19807.644496371919</v>
      </c>
      <c r="Y8" s="7">
        <v>806.95004057870449</v>
      </c>
      <c r="Z8" s="7">
        <v>4866.3969075083514</v>
      </c>
      <c r="AA8" s="7">
        <v>0</v>
      </c>
      <c r="AB8" s="7">
        <v>527441.58838277659</v>
      </c>
      <c r="AC8" s="7">
        <v>97518.315883452451</v>
      </c>
      <c r="AD8" s="7">
        <v>2765.7811521703729</v>
      </c>
      <c r="AE8" s="7">
        <v>2.4717411121239743</v>
      </c>
      <c r="AF8" s="7">
        <v>587134.93718136684</v>
      </c>
      <c r="AG8" s="7">
        <v>79086.675315363245</v>
      </c>
      <c r="AH8" s="7">
        <v>1722.2303437584826</v>
      </c>
      <c r="AI8" s="7">
        <v>768230.41161722364</v>
      </c>
      <c r="AJ8" s="7">
        <v>1295672</v>
      </c>
    </row>
    <row r="9" spans="1:36" x14ac:dyDescent="0.15">
      <c r="A9" s="16" t="s">
        <v>4</v>
      </c>
      <c r="B9" s="7">
        <v>10268.246004841849</v>
      </c>
      <c r="C9" s="7">
        <v>11723.459290803461</v>
      </c>
      <c r="D9" s="7">
        <v>109954.76266419126</v>
      </c>
      <c r="E9" s="7">
        <v>4851.2823423262289</v>
      </c>
      <c r="F9" s="7">
        <v>502.70054297313936</v>
      </c>
      <c r="G9" s="7">
        <v>5229.3393122616208</v>
      </c>
      <c r="H9" s="7">
        <v>47509.027471212336</v>
      </c>
      <c r="I9" s="7">
        <v>42845.148300422734</v>
      </c>
      <c r="J9" s="7">
        <v>286.10243324249268</v>
      </c>
      <c r="K9" s="7">
        <v>351.73609597712101</v>
      </c>
      <c r="L9" s="7">
        <v>5689.8958172974544</v>
      </c>
      <c r="M9" s="7">
        <v>159.70366224181291</v>
      </c>
      <c r="N9" s="7">
        <v>2928.6533085260307</v>
      </c>
      <c r="O9" s="7">
        <v>2356.9114697991167</v>
      </c>
      <c r="P9" s="7">
        <v>2072.0936428186492</v>
      </c>
      <c r="Q9" s="7">
        <v>359.99109169940579</v>
      </c>
      <c r="R9" s="7">
        <v>3360.1793747091419</v>
      </c>
      <c r="S9" s="7">
        <v>1044.0917811449854</v>
      </c>
      <c r="T9" s="7">
        <v>4091.651340913776</v>
      </c>
      <c r="U9" s="7">
        <v>2338.855377864023</v>
      </c>
      <c r="V9" s="7">
        <v>1558.6125073453163</v>
      </c>
      <c r="W9" s="7">
        <v>1497.2129651263715</v>
      </c>
      <c r="X9" s="7">
        <v>615.050101288787</v>
      </c>
      <c r="Y9" s="7">
        <v>325.60889245066119</v>
      </c>
      <c r="Z9" s="7">
        <v>2457.6106874397028</v>
      </c>
      <c r="AA9" s="7">
        <v>0</v>
      </c>
      <c r="AB9" s="7">
        <v>264377.92647891748</v>
      </c>
      <c r="AC9" s="7">
        <v>16374.593619082512</v>
      </c>
      <c r="AD9" s="7">
        <v>89.02712311319813</v>
      </c>
      <c r="AE9" s="7">
        <v>0</v>
      </c>
      <c r="AF9" s="7">
        <v>113227.29825149941</v>
      </c>
      <c r="AG9" s="7">
        <v>4736.7297729722841</v>
      </c>
      <c r="AH9" s="7">
        <v>7.4247544151011349</v>
      </c>
      <c r="AI9" s="7">
        <v>134435.07352108249</v>
      </c>
      <c r="AJ9" s="7">
        <v>398813</v>
      </c>
    </row>
    <row r="10" spans="1:36" x14ac:dyDescent="0.15">
      <c r="A10" s="16" t="s">
        <v>5</v>
      </c>
      <c r="B10" s="7">
        <v>72.530360368695383</v>
      </c>
      <c r="C10" s="7">
        <v>6036.3779025451304</v>
      </c>
      <c r="D10" s="7">
        <v>5741.2494050675105</v>
      </c>
      <c r="E10" s="7">
        <v>15.285496776187427</v>
      </c>
      <c r="F10" s="7">
        <v>3.9900222023404357</v>
      </c>
      <c r="G10" s="7">
        <v>85.468364875558521</v>
      </c>
      <c r="H10" s="7">
        <v>991.99616922848395</v>
      </c>
      <c r="I10" s="7">
        <v>662.32474817496779</v>
      </c>
      <c r="J10" s="7">
        <v>942.87093059619701</v>
      </c>
      <c r="K10" s="7">
        <v>4.0695481146536006</v>
      </c>
      <c r="L10" s="7">
        <v>56.843633095093239</v>
      </c>
      <c r="M10" s="7">
        <v>4.3362899841537459</v>
      </c>
      <c r="N10" s="7">
        <v>66.85818459286773</v>
      </c>
      <c r="O10" s="7">
        <v>30.844012887672012</v>
      </c>
      <c r="P10" s="7">
        <v>14.746732685799515</v>
      </c>
      <c r="Q10" s="7">
        <v>9.2220012853329827</v>
      </c>
      <c r="R10" s="7">
        <v>28.336318458975949</v>
      </c>
      <c r="S10" s="7">
        <v>241.63839097087629</v>
      </c>
      <c r="T10" s="7">
        <v>14.072953163938372</v>
      </c>
      <c r="U10" s="7">
        <v>5.5129645051301654</v>
      </c>
      <c r="V10" s="7">
        <v>12.051006747971192</v>
      </c>
      <c r="W10" s="7">
        <v>7.2066724344050481</v>
      </c>
      <c r="X10" s="7">
        <v>19.466725314394701</v>
      </c>
      <c r="Y10" s="7">
        <v>9.8233458439061856</v>
      </c>
      <c r="Z10" s="7">
        <v>13.563344936133515</v>
      </c>
      <c r="AA10" s="7">
        <v>0</v>
      </c>
      <c r="AB10" s="7">
        <v>15090.685524856382</v>
      </c>
      <c r="AC10" s="7">
        <v>5851.6851012527004</v>
      </c>
      <c r="AD10" s="7">
        <v>2.0410605773876287</v>
      </c>
      <c r="AE10" s="7">
        <v>0</v>
      </c>
      <c r="AF10" s="7">
        <v>1989.5854759988795</v>
      </c>
      <c r="AG10" s="7">
        <v>108.00283731465244</v>
      </c>
      <c r="AH10" s="7">
        <v>0</v>
      </c>
      <c r="AI10" s="7">
        <v>7951.3144751436203</v>
      </c>
      <c r="AJ10" s="7">
        <v>23042</v>
      </c>
    </row>
    <row r="11" spans="1:36" x14ac:dyDescent="0.15">
      <c r="A11" s="16" t="s">
        <v>6</v>
      </c>
      <c r="B11" s="7">
        <v>2.3971598007607917</v>
      </c>
      <c r="C11" s="7">
        <v>2277.7504960917145</v>
      </c>
      <c r="D11" s="7">
        <v>2902.7112277068527</v>
      </c>
      <c r="E11" s="7">
        <v>528.98697274878543</v>
      </c>
      <c r="F11" s="7">
        <v>44.58814784490594</v>
      </c>
      <c r="G11" s="7">
        <v>926.79588030920149</v>
      </c>
      <c r="H11" s="7">
        <v>3370.8514004698295</v>
      </c>
      <c r="I11" s="7">
        <v>202.62404661731856</v>
      </c>
      <c r="J11" s="7">
        <v>85.4754503713704</v>
      </c>
      <c r="K11" s="7">
        <v>12.776601096561686</v>
      </c>
      <c r="L11" s="7">
        <v>716.74798812672236</v>
      </c>
      <c r="M11" s="7">
        <v>67.135472436237421</v>
      </c>
      <c r="N11" s="7">
        <v>64.579261166822448</v>
      </c>
      <c r="O11" s="7">
        <v>971.48789733835247</v>
      </c>
      <c r="P11" s="7">
        <v>1955.7044157211626</v>
      </c>
      <c r="Q11" s="7">
        <v>61.593475699767389</v>
      </c>
      <c r="R11" s="7">
        <v>1733.5418854621216</v>
      </c>
      <c r="S11" s="7">
        <v>327.5786410341139</v>
      </c>
      <c r="T11" s="7">
        <v>1037.9844848966254</v>
      </c>
      <c r="U11" s="7">
        <v>307.43786699748875</v>
      </c>
      <c r="V11" s="7">
        <v>1902.2029143276959</v>
      </c>
      <c r="W11" s="7">
        <v>343.80313866979537</v>
      </c>
      <c r="X11" s="7">
        <v>6.1739410671176396</v>
      </c>
      <c r="Y11" s="7">
        <v>90.362573022739198</v>
      </c>
      <c r="Z11" s="7">
        <v>6697.2625784774473</v>
      </c>
      <c r="AA11" s="7">
        <v>0</v>
      </c>
      <c r="AB11" s="7">
        <v>26638.553917501511</v>
      </c>
      <c r="AC11" s="7">
        <v>7922.3153352442387</v>
      </c>
      <c r="AD11" s="7">
        <v>0</v>
      </c>
      <c r="AE11" s="7">
        <v>0</v>
      </c>
      <c r="AF11" s="7">
        <v>10246.13074725425</v>
      </c>
      <c r="AG11" s="7">
        <v>0</v>
      </c>
      <c r="AH11" s="7">
        <v>0</v>
      </c>
      <c r="AI11" s="7">
        <v>18168.446082498489</v>
      </c>
      <c r="AJ11" s="7">
        <v>44807</v>
      </c>
    </row>
    <row r="12" spans="1:36" x14ac:dyDescent="0.15">
      <c r="A12" s="16" t="s">
        <v>7</v>
      </c>
      <c r="B12" s="7">
        <v>1417.4115904860564</v>
      </c>
      <c r="C12" s="7">
        <v>8033.5735074844433</v>
      </c>
      <c r="D12" s="7">
        <v>30026.512527111077</v>
      </c>
      <c r="E12" s="7">
        <v>774.24964632391936</v>
      </c>
      <c r="F12" s="7">
        <v>26.775828013796033</v>
      </c>
      <c r="G12" s="7">
        <v>631.94792252914817</v>
      </c>
      <c r="H12" s="7">
        <v>17493.181970885682</v>
      </c>
      <c r="I12" s="7">
        <v>8818.9588852884699</v>
      </c>
      <c r="J12" s="7">
        <v>2554.271715895306</v>
      </c>
      <c r="K12" s="7">
        <v>5204.6672426241339</v>
      </c>
      <c r="L12" s="7">
        <v>5321.2813113197508</v>
      </c>
      <c r="M12" s="7">
        <v>72.467839471771683</v>
      </c>
      <c r="N12" s="7">
        <v>328.64455285189769</v>
      </c>
      <c r="O12" s="7">
        <v>900.46323607415513</v>
      </c>
      <c r="P12" s="7">
        <v>4048.7975784164578</v>
      </c>
      <c r="Q12" s="7">
        <v>236.48941730931418</v>
      </c>
      <c r="R12" s="7">
        <v>1442.3279129401717</v>
      </c>
      <c r="S12" s="7">
        <v>909.02666909684081</v>
      </c>
      <c r="T12" s="7">
        <v>3809.8180746701096</v>
      </c>
      <c r="U12" s="7">
        <v>316.6951248212618</v>
      </c>
      <c r="V12" s="7">
        <v>504.49716694451837</v>
      </c>
      <c r="W12" s="7">
        <v>409.62304004179822</v>
      </c>
      <c r="X12" s="7">
        <v>347.65630013263331</v>
      </c>
      <c r="Y12" s="7">
        <v>80.772732224683224</v>
      </c>
      <c r="Z12" s="7">
        <v>1440.9069236426828</v>
      </c>
      <c r="AA12" s="7">
        <v>0</v>
      </c>
      <c r="AB12" s="7">
        <v>95151.018716600083</v>
      </c>
      <c r="AC12" s="7">
        <v>11538.986655413724</v>
      </c>
      <c r="AD12" s="7">
        <v>0.43480693774667994</v>
      </c>
      <c r="AE12" s="7">
        <v>0</v>
      </c>
      <c r="AF12" s="7">
        <v>32126.448709308461</v>
      </c>
      <c r="AG12" s="7">
        <v>27.164585408448154</v>
      </c>
      <c r="AH12" s="7">
        <v>-5.3473668458267343E-2</v>
      </c>
      <c r="AI12" s="7">
        <v>43692.981283399931</v>
      </c>
      <c r="AJ12" s="7">
        <v>138844</v>
      </c>
    </row>
    <row r="13" spans="1:36" x14ac:dyDescent="0.15">
      <c r="A13" s="19" t="s">
        <v>8</v>
      </c>
      <c r="B13" s="7">
        <v>7.6694024801959007</v>
      </c>
      <c r="C13" s="7">
        <v>295.88623635828878</v>
      </c>
      <c r="D13" s="7">
        <v>2259.4968409522126</v>
      </c>
      <c r="E13" s="7">
        <v>175.7846995029434</v>
      </c>
      <c r="F13" s="7">
        <v>9.7735635946606489</v>
      </c>
      <c r="G13" s="7">
        <v>701.01052645085872</v>
      </c>
      <c r="H13" s="7">
        <v>2467.7703134378567</v>
      </c>
      <c r="I13" s="7">
        <v>143.84622313262733</v>
      </c>
      <c r="J13" s="7">
        <v>3.2071102550809805</v>
      </c>
      <c r="K13" s="7">
        <v>48.469615896712902</v>
      </c>
      <c r="L13" s="7">
        <v>154.51379073066192</v>
      </c>
      <c r="M13" s="7">
        <v>1.437649019107806</v>
      </c>
      <c r="N13" s="7">
        <v>31.326821418194829</v>
      </c>
      <c r="O13" s="7">
        <v>582.59194655300098</v>
      </c>
      <c r="P13" s="7">
        <v>679.87963362699008</v>
      </c>
      <c r="Q13" s="7">
        <v>43.252992669323895</v>
      </c>
      <c r="R13" s="7">
        <v>635.81458714041389</v>
      </c>
      <c r="S13" s="7">
        <v>148.07783283285897</v>
      </c>
      <c r="T13" s="7">
        <v>1383.4049461423956</v>
      </c>
      <c r="U13" s="7">
        <v>155.66127396496924</v>
      </c>
      <c r="V13" s="7">
        <v>255.27052038749045</v>
      </c>
      <c r="W13" s="7">
        <v>224.24028635000391</v>
      </c>
      <c r="X13" s="7">
        <v>4.831271841856033</v>
      </c>
      <c r="Y13" s="7">
        <v>96.513917184078068</v>
      </c>
      <c r="Z13" s="7">
        <v>4241.4454510174082</v>
      </c>
      <c r="AA13" s="7">
        <v>0</v>
      </c>
      <c r="AB13" s="7">
        <v>14751.17745294019</v>
      </c>
      <c r="AC13" s="7">
        <v>6880.209336048214</v>
      </c>
      <c r="AD13" s="7">
        <v>0.24925654779688283</v>
      </c>
      <c r="AE13" s="7">
        <v>0</v>
      </c>
      <c r="AF13" s="7">
        <v>6148.9937125620991</v>
      </c>
      <c r="AG13" s="7">
        <v>6.3702419016962235</v>
      </c>
      <c r="AH13" s="7">
        <v>0</v>
      </c>
      <c r="AI13" s="7">
        <v>13035.822547059804</v>
      </c>
      <c r="AJ13" s="7">
        <v>27787</v>
      </c>
    </row>
    <row r="14" spans="1:36" x14ac:dyDescent="0.15">
      <c r="A14" s="16" t="s">
        <v>9</v>
      </c>
      <c r="B14" s="7">
        <v>9.4684743553670394</v>
      </c>
      <c r="C14" s="7">
        <v>305.68933806742098</v>
      </c>
      <c r="D14" s="7">
        <v>1485.556064569608</v>
      </c>
      <c r="E14" s="7">
        <v>307.78420391230128</v>
      </c>
      <c r="F14" s="7">
        <v>12.381419761568189</v>
      </c>
      <c r="G14" s="7">
        <v>28.155344044783572</v>
      </c>
      <c r="H14" s="7">
        <v>1012.0576807655655</v>
      </c>
      <c r="I14" s="7">
        <v>43.10867815241815</v>
      </c>
      <c r="J14" s="7">
        <v>6.6604751236522324</v>
      </c>
      <c r="K14" s="7">
        <v>789.18576729281097</v>
      </c>
      <c r="L14" s="7">
        <v>60.956710919027479</v>
      </c>
      <c r="M14" s="7">
        <v>246.79012356892653</v>
      </c>
      <c r="N14" s="7">
        <v>43.246198131952916</v>
      </c>
      <c r="O14" s="7">
        <v>808.94890811745086</v>
      </c>
      <c r="P14" s="7">
        <v>2652.6170622000823</v>
      </c>
      <c r="Q14" s="7">
        <v>76.06486397241973</v>
      </c>
      <c r="R14" s="7">
        <v>1692.1386886769515</v>
      </c>
      <c r="S14" s="7">
        <v>1595.8371955686935</v>
      </c>
      <c r="T14" s="7">
        <v>10034.803579669553</v>
      </c>
      <c r="U14" s="7">
        <v>1761.0156824187688</v>
      </c>
      <c r="V14" s="7">
        <v>264.58281386528876</v>
      </c>
      <c r="W14" s="7">
        <v>4477.6520204475819</v>
      </c>
      <c r="X14" s="7">
        <v>4109.6975460682434</v>
      </c>
      <c r="Y14" s="7">
        <v>62.948878004643213</v>
      </c>
      <c r="Z14" s="7">
        <v>8593.9851075221522</v>
      </c>
      <c r="AA14" s="7">
        <v>0</v>
      </c>
      <c r="AB14" s="7">
        <v>40481.332825197227</v>
      </c>
      <c r="AC14" s="7">
        <v>5122.7291598456031</v>
      </c>
      <c r="AD14" s="7">
        <v>0.21106401224736046</v>
      </c>
      <c r="AE14" s="7">
        <v>0</v>
      </c>
      <c r="AF14" s="7">
        <v>231328.33279449592</v>
      </c>
      <c r="AG14" s="7">
        <v>5.3941564490169629</v>
      </c>
      <c r="AH14" s="7">
        <v>0</v>
      </c>
      <c r="AI14" s="7">
        <v>236456.66717480277</v>
      </c>
      <c r="AJ14" s="7">
        <v>276938</v>
      </c>
    </row>
    <row r="15" spans="1:36" x14ac:dyDescent="0.15">
      <c r="A15" s="16" t="s">
        <v>54</v>
      </c>
      <c r="B15" s="7">
        <v>96.596592618287985</v>
      </c>
      <c r="C15" s="7">
        <v>1219.658429514918</v>
      </c>
      <c r="D15" s="7">
        <v>16425.702728753276</v>
      </c>
      <c r="E15" s="7">
        <v>2098.9173973667102</v>
      </c>
      <c r="F15" s="7">
        <v>545.67940942921223</v>
      </c>
      <c r="G15" s="7">
        <v>1355.687247109583</v>
      </c>
      <c r="H15" s="7">
        <v>17109.175218032891</v>
      </c>
      <c r="I15" s="7">
        <v>1785.9363805435287</v>
      </c>
      <c r="J15" s="7">
        <v>30.589238507062365</v>
      </c>
      <c r="K15" s="7">
        <v>784.10901770277178</v>
      </c>
      <c r="L15" s="7">
        <v>2100.364842848001</v>
      </c>
      <c r="M15" s="7">
        <v>340.69182836352502</v>
      </c>
      <c r="N15" s="7">
        <v>839.77259185904336</v>
      </c>
      <c r="O15" s="7">
        <v>45343.228021900301</v>
      </c>
      <c r="P15" s="7">
        <v>23926.578564619558</v>
      </c>
      <c r="Q15" s="7">
        <v>942.7335282956119</v>
      </c>
      <c r="R15" s="7">
        <v>49260.912266938569</v>
      </c>
      <c r="S15" s="7">
        <v>3253.8977114102568</v>
      </c>
      <c r="T15" s="7">
        <v>16649.849371653232</v>
      </c>
      <c r="U15" s="7">
        <v>4394.377571682815</v>
      </c>
      <c r="V15" s="7">
        <v>2796.5271152128294</v>
      </c>
      <c r="W15" s="7">
        <v>2625.259356832144</v>
      </c>
      <c r="X15" s="7">
        <v>1187.0591720748318</v>
      </c>
      <c r="Y15" s="7">
        <v>529.91264671875922</v>
      </c>
      <c r="Z15" s="7">
        <v>3119.8848876712091</v>
      </c>
      <c r="AA15" s="7">
        <v>0</v>
      </c>
      <c r="AB15" s="7">
        <v>198763.10113765899</v>
      </c>
      <c r="AC15" s="7">
        <v>10948.619618755922</v>
      </c>
      <c r="AD15" s="7">
        <v>3.6845746138039215</v>
      </c>
      <c r="AE15" s="7">
        <v>0</v>
      </c>
      <c r="AF15" s="7">
        <v>112448.54899392503</v>
      </c>
      <c r="AG15" s="7">
        <v>74037.079642219716</v>
      </c>
      <c r="AH15" s="7">
        <v>-135.0339671734302</v>
      </c>
      <c r="AI15" s="7">
        <v>197302.89886234101</v>
      </c>
      <c r="AJ15" s="7">
        <v>396066</v>
      </c>
    </row>
    <row r="16" spans="1:36" x14ac:dyDescent="0.15">
      <c r="A16" s="16" t="s">
        <v>60</v>
      </c>
      <c r="B16" s="7">
        <v>9543.8026866627333</v>
      </c>
      <c r="C16" s="7">
        <v>7310.090678937142</v>
      </c>
      <c r="D16" s="7">
        <v>56985.520253427785</v>
      </c>
      <c r="E16" s="7">
        <v>7813.3621107381196</v>
      </c>
      <c r="F16" s="7">
        <v>1504.0576525341344</v>
      </c>
      <c r="G16" s="7">
        <v>8139.5713778757072</v>
      </c>
      <c r="H16" s="7">
        <v>33955.563208574211</v>
      </c>
      <c r="I16" s="7">
        <v>9636.03366231783</v>
      </c>
      <c r="J16" s="7">
        <v>656.23570569557012</v>
      </c>
      <c r="K16" s="7">
        <v>1554.5954009000377</v>
      </c>
      <c r="L16" s="7">
        <v>3712.8598792319594</v>
      </c>
      <c r="M16" s="7">
        <v>692.29050556962716</v>
      </c>
      <c r="N16" s="7">
        <v>3512.5449256213501</v>
      </c>
      <c r="O16" s="7">
        <v>11924.074753229266</v>
      </c>
      <c r="P16" s="7">
        <v>83013.598112727181</v>
      </c>
      <c r="Q16" s="7">
        <v>22883.602365996729</v>
      </c>
      <c r="R16" s="7">
        <v>8674.4705024787563</v>
      </c>
      <c r="S16" s="7">
        <v>6810.2676869815623</v>
      </c>
      <c r="T16" s="7">
        <v>55942.129987638124</v>
      </c>
      <c r="U16" s="7">
        <v>788.84308051680159</v>
      </c>
      <c r="V16" s="7">
        <v>2530.7083370121313</v>
      </c>
      <c r="W16" s="7">
        <v>426.36690677735521</v>
      </c>
      <c r="X16" s="7">
        <v>5587.2310028973852</v>
      </c>
      <c r="Y16" s="7">
        <v>1035.1411648181816</v>
      </c>
      <c r="Z16" s="7">
        <v>2639.5184821992057</v>
      </c>
      <c r="AA16" s="7">
        <v>0</v>
      </c>
      <c r="AB16" s="7">
        <v>347272.48043135891</v>
      </c>
      <c r="AC16" s="7">
        <v>6672.8521437571972</v>
      </c>
      <c r="AD16" s="7">
        <v>2246.9377218986174</v>
      </c>
      <c r="AE16" s="7">
        <v>305.59708295350953</v>
      </c>
      <c r="AF16" s="7">
        <v>291803.17950075812</v>
      </c>
      <c r="AG16" s="7">
        <v>707.64795215834283</v>
      </c>
      <c r="AH16" s="7">
        <v>0.30516711532505897</v>
      </c>
      <c r="AI16" s="7">
        <v>301736.51956864109</v>
      </c>
      <c r="AJ16" s="7">
        <v>649009</v>
      </c>
    </row>
    <row r="17" spans="1:36" x14ac:dyDescent="0.15">
      <c r="A17" s="16" t="s">
        <v>11</v>
      </c>
      <c r="B17" s="7">
        <v>17.394992963141323</v>
      </c>
      <c r="C17" s="7">
        <v>460.24252214978094</v>
      </c>
      <c r="D17" s="7">
        <v>5030.0521318417004</v>
      </c>
      <c r="E17" s="7">
        <v>1093.7101825575107</v>
      </c>
      <c r="F17" s="7">
        <v>268.89759955522635</v>
      </c>
      <c r="G17" s="7">
        <v>914.68671331184805</v>
      </c>
      <c r="H17" s="7">
        <v>36986.828579252709</v>
      </c>
      <c r="I17" s="7">
        <v>1079.9391464616906</v>
      </c>
      <c r="J17" s="7">
        <v>62.33205811792309</v>
      </c>
      <c r="K17" s="7">
        <v>89.874130309563512</v>
      </c>
      <c r="L17" s="7">
        <v>2450.5196336825343</v>
      </c>
      <c r="M17" s="7">
        <v>1042.2499950415511</v>
      </c>
      <c r="N17" s="7">
        <v>4818.4130507901473</v>
      </c>
      <c r="O17" s="7">
        <v>3969.6823524635429</v>
      </c>
      <c r="P17" s="7">
        <v>4437.8975797214307</v>
      </c>
      <c r="Q17" s="7">
        <v>1844.5940454664449</v>
      </c>
      <c r="R17" s="7">
        <v>6941.3269836668533</v>
      </c>
      <c r="S17" s="7">
        <v>3190.5316259895053</v>
      </c>
      <c r="T17" s="7">
        <v>2312.8092727243325</v>
      </c>
      <c r="U17" s="7">
        <v>513.15229241266911</v>
      </c>
      <c r="V17" s="7">
        <v>4061.7308568934995</v>
      </c>
      <c r="W17" s="7">
        <v>367.46922634636053</v>
      </c>
      <c r="X17" s="7">
        <v>2169.3005807784161</v>
      </c>
      <c r="Y17" s="7">
        <v>3154.2920573162937</v>
      </c>
      <c r="Z17" s="7">
        <v>3091.959999198371</v>
      </c>
      <c r="AA17" s="7">
        <v>0</v>
      </c>
      <c r="AB17" s="7">
        <v>90369.887609013051</v>
      </c>
      <c r="AC17" s="7">
        <v>3047.2543167395993</v>
      </c>
      <c r="AD17" s="7">
        <v>0</v>
      </c>
      <c r="AE17" s="7">
        <v>0</v>
      </c>
      <c r="AF17" s="7">
        <v>546334.85807424737</v>
      </c>
      <c r="AG17" s="7">
        <v>0</v>
      </c>
      <c r="AH17" s="7">
        <v>0</v>
      </c>
      <c r="AI17" s="7">
        <v>549382.11239098699</v>
      </c>
      <c r="AJ17" s="7">
        <v>639752</v>
      </c>
    </row>
    <row r="18" spans="1:36" x14ac:dyDescent="0.15">
      <c r="A18" s="16" t="s">
        <v>55</v>
      </c>
      <c r="B18" s="7">
        <v>1627.1213741624595</v>
      </c>
      <c r="C18" s="7">
        <v>24260.652332104055</v>
      </c>
      <c r="D18" s="7">
        <v>105614.43873488094</v>
      </c>
      <c r="E18" s="7">
        <v>7745.9475608513349</v>
      </c>
      <c r="F18" s="7">
        <v>2728.164365106476</v>
      </c>
      <c r="G18" s="7">
        <v>8783.7479932645783</v>
      </c>
      <c r="H18" s="7">
        <v>63054.397329638239</v>
      </c>
      <c r="I18" s="7">
        <v>5353.490128989175</v>
      </c>
      <c r="J18" s="7">
        <v>684.99487890218336</v>
      </c>
      <c r="K18" s="7">
        <v>1818.4992816746703</v>
      </c>
      <c r="L18" s="7">
        <v>8003.1406600980008</v>
      </c>
      <c r="M18" s="7">
        <v>694.44434092334438</v>
      </c>
      <c r="N18" s="7">
        <v>2865.1504576443476</v>
      </c>
      <c r="O18" s="7">
        <v>22048.393206065077</v>
      </c>
      <c r="P18" s="7">
        <v>26813.064731891074</v>
      </c>
      <c r="Q18" s="7">
        <v>3885.5190524002801</v>
      </c>
      <c r="R18" s="7">
        <v>34233.30593453208</v>
      </c>
      <c r="S18" s="7">
        <v>8525.4879344563979</v>
      </c>
      <c r="T18" s="7">
        <v>15505.719265663076</v>
      </c>
      <c r="U18" s="7">
        <v>2842.4082270361214</v>
      </c>
      <c r="V18" s="7">
        <v>6307.9189617747352</v>
      </c>
      <c r="W18" s="7">
        <v>3533.9159308892094</v>
      </c>
      <c r="X18" s="7">
        <v>3859.8683545078711</v>
      </c>
      <c r="Y18" s="7">
        <v>2922.3421208556183</v>
      </c>
      <c r="Z18" s="7">
        <v>5305.3983559992357</v>
      </c>
      <c r="AA18" s="7">
        <v>0</v>
      </c>
      <c r="AB18" s="7">
        <v>369017.53151431057</v>
      </c>
      <c r="AC18" s="7">
        <v>45406.352134496454</v>
      </c>
      <c r="AD18" s="7">
        <v>0.42413815794469589</v>
      </c>
      <c r="AE18" s="7">
        <v>0</v>
      </c>
      <c r="AF18" s="7">
        <v>23247.876208765683</v>
      </c>
      <c r="AG18" s="7">
        <v>7134.9652907542359</v>
      </c>
      <c r="AH18" s="7">
        <v>-4.1492864848502391</v>
      </c>
      <c r="AI18" s="7">
        <v>75785.468485689475</v>
      </c>
      <c r="AJ18" s="7">
        <v>444803</v>
      </c>
    </row>
    <row r="19" spans="1:36" x14ac:dyDescent="0.15">
      <c r="A19" s="16" t="s">
        <v>56</v>
      </c>
      <c r="B19" s="7">
        <v>85.115002214542528</v>
      </c>
      <c r="C19" s="7">
        <v>2928.8751161128775</v>
      </c>
      <c r="D19" s="7">
        <v>25847.47433302549</v>
      </c>
      <c r="E19" s="7">
        <v>4065.2589118873925</v>
      </c>
      <c r="F19" s="7">
        <v>990.87347489584067</v>
      </c>
      <c r="G19" s="7">
        <v>2518.7791685302755</v>
      </c>
      <c r="H19" s="7">
        <v>42751.389815367278</v>
      </c>
      <c r="I19" s="7">
        <v>3841.0919272982883</v>
      </c>
      <c r="J19" s="7">
        <v>126.63078000101935</v>
      </c>
      <c r="K19" s="7">
        <v>1185.873423673024</v>
      </c>
      <c r="L19" s="7">
        <v>6505.6179349657541</v>
      </c>
      <c r="M19" s="7">
        <v>1071.4536878585172</v>
      </c>
      <c r="N19" s="7">
        <v>3069.5847655488747</v>
      </c>
      <c r="O19" s="7">
        <v>27314.145689571626</v>
      </c>
      <c r="P19" s="7">
        <v>25867.163353609711</v>
      </c>
      <c r="Q19" s="7">
        <v>1759.2595765934591</v>
      </c>
      <c r="R19" s="7">
        <v>7840.0268862621733</v>
      </c>
      <c r="S19" s="7">
        <v>8469.3502976577092</v>
      </c>
      <c r="T19" s="7">
        <v>34055.604174173553</v>
      </c>
      <c r="U19" s="7">
        <v>14819.702967551828</v>
      </c>
      <c r="V19" s="7">
        <v>5820.6232827088425</v>
      </c>
      <c r="W19" s="7">
        <v>11622.769417565632</v>
      </c>
      <c r="X19" s="7">
        <v>4406.7811518715025</v>
      </c>
      <c r="Y19" s="7">
        <v>1334.0027778202525</v>
      </c>
      <c r="Z19" s="7">
        <v>7018.5082361368104</v>
      </c>
      <c r="AA19" s="7">
        <v>0</v>
      </c>
      <c r="AB19" s="7">
        <v>245315.95615290225</v>
      </c>
      <c r="AC19" s="7">
        <v>7102.8297237089673</v>
      </c>
      <c r="AD19" s="7">
        <v>0.25930721504675713</v>
      </c>
      <c r="AE19" s="7">
        <v>36935</v>
      </c>
      <c r="AF19" s="7">
        <v>15424.099056037545</v>
      </c>
      <c r="AG19" s="7">
        <v>32.8557601361588</v>
      </c>
      <c r="AH19" s="7">
        <v>0</v>
      </c>
      <c r="AI19" s="7">
        <v>59495.04384709771</v>
      </c>
      <c r="AJ19" s="7">
        <v>304811</v>
      </c>
    </row>
    <row r="20" spans="1:36" x14ac:dyDescent="0.15">
      <c r="A20" s="16" t="s">
        <v>12</v>
      </c>
      <c r="B20" s="7">
        <v>422.21956138873657</v>
      </c>
      <c r="C20" s="7">
        <v>961.0356313974055</v>
      </c>
      <c r="D20" s="7">
        <v>8184.8689926109428</v>
      </c>
      <c r="E20" s="7">
        <v>653.41436828338726</v>
      </c>
      <c r="F20" s="7">
        <v>188.83129570551</v>
      </c>
      <c r="G20" s="7">
        <v>419.64982542769343</v>
      </c>
      <c r="H20" s="7">
        <v>4105.4434566914861</v>
      </c>
      <c r="I20" s="7">
        <v>541.37799308791602</v>
      </c>
      <c r="J20" s="7">
        <v>102.48464702594751</v>
      </c>
      <c r="K20" s="7">
        <v>230.13342952347065</v>
      </c>
      <c r="L20" s="7">
        <v>546.93354871833037</v>
      </c>
      <c r="M20" s="7">
        <v>89.842992807852951</v>
      </c>
      <c r="N20" s="7">
        <v>285.19563887184387</v>
      </c>
      <c r="O20" s="7">
        <v>1284.1146117762194</v>
      </c>
      <c r="P20" s="7">
        <v>1584.1169400662595</v>
      </c>
      <c r="Q20" s="7">
        <v>207.88645121253808</v>
      </c>
      <c r="R20" s="7">
        <v>1850.9737661479701</v>
      </c>
      <c r="S20" s="7">
        <v>907.83329977908033</v>
      </c>
      <c r="T20" s="7">
        <v>1923.3122134814344</v>
      </c>
      <c r="U20" s="7">
        <v>410.72565139977274</v>
      </c>
      <c r="V20" s="7">
        <v>422.89572478238233</v>
      </c>
      <c r="W20" s="7">
        <v>415.80054343406357</v>
      </c>
      <c r="X20" s="7">
        <v>461.18014020562913</v>
      </c>
      <c r="Y20" s="7">
        <v>207.65590355015772</v>
      </c>
      <c r="Z20" s="7">
        <v>710.73705151307365</v>
      </c>
      <c r="AA20" s="7">
        <v>0</v>
      </c>
      <c r="AB20" s="7">
        <v>27118.663678889094</v>
      </c>
      <c r="AC20" s="7">
        <v>2675.7793172376355</v>
      </c>
      <c r="AD20" s="7">
        <v>804207.61974603636</v>
      </c>
      <c r="AE20" s="7">
        <v>239.50738606091164</v>
      </c>
      <c r="AF20" s="7">
        <v>14024.792419332854</v>
      </c>
      <c r="AG20" s="7">
        <v>10427.517294669809</v>
      </c>
      <c r="AH20" s="7">
        <v>70.120157773301884</v>
      </c>
      <c r="AI20" s="7">
        <v>831645.33632111084</v>
      </c>
      <c r="AJ20" s="7">
        <v>858764</v>
      </c>
    </row>
    <row r="21" spans="1:36" x14ac:dyDescent="0.15">
      <c r="A21" s="16" t="s">
        <v>13</v>
      </c>
      <c r="B21" s="7">
        <v>2.4216004780920959</v>
      </c>
      <c r="C21" s="7">
        <v>58.584811192033463</v>
      </c>
      <c r="D21" s="7">
        <v>556.83071220237116</v>
      </c>
      <c r="E21" s="7">
        <v>42.762193183554395</v>
      </c>
      <c r="F21" s="7">
        <v>5.0518170913837919</v>
      </c>
      <c r="G21" s="7">
        <v>14.883541925046057</v>
      </c>
      <c r="H21" s="7">
        <v>155.43961425989997</v>
      </c>
      <c r="I21" s="7">
        <v>14.203746203298525</v>
      </c>
      <c r="J21" s="7">
        <v>0.96434272526373055</v>
      </c>
      <c r="K21" s="7">
        <v>1.5396979158365576</v>
      </c>
      <c r="L21" s="7">
        <v>14.690298679480868</v>
      </c>
      <c r="M21" s="7">
        <v>2.3003477561123811</v>
      </c>
      <c r="N21" s="7">
        <v>6.462803509520616</v>
      </c>
      <c r="O21" s="7">
        <v>96.977301338239528</v>
      </c>
      <c r="P21" s="7">
        <v>61.744644942811526</v>
      </c>
      <c r="Q21" s="7">
        <v>4.0011354083671851</v>
      </c>
      <c r="R21" s="7">
        <v>276.60650878741171</v>
      </c>
      <c r="S21" s="7">
        <v>29.013978635804591</v>
      </c>
      <c r="T21" s="7">
        <v>52.523195476255459</v>
      </c>
      <c r="U21" s="7">
        <v>16.285785393950057</v>
      </c>
      <c r="V21" s="7">
        <v>9.4770716346130506</v>
      </c>
      <c r="W21" s="7">
        <v>20.38008889986439</v>
      </c>
      <c r="X21" s="7">
        <v>24.763166901598481</v>
      </c>
      <c r="Y21" s="7">
        <v>4.3853023228680268</v>
      </c>
      <c r="Z21" s="7">
        <v>22.111277585495731</v>
      </c>
      <c r="AA21" s="7">
        <v>0</v>
      </c>
      <c r="AB21" s="7">
        <v>1494.4049844491733</v>
      </c>
      <c r="AC21" s="7">
        <v>72.195535644544861</v>
      </c>
      <c r="AD21" s="7">
        <v>335706.38581842551</v>
      </c>
      <c r="AE21" s="7">
        <v>4.2809484004282847</v>
      </c>
      <c r="AF21" s="7">
        <v>1022.7192815821425</v>
      </c>
      <c r="AG21" s="7">
        <v>12795.103448563041</v>
      </c>
      <c r="AH21" s="7">
        <v>-9.0017064846416389E-2</v>
      </c>
      <c r="AI21" s="7">
        <v>349600.59501555085</v>
      </c>
      <c r="AJ21" s="7">
        <v>351095</v>
      </c>
    </row>
    <row r="22" spans="1:36" x14ac:dyDescent="0.15">
      <c r="A22" s="16" t="s">
        <v>14</v>
      </c>
      <c r="B22" s="7">
        <v>11.368244746245075</v>
      </c>
      <c r="C22" s="7">
        <v>304.65275306845933</v>
      </c>
      <c r="D22" s="7">
        <v>899.37118227060421</v>
      </c>
      <c r="E22" s="7">
        <v>180.04741185897493</v>
      </c>
      <c r="F22" s="7">
        <v>1.97070526822546</v>
      </c>
      <c r="G22" s="7">
        <v>11.945281151835829</v>
      </c>
      <c r="H22" s="7">
        <v>1205.9659354234884</v>
      </c>
      <c r="I22" s="7">
        <v>1448.9608851219421</v>
      </c>
      <c r="J22" s="7">
        <v>99.031452795496733</v>
      </c>
      <c r="K22" s="7">
        <v>14.563146371176668</v>
      </c>
      <c r="L22" s="7">
        <v>361.18155596859458</v>
      </c>
      <c r="M22" s="7">
        <v>3.4071223147947558</v>
      </c>
      <c r="N22" s="7">
        <v>15.760841476255514</v>
      </c>
      <c r="O22" s="7">
        <v>76.962116834748414</v>
      </c>
      <c r="P22" s="7">
        <v>2315.4388469448845</v>
      </c>
      <c r="Q22" s="7">
        <v>4.3591810522897898</v>
      </c>
      <c r="R22" s="7">
        <v>4713.8736988438141</v>
      </c>
      <c r="S22" s="7">
        <v>2493.2384166451793</v>
      </c>
      <c r="T22" s="7">
        <v>511.90672001045971</v>
      </c>
      <c r="U22" s="7">
        <v>159.47710499952578</v>
      </c>
      <c r="V22" s="7">
        <v>8.9007030052127654</v>
      </c>
      <c r="W22" s="7">
        <v>571.81095619892722</v>
      </c>
      <c r="X22" s="7">
        <v>9.1103491059891812</v>
      </c>
      <c r="Y22" s="7">
        <v>6.7983796618364618</v>
      </c>
      <c r="Z22" s="7">
        <v>622.26668220192687</v>
      </c>
      <c r="AA22" s="7">
        <v>0</v>
      </c>
      <c r="AB22" s="7">
        <v>16052.369673340887</v>
      </c>
      <c r="AC22" s="7">
        <v>92.455577528246238</v>
      </c>
      <c r="AD22" s="7">
        <v>0.51459416319356455</v>
      </c>
      <c r="AE22" s="7">
        <v>0</v>
      </c>
      <c r="AF22" s="7">
        <v>126599.373906023</v>
      </c>
      <c r="AG22" s="7">
        <v>692.28624894467021</v>
      </c>
      <c r="AH22" s="7">
        <v>0</v>
      </c>
      <c r="AI22" s="7">
        <v>127384.63032665911</v>
      </c>
      <c r="AJ22" s="7">
        <v>143437</v>
      </c>
    </row>
    <row r="23" spans="1:36" x14ac:dyDescent="0.15">
      <c r="A23" s="16" t="s">
        <v>15</v>
      </c>
      <c r="B23" s="7">
        <v>9.6882671184376942E-5</v>
      </c>
      <c r="C23" s="7">
        <v>4.4502374089303318</v>
      </c>
      <c r="D23" s="7">
        <v>49.835871950024739</v>
      </c>
      <c r="E23" s="7">
        <v>3.2656882368318447</v>
      </c>
      <c r="F23" s="7">
        <v>0.33659637479074139</v>
      </c>
      <c r="G23" s="7">
        <v>0.61436483227556549</v>
      </c>
      <c r="H23" s="7">
        <v>5.2020182479398676</v>
      </c>
      <c r="I23" s="7">
        <v>6.0147991693634021E-3</v>
      </c>
      <c r="J23" s="7">
        <v>3.4716290507735072E-4</v>
      </c>
      <c r="K23" s="7">
        <v>5.005604677859475E-4</v>
      </c>
      <c r="L23" s="7">
        <v>1.3648346303099102E-2</v>
      </c>
      <c r="M23" s="7">
        <v>5.8048867151305854E-3</v>
      </c>
      <c r="N23" s="7">
        <v>2.6836499918072416E-2</v>
      </c>
      <c r="O23" s="7">
        <v>5.0181268644759882</v>
      </c>
      <c r="P23" s="7">
        <v>0.23796183795477296</v>
      </c>
      <c r="Q23" s="7">
        <v>1.0273599923509973E-2</v>
      </c>
      <c r="R23" s="7">
        <v>23.28232668768614</v>
      </c>
      <c r="S23" s="7">
        <v>0.13962398030289189</v>
      </c>
      <c r="T23" s="7">
        <v>0.61901854751677488</v>
      </c>
      <c r="U23" s="7">
        <v>5.4812655002272163E-2</v>
      </c>
      <c r="V23" s="7">
        <v>5.3085624645674706E-2</v>
      </c>
      <c r="W23" s="7">
        <v>0.10595587883343605</v>
      </c>
      <c r="X23" s="7">
        <v>324.8255634084112</v>
      </c>
      <c r="Y23" s="7">
        <v>1.7568057708100351E-2</v>
      </c>
      <c r="Z23" s="7">
        <v>1.7220894803023006E-2</v>
      </c>
      <c r="AA23" s="7">
        <v>0</v>
      </c>
      <c r="AB23" s="7">
        <v>418.13956422620663</v>
      </c>
      <c r="AC23" s="7">
        <v>2.5367190612490513</v>
      </c>
      <c r="AD23" s="7">
        <v>198903.049000392</v>
      </c>
      <c r="AE23" s="7">
        <v>81.824529596236772</v>
      </c>
      <c r="AF23" s="7">
        <v>1941.8765092080926</v>
      </c>
      <c r="AG23" s="7">
        <v>1368.5736775162118</v>
      </c>
      <c r="AH23" s="7">
        <v>0</v>
      </c>
      <c r="AI23" s="7">
        <v>202297.86043577379</v>
      </c>
      <c r="AJ23" s="7">
        <v>202716</v>
      </c>
    </row>
    <row r="24" spans="1:36" x14ac:dyDescent="0.15">
      <c r="A24" s="16" t="s">
        <v>16</v>
      </c>
      <c r="B24" s="7">
        <v>3.5265292311113208E-2</v>
      </c>
      <c r="C24" s="7">
        <v>1.0030789995598763</v>
      </c>
      <c r="D24" s="7">
        <v>10.981654284913356</v>
      </c>
      <c r="E24" s="7">
        <v>2.2686199186705966</v>
      </c>
      <c r="F24" s="7">
        <v>0.55041798299498845</v>
      </c>
      <c r="G24" s="7">
        <v>1.8639581467879092</v>
      </c>
      <c r="H24" s="7">
        <v>75.062947677664781</v>
      </c>
      <c r="I24" s="7">
        <v>2.1893868976482782</v>
      </c>
      <c r="J24" s="7">
        <v>0.12636729744815567</v>
      </c>
      <c r="K24" s="7">
        <v>0.18220401027408489</v>
      </c>
      <c r="L24" s="7">
        <v>4.9679980543280724</v>
      </c>
      <c r="M24" s="7">
        <v>2.1129787643075328</v>
      </c>
      <c r="N24" s="7">
        <v>9.7684859701783591</v>
      </c>
      <c r="O24" s="7">
        <v>8.1264840968126499</v>
      </c>
      <c r="P24" s="7">
        <v>9.0004147350060784</v>
      </c>
      <c r="Q24" s="7">
        <v>3.7395903721576298</v>
      </c>
      <c r="R24" s="7">
        <v>14.438237739845921</v>
      </c>
      <c r="S24" s="7">
        <v>6.4701606699490561</v>
      </c>
      <c r="T24" s="7">
        <v>71.482262125931499</v>
      </c>
      <c r="U24" s="7">
        <v>6.7654787776692471</v>
      </c>
      <c r="V24" s="7">
        <v>8.2349253309496948</v>
      </c>
      <c r="W24" s="7">
        <v>12.195284609055081</v>
      </c>
      <c r="X24" s="7">
        <v>35757.027765934035</v>
      </c>
      <c r="Y24" s="7">
        <v>6.3947730057485277</v>
      </c>
      <c r="Z24" s="7">
        <v>6.2684057083003735</v>
      </c>
      <c r="AA24" s="7">
        <v>0</v>
      </c>
      <c r="AB24" s="7">
        <v>36021.257146402553</v>
      </c>
      <c r="AC24" s="7">
        <v>283.84197637122588</v>
      </c>
      <c r="AD24" s="7">
        <v>43422.333673069385</v>
      </c>
      <c r="AE24" s="7">
        <v>9016.6756500718675</v>
      </c>
      <c r="AF24" s="7">
        <v>214107.34658859362</v>
      </c>
      <c r="AG24" s="7">
        <v>21.5449654913572</v>
      </c>
      <c r="AH24" s="7">
        <v>0</v>
      </c>
      <c r="AI24" s="7">
        <v>266851.74285359745</v>
      </c>
      <c r="AJ24" s="7">
        <v>302873</v>
      </c>
    </row>
    <row r="25" spans="1:36" x14ac:dyDescent="0.15">
      <c r="A25" s="16" t="s">
        <v>17</v>
      </c>
      <c r="B25" s="7">
        <v>16.775522712638448</v>
      </c>
      <c r="C25" s="7">
        <v>25.670743775181236</v>
      </c>
      <c r="D25" s="7">
        <v>787.83370535399217</v>
      </c>
      <c r="E25" s="7">
        <v>104.43818940146905</v>
      </c>
      <c r="F25" s="7">
        <v>6.3468417198324447</v>
      </c>
      <c r="G25" s="7">
        <v>42.925069779099132</v>
      </c>
      <c r="H25" s="7">
        <v>653.91424641163906</v>
      </c>
      <c r="I25" s="7">
        <v>23.265513951745262</v>
      </c>
      <c r="J25" s="7">
        <v>1.3569338821966992</v>
      </c>
      <c r="K25" s="7">
        <v>5.5426628233658883</v>
      </c>
      <c r="L25" s="7">
        <v>39.932233379210771</v>
      </c>
      <c r="M25" s="7">
        <v>23.825612703518281</v>
      </c>
      <c r="N25" s="7">
        <v>32.016448313569576</v>
      </c>
      <c r="O25" s="7">
        <v>2336.4642454279174</v>
      </c>
      <c r="P25" s="7">
        <v>270.17862508780752</v>
      </c>
      <c r="Q25" s="7">
        <v>28.41992471903249</v>
      </c>
      <c r="R25" s="7">
        <v>294.83444568520969</v>
      </c>
      <c r="S25" s="7">
        <v>75.208731023728362</v>
      </c>
      <c r="T25" s="7">
        <v>680.87192217183087</v>
      </c>
      <c r="U25" s="7">
        <v>78.206103441435417</v>
      </c>
      <c r="V25" s="7">
        <v>82.146169919551909</v>
      </c>
      <c r="W25" s="7">
        <v>75.687248092072295</v>
      </c>
      <c r="X25" s="7">
        <v>5.3434921322274569</v>
      </c>
      <c r="Y25" s="7">
        <v>675.2056876790499</v>
      </c>
      <c r="Z25" s="7">
        <v>957.77179193361724</v>
      </c>
      <c r="AA25" s="7">
        <v>0</v>
      </c>
      <c r="AB25" s="7">
        <v>7324.1821115209395</v>
      </c>
      <c r="AC25" s="7">
        <v>2633.5832627942486</v>
      </c>
      <c r="AD25" s="7">
        <v>0.11658774009854199</v>
      </c>
      <c r="AE25" s="7">
        <v>8348.6426618049227</v>
      </c>
      <c r="AF25" s="7">
        <v>22056.495746863191</v>
      </c>
      <c r="AG25" s="7">
        <v>2.9796292765998467</v>
      </c>
      <c r="AH25" s="7">
        <v>0</v>
      </c>
      <c r="AI25" s="7">
        <v>33041.817888479069</v>
      </c>
      <c r="AJ25" s="7">
        <v>40366</v>
      </c>
    </row>
    <row r="26" spans="1:36" x14ac:dyDescent="0.15">
      <c r="A26" s="16" t="s">
        <v>18</v>
      </c>
      <c r="B26" s="7">
        <v>213.30989821744794</v>
      </c>
      <c r="C26" s="7">
        <v>1402.2122050558969</v>
      </c>
      <c r="D26" s="7">
        <v>4181.7272144423723</v>
      </c>
      <c r="E26" s="7">
        <v>711.63315437353299</v>
      </c>
      <c r="F26" s="7">
        <v>1.8169400848982831</v>
      </c>
      <c r="G26" s="7">
        <v>148.55346211817442</v>
      </c>
      <c r="H26" s="7">
        <v>3456.9166103815164</v>
      </c>
      <c r="I26" s="7">
        <v>480.05488665536041</v>
      </c>
      <c r="J26" s="7">
        <v>5.5978326634953053</v>
      </c>
      <c r="K26" s="7">
        <v>9.1837366114904206</v>
      </c>
      <c r="L26" s="7">
        <v>1341.3589095966338</v>
      </c>
      <c r="M26" s="7">
        <v>175.31864687979527</v>
      </c>
      <c r="N26" s="7">
        <v>228.01581578472019</v>
      </c>
      <c r="O26" s="7">
        <v>4856.9684579561699</v>
      </c>
      <c r="P26" s="7">
        <v>2146.9400580341267</v>
      </c>
      <c r="Q26" s="7">
        <v>125.60752076662902</v>
      </c>
      <c r="R26" s="7">
        <v>1319.2194260391941</v>
      </c>
      <c r="S26" s="7">
        <v>1411.9459797703851</v>
      </c>
      <c r="T26" s="7">
        <v>703.57077300316041</v>
      </c>
      <c r="U26" s="7">
        <v>115.54973983379418</v>
      </c>
      <c r="V26" s="7">
        <v>552.44266451509634</v>
      </c>
      <c r="W26" s="7">
        <v>1472.1357056678412</v>
      </c>
      <c r="X26" s="7">
        <v>2832.499117637029</v>
      </c>
      <c r="Y26" s="7">
        <v>27.255310712604583</v>
      </c>
      <c r="Z26" s="7">
        <v>625.18009024366972</v>
      </c>
      <c r="AA26" s="7">
        <v>0</v>
      </c>
      <c r="AB26" s="7">
        <v>28545.014157045032</v>
      </c>
      <c r="AC26" s="7">
        <v>57.039317088075066</v>
      </c>
      <c r="AD26" s="7">
        <v>1.0854720629864254</v>
      </c>
      <c r="AE26" s="7">
        <v>47319</v>
      </c>
      <c r="AF26" s="7">
        <v>95909.47268428946</v>
      </c>
      <c r="AG26" s="7">
        <v>87.355970819926981</v>
      </c>
      <c r="AH26" s="7">
        <v>3.2398694523191274E-2</v>
      </c>
      <c r="AI26" s="7">
        <v>143373.98584295495</v>
      </c>
      <c r="AJ26" s="7">
        <v>171919</v>
      </c>
    </row>
    <row r="27" spans="1:36" x14ac:dyDescent="0.15">
      <c r="A27" s="20" t="s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74451</v>
      </c>
      <c r="AG27" s="7">
        <v>0</v>
      </c>
      <c r="AH27" s="7">
        <v>0</v>
      </c>
      <c r="AI27" s="7">
        <v>74451</v>
      </c>
      <c r="AJ27" s="7">
        <v>74451</v>
      </c>
    </row>
    <row r="28" spans="1:36" ht="15" x14ac:dyDescent="0.15">
      <c r="A28" s="21" t="s">
        <v>61</v>
      </c>
      <c r="B28" s="7">
        <v>225408.10118357604</v>
      </c>
      <c r="C28" s="7">
        <v>143252.9278901814</v>
      </c>
      <c r="D28" s="7">
        <v>1998527.6935736868</v>
      </c>
      <c r="E28" s="7">
        <v>164148.99837032583</v>
      </c>
      <c r="F28" s="7">
        <v>25919.11705127099</v>
      </c>
      <c r="G28" s="7">
        <v>258586.87463215971</v>
      </c>
      <c r="H28" s="7">
        <v>441101.06881732016</v>
      </c>
      <c r="I28" s="7">
        <v>203094.50775761888</v>
      </c>
      <c r="J28" s="7">
        <v>10000.749043767823</v>
      </c>
      <c r="K28" s="7">
        <v>22005.893788772402</v>
      </c>
      <c r="L28" s="7">
        <v>50075.885807417289</v>
      </c>
      <c r="M28" s="7">
        <v>11174.565383518273</v>
      </c>
      <c r="N28" s="7">
        <v>120776.23334276465</v>
      </c>
      <c r="O28" s="7">
        <v>156432.76283266125</v>
      </c>
      <c r="P28" s="7">
        <v>196028.96518732898</v>
      </c>
      <c r="Q28" s="7">
        <v>44529.804748100192</v>
      </c>
      <c r="R28" s="7">
        <v>155638.37699817901</v>
      </c>
      <c r="S28" s="7">
        <v>78182.725948051288</v>
      </c>
      <c r="T28" s="7">
        <v>207583.76384339409</v>
      </c>
      <c r="U28" s="7">
        <v>47100.064878214333</v>
      </c>
      <c r="V28" s="7">
        <v>34108.375419278862</v>
      </c>
      <c r="W28" s="7">
        <v>55184.157589632639</v>
      </c>
      <c r="X28" s="7">
        <v>109176.75066206328</v>
      </c>
      <c r="Y28" s="7">
        <v>14856.012504412529</v>
      </c>
      <c r="Z28" s="7">
        <v>67590.783769702524</v>
      </c>
      <c r="AA28" s="7">
        <v>0</v>
      </c>
      <c r="AB28" s="7">
        <v>4840485.1610233979</v>
      </c>
      <c r="AC28" s="7">
        <v>1025056</v>
      </c>
      <c r="AD28" s="7">
        <v>1393480</v>
      </c>
      <c r="AE28" s="7">
        <v>102253</v>
      </c>
      <c r="AF28" s="7">
        <v>3769922.0104907085</v>
      </c>
      <c r="AG28" s="7">
        <v>878944.82848589332</v>
      </c>
      <c r="AH28" s="7">
        <v>-131</v>
      </c>
      <c r="AI28" s="7">
        <v>7169524.8389766021</v>
      </c>
      <c r="AJ28" s="7">
        <v>12010010</v>
      </c>
    </row>
    <row r="29" spans="1:36" ht="15" x14ac:dyDescent="0.15">
      <c r="A29" s="21" t="s">
        <v>62</v>
      </c>
      <c r="B29" s="7">
        <v>30476.305955885342</v>
      </c>
      <c r="C29" s="7">
        <v>36735.964747949634</v>
      </c>
      <c r="D29" s="7">
        <v>381769.94549292012</v>
      </c>
      <c r="E29" s="7">
        <v>13000.940042701766</v>
      </c>
      <c r="F29" s="7">
        <v>3312.4579052546642</v>
      </c>
      <c r="G29" s="7">
        <v>25282.900434561092</v>
      </c>
      <c r="H29" s="7">
        <v>35705.443396047987</v>
      </c>
      <c r="I29" s="7">
        <v>14216.849515117508</v>
      </c>
      <c r="J29" s="7">
        <v>1813.1869292364881</v>
      </c>
      <c r="K29" s="7">
        <v>6864.6107607456734</v>
      </c>
      <c r="L29" s="7">
        <v>5592.070327523812</v>
      </c>
      <c r="M29" s="7">
        <v>580.00059695518223</v>
      </c>
      <c r="N29" s="7">
        <v>7774.4096318310658</v>
      </c>
      <c r="O29" s="7">
        <v>17139.17629569993</v>
      </c>
      <c r="P29" s="7">
        <v>10937.47166736594</v>
      </c>
      <c r="Q29" s="7">
        <v>2406.1137744489251</v>
      </c>
      <c r="R29" s="7">
        <v>12310.002491138843</v>
      </c>
      <c r="S29" s="7">
        <v>6586.4544249806722</v>
      </c>
      <c r="T29" s="7">
        <v>14920.461211549922</v>
      </c>
      <c r="U29" s="7">
        <v>4536.5689094501568</v>
      </c>
      <c r="V29" s="7">
        <v>3659.9193238486714</v>
      </c>
      <c r="W29" s="7">
        <v>7433.0689327803902</v>
      </c>
      <c r="X29" s="7">
        <v>11490.934490834492</v>
      </c>
      <c r="Y29" s="7">
        <v>1279.3586623210838</v>
      </c>
      <c r="Z29" s="7">
        <v>10473.724755018549</v>
      </c>
      <c r="AA29" s="7">
        <v>0</v>
      </c>
      <c r="AB29" s="7">
        <v>666298.3406761681</v>
      </c>
      <c r="AC29" s="7">
        <v>0</v>
      </c>
      <c r="AD29" s="7">
        <v>0</v>
      </c>
      <c r="AE29" s="7">
        <v>0</v>
      </c>
      <c r="AF29" s="7">
        <v>223389.88626813609</v>
      </c>
      <c r="AG29" s="7">
        <v>107785.77305569606</v>
      </c>
      <c r="AH29" s="7">
        <v>0</v>
      </c>
      <c r="AI29" s="7">
        <v>331175.65932383202</v>
      </c>
      <c r="AJ29" s="7">
        <v>997474</v>
      </c>
    </row>
    <row r="30" spans="1:36" ht="15" x14ac:dyDescent="0.15">
      <c r="A30" s="21" t="s">
        <v>63</v>
      </c>
      <c r="B30" s="7">
        <v>925.10838369761689</v>
      </c>
      <c r="C30" s="7">
        <v>827.96943010705866</v>
      </c>
      <c r="D30" s="7">
        <v>15214.815960148466</v>
      </c>
      <c r="E30" s="7">
        <v>446.13728520660811</v>
      </c>
      <c r="F30" s="7">
        <v>59.210496606621973</v>
      </c>
      <c r="G30" s="7">
        <v>1773.4439564118695</v>
      </c>
      <c r="H30" s="7">
        <v>1178.7419363377799</v>
      </c>
      <c r="I30" s="7">
        <v>764.61320374122931</v>
      </c>
      <c r="J30" s="7">
        <v>11.325219967355727</v>
      </c>
      <c r="K30" s="7">
        <v>28.37128141098562</v>
      </c>
      <c r="L30" s="7">
        <v>40.5027980577878</v>
      </c>
      <c r="M30" s="7">
        <v>23.078652578953154</v>
      </c>
      <c r="N30" s="7">
        <v>276.97929940117507</v>
      </c>
      <c r="O30" s="7">
        <v>161.6729995210211</v>
      </c>
      <c r="P30" s="7">
        <v>46.890030884403693</v>
      </c>
      <c r="Q30" s="7">
        <v>70.859998289842096</v>
      </c>
      <c r="R30" s="7">
        <v>232.28808532350686</v>
      </c>
      <c r="S30" s="7">
        <v>254.17601458942207</v>
      </c>
      <c r="T30" s="7">
        <v>164.15405175720011</v>
      </c>
      <c r="U30" s="7">
        <v>116.15243605857908</v>
      </c>
      <c r="V30" s="7">
        <v>12.221294733991771</v>
      </c>
      <c r="W30" s="7">
        <v>240.39342203826871</v>
      </c>
      <c r="X30" s="7">
        <v>698.18872754468134</v>
      </c>
      <c r="Y30" s="7">
        <v>16.167584777809225</v>
      </c>
      <c r="Z30" s="7">
        <v>154.32497313920311</v>
      </c>
      <c r="AA30" s="7">
        <v>0</v>
      </c>
      <c r="AB30" s="7">
        <v>23737.787522331429</v>
      </c>
      <c r="AC30" s="7">
        <v>0</v>
      </c>
      <c r="AD30" s="7">
        <v>0</v>
      </c>
      <c r="AE30" s="7">
        <v>0</v>
      </c>
      <c r="AF30" s="7">
        <v>11407.196211290042</v>
      </c>
      <c r="AG30" s="7">
        <v>5430.0162663785195</v>
      </c>
      <c r="AH30" s="7">
        <v>0</v>
      </c>
      <c r="AI30" s="7">
        <v>16837.21247766856</v>
      </c>
      <c r="AJ30" s="7">
        <v>40575</v>
      </c>
    </row>
    <row r="31" spans="1:36" ht="15" x14ac:dyDescent="0.15">
      <c r="A31" s="21" t="s">
        <v>64</v>
      </c>
      <c r="B31" s="7">
        <v>210.40465952132666</v>
      </c>
      <c r="C31" s="7">
        <v>329.79551903855202</v>
      </c>
      <c r="D31" s="7">
        <v>9474.4257480704164</v>
      </c>
      <c r="E31" s="7">
        <v>284.39104021171789</v>
      </c>
      <c r="F31" s="7">
        <v>42.842027024376002</v>
      </c>
      <c r="G31" s="7">
        <v>1560.7762004231506</v>
      </c>
      <c r="H31" s="7">
        <v>1036.1417026918516</v>
      </c>
      <c r="I31" s="7">
        <v>548.46865606115557</v>
      </c>
      <c r="J31" s="7">
        <v>6.2917490147068094</v>
      </c>
      <c r="K31" s="7">
        <v>28.427618348575638</v>
      </c>
      <c r="L31" s="7">
        <v>34.720319028402372</v>
      </c>
      <c r="M31" s="7">
        <v>52.355074024910351</v>
      </c>
      <c r="N31" s="7">
        <v>1985.9757673600261</v>
      </c>
      <c r="O31" s="7">
        <v>306.69302289475741</v>
      </c>
      <c r="P31" s="7">
        <v>87.1526619083821</v>
      </c>
      <c r="Q31" s="7">
        <v>78.291817132989479</v>
      </c>
      <c r="R31" s="7">
        <v>320.74076039623094</v>
      </c>
      <c r="S31" s="7">
        <v>386.99525808683256</v>
      </c>
      <c r="T31" s="7">
        <v>160.10974932069229</v>
      </c>
      <c r="U31" s="7">
        <v>131.3661384881637</v>
      </c>
      <c r="V31" s="7">
        <v>33.137338247686159</v>
      </c>
      <c r="W31" s="7">
        <v>133.81202701442498</v>
      </c>
      <c r="X31" s="7">
        <v>479.39070855529644</v>
      </c>
      <c r="Y31" s="7">
        <v>25.764397759585883</v>
      </c>
      <c r="Z31" s="7">
        <v>246.34988303122404</v>
      </c>
      <c r="AA31" s="7">
        <v>0</v>
      </c>
      <c r="AB31" s="7">
        <v>17984.819843655434</v>
      </c>
      <c r="AC31" s="7">
        <v>0</v>
      </c>
      <c r="AD31" s="7">
        <v>0</v>
      </c>
      <c r="AE31" s="7">
        <v>0</v>
      </c>
      <c r="AF31" s="7">
        <v>27535.433631192678</v>
      </c>
      <c r="AG31" s="7">
        <v>8464.7465251518934</v>
      </c>
      <c r="AH31" s="7">
        <v>0</v>
      </c>
      <c r="AI31" s="7">
        <v>36000.180156344562</v>
      </c>
      <c r="AJ31" s="7">
        <v>53985</v>
      </c>
    </row>
    <row r="32" spans="1:36" ht="15" x14ac:dyDescent="0.15">
      <c r="A32" s="21" t="s">
        <v>65</v>
      </c>
      <c r="B32" s="7">
        <v>12935.478162636704</v>
      </c>
      <c r="C32" s="7">
        <v>3584.7958172656408</v>
      </c>
      <c r="D32" s="7">
        <v>64983.449453568217</v>
      </c>
      <c r="E32" s="7">
        <v>17245.897480612319</v>
      </c>
      <c r="F32" s="7">
        <v>1108.2851827143804</v>
      </c>
      <c r="G32" s="7">
        <v>10706.709417735583</v>
      </c>
      <c r="H32" s="7">
        <v>12080.536184529756</v>
      </c>
      <c r="I32" s="7">
        <v>8076.63712203267</v>
      </c>
      <c r="J32" s="7">
        <v>111.34151620682954</v>
      </c>
      <c r="K32" s="7">
        <v>2402.9493815019487</v>
      </c>
      <c r="L32" s="7">
        <v>783.90607203329</v>
      </c>
      <c r="M32" s="7">
        <v>694.50273508842668</v>
      </c>
      <c r="N32" s="7">
        <v>10107.12002844398</v>
      </c>
      <c r="O32" s="7">
        <v>6213.0720069716754</v>
      </c>
      <c r="P32" s="7">
        <v>3115.6887187089501</v>
      </c>
      <c r="Q32" s="7">
        <v>907.55560246915513</v>
      </c>
      <c r="R32" s="7">
        <v>3832.3021017905917</v>
      </c>
      <c r="S32" s="7">
        <v>3861.9527917317778</v>
      </c>
      <c r="T32" s="7">
        <v>5343.4810754484188</v>
      </c>
      <c r="U32" s="7">
        <v>2010.6387435072065</v>
      </c>
      <c r="V32" s="7">
        <v>1049.8188387612634</v>
      </c>
      <c r="W32" s="7">
        <v>3299.4808391105353</v>
      </c>
      <c r="X32" s="7">
        <v>7722.8460184638334</v>
      </c>
      <c r="Y32" s="7">
        <v>443.82302788682347</v>
      </c>
      <c r="Z32" s="7">
        <v>3537.0443299909734</v>
      </c>
      <c r="AA32" s="7">
        <v>0</v>
      </c>
      <c r="AB32" s="7">
        <v>186159.31264921094</v>
      </c>
      <c r="AC32" s="7">
        <v>0</v>
      </c>
      <c r="AD32" s="7">
        <v>0</v>
      </c>
      <c r="AE32" s="7">
        <v>0</v>
      </c>
      <c r="AF32" s="7">
        <v>274756.2360762817</v>
      </c>
      <c r="AG32" s="7">
        <v>18394.451274507348</v>
      </c>
      <c r="AH32" s="7">
        <v>0</v>
      </c>
      <c r="AI32" s="7">
        <v>293150.68735078909</v>
      </c>
      <c r="AJ32" s="7">
        <v>479310</v>
      </c>
    </row>
    <row r="33" spans="1:36" ht="15" x14ac:dyDescent="0.15">
      <c r="A33" s="21" t="s">
        <v>66</v>
      </c>
      <c r="B33" s="7">
        <v>8299.601654682956</v>
      </c>
      <c r="C33" s="7">
        <v>10747.546595457712</v>
      </c>
      <c r="D33" s="7">
        <v>114800.66977160651</v>
      </c>
      <c r="E33" s="7">
        <v>6918.6357809417295</v>
      </c>
      <c r="F33" s="7">
        <v>1439.0873371289645</v>
      </c>
      <c r="G33" s="7">
        <v>10882.295358708589</v>
      </c>
      <c r="H33" s="7">
        <v>21523.067963072477</v>
      </c>
      <c r="I33" s="7">
        <v>6896.9237454285467</v>
      </c>
      <c r="J33" s="7">
        <v>1024.1055418067967</v>
      </c>
      <c r="K33" s="7">
        <v>3522.7471692204122</v>
      </c>
      <c r="L33" s="7">
        <v>2896.9146759394262</v>
      </c>
      <c r="M33" s="7">
        <v>440.49755783425439</v>
      </c>
      <c r="N33" s="7">
        <v>5506.2819301990967</v>
      </c>
      <c r="O33" s="7">
        <v>9719.6228422513814</v>
      </c>
      <c r="P33" s="7">
        <v>16130.831733803298</v>
      </c>
      <c r="Q33" s="7">
        <v>3723.3740595588961</v>
      </c>
      <c r="R33" s="7">
        <v>7630.2895631721285</v>
      </c>
      <c r="S33" s="7">
        <v>3764.6955625600035</v>
      </c>
      <c r="T33" s="7">
        <v>14569.03006852967</v>
      </c>
      <c r="U33" s="7">
        <v>2067.2088942815594</v>
      </c>
      <c r="V33" s="7">
        <v>1689.5277851295245</v>
      </c>
      <c r="W33" s="7">
        <v>2196.0871894237357</v>
      </c>
      <c r="X33" s="7">
        <v>3526.8893925384168</v>
      </c>
      <c r="Y33" s="7">
        <v>760.87382284217074</v>
      </c>
      <c r="Z33" s="7">
        <v>3517.7722891175258</v>
      </c>
      <c r="AA33" s="7">
        <v>0</v>
      </c>
      <c r="AB33" s="7">
        <v>264194.5782852358</v>
      </c>
      <c r="AC33" s="7">
        <v>0</v>
      </c>
      <c r="AD33" s="7">
        <v>0</v>
      </c>
      <c r="AE33" s="7">
        <v>0</v>
      </c>
      <c r="AF33" s="7">
        <v>116537.23732239142</v>
      </c>
      <c r="AG33" s="7">
        <v>38389.184392372823</v>
      </c>
      <c r="AH33" s="7">
        <v>0</v>
      </c>
      <c r="AI33" s="7">
        <v>154926.4217147642</v>
      </c>
      <c r="AJ33" s="7">
        <v>419121</v>
      </c>
    </row>
    <row r="34" spans="1:36" ht="15" x14ac:dyDescent="0.15">
      <c r="A34" s="21" t="s">
        <v>67</v>
      </c>
      <c r="B34" s="7">
        <v>278255</v>
      </c>
      <c r="C34" s="7">
        <v>195479</v>
      </c>
      <c r="D34" s="7">
        <v>2584771.0000000005</v>
      </c>
      <c r="E34" s="7">
        <v>202044.99999999997</v>
      </c>
      <c r="F34" s="7">
        <v>31880.999999999996</v>
      </c>
      <c r="G34" s="7">
        <v>308792.99999999994</v>
      </c>
      <c r="H34" s="7">
        <v>512625</v>
      </c>
      <c r="I34" s="7">
        <v>233598</v>
      </c>
      <c r="J34" s="7">
        <v>12967</v>
      </c>
      <c r="K34" s="7">
        <v>34852.999999999993</v>
      </c>
      <c r="L34" s="7">
        <v>59424.000000000015</v>
      </c>
      <c r="M34" s="7">
        <v>12965</v>
      </c>
      <c r="N34" s="7">
        <v>146427</v>
      </c>
      <c r="O34" s="7">
        <v>189973</v>
      </c>
      <c r="P34" s="7">
        <v>226346.99999999997</v>
      </c>
      <c r="Q34" s="7">
        <v>51716</v>
      </c>
      <c r="R34" s="7">
        <v>179964</v>
      </c>
      <c r="S34" s="7">
        <v>93036.999999999985</v>
      </c>
      <c r="T34" s="7">
        <v>242741.00000000003</v>
      </c>
      <c r="U34" s="7">
        <v>55962.000000000007</v>
      </c>
      <c r="V34" s="7">
        <v>40553</v>
      </c>
      <c r="W34" s="7">
        <v>68487</v>
      </c>
      <c r="X34" s="7">
        <v>133095</v>
      </c>
      <c r="Y34" s="7">
        <v>17382.000000000004</v>
      </c>
      <c r="Z34" s="7">
        <v>85520</v>
      </c>
      <c r="AA34" s="7">
        <v>0</v>
      </c>
      <c r="AB34" s="7">
        <v>5998860</v>
      </c>
      <c r="AC34" s="7">
        <v>1025056</v>
      </c>
      <c r="AD34" s="7">
        <v>1393480</v>
      </c>
      <c r="AE34" s="7">
        <v>102253</v>
      </c>
      <c r="AF34" s="7">
        <v>4423548</v>
      </c>
      <c r="AG34" s="7">
        <v>1057409</v>
      </c>
      <c r="AH34" s="7">
        <v>-131</v>
      </c>
      <c r="AI34" s="7">
        <v>8001615</v>
      </c>
      <c r="AJ34" s="7">
        <v>14000475</v>
      </c>
    </row>
    <row r="35" spans="1:36" ht="15" x14ac:dyDescent="0.15">
      <c r="A35" s="21" t="s">
        <v>48</v>
      </c>
      <c r="B35" s="7">
        <v>309611</v>
      </c>
      <c r="C35" s="7">
        <v>161069</v>
      </c>
      <c r="D35" s="7">
        <v>737428</v>
      </c>
      <c r="E35" s="14">
        <v>121094</v>
      </c>
      <c r="F35" s="14">
        <v>50339</v>
      </c>
      <c r="G35" s="14">
        <v>243280</v>
      </c>
      <c r="H35" s="7">
        <v>783047</v>
      </c>
      <c r="I35" s="14">
        <v>165215</v>
      </c>
      <c r="J35" s="14">
        <v>10075</v>
      </c>
      <c r="K35" s="14">
        <v>9954</v>
      </c>
      <c r="L35" s="14">
        <v>79420</v>
      </c>
      <c r="M35" s="14">
        <v>14822</v>
      </c>
      <c r="N35" s="14">
        <v>130511</v>
      </c>
      <c r="O35" s="7">
        <v>206093</v>
      </c>
      <c r="P35" s="14">
        <v>422662</v>
      </c>
      <c r="Q35" s="14">
        <v>588036</v>
      </c>
      <c r="R35" s="7">
        <v>264839</v>
      </c>
      <c r="S35" s="7">
        <v>211774</v>
      </c>
      <c r="T35" s="14">
        <v>616023</v>
      </c>
      <c r="U35" s="14">
        <v>295133</v>
      </c>
      <c r="V35" s="14">
        <v>102884</v>
      </c>
      <c r="W35" s="14">
        <v>134229</v>
      </c>
      <c r="X35" s="14">
        <v>169778</v>
      </c>
      <c r="Y35" s="14">
        <v>22984</v>
      </c>
      <c r="Z35" s="14">
        <v>86399</v>
      </c>
      <c r="AA35" s="14">
        <v>74451</v>
      </c>
      <c r="AB35" s="14">
        <v>6011150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6011150</v>
      </c>
    </row>
    <row r="36" spans="1:36" ht="15" x14ac:dyDescent="0.15">
      <c r="A36" s="21" t="s">
        <v>36</v>
      </c>
      <c r="B36" s="7">
        <v>58828</v>
      </c>
      <c r="C36" s="7">
        <v>28152</v>
      </c>
      <c r="D36" s="7">
        <v>425902</v>
      </c>
      <c r="E36" s="14">
        <v>21495</v>
      </c>
      <c r="F36" s="14">
        <v>22993</v>
      </c>
      <c r="G36" s="14">
        <v>104570</v>
      </c>
      <c r="H36" s="7">
        <v>401709</v>
      </c>
      <c r="I36" s="14">
        <v>87877</v>
      </c>
      <c r="J36" s="14">
        <v>5137</v>
      </c>
      <c r="K36" s="14">
        <v>7492</v>
      </c>
      <c r="L36" s="14">
        <v>44037</v>
      </c>
      <c r="M36" s="14">
        <v>11307</v>
      </c>
      <c r="N36" s="14">
        <v>60116</v>
      </c>
      <c r="O36" s="7">
        <v>94875</v>
      </c>
      <c r="P36" s="14">
        <v>165217</v>
      </c>
      <c r="Q36" s="14">
        <v>7923</v>
      </c>
      <c r="R36" s="7">
        <v>107297</v>
      </c>
      <c r="S36" s="7">
        <v>149478</v>
      </c>
      <c r="T36" s="14">
        <v>528703</v>
      </c>
      <c r="U36" s="14">
        <v>282090</v>
      </c>
      <c r="V36" s="14">
        <v>89933</v>
      </c>
      <c r="W36" s="14">
        <v>127700</v>
      </c>
      <c r="X36" s="14">
        <v>89831</v>
      </c>
      <c r="Y36" s="14">
        <v>13265</v>
      </c>
      <c r="Z36" s="14">
        <v>45395</v>
      </c>
      <c r="AA36" s="14">
        <v>74451</v>
      </c>
      <c r="AB36" s="14">
        <v>3055773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3055773</v>
      </c>
    </row>
    <row r="37" spans="1:36" ht="15" x14ac:dyDescent="0.15">
      <c r="A37" s="21" t="s">
        <v>37</v>
      </c>
      <c r="B37" s="7">
        <v>50717</v>
      </c>
      <c r="C37" s="7">
        <v>21258</v>
      </c>
      <c r="D37" s="7">
        <v>336294</v>
      </c>
      <c r="E37" s="14">
        <v>15429</v>
      </c>
      <c r="F37" s="14">
        <v>17320</v>
      </c>
      <c r="G37" s="14">
        <v>85935</v>
      </c>
      <c r="H37" s="7">
        <v>319558</v>
      </c>
      <c r="I37" s="14">
        <v>71610</v>
      </c>
      <c r="J37" s="14">
        <v>4217</v>
      </c>
      <c r="K37" s="14">
        <v>6119</v>
      </c>
      <c r="L37" s="14">
        <v>34067</v>
      </c>
      <c r="M37" s="14">
        <v>9520</v>
      </c>
      <c r="N37" s="14">
        <v>50603</v>
      </c>
      <c r="O37" s="7">
        <v>75162</v>
      </c>
      <c r="P37" s="14">
        <v>127124</v>
      </c>
      <c r="Q37" s="14">
        <v>6253</v>
      </c>
      <c r="R37" s="7">
        <v>86959</v>
      </c>
      <c r="S37" s="7">
        <v>119451</v>
      </c>
      <c r="T37" s="14">
        <v>381003</v>
      </c>
      <c r="U37" s="14">
        <v>227721</v>
      </c>
      <c r="V37" s="14">
        <v>74374</v>
      </c>
      <c r="W37" s="14">
        <v>102765</v>
      </c>
      <c r="X37" s="14">
        <v>77743</v>
      </c>
      <c r="Y37" s="14">
        <v>11518</v>
      </c>
      <c r="Z37" s="14">
        <v>38820</v>
      </c>
      <c r="AA37" s="14">
        <v>70758</v>
      </c>
      <c r="AB37" s="14">
        <v>2422298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2422298</v>
      </c>
    </row>
    <row r="38" spans="1:36" ht="15" x14ac:dyDescent="0.15">
      <c r="A38" s="21" t="s">
        <v>38</v>
      </c>
      <c r="B38" s="7">
        <v>8111</v>
      </c>
      <c r="C38" s="7">
        <v>6894</v>
      </c>
      <c r="D38" s="7">
        <v>89608</v>
      </c>
      <c r="E38" s="14">
        <v>6066</v>
      </c>
      <c r="F38" s="14">
        <v>5673</v>
      </c>
      <c r="G38" s="14">
        <v>18635</v>
      </c>
      <c r="H38" s="7">
        <v>82151</v>
      </c>
      <c r="I38" s="14">
        <v>16267</v>
      </c>
      <c r="J38" s="14">
        <v>920</v>
      </c>
      <c r="K38" s="14">
        <v>1373</v>
      </c>
      <c r="L38" s="14">
        <v>9970</v>
      </c>
      <c r="M38" s="14">
        <v>1787</v>
      </c>
      <c r="N38" s="14">
        <v>9513</v>
      </c>
      <c r="O38" s="7">
        <v>19713</v>
      </c>
      <c r="P38" s="14">
        <v>38093</v>
      </c>
      <c r="Q38" s="14">
        <v>1670</v>
      </c>
      <c r="R38" s="7">
        <v>20338</v>
      </c>
      <c r="S38" s="7">
        <v>30027</v>
      </c>
      <c r="T38" s="14">
        <v>64857</v>
      </c>
      <c r="U38" s="14">
        <v>47663</v>
      </c>
      <c r="V38" s="14">
        <v>15559</v>
      </c>
      <c r="W38" s="14">
        <v>17672</v>
      </c>
      <c r="X38" s="14">
        <v>12088</v>
      </c>
      <c r="Y38" s="14">
        <v>1747</v>
      </c>
      <c r="Z38" s="14">
        <v>6575</v>
      </c>
      <c r="AA38" s="14">
        <v>3693</v>
      </c>
      <c r="AB38" s="14">
        <v>536663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536663</v>
      </c>
    </row>
    <row r="39" spans="1:36" ht="15" x14ac:dyDescent="0.15">
      <c r="A39" s="21" t="s">
        <v>39</v>
      </c>
      <c r="B39" s="7">
        <v>8093</v>
      </c>
      <c r="C39" s="7">
        <v>5792</v>
      </c>
      <c r="D39" s="7">
        <v>85169</v>
      </c>
      <c r="E39" s="14">
        <v>4662</v>
      </c>
      <c r="F39" s="14">
        <v>5109</v>
      </c>
      <c r="G39" s="14">
        <v>18183</v>
      </c>
      <c r="H39" s="7">
        <v>80712</v>
      </c>
      <c r="I39" s="14">
        <v>15650</v>
      </c>
      <c r="J39" s="14">
        <v>881</v>
      </c>
      <c r="K39" s="14">
        <v>1333</v>
      </c>
      <c r="L39" s="14">
        <v>8842</v>
      </c>
      <c r="M39" s="14">
        <v>1736</v>
      </c>
      <c r="N39" s="14">
        <v>9380</v>
      </c>
      <c r="O39" s="7">
        <v>17984</v>
      </c>
      <c r="P39" s="14">
        <v>32184</v>
      </c>
      <c r="Q39" s="14">
        <v>1614</v>
      </c>
      <c r="R39" s="7">
        <v>19030</v>
      </c>
      <c r="S39" s="7">
        <v>29549</v>
      </c>
      <c r="T39" s="14">
        <v>64134</v>
      </c>
      <c r="U39" s="14">
        <v>47469</v>
      </c>
      <c r="V39" s="14">
        <v>15429</v>
      </c>
      <c r="W39" s="14">
        <v>17649</v>
      </c>
      <c r="X39" s="14">
        <v>11939</v>
      </c>
      <c r="Y39" s="14">
        <v>1701</v>
      </c>
      <c r="Z39" s="14">
        <v>6456</v>
      </c>
      <c r="AA39" s="14">
        <v>3693</v>
      </c>
      <c r="AB39" s="14">
        <v>514373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514373</v>
      </c>
    </row>
    <row r="40" spans="1:36" ht="15" x14ac:dyDescent="0.15">
      <c r="A40" s="21" t="s">
        <v>40</v>
      </c>
      <c r="B40" s="7">
        <v>18</v>
      </c>
      <c r="C40" s="7">
        <v>1102</v>
      </c>
      <c r="D40" s="7">
        <v>4439</v>
      </c>
      <c r="E40" s="14">
        <v>1404</v>
      </c>
      <c r="F40" s="14">
        <v>564</v>
      </c>
      <c r="G40" s="14">
        <v>452</v>
      </c>
      <c r="H40" s="7">
        <v>1439</v>
      </c>
      <c r="I40" s="14">
        <v>617</v>
      </c>
      <c r="J40" s="14">
        <v>39</v>
      </c>
      <c r="K40" s="14">
        <v>40</v>
      </c>
      <c r="L40" s="14">
        <v>1128</v>
      </c>
      <c r="M40" s="14">
        <v>51</v>
      </c>
      <c r="N40" s="14">
        <v>133</v>
      </c>
      <c r="O40" s="7">
        <v>1729</v>
      </c>
      <c r="P40" s="14">
        <v>5909</v>
      </c>
      <c r="Q40" s="14">
        <v>56</v>
      </c>
      <c r="R40" s="7">
        <v>1308</v>
      </c>
      <c r="S40" s="7">
        <v>478</v>
      </c>
      <c r="T40" s="14">
        <v>723</v>
      </c>
      <c r="U40" s="14">
        <v>194</v>
      </c>
      <c r="V40" s="14">
        <v>130</v>
      </c>
      <c r="W40" s="14">
        <v>23</v>
      </c>
      <c r="X40" s="14">
        <v>149</v>
      </c>
      <c r="Y40" s="14">
        <v>46</v>
      </c>
      <c r="Z40" s="14">
        <v>119</v>
      </c>
      <c r="AA40" s="14">
        <v>0</v>
      </c>
      <c r="AB40" s="14">
        <v>22290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22290</v>
      </c>
    </row>
    <row r="41" spans="1:36" ht="15" x14ac:dyDescent="0.15">
      <c r="A41" s="21" t="s">
        <v>41</v>
      </c>
      <c r="B41" s="7">
        <v>0</v>
      </c>
      <c r="C41" s="7">
        <v>0</v>
      </c>
      <c r="D41" s="7">
        <v>0</v>
      </c>
      <c r="E41" s="14">
        <v>0</v>
      </c>
      <c r="F41" s="14">
        <v>0</v>
      </c>
      <c r="G41" s="14">
        <v>0</v>
      </c>
      <c r="H41" s="7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7">
        <v>0</v>
      </c>
      <c r="P41" s="14">
        <v>0</v>
      </c>
      <c r="Q41" s="14">
        <v>0</v>
      </c>
      <c r="R41" s="7">
        <v>0</v>
      </c>
      <c r="S41" s="7">
        <v>0</v>
      </c>
      <c r="T41" s="14">
        <v>82843</v>
      </c>
      <c r="U41" s="14">
        <v>6706</v>
      </c>
      <c r="V41" s="14">
        <v>0</v>
      </c>
      <c r="W41" s="14">
        <v>7263</v>
      </c>
      <c r="X41" s="14">
        <v>0</v>
      </c>
      <c r="Y41" s="14">
        <v>0</v>
      </c>
      <c r="Z41" s="14">
        <v>0</v>
      </c>
      <c r="AA41" s="14">
        <v>0</v>
      </c>
      <c r="AB41" s="14">
        <v>96812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96812</v>
      </c>
    </row>
    <row r="42" spans="1:36" ht="15" x14ac:dyDescent="0.15">
      <c r="A42" s="21" t="s">
        <v>42</v>
      </c>
      <c r="B42" s="7">
        <v>257567</v>
      </c>
      <c r="C42" s="7">
        <v>130435</v>
      </c>
      <c r="D42" s="7">
        <v>285174</v>
      </c>
      <c r="E42" s="14">
        <v>96561</v>
      </c>
      <c r="F42" s="14">
        <v>26426</v>
      </c>
      <c r="G42" s="14">
        <v>135690</v>
      </c>
      <c r="H42" s="7">
        <v>367996</v>
      </c>
      <c r="I42" s="14">
        <v>75354</v>
      </c>
      <c r="J42" s="14">
        <v>4521</v>
      </c>
      <c r="K42" s="14">
        <v>1775</v>
      </c>
      <c r="L42" s="14">
        <v>33698</v>
      </c>
      <c r="M42" s="14">
        <v>3121</v>
      </c>
      <c r="N42" s="14">
        <v>68654</v>
      </c>
      <c r="O42" s="7">
        <v>100648</v>
      </c>
      <c r="P42" s="14">
        <v>249222</v>
      </c>
      <c r="Q42" s="14">
        <v>579640</v>
      </c>
      <c r="R42" s="7">
        <v>153749</v>
      </c>
      <c r="S42" s="7">
        <v>57850</v>
      </c>
      <c r="T42" s="14">
        <v>87157</v>
      </c>
      <c r="U42" s="14">
        <v>13026</v>
      </c>
      <c r="V42" s="14">
        <v>10137</v>
      </c>
      <c r="W42" s="14">
        <v>6529</v>
      </c>
      <c r="X42" s="14">
        <v>77062</v>
      </c>
      <c r="Y42" s="14">
        <v>9413</v>
      </c>
      <c r="Z42" s="14">
        <v>39805</v>
      </c>
      <c r="AA42" s="14">
        <v>0</v>
      </c>
      <c r="AB42" s="14">
        <v>2871210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2871210</v>
      </c>
    </row>
    <row r="43" spans="1:36" ht="15" x14ac:dyDescent="0.15">
      <c r="A43" s="21" t="s">
        <v>43</v>
      </c>
      <c r="B43" s="7">
        <v>147676</v>
      </c>
      <c r="C43" s="7">
        <v>254</v>
      </c>
      <c r="D43" s="7">
        <v>25710</v>
      </c>
      <c r="E43" s="14">
        <v>0</v>
      </c>
      <c r="F43" s="14">
        <v>1734</v>
      </c>
      <c r="G43" s="14">
        <v>68569</v>
      </c>
      <c r="H43" s="7">
        <v>81621</v>
      </c>
      <c r="I43" s="14">
        <v>25394</v>
      </c>
      <c r="J43" s="14">
        <v>430</v>
      </c>
      <c r="K43" s="14">
        <v>0</v>
      </c>
      <c r="L43" s="14">
        <v>1273</v>
      </c>
      <c r="M43" s="14">
        <v>1302</v>
      </c>
      <c r="N43" s="14">
        <v>48476</v>
      </c>
      <c r="O43" s="7">
        <v>10402</v>
      </c>
      <c r="P43" s="14">
        <v>2638</v>
      </c>
      <c r="Q43" s="14">
        <v>4300</v>
      </c>
      <c r="R43" s="7">
        <v>57593</v>
      </c>
      <c r="S43" s="7">
        <v>9043</v>
      </c>
      <c r="T43" s="14">
        <v>0</v>
      </c>
      <c r="U43" s="14">
        <v>0</v>
      </c>
      <c r="V43" s="14">
        <v>7947</v>
      </c>
      <c r="W43" s="14">
        <v>0</v>
      </c>
      <c r="X43" s="14">
        <v>50020</v>
      </c>
      <c r="Y43" s="14">
        <v>6325</v>
      </c>
      <c r="Z43" s="14">
        <v>32861</v>
      </c>
      <c r="AA43" s="14">
        <v>0</v>
      </c>
      <c r="AB43" s="14">
        <v>583568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583568</v>
      </c>
    </row>
    <row r="44" spans="1:36" ht="15" x14ac:dyDescent="0.15">
      <c r="A44" s="21" t="s">
        <v>44</v>
      </c>
      <c r="B44" s="7">
        <v>109891</v>
      </c>
      <c r="C44" s="7">
        <v>130181</v>
      </c>
      <c r="D44" s="7">
        <v>259464</v>
      </c>
      <c r="E44" s="14">
        <v>96561</v>
      </c>
      <c r="F44" s="14">
        <v>24692</v>
      </c>
      <c r="G44" s="14">
        <v>67121</v>
      </c>
      <c r="H44" s="7">
        <v>286375</v>
      </c>
      <c r="I44" s="14">
        <v>49960</v>
      </c>
      <c r="J44" s="14">
        <v>4091</v>
      </c>
      <c r="K44" s="14">
        <v>1775</v>
      </c>
      <c r="L44" s="14">
        <v>32425</v>
      </c>
      <c r="M44" s="14">
        <v>1819</v>
      </c>
      <c r="N44" s="14">
        <v>20178</v>
      </c>
      <c r="O44" s="7">
        <v>90246</v>
      </c>
      <c r="P44" s="14">
        <v>246584</v>
      </c>
      <c r="Q44" s="14">
        <v>575340</v>
      </c>
      <c r="R44" s="7">
        <v>96156</v>
      </c>
      <c r="S44" s="7">
        <v>48807</v>
      </c>
      <c r="T44" s="14">
        <v>87157</v>
      </c>
      <c r="U44" s="14">
        <v>13026</v>
      </c>
      <c r="V44" s="14">
        <v>2190</v>
      </c>
      <c r="W44" s="14">
        <v>6529</v>
      </c>
      <c r="X44" s="14">
        <v>27042</v>
      </c>
      <c r="Y44" s="14">
        <v>3088</v>
      </c>
      <c r="Z44" s="14">
        <v>6944</v>
      </c>
      <c r="AA44" s="14">
        <v>0</v>
      </c>
      <c r="AB44" s="14">
        <v>2287642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2287642</v>
      </c>
    </row>
    <row r="45" spans="1:36" ht="15" x14ac:dyDescent="0.15">
      <c r="A45" s="21" t="s">
        <v>46</v>
      </c>
      <c r="B45" s="7">
        <v>2633</v>
      </c>
      <c r="C45" s="7">
        <v>2567</v>
      </c>
      <c r="D45" s="7">
        <v>28256</v>
      </c>
      <c r="E45" s="14">
        <v>3157</v>
      </c>
      <c r="F45" s="14">
        <v>951</v>
      </c>
      <c r="G45" s="14">
        <v>3384</v>
      </c>
      <c r="H45" s="7">
        <v>13989</v>
      </c>
      <c r="I45" s="14">
        <v>3613</v>
      </c>
      <c r="J45" s="14">
        <v>417</v>
      </c>
      <c r="K45" s="14">
        <v>712</v>
      </c>
      <c r="L45" s="14">
        <v>1734</v>
      </c>
      <c r="M45" s="14">
        <v>394</v>
      </c>
      <c r="N45" s="14">
        <v>1741</v>
      </c>
      <c r="O45" s="7">
        <v>10634</v>
      </c>
      <c r="P45" s="14">
        <v>8223</v>
      </c>
      <c r="Q45" s="14">
        <v>473</v>
      </c>
      <c r="R45" s="7">
        <v>4322</v>
      </c>
      <c r="S45" s="7">
        <v>4495</v>
      </c>
      <c r="T45" s="14">
        <v>163</v>
      </c>
      <c r="U45" s="14">
        <v>17</v>
      </c>
      <c r="V45" s="14">
        <v>2814</v>
      </c>
      <c r="W45" s="14">
        <v>0</v>
      </c>
      <c r="X45" s="14">
        <v>3006</v>
      </c>
      <c r="Y45" s="14">
        <v>306</v>
      </c>
      <c r="Z45" s="14">
        <v>1199</v>
      </c>
      <c r="AA45" s="14">
        <v>0</v>
      </c>
      <c r="AB45" s="14">
        <v>99200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99200</v>
      </c>
    </row>
    <row r="46" spans="1:36" ht="15" x14ac:dyDescent="0.15">
      <c r="A46" s="21" t="s">
        <v>47</v>
      </c>
      <c r="B46" s="7">
        <v>-9417</v>
      </c>
      <c r="C46" s="7">
        <v>-85</v>
      </c>
      <c r="D46" s="7">
        <v>-1904</v>
      </c>
      <c r="E46" s="14">
        <v>-119</v>
      </c>
      <c r="F46" s="14">
        <v>-31</v>
      </c>
      <c r="G46" s="14">
        <v>-364</v>
      </c>
      <c r="H46" s="7">
        <v>-647</v>
      </c>
      <c r="I46" s="14">
        <v>-1629</v>
      </c>
      <c r="J46" s="14">
        <v>0</v>
      </c>
      <c r="K46" s="14">
        <v>-25</v>
      </c>
      <c r="L46" s="14">
        <v>-49</v>
      </c>
      <c r="M46" s="14">
        <v>0</v>
      </c>
      <c r="N46" s="14">
        <v>0</v>
      </c>
      <c r="O46" s="7">
        <v>-64</v>
      </c>
      <c r="P46" s="14">
        <v>0</v>
      </c>
      <c r="Q46" s="14">
        <v>0</v>
      </c>
      <c r="R46" s="7">
        <v>-529</v>
      </c>
      <c r="S46" s="7">
        <v>-49</v>
      </c>
      <c r="T46" s="14">
        <v>0</v>
      </c>
      <c r="U46" s="14">
        <v>0</v>
      </c>
      <c r="V46" s="14">
        <v>0</v>
      </c>
      <c r="W46" s="14">
        <v>0</v>
      </c>
      <c r="X46" s="14">
        <v>-121</v>
      </c>
      <c r="Y46" s="14">
        <v>0</v>
      </c>
      <c r="Z46" s="14">
        <v>0</v>
      </c>
      <c r="AA46" s="14">
        <v>0</v>
      </c>
      <c r="AB46" s="14">
        <v>-15033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-15033</v>
      </c>
    </row>
    <row r="47" spans="1:36" ht="15" x14ac:dyDescent="0.15">
      <c r="A47" s="21" t="s">
        <v>68</v>
      </c>
      <c r="B47" s="7">
        <v>587866</v>
      </c>
      <c r="C47" s="7">
        <v>356548</v>
      </c>
      <c r="D47" s="7">
        <v>3322199</v>
      </c>
      <c r="E47" s="14">
        <v>323139</v>
      </c>
      <c r="F47" s="14">
        <v>82220</v>
      </c>
      <c r="G47" s="14">
        <v>552073</v>
      </c>
      <c r="H47" s="7">
        <v>1295672</v>
      </c>
      <c r="I47" s="14">
        <v>398813</v>
      </c>
      <c r="J47" s="14">
        <v>23042</v>
      </c>
      <c r="K47" s="14">
        <v>44807</v>
      </c>
      <c r="L47" s="14">
        <v>138844</v>
      </c>
      <c r="M47" s="14">
        <v>27787</v>
      </c>
      <c r="N47" s="14">
        <v>276938</v>
      </c>
      <c r="O47" s="7">
        <v>396066</v>
      </c>
      <c r="P47" s="14">
        <v>649009</v>
      </c>
      <c r="Q47" s="14">
        <v>639752</v>
      </c>
      <c r="R47" s="7">
        <v>444803</v>
      </c>
      <c r="S47" s="7">
        <v>304811</v>
      </c>
      <c r="T47" s="14">
        <v>858764</v>
      </c>
      <c r="U47" s="14">
        <v>351095</v>
      </c>
      <c r="V47" s="14">
        <v>143437</v>
      </c>
      <c r="W47" s="14">
        <v>202716</v>
      </c>
      <c r="X47" s="14">
        <v>302873</v>
      </c>
      <c r="Y47" s="14">
        <v>40366</v>
      </c>
      <c r="Z47" s="14">
        <v>171919</v>
      </c>
      <c r="AA47" s="14">
        <v>74451</v>
      </c>
      <c r="AB47" s="14">
        <v>12010010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12010010</v>
      </c>
    </row>
    <row r="48" spans="1:36" ht="15" x14ac:dyDescent="0.15">
      <c r="A48" s="21" t="s">
        <v>50</v>
      </c>
      <c r="B48" s="7">
        <v>13380021</v>
      </c>
      <c r="C48" s="7">
        <v>232809</v>
      </c>
      <c r="D48" s="7">
        <v>10919213</v>
      </c>
      <c r="E48" s="7">
        <v>158398</v>
      </c>
      <c r="F48" s="7">
        <v>563905</v>
      </c>
      <c r="G48" s="7">
        <v>7617875</v>
      </c>
      <c r="H48" s="7">
        <v>19262504</v>
      </c>
      <c r="I48" s="7">
        <v>4076625</v>
      </c>
      <c r="J48" s="7">
        <v>52733</v>
      </c>
      <c r="K48" s="7">
        <v>60529</v>
      </c>
      <c r="L48" s="7">
        <v>808476</v>
      </c>
      <c r="M48" s="7">
        <v>438611</v>
      </c>
      <c r="N48" s="7">
        <v>5622208</v>
      </c>
      <c r="O48" s="7">
        <v>1306840</v>
      </c>
      <c r="P48" s="7">
        <v>1241143</v>
      </c>
      <c r="Q48" s="7">
        <v>466409</v>
      </c>
      <c r="R48" s="7">
        <v>3429759</v>
      </c>
      <c r="S48" s="7">
        <v>4960614</v>
      </c>
      <c r="T48" s="7">
        <v>4825230</v>
      </c>
      <c r="U48" s="7">
        <v>4202039</v>
      </c>
      <c r="V48" s="7">
        <v>2878667</v>
      </c>
      <c r="W48" s="7">
        <v>2218572</v>
      </c>
      <c r="X48" s="7">
        <v>3428002</v>
      </c>
      <c r="Y48" s="7">
        <v>1122849</v>
      </c>
      <c r="Z48" s="7">
        <v>4502808</v>
      </c>
      <c r="AA48" s="7">
        <v>6563436</v>
      </c>
      <c r="AB48" s="7">
        <v>104340275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104340275</v>
      </c>
    </row>
    <row r="49" spans="1:36" ht="15" x14ac:dyDescent="0.15">
      <c r="A49" s="21" t="s">
        <v>69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3A36-8706-D646-827D-13EFFA858687}">
  <dimension ref="A1:H27"/>
  <sheetViews>
    <sheetView workbookViewId="0">
      <selection activeCell="G2" sqref="G2:G27"/>
    </sheetView>
  </sheetViews>
  <sheetFormatPr baseColWidth="10" defaultRowHeight="13" x14ac:dyDescent="0.15"/>
  <sheetData>
    <row r="1" spans="1:8" x14ac:dyDescent="0.15">
      <c r="A1" t="s">
        <v>74</v>
      </c>
      <c r="B1" t="s">
        <v>82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15">
      <c r="A2" t="s">
        <v>81</v>
      </c>
      <c r="B2" t="s">
        <v>57</v>
      </c>
      <c r="C2">
        <v>0</v>
      </c>
      <c r="D2">
        <v>0</v>
      </c>
      <c r="E2">
        <v>0</v>
      </c>
      <c r="F2">
        <v>0</v>
      </c>
      <c r="G2" s="26">
        <f>(MIP!AG2+MIP!AH2) / (MIP!$AG$28 + MIP!$AH$28) * 116.20647238</f>
        <v>1.5621943855250504</v>
      </c>
      <c r="H2">
        <v>0</v>
      </c>
    </row>
    <row r="3" spans="1:8" x14ac:dyDescent="0.15">
      <c r="A3" t="s">
        <v>81</v>
      </c>
      <c r="B3" t="s">
        <v>51</v>
      </c>
      <c r="C3">
        <v>0</v>
      </c>
      <c r="D3">
        <v>0</v>
      </c>
      <c r="E3">
        <v>0</v>
      </c>
      <c r="F3">
        <v>0</v>
      </c>
      <c r="G3" s="26">
        <f>(MIP!AG3+MIP!AH3) / (MIP!$AG$28 + MIP!$AH$28) * 116.20647238</f>
        <v>0.69908772344398507</v>
      </c>
      <c r="H3">
        <v>0</v>
      </c>
    </row>
    <row r="4" spans="1:8" x14ac:dyDescent="0.15">
      <c r="A4" t="s">
        <v>81</v>
      </c>
      <c r="B4" t="s">
        <v>59</v>
      </c>
      <c r="C4">
        <v>0</v>
      </c>
      <c r="D4">
        <v>0</v>
      </c>
      <c r="E4">
        <v>0</v>
      </c>
      <c r="F4">
        <v>0</v>
      </c>
      <c r="G4" s="26">
        <f>(MIP!AG4+MIP!AH4) / (MIP!$AG$28 + MIP!$AH$28) * 116.20647238</f>
        <v>30.450265283773152</v>
      </c>
      <c r="H4">
        <v>0</v>
      </c>
    </row>
    <row r="5" spans="1:8" x14ac:dyDescent="0.15">
      <c r="A5" t="s">
        <v>81</v>
      </c>
      <c r="B5" t="s">
        <v>1</v>
      </c>
      <c r="C5">
        <v>0</v>
      </c>
      <c r="D5">
        <v>0</v>
      </c>
      <c r="E5">
        <v>0</v>
      </c>
      <c r="F5">
        <v>0</v>
      </c>
      <c r="G5" s="26">
        <f>(MIP!AG5+MIP!AH5) / (MIP!$AG$28 + MIP!$AH$28) * 116.20647238</f>
        <v>3.7798090133206189E-2</v>
      </c>
      <c r="H5">
        <v>0</v>
      </c>
    </row>
    <row r="6" spans="1:8" x14ac:dyDescent="0.15">
      <c r="A6" t="s">
        <v>81</v>
      </c>
      <c r="B6" t="s">
        <v>2</v>
      </c>
      <c r="C6">
        <v>0</v>
      </c>
      <c r="D6">
        <v>0</v>
      </c>
      <c r="E6">
        <v>0</v>
      </c>
      <c r="F6">
        <v>0</v>
      </c>
      <c r="G6" s="26">
        <f>(MIP!AG6+MIP!AH6) / (MIP!$AG$28 + MIP!$AH$28) * 116.20647238</f>
        <v>2.5101571347204508E-2</v>
      </c>
      <c r="H6">
        <v>0</v>
      </c>
    </row>
    <row r="7" spans="1:8" x14ac:dyDescent="0.15">
      <c r="A7" t="s">
        <v>81</v>
      </c>
      <c r="B7" t="s">
        <v>3</v>
      </c>
      <c r="C7">
        <v>0</v>
      </c>
      <c r="D7">
        <v>0</v>
      </c>
      <c r="E7">
        <v>0</v>
      </c>
      <c r="F7">
        <v>0</v>
      </c>
      <c r="G7" s="26">
        <f>(MIP!AG7+MIP!AH7) / (MIP!$AG$28 + MIP!$AH$28) * 116.20647238</f>
        <v>57.919495063765751</v>
      </c>
      <c r="H7">
        <v>0</v>
      </c>
    </row>
    <row r="8" spans="1:8" x14ac:dyDescent="0.15">
      <c r="A8" t="s">
        <v>81</v>
      </c>
      <c r="B8" t="s">
        <v>53</v>
      </c>
      <c r="C8">
        <v>0</v>
      </c>
      <c r="D8">
        <v>0</v>
      </c>
      <c r="E8">
        <v>0</v>
      </c>
      <c r="F8">
        <v>0</v>
      </c>
      <c r="G8" s="26">
        <f>(MIP!AG8+MIP!AH8) / (MIP!$AG$28 + MIP!$AH$28) * 116.20647238</f>
        <v>10.685446176596537</v>
      </c>
      <c r="H8">
        <v>0</v>
      </c>
    </row>
    <row r="9" spans="1:8" x14ac:dyDescent="0.15">
      <c r="A9" t="s">
        <v>81</v>
      </c>
      <c r="B9" t="s">
        <v>4</v>
      </c>
      <c r="C9">
        <v>0</v>
      </c>
      <c r="D9">
        <v>0</v>
      </c>
      <c r="E9">
        <v>0</v>
      </c>
      <c r="F9">
        <v>0</v>
      </c>
      <c r="G9" s="26">
        <f>(MIP!AG9+MIP!AH9) / (MIP!$AG$28 + MIP!$AH$28) * 116.20647238</f>
        <v>0.62732451878133322</v>
      </c>
      <c r="H9">
        <v>0</v>
      </c>
    </row>
    <row r="10" spans="1:8" x14ac:dyDescent="0.15">
      <c r="A10" t="s">
        <v>81</v>
      </c>
      <c r="B10" t="s">
        <v>5</v>
      </c>
      <c r="C10">
        <v>0</v>
      </c>
      <c r="D10">
        <v>0</v>
      </c>
      <c r="E10">
        <v>0</v>
      </c>
      <c r="F10">
        <v>0</v>
      </c>
      <c r="G10" s="26">
        <f>(MIP!AG10+MIP!AH10) / (MIP!$AG$28 + MIP!$AH$28) * 116.20647238</f>
        <v>1.4281328222827634E-2</v>
      </c>
      <c r="H10">
        <v>0</v>
      </c>
    </row>
    <row r="11" spans="1:8" x14ac:dyDescent="0.15">
      <c r="A11" t="s">
        <v>81</v>
      </c>
      <c r="B11" t="s">
        <v>6</v>
      </c>
      <c r="C11">
        <v>0</v>
      </c>
      <c r="D11">
        <v>0</v>
      </c>
      <c r="E11">
        <v>0</v>
      </c>
      <c r="F11">
        <v>0</v>
      </c>
      <c r="G11" s="26">
        <f>(MIP!AG11+MIP!AH11) / (MIP!$AG$28 + MIP!$AH$28) * 116.20647238</f>
        <v>0</v>
      </c>
      <c r="H11">
        <v>0</v>
      </c>
    </row>
    <row r="12" spans="1:8" x14ac:dyDescent="0.15">
      <c r="A12" t="s">
        <v>81</v>
      </c>
      <c r="B12" t="s">
        <v>7</v>
      </c>
      <c r="C12">
        <v>0</v>
      </c>
      <c r="D12">
        <v>0</v>
      </c>
      <c r="E12">
        <v>0</v>
      </c>
      <c r="F12">
        <v>0</v>
      </c>
      <c r="G12" s="26">
        <f>(MIP!AG12+MIP!AH12) / (MIP!$AG$28 + MIP!$AH$28) * 116.20647238</f>
        <v>3.5849306821129526E-3</v>
      </c>
      <c r="H12">
        <v>0</v>
      </c>
    </row>
    <row r="13" spans="1:8" x14ac:dyDescent="0.15">
      <c r="A13" t="s">
        <v>81</v>
      </c>
      <c r="B13" t="s">
        <v>8</v>
      </c>
      <c r="C13">
        <v>0</v>
      </c>
      <c r="D13">
        <v>0</v>
      </c>
      <c r="E13">
        <v>0</v>
      </c>
      <c r="F13">
        <v>0</v>
      </c>
      <c r="G13" s="26">
        <f>(MIP!AG13+MIP!AH13) / (MIP!$AG$28 + MIP!$AH$28) * 116.20647238</f>
        <v>8.4234375428386145E-4</v>
      </c>
      <c r="H13">
        <v>0</v>
      </c>
    </row>
    <row r="14" spans="1:8" x14ac:dyDescent="0.15">
      <c r="A14" t="s">
        <v>81</v>
      </c>
      <c r="B14" t="s">
        <v>9</v>
      </c>
      <c r="C14">
        <v>0</v>
      </c>
      <c r="D14">
        <v>0</v>
      </c>
      <c r="E14">
        <v>0</v>
      </c>
      <c r="F14">
        <v>0</v>
      </c>
      <c r="G14" s="26">
        <f>(MIP!AG14+MIP!AH14) / (MIP!$AG$28 + MIP!$AH$28) * 116.20647238</f>
        <v>7.1327495322423746E-4</v>
      </c>
      <c r="H14">
        <v>0</v>
      </c>
    </row>
    <row r="15" spans="1:8" x14ac:dyDescent="0.15">
      <c r="A15" t="s">
        <v>81</v>
      </c>
      <c r="B15" t="s">
        <v>54</v>
      </c>
      <c r="C15">
        <v>0</v>
      </c>
      <c r="D15">
        <v>0</v>
      </c>
      <c r="E15">
        <v>0</v>
      </c>
      <c r="F15">
        <v>0</v>
      </c>
      <c r="G15" s="26">
        <f>(MIP!AG15+MIP!AH15) / (MIP!$AG$28 + MIP!$AH$28) * 116.20647238</f>
        <v>9.7721448516107614</v>
      </c>
      <c r="H15">
        <v>0</v>
      </c>
    </row>
    <row r="16" spans="1:8" x14ac:dyDescent="0.15">
      <c r="A16" t="s">
        <v>81</v>
      </c>
      <c r="B16" t="s">
        <v>60</v>
      </c>
      <c r="C16">
        <v>0</v>
      </c>
      <c r="D16">
        <v>0</v>
      </c>
      <c r="E16">
        <v>0</v>
      </c>
      <c r="F16">
        <v>0</v>
      </c>
      <c r="G16" s="26">
        <f>(MIP!AG16+MIP!AH16) / (MIP!$AG$28 + MIP!$AH$28) * 116.20647238</f>
        <v>9.3613381963903522E-2</v>
      </c>
      <c r="H16">
        <v>0</v>
      </c>
    </row>
    <row r="17" spans="1:8" x14ac:dyDescent="0.15">
      <c r="A17" t="s">
        <v>81</v>
      </c>
      <c r="B17" t="s">
        <v>11</v>
      </c>
      <c r="C17">
        <v>0</v>
      </c>
      <c r="D17">
        <v>0</v>
      </c>
      <c r="E17">
        <v>0</v>
      </c>
      <c r="F17">
        <v>0</v>
      </c>
      <c r="G17" s="26">
        <f>(MIP!AG17+MIP!AH17) / (MIP!$AG$28 + MIP!$AH$28) * 116.20647238</f>
        <v>0</v>
      </c>
      <c r="H17">
        <v>0</v>
      </c>
    </row>
    <row r="18" spans="1:8" x14ac:dyDescent="0.15">
      <c r="A18" t="s">
        <v>81</v>
      </c>
      <c r="B18" t="s">
        <v>55</v>
      </c>
      <c r="C18">
        <v>0</v>
      </c>
      <c r="D18">
        <v>0</v>
      </c>
      <c r="E18">
        <v>0</v>
      </c>
      <c r="F18">
        <v>0</v>
      </c>
      <c r="G18" s="26">
        <f>(MIP!AG18+MIP!AH18) / (MIP!$AG$28 + MIP!$AH$28) * 116.20647238</f>
        <v>0.9429152639469347</v>
      </c>
      <c r="H18">
        <v>0</v>
      </c>
    </row>
    <row r="19" spans="1:8" x14ac:dyDescent="0.15">
      <c r="A19" t="s">
        <v>81</v>
      </c>
      <c r="B19" t="s">
        <v>56</v>
      </c>
      <c r="C19">
        <v>0</v>
      </c>
      <c r="D19">
        <v>0</v>
      </c>
      <c r="E19">
        <v>0</v>
      </c>
      <c r="F19">
        <v>0</v>
      </c>
      <c r="G19" s="26">
        <f>(MIP!AG19+MIP!AH19) / (MIP!$AG$28 + MIP!$AH$28) * 116.20647238</f>
        <v>4.3445515523629812E-3</v>
      </c>
      <c r="H19">
        <v>0</v>
      </c>
    </row>
    <row r="20" spans="1:8" x14ac:dyDescent="0.15">
      <c r="A20" t="s">
        <v>81</v>
      </c>
      <c r="B20" t="s">
        <v>12</v>
      </c>
      <c r="C20">
        <v>0</v>
      </c>
      <c r="D20">
        <v>0</v>
      </c>
      <c r="E20">
        <v>0</v>
      </c>
      <c r="F20">
        <v>0</v>
      </c>
      <c r="G20" s="26">
        <f>(MIP!AG20+MIP!AH20) / (MIP!$AG$28 + MIP!$AH$28) * 116.20647238</f>
        <v>1.3881135880330151</v>
      </c>
      <c r="H20">
        <v>0</v>
      </c>
    </row>
    <row r="21" spans="1:8" x14ac:dyDescent="0.15">
      <c r="A21" t="s">
        <v>81</v>
      </c>
      <c r="B21" t="s">
        <v>13</v>
      </c>
      <c r="C21">
        <v>0</v>
      </c>
      <c r="D21">
        <v>0</v>
      </c>
      <c r="E21">
        <v>0</v>
      </c>
      <c r="F21">
        <v>0</v>
      </c>
      <c r="G21" s="26">
        <f>(MIP!AG21+MIP!AH21) / (MIP!$AG$28 + MIP!$AH$28) * 116.20647238</f>
        <v>1.6918980183673691</v>
      </c>
      <c r="H21">
        <v>0</v>
      </c>
    </row>
    <row r="22" spans="1:8" x14ac:dyDescent="0.15">
      <c r="A22" t="s">
        <v>81</v>
      </c>
      <c r="B22" t="s">
        <v>14</v>
      </c>
      <c r="C22">
        <v>0</v>
      </c>
      <c r="D22">
        <v>0</v>
      </c>
      <c r="E22">
        <v>0</v>
      </c>
      <c r="F22">
        <v>0</v>
      </c>
      <c r="G22" s="26">
        <f>(MIP!AG22+MIP!AH22) / (MIP!$AG$28 + MIP!$AH$28) * 116.20647238</f>
        <v>9.1541735302056601E-2</v>
      </c>
      <c r="H22">
        <v>0</v>
      </c>
    </row>
    <row r="23" spans="1:8" x14ac:dyDescent="0.15">
      <c r="A23" t="s">
        <v>81</v>
      </c>
      <c r="B23" t="s">
        <v>15</v>
      </c>
      <c r="C23">
        <v>0</v>
      </c>
      <c r="D23">
        <v>0</v>
      </c>
      <c r="E23">
        <v>0</v>
      </c>
      <c r="F23">
        <v>0</v>
      </c>
      <c r="G23" s="26">
        <f>(MIP!AG23+MIP!AH23) / (MIP!$AG$28 + MIP!$AH$28) * 116.20647238</f>
        <v>0.18096792984048443</v>
      </c>
      <c r="H23">
        <v>0</v>
      </c>
    </row>
    <row r="24" spans="1:8" x14ac:dyDescent="0.15">
      <c r="A24" t="s">
        <v>81</v>
      </c>
      <c r="B24" t="s">
        <v>16</v>
      </c>
      <c r="C24">
        <v>0</v>
      </c>
      <c r="D24">
        <v>0</v>
      </c>
      <c r="E24">
        <v>0</v>
      </c>
      <c r="F24">
        <v>0</v>
      </c>
      <c r="G24" s="26">
        <f>(MIP!AG24+MIP!AH24) / (MIP!$AG$28 + MIP!$AH$28) * 116.20647238</f>
        <v>2.8489133376667641E-3</v>
      </c>
      <c r="H24">
        <v>0</v>
      </c>
    </row>
    <row r="25" spans="1:8" x14ac:dyDescent="0.15">
      <c r="A25" t="s">
        <v>81</v>
      </c>
      <c r="B25" t="s">
        <v>17</v>
      </c>
      <c r="C25">
        <v>0</v>
      </c>
      <c r="D25">
        <v>0</v>
      </c>
      <c r="E25">
        <v>0</v>
      </c>
      <c r="F25">
        <v>0</v>
      </c>
      <c r="G25" s="26">
        <f>(MIP!AG25+MIP!AH25) / (MIP!$AG$28 + MIP!$AH$28) * 116.20647238</f>
        <v>3.9399949797148362E-4</v>
      </c>
      <c r="H25">
        <v>0</v>
      </c>
    </row>
    <row r="26" spans="1:8" x14ac:dyDescent="0.15">
      <c r="A26" t="s">
        <v>81</v>
      </c>
      <c r="B26" t="s">
        <v>18</v>
      </c>
      <c r="C26">
        <v>0</v>
      </c>
      <c r="D26">
        <v>0</v>
      </c>
      <c r="E26">
        <v>0</v>
      </c>
      <c r="F26">
        <v>0</v>
      </c>
      <c r="G26" s="26">
        <f>(MIP!AG26+MIP!AH26) / (MIP!$AG$28 + MIP!$AH$28) * 116.20647238</f>
        <v>1.1555455568798207E-2</v>
      </c>
      <c r="H26">
        <v>0</v>
      </c>
    </row>
    <row r="27" spans="1:8" x14ac:dyDescent="0.15">
      <c r="A27" t="s">
        <v>81</v>
      </c>
      <c r="B27" t="s">
        <v>19</v>
      </c>
      <c r="C27">
        <v>0</v>
      </c>
      <c r="D27">
        <v>0</v>
      </c>
      <c r="E27">
        <v>0</v>
      </c>
      <c r="F27">
        <v>0</v>
      </c>
      <c r="G27" s="26">
        <f>(MIP!AG27+MIP!AH27) / (MIP!$AG$28 + MIP!$AH$28) * 116.20647238</f>
        <v>0</v>
      </c>
      <c r="H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33FB-1E82-5142-B732-FECA77F05B4D}">
  <dimension ref="A1:H27"/>
  <sheetViews>
    <sheetView workbookViewId="0">
      <selection activeCell="C2" sqref="C2:C27"/>
    </sheetView>
  </sheetViews>
  <sheetFormatPr baseColWidth="10" defaultRowHeight="13" x14ac:dyDescent="0.15"/>
  <sheetData>
    <row r="1" spans="1:8" x14ac:dyDescent="0.15">
      <c r="A1" t="s">
        <v>74</v>
      </c>
      <c r="B1" t="s">
        <v>82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15">
      <c r="A2" t="s">
        <v>81</v>
      </c>
      <c r="B2" t="s">
        <v>57</v>
      </c>
      <c r="C2" s="26">
        <f>MIP!AC2 / MIP!$AC$28 * 116.20647238</f>
        <v>18.299807115227427</v>
      </c>
      <c r="D2">
        <v>0</v>
      </c>
      <c r="E2">
        <v>0</v>
      </c>
      <c r="F2">
        <v>0</v>
      </c>
      <c r="G2" s="26">
        <v>0</v>
      </c>
      <c r="H2">
        <v>0</v>
      </c>
    </row>
    <row r="3" spans="1:8" x14ac:dyDescent="0.15">
      <c r="A3" t="s">
        <v>81</v>
      </c>
      <c r="B3" t="s">
        <v>51</v>
      </c>
      <c r="C3" s="26">
        <f>MIP!AC3 / MIP!$AC$28 * 116.20647238</f>
        <v>19.406657943109426</v>
      </c>
      <c r="D3">
        <v>0</v>
      </c>
      <c r="E3">
        <v>0</v>
      </c>
      <c r="F3">
        <v>0</v>
      </c>
      <c r="G3" s="26">
        <v>0</v>
      </c>
      <c r="H3">
        <v>0</v>
      </c>
    </row>
    <row r="4" spans="1:8" x14ac:dyDescent="0.15">
      <c r="A4" t="s">
        <v>81</v>
      </c>
      <c r="B4" t="s">
        <v>59</v>
      </c>
      <c r="C4" s="26">
        <f>MIP!AC4 / MIP!$AC$28 * 116.20647238</f>
        <v>51.937978248219267</v>
      </c>
      <c r="D4">
        <v>0</v>
      </c>
      <c r="E4">
        <v>0</v>
      </c>
      <c r="F4">
        <v>0</v>
      </c>
      <c r="G4" s="26">
        <v>0</v>
      </c>
      <c r="H4">
        <v>0</v>
      </c>
    </row>
    <row r="5" spans="1:8" x14ac:dyDescent="0.15">
      <c r="A5" t="s">
        <v>81</v>
      </c>
      <c r="B5" t="s">
        <v>1</v>
      </c>
      <c r="C5" s="26">
        <f>MIP!AC5 / MIP!$AC$28 * 116.20647238</f>
        <v>9.4261463445789121E-3</v>
      </c>
      <c r="D5">
        <v>0</v>
      </c>
      <c r="E5">
        <v>0</v>
      </c>
      <c r="F5">
        <v>0</v>
      </c>
      <c r="G5" s="26">
        <v>0</v>
      </c>
      <c r="H5">
        <v>0</v>
      </c>
    </row>
    <row r="6" spans="1:8" x14ac:dyDescent="0.15">
      <c r="A6" t="s">
        <v>81</v>
      </c>
      <c r="B6" t="s">
        <v>2</v>
      </c>
      <c r="C6" s="26">
        <f>MIP!AC6 / MIP!$AC$28 * 116.20647238</f>
        <v>2.7756059193182435E-3</v>
      </c>
      <c r="D6">
        <v>0</v>
      </c>
      <c r="E6">
        <v>0</v>
      </c>
      <c r="F6">
        <v>0</v>
      </c>
      <c r="G6" s="26">
        <v>0</v>
      </c>
      <c r="H6">
        <v>0</v>
      </c>
    </row>
    <row r="7" spans="1:8" x14ac:dyDescent="0.15">
      <c r="A7" t="s">
        <v>81</v>
      </c>
      <c r="B7" t="s">
        <v>3</v>
      </c>
      <c r="C7" s="26">
        <f>MIP!AC7 / MIP!$AC$28 * 116.20647238</f>
        <v>0.45250671339680276</v>
      </c>
      <c r="D7">
        <v>0</v>
      </c>
      <c r="E7">
        <v>0</v>
      </c>
      <c r="F7">
        <v>0</v>
      </c>
      <c r="G7" s="26">
        <v>0</v>
      </c>
      <c r="H7">
        <v>0</v>
      </c>
    </row>
    <row r="8" spans="1:8" x14ac:dyDescent="0.15">
      <c r="A8" t="s">
        <v>81</v>
      </c>
      <c r="B8" t="s">
        <v>53</v>
      </c>
      <c r="C8" s="26">
        <f>MIP!AC8 / MIP!$AC$28 * 116.20647238</f>
        <v>11.055258913907663</v>
      </c>
      <c r="D8">
        <v>0</v>
      </c>
      <c r="E8">
        <v>0</v>
      </c>
      <c r="F8">
        <v>0</v>
      </c>
      <c r="G8" s="26">
        <v>0</v>
      </c>
      <c r="H8">
        <v>0</v>
      </c>
    </row>
    <row r="9" spans="1:8" x14ac:dyDescent="0.15">
      <c r="A9" t="s">
        <v>81</v>
      </c>
      <c r="B9" t="s">
        <v>4</v>
      </c>
      <c r="C9" s="26">
        <f>MIP!AC9 / MIP!$AC$28 * 116.20647238</f>
        <v>1.8563217630350302</v>
      </c>
      <c r="D9">
        <v>0</v>
      </c>
      <c r="E9">
        <v>0</v>
      </c>
      <c r="F9">
        <v>0</v>
      </c>
      <c r="G9" s="26">
        <v>0</v>
      </c>
      <c r="H9">
        <v>0</v>
      </c>
    </row>
    <row r="10" spans="1:8" x14ac:dyDescent="0.15">
      <c r="A10" t="s">
        <v>81</v>
      </c>
      <c r="B10" t="s">
        <v>5</v>
      </c>
      <c r="C10" s="26">
        <f>MIP!AC10 / MIP!$AC$28 * 116.20647238</f>
        <v>0.66338198410153149</v>
      </c>
      <c r="D10">
        <v>0</v>
      </c>
      <c r="E10">
        <v>0</v>
      </c>
      <c r="F10">
        <v>0</v>
      </c>
      <c r="G10" s="26">
        <v>0</v>
      </c>
      <c r="H10">
        <v>0</v>
      </c>
    </row>
    <row r="11" spans="1:8" x14ac:dyDescent="0.15">
      <c r="A11" t="s">
        <v>81</v>
      </c>
      <c r="B11" t="s">
        <v>6</v>
      </c>
      <c r="C11" s="26">
        <f>MIP!AC11 / MIP!$AC$28 * 116.20647238</f>
        <v>0.89812099845346005</v>
      </c>
      <c r="D11">
        <v>0</v>
      </c>
      <c r="E11">
        <v>0</v>
      </c>
      <c r="F11">
        <v>0</v>
      </c>
      <c r="G11" s="26">
        <v>0</v>
      </c>
      <c r="H11">
        <v>0</v>
      </c>
    </row>
    <row r="12" spans="1:8" x14ac:dyDescent="0.15">
      <c r="A12" t="s">
        <v>81</v>
      </c>
      <c r="B12" t="s">
        <v>7</v>
      </c>
      <c r="C12" s="26">
        <f>MIP!AC12 / MIP!$AC$28 * 116.20647238</f>
        <v>1.3081284671915716</v>
      </c>
      <c r="D12">
        <v>0</v>
      </c>
      <c r="E12">
        <v>0</v>
      </c>
      <c r="F12">
        <v>0</v>
      </c>
      <c r="G12" s="26">
        <v>0</v>
      </c>
      <c r="H12">
        <v>0</v>
      </c>
    </row>
    <row r="13" spans="1:8" x14ac:dyDescent="0.15">
      <c r="A13" t="s">
        <v>81</v>
      </c>
      <c r="B13" t="s">
        <v>8</v>
      </c>
      <c r="C13" s="26">
        <f>MIP!AC13 / MIP!$AC$28 * 116.20647238</f>
        <v>0.77998163629899719</v>
      </c>
      <c r="D13">
        <v>0</v>
      </c>
      <c r="E13">
        <v>0</v>
      </c>
      <c r="F13">
        <v>0</v>
      </c>
      <c r="G13" s="26">
        <v>0</v>
      </c>
      <c r="H13">
        <v>0</v>
      </c>
    </row>
    <row r="14" spans="1:8" x14ac:dyDescent="0.15">
      <c r="A14" t="s">
        <v>81</v>
      </c>
      <c r="B14" t="s">
        <v>9</v>
      </c>
      <c r="C14" s="26">
        <f>MIP!AC14 / MIP!$AC$28 * 116.20647238</f>
        <v>0.58074318342004594</v>
      </c>
      <c r="D14">
        <v>0</v>
      </c>
      <c r="E14">
        <v>0</v>
      </c>
      <c r="F14">
        <v>0</v>
      </c>
      <c r="G14" s="26">
        <v>0</v>
      </c>
      <c r="H14">
        <v>0</v>
      </c>
    </row>
    <row r="15" spans="1:8" x14ac:dyDescent="0.15">
      <c r="A15" t="s">
        <v>81</v>
      </c>
      <c r="B15" t="s">
        <v>54</v>
      </c>
      <c r="C15" s="26">
        <f>MIP!AC15 / MIP!$AC$28 * 116.20647238</f>
        <v>1.2412009327549773</v>
      </c>
      <c r="D15">
        <v>0</v>
      </c>
      <c r="E15">
        <v>0</v>
      </c>
      <c r="F15">
        <v>0</v>
      </c>
      <c r="G15" s="26">
        <v>0</v>
      </c>
      <c r="H15">
        <v>0</v>
      </c>
    </row>
    <row r="16" spans="1:8" x14ac:dyDescent="0.15">
      <c r="A16" t="s">
        <v>81</v>
      </c>
      <c r="B16" t="s">
        <v>60</v>
      </c>
      <c r="C16" s="26">
        <f>MIP!AC16 / MIP!$AC$28 * 116.20647238</f>
        <v>0.75647438612070417</v>
      </c>
      <c r="D16">
        <v>0</v>
      </c>
      <c r="E16">
        <v>0</v>
      </c>
      <c r="F16">
        <v>0</v>
      </c>
      <c r="G16" s="26">
        <v>0</v>
      </c>
      <c r="H16">
        <v>0</v>
      </c>
    </row>
    <row r="17" spans="1:8" x14ac:dyDescent="0.15">
      <c r="A17" t="s">
        <v>81</v>
      </c>
      <c r="B17" t="s">
        <v>11</v>
      </c>
      <c r="C17" s="26">
        <f>MIP!AC17 / MIP!$AC$28 * 116.20647238</f>
        <v>0.34545495523467601</v>
      </c>
      <c r="D17">
        <v>0</v>
      </c>
      <c r="E17">
        <v>0</v>
      </c>
      <c r="F17">
        <v>0</v>
      </c>
      <c r="G17" s="26">
        <v>0</v>
      </c>
      <c r="H17">
        <v>0</v>
      </c>
    </row>
    <row r="18" spans="1:8" x14ac:dyDescent="0.15">
      <c r="A18" t="s">
        <v>81</v>
      </c>
      <c r="B18" t="s">
        <v>55</v>
      </c>
      <c r="C18" s="26">
        <f>MIP!AC18 / MIP!$AC$28 * 116.20647238</f>
        <v>5.1475353592329745</v>
      </c>
      <c r="D18">
        <v>0</v>
      </c>
      <c r="E18">
        <v>0</v>
      </c>
      <c r="F18">
        <v>0</v>
      </c>
      <c r="G18" s="26">
        <v>0</v>
      </c>
      <c r="H18">
        <v>0</v>
      </c>
    </row>
    <row r="19" spans="1:8" x14ac:dyDescent="0.15">
      <c r="A19" t="s">
        <v>81</v>
      </c>
      <c r="B19" t="s">
        <v>56</v>
      </c>
      <c r="C19" s="26">
        <f>MIP!AC19 / MIP!$AC$28 * 116.20647238</f>
        <v>0.80521921349470582</v>
      </c>
      <c r="D19">
        <v>0</v>
      </c>
      <c r="E19">
        <v>0</v>
      </c>
      <c r="F19">
        <v>0</v>
      </c>
      <c r="G19" s="26">
        <v>0</v>
      </c>
      <c r="H19">
        <v>0</v>
      </c>
    </row>
    <row r="20" spans="1:8" x14ac:dyDescent="0.15">
      <c r="A20" t="s">
        <v>81</v>
      </c>
      <c r="B20" t="s">
        <v>12</v>
      </c>
      <c r="C20" s="26">
        <f>MIP!AC20 / MIP!$AC$28 * 116.20647238</f>
        <v>0.3033423299054398</v>
      </c>
      <c r="D20">
        <v>0</v>
      </c>
      <c r="E20">
        <v>0</v>
      </c>
      <c r="F20">
        <v>0</v>
      </c>
      <c r="G20" s="26">
        <v>0</v>
      </c>
      <c r="H20">
        <v>0</v>
      </c>
    </row>
    <row r="21" spans="1:8" x14ac:dyDescent="0.15">
      <c r="A21" t="s">
        <v>81</v>
      </c>
      <c r="B21" t="s">
        <v>13</v>
      </c>
      <c r="C21" s="26">
        <f>MIP!AC21 / MIP!$AC$28 * 116.20647238</f>
        <v>8.1845172545081512E-3</v>
      </c>
      <c r="D21">
        <v>0</v>
      </c>
      <c r="E21">
        <v>0</v>
      </c>
      <c r="F21">
        <v>0</v>
      </c>
      <c r="G21" s="26">
        <v>0</v>
      </c>
      <c r="H21">
        <v>0</v>
      </c>
    </row>
    <row r="22" spans="1:8" x14ac:dyDescent="0.15">
      <c r="A22" t="s">
        <v>81</v>
      </c>
      <c r="B22" t="s">
        <v>14</v>
      </c>
      <c r="C22" s="26">
        <f>MIP!AC22 / MIP!$AC$28 * 116.20647238</f>
        <v>1.0481316646517941E-2</v>
      </c>
      <c r="D22">
        <v>0</v>
      </c>
      <c r="E22">
        <v>0</v>
      </c>
      <c r="F22">
        <v>0</v>
      </c>
      <c r="G22" s="26">
        <v>0</v>
      </c>
      <c r="H22">
        <v>0</v>
      </c>
    </row>
    <row r="23" spans="1:8" x14ac:dyDescent="0.15">
      <c r="A23" t="s">
        <v>81</v>
      </c>
      <c r="B23" t="s">
        <v>15</v>
      </c>
      <c r="C23" s="26">
        <f>MIP!AC23 / MIP!$AC$28 * 116.20647238</f>
        <v>2.875776284679641E-4</v>
      </c>
      <c r="D23">
        <v>0</v>
      </c>
      <c r="E23">
        <v>0</v>
      </c>
      <c r="F23">
        <v>0</v>
      </c>
      <c r="G23" s="26">
        <v>0</v>
      </c>
      <c r="H23">
        <v>0</v>
      </c>
    </row>
    <row r="24" spans="1:8" x14ac:dyDescent="0.15">
      <c r="A24" t="s">
        <v>81</v>
      </c>
      <c r="B24" t="s">
        <v>16</v>
      </c>
      <c r="C24" s="26">
        <f>MIP!AC24 / MIP!$AC$28 * 116.20647238</f>
        <v>3.2178022261678846E-2</v>
      </c>
      <c r="D24">
        <v>0</v>
      </c>
      <c r="E24">
        <v>0</v>
      </c>
      <c r="F24">
        <v>0</v>
      </c>
      <c r="G24" s="26">
        <v>0</v>
      </c>
      <c r="H24">
        <v>0</v>
      </c>
    </row>
    <row r="25" spans="1:8" x14ac:dyDescent="0.15">
      <c r="A25" t="s">
        <v>81</v>
      </c>
      <c r="B25" t="s">
        <v>17</v>
      </c>
      <c r="C25" s="26">
        <f>MIP!AC25 / MIP!$AC$28 * 116.20647238</f>
        <v>0.29855873307246639</v>
      </c>
      <c r="D25">
        <v>0</v>
      </c>
      <c r="E25">
        <v>0</v>
      </c>
      <c r="F25">
        <v>0</v>
      </c>
      <c r="G25" s="26">
        <v>0</v>
      </c>
      <c r="H25">
        <v>0</v>
      </c>
    </row>
    <row r="26" spans="1:8" x14ac:dyDescent="0.15">
      <c r="A26" t="s">
        <v>81</v>
      </c>
      <c r="B26" t="s">
        <v>18</v>
      </c>
      <c r="C26" s="26">
        <f>MIP!AC26 / MIP!$AC$28 * 116.20647238</f>
        <v>6.4663177677799621E-3</v>
      </c>
      <c r="D26">
        <v>0</v>
      </c>
      <c r="E26">
        <v>0</v>
      </c>
      <c r="F26">
        <v>0</v>
      </c>
      <c r="G26" s="26">
        <v>0</v>
      </c>
      <c r="H26">
        <v>0</v>
      </c>
    </row>
    <row r="27" spans="1:8" x14ac:dyDescent="0.15">
      <c r="A27" t="s">
        <v>81</v>
      </c>
      <c r="B27" t="s">
        <v>19</v>
      </c>
      <c r="C27" s="26">
        <f>MIP!AC27 / MIP!$AC$28 * 116.20647238</f>
        <v>0</v>
      </c>
      <c r="D27">
        <v>0</v>
      </c>
      <c r="E27">
        <v>0</v>
      </c>
      <c r="F27">
        <v>0</v>
      </c>
      <c r="G27" s="26">
        <v>0</v>
      </c>
      <c r="H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B109-6E59-444E-A9C8-D15C751DA518}">
  <dimension ref="A1:H27"/>
  <sheetViews>
    <sheetView tabSelected="1" workbookViewId="0">
      <selection activeCell="F2" sqref="F2:F27"/>
    </sheetView>
  </sheetViews>
  <sheetFormatPr baseColWidth="10" defaultRowHeight="13" x14ac:dyDescent="0.15"/>
  <sheetData>
    <row r="1" spans="1:8" x14ac:dyDescent="0.15">
      <c r="A1" t="s">
        <v>74</v>
      </c>
      <c r="B1" t="s">
        <v>82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15">
      <c r="A2" t="s">
        <v>81</v>
      </c>
      <c r="B2" t="s">
        <v>57</v>
      </c>
      <c r="C2">
        <v>0</v>
      </c>
      <c r="D2">
        <v>0</v>
      </c>
      <c r="E2">
        <v>0</v>
      </c>
      <c r="F2" s="26">
        <f>(MIP!AE2+MIP!AF2) / (MIP!$AE$28 + MIP!$AF$28) * 116.20647238</f>
        <v>3.4769506990077721</v>
      </c>
      <c r="G2" s="26">
        <v>0</v>
      </c>
      <c r="H2">
        <v>0</v>
      </c>
    </row>
    <row r="3" spans="1:8" x14ac:dyDescent="0.15">
      <c r="A3" t="s">
        <v>81</v>
      </c>
      <c r="B3" t="s">
        <v>51</v>
      </c>
      <c r="C3">
        <v>0</v>
      </c>
      <c r="D3">
        <v>0</v>
      </c>
      <c r="E3">
        <v>0</v>
      </c>
      <c r="F3" s="26">
        <f>(MIP!AE3+MIP!AF3) / (MIP!$AE$28 + MIP!$AF$28) * 116.20647238</f>
        <v>2.4500366119776119E-2</v>
      </c>
      <c r="G3" s="26">
        <v>0</v>
      </c>
      <c r="H3">
        <v>0</v>
      </c>
    </row>
    <row r="4" spans="1:8" x14ac:dyDescent="0.15">
      <c r="A4" t="s">
        <v>81</v>
      </c>
      <c r="B4" t="s">
        <v>59</v>
      </c>
      <c r="C4">
        <v>0</v>
      </c>
      <c r="D4">
        <v>0</v>
      </c>
      <c r="E4">
        <v>0</v>
      </c>
      <c r="F4" s="26">
        <f>(MIP!AE4+MIP!AF4) / (MIP!$AE$28 + MIP!$AF$28) * 116.20647238</f>
        <v>29.860202660440329</v>
      </c>
      <c r="G4" s="26">
        <v>0</v>
      </c>
      <c r="H4">
        <v>0</v>
      </c>
    </row>
    <row r="5" spans="1:8" x14ac:dyDescent="0.15">
      <c r="A5" t="s">
        <v>81</v>
      </c>
      <c r="B5" t="s">
        <v>1</v>
      </c>
      <c r="C5">
        <v>0</v>
      </c>
      <c r="D5">
        <v>0</v>
      </c>
      <c r="E5">
        <v>0</v>
      </c>
      <c r="F5" s="26">
        <f>(MIP!AE5+MIP!AF5) / (MIP!$AE$28 + MIP!$AF$28) * 116.20647238</f>
        <v>3.0549838861395187</v>
      </c>
      <c r="G5" s="26">
        <v>0</v>
      </c>
      <c r="H5">
        <v>0</v>
      </c>
    </row>
    <row r="6" spans="1:8" x14ac:dyDescent="0.15">
      <c r="A6" t="s">
        <v>81</v>
      </c>
      <c r="B6" t="s">
        <v>2</v>
      </c>
      <c r="C6">
        <v>0</v>
      </c>
      <c r="D6">
        <v>0</v>
      </c>
      <c r="E6">
        <v>0</v>
      </c>
      <c r="F6" s="26">
        <f>(MIP!AE6+MIP!AF6) / (MIP!$AE$28 + MIP!$AF$28) * 116.20647238</f>
        <v>1.0181969738470482</v>
      </c>
      <c r="G6" s="26">
        <v>0</v>
      </c>
      <c r="H6">
        <v>0</v>
      </c>
    </row>
    <row r="7" spans="1:8" x14ac:dyDescent="0.15">
      <c r="A7" t="s">
        <v>81</v>
      </c>
      <c r="B7" t="s">
        <v>3</v>
      </c>
      <c r="C7">
        <v>0</v>
      </c>
      <c r="D7">
        <v>0</v>
      </c>
      <c r="E7">
        <v>0</v>
      </c>
      <c r="F7" s="26">
        <f>(MIP!AE7+MIP!AF7) / (MIP!$AE$28 + MIP!$AF$28) * 116.20647238</f>
        <v>2.8914315759743365E-2</v>
      </c>
      <c r="G7" s="26">
        <v>0</v>
      </c>
      <c r="H7">
        <v>0</v>
      </c>
    </row>
    <row r="8" spans="1:8" x14ac:dyDescent="0.15">
      <c r="A8" t="s">
        <v>81</v>
      </c>
      <c r="B8" t="s">
        <v>53</v>
      </c>
      <c r="C8">
        <v>0</v>
      </c>
      <c r="D8">
        <v>0</v>
      </c>
      <c r="E8">
        <v>0</v>
      </c>
      <c r="F8" s="26">
        <f>(MIP!AE8+MIP!AF8) / (MIP!$AE$28 + MIP!$AF$28) * 116.20647238</f>
        <v>17.620372764238351</v>
      </c>
      <c r="G8" s="26">
        <v>0</v>
      </c>
      <c r="H8">
        <v>0</v>
      </c>
    </row>
    <row r="9" spans="1:8" x14ac:dyDescent="0.15">
      <c r="A9" t="s">
        <v>81</v>
      </c>
      <c r="B9" t="s">
        <v>4</v>
      </c>
      <c r="C9">
        <v>0</v>
      </c>
      <c r="D9">
        <v>0</v>
      </c>
      <c r="E9">
        <v>0</v>
      </c>
      <c r="F9" s="26">
        <f>(MIP!AE9+MIP!AF9) / (MIP!$AE$28 + MIP!$AF$28) * 116.20647238</f>
        <v>3.3980243329077857</v>
      </c>
      <c r="G9" s="26">
        <v>0</v>
      </c>
      <c r="H9">
        <v>0</v>
      </c>
    </row>
    <row r="10" spans="1:8" x14ac:dyDescent="0.15">
      <c r="A10" t="s">
        <v>81</v>
      </c>
      <c r="B10" t="s">
        <v>5</v>
      </c>
      <c r="C10">
        <v>0</v>
      </c>
      <c r="D10">
        <v>0</v>
      </c>
      <c r="E10">
        <v>0</v>
      </c>
      <c r="F10" s="26">
        <f>(MIP!AE10+MIP!AF10) / (MIP!$AE$28 + MIP!$AF$28) * 116.20647238</f>
        <v>5.970874483666825E-2</v>
      </c>
      <c r="G10" s="26">
        <v>0</v>
      </c>
      <c r="H10">
        <v>0</v>
      </c>
    </row>
    <row r="11" spans="1:8" x14ac:dyDescent="0.15">
      <c r="A11" t="s">
        <v>81</v>
      </c>
      <c r="B11" t="s">
        <v>6</v>
      </c>
      <c r="C11">
        <v>0</v>
      </c>
      <c r="D11">
        <v>0</v>
      </c>
      <c r="E11">
        <v>0</v>
      </c>
      <c r="F11" s="26">
        <f>(MIP!AE11+MIP!AF11) / (MIP!$AE$28 + MIP!$AF$28) * 116.20647238</f>
        <v>0.30749299978871053</v>
      </c>
      <c r="G11" s="26">
        <v>0</v>
      </c>
      <c r="H11">
        <v>0</v>
      </c>
    </row>
    <row r="12" spans="1:8" x14ac:dyDescent="0.15">
      <c r="A12" t="s">
        <v>81</v>
      </c>
      <c r="B12" t="s">
        <v>7</v>
      </c>
      <c r="C12">
        <v>0</v>
      </c>
      <c r="D12">
        <v>0</v>
      </c>
      <c r="E12">
        <v>0</v>
      </c>
      <c r="F12" s="26">
        <f>(MIP!AE12+MIP!AF12) / (MIP!$AE$28 + MIP!$AF$28) * 116.20647238</f>
        <v>0.96413547024379731</v>
      </c>
      <c r="G12" s="26">
        <v>0</v>
      </c>
      <c r="H12">
        <v>0</v>
      </c>
    </row>
    <row r="13" spans="1:8" x14ac:dyDescent="0.15">
      <c r="A13" t="s">
        <v>81</v>
      </c>
      <c r="B13" t="s">
        <v>8</v>
      </c>
      <c r="C13">
        <v>0</v>
      </c>
      <c r="D13">
        <v>0</v>
      </c>
      <c r="E13">
        <v>0</v>
      </c>
      <c r="F13" s="26">
        <f>(MIP!AE13+MIP!AF13) / (MIP!$AE$28 + MIP!$AF$28) * 116.20647238</f>
        <v>0.18453527180143858</v>
      </c>
      <c r="G13" s="26">
        <v>0</v>
      </c>
      <c r="H13">
        <v>0</v>
      </c>
    </row>
    <row r="14" spans="1:8" x14ac:dyDescent="0.15">
      <c r="A14" t="s">
        <v>81</v>
      </c>
      <c r="B14" t="s">
        <v>9</v>
      </c>
      <c r="C14">
        <v>0</v>
      </c>
      <c r="D14">
        <v>0</v>
      </c>
      <c r="E14">
        <v>0</v>
      </c>
      <c r="F14" s="26">
        <f>(MIP!AE14+MIP!AF14) / (MIP!$AE$28 + MIP!$AF$28) * 116.20647238</f>
        <v>6.9423126389600824</v>
      </c>
      <c r="G14" s="26">
        <v>0</v>
      </c>
      <c r="H14">
        <v>0</v>
      </c>
    </row>
    <row r="15" spans="1:8" x14ac:dyDescent="0.15">
      <c r="A15" t="s">
        <v>81</v>
      </c>
      <c r="B15" t="s">
        <v>54</v>
      </c>
      <c r="C15">
        <v>0</v>
      </c>
      <c r="D15">
        <v>0</v>
      </c>
      <c r="E15">
        <v>0</v>
      </c>
      <c r="F15" s="26">
        <f>(MIP!AE15+MIP!AF15) / (MIP!$AE$28 + MIP!$AF$28) * 116.20647238</f>
        <v>3.3746535648391709</v>
      </c>
      <c r="G15" s="26">
        <v>0</v>
      </c>
      <c r="H15">
        <v>0</v>
      </c>
    </row>
    <row r="16" spans="1:8" x14ac:dyDescent="0.15">
      <c r="A16" t="s">
        <v>81</v>
      </c>
      <c r="B16" t="s">
        <v>60</v>
      </c>
      <c r="C16">
        <v>0</v>
      </c>
      <c r="D16">
        <v>0</v>
      </c>
      <c r="E16">
        <v>0</v>
      </c>
      <c r="F16" s="26">
        <f>(MIP!AE16+MIP!AF16) / (MIP!$AE$28 + MIP!$AF$28) * 116.20647238</f>
        <v>8.7663730038196128</v>
      </c>
      <c r="G16" s="26">
        <v>0</v>
      </c>
      <c r="H16">
        <v>0</v>
      </c>
    </row>
    <row r="17" spans="1:8" x14ac:dyDescent="0.15">
      <c r="A17" t="s">
        <v>81</v>
      </c>
      <c r="B17" t="s">
        <v>11</v>
      </c>
      <c r="C17">
        <v>0</v>
      </c>
      <c r="D17">
        <v>0</v>
      </c>
      <c r="E17">
        <v>0</v>
      </c>
      <c r="F17" s="26">
        <f>(MIP!AE17+MIP!AF17) / (MIP!$AE$28 + MIP!$AF$28) * 116.20647238</f>
        <v>16.395861866530318</v>
      </c>
      <c r="G17" s="26">
        <v>0</v>
      </c>
      <c r="H17">
        <v>0</v>
      </c>
    </row>
    <row r="18" spans="1:8" x14ac:dyDescent="0.15">
      <c r="A18" t="s">
        <v>81</v>
      </c>
      <c r="B18" t="s">
        <v>55</v>
      </c>
      <c r="C18">
        <v>0</v>
      </c>
      <c r="D18">
        <v>0</v>
      </c>
      <c r="E18">
        <v>0</v>
      </c>
      <c r="F18" s="26">
        <f>(MIP!AE18+MIP!AF18) / (MIP!$AE$28 + MIP!$AF$28) * 116.20647238</f>
        <v>0.69768377648954172</v>
      </c>
      <c r="G18" s="26">
        <v>0</v>
      </c>
      <c r="H18">
        <v>0</v>
      </c>
    </row>
    <row r="19" spans="1:8" x14ac:dyDescent="0.15">
      <c r="A19" t="s">
        <v>81</v>
      </c>
      <c r="B19" t="s">
        <v>56</v>
      </c>
      <c r="C19">
        <v>0</v>
      </c>
      <c r="D19">
        <v>0</v>
      </c>
      <c r="E19">
        <v>0</v>
      </c>
      <c r="F19" s="26">
        <f>(MIP!AE19+MIP!AF19) / (MIP!$AE$28 + MIP!$AF$28) * 116.20647238</f>
        <v>1.5713303716419691</v>
      </c>
      <c r="G19" s="26">
        <v>0</v>
      </c>
      <c r="H19">
        <v>0</v>
      </c>
    </row>
    <row r="20" spans="1:8" x14ac:dyDescent="0.15">
      <c r="A20" t="s">
        <v>81</v>
      </c>
      <c r="B20" t="s">
        <v>12</v>
      </c>
      <c r="C20">
        <v>0</v>
      </c>
      <c r="D20">
        <v>0</v>
      </c>
      <c r="E20">
        <v>0</v>
      </c>
      <c r="F20" s="26">
        <f>(MIP!AE20+MIP!AF20) / (MIP!$AE$28 + MIP!$AF$28) * 116.20647238</f>
        <v>0.42808084780895972</v>
      </c>
      <c r="G20" s="26">
        <v>0</v>
      </c>
      <c r="H20">
        <v>0</v>
      </c>
    </row>
    <row r="21" spans="1:8" x14ac:dyDescent="0.15">
      <c r="A21" t="s">
        <v>81</v>
      </c>
      <c r="B21" t="s">
        <v>13</v>
      </c>
      <c r="C21">
        <v>0</v>
      </c>
      <c r="D21">
        <v>0</v>
      </c>
      <c r="E21">
        <v>0</v>
      </c>
      <c r="F21" s="26">
        <f>(MIP!AE21+MIP!AF21) / (MIP!$AE$28 + MIP!$AF$28) * 116.20647238</f>
        <v>3.0820940049556062E-2</v>
      </c>
      <c r="G21" s="26">
        <v>0</v>
      </c>
      <c r="H21">
        <v>0</v>
      </c>
    </row>
    <row r="22" spans="1:8" x14ac:dyDescent="0.15">
      <c r="A22" t="s">
        <v>81</v>
      </c>
      <c r="B22" t="s">
        <v>14</v>
      </c>
      <c r="C22">
        <v>0</v>
      </c>
      <c r="D22">
        <v>0</v>
      </c>
      <c r="E22">
        <v>0</v>
      </c>
      <c r="F22" s="26">
        <f>(MIP!AE22+MIP!AF22) / (MIP!$AE$28 + MIP!$AF$28) * 116.20647238</f>
        <v>3.7993289578280689</v>
      </c>
      <c r="G22" s="26">
        <v>0</v>
      </c>
      <c r="H22">
        <v>0</v>
      </c>
    </row>
    <row r="23" spans="1:8" x14ac:dyDescent="0.15">
      <c r="A23" t="s">
        <v>81</v>
      </c>
      <c r="B23" t="s">
        <v>15</v>
      </c>
      <c r="C23">
        <v>0</v>
      </c>
      <c r="D23">
        <v>0</v>
      </c>
      <c r="E23">
        <v>0</v>
      </c>
      <c r="F23" s="26">
        <f>(MIP!AE23+MIP!AF23) / (MIP!$AE$28 + MIP!$AF$28) * 116.20647238</f>
        <v>6.0732574905334819E-2</v>
      </c>
      <c r="G23" s="26">
        <v>0</v>
      </c>
      <c r="H23">
        <v>0</v>
      </c>
    </row>
    <row r="24" spans="1:8" x14ac:dyDescent="0.15">
      <c r="A24" t="s">
        <v>81</v>
      </c>
      <c r="B24" t="s">
        <v>16</v>
      </c>
      <c r="C24">
        <v>0</v>
      </c>
      <c r="D24">
        <v>0</v>
      </c>
      <c r="E24">
        <v>0</v>
      </c>
      <c r="F24" s="26">
        <f>(MIP!AE24+MIP!AF24) / (MIP!$AE$28 + MIP!$AF$28) * 116.20647238</f>
        <v>6.6960959815465966</v>
      </c>
      <c r="G24" s="26">
        <v>0</v>
      </c>
      <c r="H24">
        <v>0</v>
      </c>
    </row>
    <row r="25" spans="1:8" x14ac:dyDescent="0.15">
      <c r="A25" t="s">
        <v>81</v>
      </c>
      <c r="B25" t="s">
        <v>17</v>
      </c>
      <c r="C25">
        <v>0</v>
      </c>
      <c r="D25">
        <v>0</v>
      </c>
      <c r="E25">
        <v>0</v>
      </c>
      <c r="F25" s="26">
        <f>(MIP!AE25+MIP!AF25) / (MIP!$AE$28 + MIP!$AF$28) * 116.20647238</f>
        <v>0.91247783664850612</v>
      </c>
      <c r="G25" s="26">
        <v>0</v>
      </c>
      <c r="H25">
        <v>0</v>
      </c>
    </row>
    <row r="26" spans="1:8" x14ac:dyDescent="0.15">
      <c r="A26" t="s">
        <v>81</v>
      </c>
      <c r="B26" t="s">
        <v>18</v>
      </c>
      <c r="C26">
        <v>0</v>
      </c>
      <c r="D26">
        <v>0</v>
      </c>
      <c r="E26">
        <v>0</v>
      </c>
      <c r="F26" s="26">
        <f>(MIP!AE26+MIP!AF26) / (MIP!$AE$28 + MIP!$AF$28) * 116.20647238</f>
        <v>4.2983789497952509</v>
      </c>
      <c r="G26" s="26">
        <v>0</v>
      </c>
      <c r="H26">
        <v>0</v>
      </c>
    </row>
    <row r="27" spans="1:8" x14ac:dyDescent="0.15">
      <c r="A27" t="s">
        <v>81</v>
      </c>
      <c r="B27" t="s">
        <v>19</v>
      </c>
      <c r="C27">
        <v>0</v>
      </c>
      <c r="D27">
        <v>0</v>
      </c>
      <c r="E27">
        <v>0</v>
      </c>
      <c r="F27" s="26">
        <f>(MIP!AE27+MIP!AF27) / (MIP!$AE$28 + MIP!$AF$28) * 116.20647238</f>
        <v>2.2343225840060827</v>
      </c>
      <c r="G27" s="26">
        <v>0</v>
      </c>
      <c r="H2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Usos SxS</vt:lpstr>
      <vt:lpstr>MIP</vt:lpstr>
      <vt:lpstr>ChoqueInv</vt:lpstr>
      <vt:lpstr>ChoqueExp</vt:lpstr>
      <vt:lpstr>ChoqueConsumo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milene takasago</dc:creator>
  <cp:lastModifiedBy>Usuário do Microsoft Office</cp:lastModifiedBy>
  <dcterms:created xsi:type="dcterms:W3CDTF">2021-11-09T11:22:32Z</dcterms:created>
  <dcterms:modified xsi:type="dcterms:W3CDTF">2021-11-13T11:38:20Z</dcterms:modified>
</cp:coreProperties>
</file>