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vinicius/Downloads/"/>
    </mc:Choice>
  </mc:AlternateContent>
  <xr:revisionPtr revIDLastSave="0" documentId="8_{E06FCA6B-91FD-1143-A1B3-1B4B7FBC2185}" xr6:coauthVersionLast="47" xr6:coauthVersionMax="47" xr10:uidLastSave="{00000000-0000-0000-0000-000000000000}"/>
  <bookViews>
    <workbookView xWindow="0" yWindow="0" windowWidth="28800" windowHeight="18000" activeTab="1"/>
  </bookViews>
  <sheets>
    <sheet name="Data" sheetId="1" r:id="rId1"/>
    <sheet name="Data_Filtro" sheetId="4" r:id="rId2"/>
    <sheet name="Metadata - Countries" sheetId="2" r:id="rId3"/>
    <sheet name="Metadata - Indicator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4" i="4" l="1" a="1"/>
  <c r="A4" i="4" s="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<sst xmlns="http://schemas.openxmlformats.org/spreadsheetml/2006/main" count="1930" uniqueCount="693">
  <si>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</si>
  <si>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</si>
  <si>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</si>
  <si>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</si>
  <si>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</si>
  <si>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</si>
  <si>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</si>
  <si>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</si>
  <si>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</si>
  <si>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</si>
  <si>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</si>
  <si>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</si>
  <si>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</si>
  <si>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</si>
  <si>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</si>
  <si>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</si>
  <si>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</si>
  <si>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</si>
  <si>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</si>
  <si>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</si>
  <si>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</si>
  <si>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</si>
  <si>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</si>
  <si>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</si>
  <si>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</si>
  <si>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</si>
  <si>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</si>
  <si>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</si>
  <si>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</si>
  <si>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</si>
  <si>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</si>
  <si>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</si>
  <si>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</si>
  <si>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</si>
  <si>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</si>
  <si>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</si>
  <si>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</si>
  <si>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</si>
  <si>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</si>
  <si>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</si>
  <si>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</si>
  <si>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</si>
  <si>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</si>
  <si>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</si>
  <si>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</si>
  <si>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</si>
  <si>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</si>
  <si>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</si>
  <si>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</si>
  <si>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</si>
  <si>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</si>
  <si>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</si>
  <si>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</si>
  <si>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</si>
  <si>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</si>
  <si>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</si>
  <si>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</si>
  <si>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</si>
  <si>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</si>
  <si>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</si>
  <si>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</si>
  <si>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</si>
  <si>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</si>
  <si>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</si>
  <si>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</si>
  <si>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</si>
  <si>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</si>
  <si>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</si>
  <si>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</si>
  <si>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</si>
  <si>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</si>
  <si>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</si>
  <si>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</si>
  <si>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</si>
  <si>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</si>
  <si>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</si>
  <si>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</si>
  <si>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</si>
  <si>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</si>
  <si>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</si>
  <si>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</si>
  <si>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</si>
  <si>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</si>
  <si>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</si>
  <si>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</si>
  <si>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</si>
  <si>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</si>
  <si>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</si>
  <si>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</si>
  <si>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</si>
  <si>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</si>
  <si>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</si>
  <si>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</si>
  <si>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</si>
  <si>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</si>
  <si>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</si>
  <si>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</si>
  <si>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</si>
  <si>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</si>
  <si>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</si>
  <si>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</si>
  <si>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</si>
  <si>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</si>
  <si>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</si>
  <si>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</si>
  <si>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</si>
  <si>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</si>
  <si>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</si>
  <si>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</si>
  <si>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</si>
  <si>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</si>
  <si>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</si>
  <si>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</si>
  <si>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</si>
  <si>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</si>
  <si>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</si>
  <si>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</si>
  <si>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</si>
  <si>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</si>
  <si>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</si>
  <si>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</si>
  <si>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</si>
  <si>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</si>
  <si>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</si>
  <si>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</si>
  <si>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</si>
  <si>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</si>
  <si>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</si>
  <si>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</si>
  <si>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</si>
  <si>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</si>
  <si>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</si>
  <si>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</si>
  <si>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</si>
  <si>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</si>
  <si>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</si>
  <si>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</si>
  <si>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</si>
  <si>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</si>
  <si>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</si>
  <si>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</si>
  <si>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</si>
  <si>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</si>
  <si>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</si>
  <si>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</si>
  <si>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</si>
  <si>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</si>
  <si>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</si>
  <si>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</si>
  <si>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</si>
  <si>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</si>
  <si>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</si>
  <si>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</si>
  <si>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</si>
  <si>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</si>
  <si>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</si>
  <si>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</si>
  <si>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</si>
  <si>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</si>
  <si>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</si>
  <si>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</si>
  <si>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</si>
  <si>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</si>
  <si>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</si>
  <si>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</si>
  <si>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</si>
  <si>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</si>
  <si>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</si>
  <si>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</si>
  <si>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</si>
  <si>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</si>
  <si>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</si>
  <si>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SST</t>
  </si>
  <si>
    <t>Korea, Rep.</t>
  </si>
  <si>
    <t>NCL</t>
  </si>
  <si>
    <t>PSE</t>
  </si>
  <si>
    <t>MNE</t>
  </si>
  <si>
    <t>Canada</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</si>
  <si>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</si>
  <si>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</si>
  <si>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</si>
  <si>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</si>
  <si>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</si>
  <si>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</si>
  <si>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</si>
  <si>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</si>
  <si>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</si>
  <si>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</si>
  <si>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</si>
  <si>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</si>
  <si>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Risk premium on lending (lending rate minus treasury bill rate, %)</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</si>
  <si>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</si>
  <si>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</si>
  <si>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</si>
  <si>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</si>
  <si>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</si>
  <si>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</si>
  <si>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</si>
  <si>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</si>
  <si>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</si>
  <si>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</si>
  <si>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</si>
  <si>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</si>
  <si>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</si>
  <si>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</si>
  <si>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</si>
  <si>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</si>
  <si>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</si>
  <si>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</si>
  <si>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</si>
  <si>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</si>
  <si>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</si>
  <si>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</si>
  <si>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</si>
  <si>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</si>
  <si>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</si>
  <si>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</si>
  <si>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</si>
  <si>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</si>
  <si>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</si>
  <si>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</si>
  <si>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</si>
  <si>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</si>
  <si>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</si>
  <si>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</si>
  <si>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</si>
  <si>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</si>
  <si>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</si>
  <si>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</si>
  <si>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</si>
  <si>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</si>
  <si>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</si>
  <si>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</si>
  <si>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</si>
  <si>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</si>
  <si>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</si>
  <si>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</si>
  <si>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</si>
  <si>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</si>
  <si>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</si>
  <si>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</si>
  <si>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</si>
  <si>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</si>
  <si>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</si>
  <si>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</si>
  <si>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</si>
  <si>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</si>
  <si>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</si>
  <si>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</si>
  <si>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</si>
  <si>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</si>
  <si>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</si>
  <si>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</si>
  <si>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</si>
  <si>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</si>
  <si>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</si>
  <si>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</si>
  <si>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</si>
  <si>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</si>
  <si>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</si>
  <si>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</si>
  <si>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</si>
  <si>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</si>
  <si>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</si>
  <si>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</si>
  <si>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</si>
  <si>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</si>
  <si>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</si>
  <si>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</si>
  <si>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</si>
  <si>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</si>
  <si>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</si>
  <si>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</si>
  <si>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</si>
  <si>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</si>
  <si>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</si>
  <si>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</si>
  <si>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</si>
  <si>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</si>
  <si>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</si>
  <si>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</si>
  <si>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</si>
  <si>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</si>
  <si>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</si>
  <si>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</si>
  <si>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</si>
  <si>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</si>
  <si>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</si>
  <si>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</si>
  <si>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</si>
  <si>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</si>
  <si>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</si>
  <si>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</si>
  <si>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</si>
  <si>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</si>
  <si>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</si>
  <si>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</si>
  <si>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</si>
  <si>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</si>
  <si>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</si>
  <si>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</si>
  <si>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</si>
  <si>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</si>
  <si>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</si>
  <si>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</si>
  <si>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</si>
  <si>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</si>
  <si>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</si>
  <si>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</si>
  <si>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</si>
  <si>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</si>
  <si>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</si>
  <si>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</si>
  <si>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</si>
  <si>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</si>
  <si>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</si>
  <si>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</si>
  <si>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</si>
  <si>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</si>
  <si>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</si>
  <si>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</si>
  <si>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</si>
  <si>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</si>
  <si>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</si>
  <si>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</si>
  <si>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</si>
  <si>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</si>
  <si>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</si>
  <si>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</si>
  <si>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</si>
  <si>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</si>
  <si>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</si>
  <si>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</si>
  <si>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</si>
  <si>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</si>
  <si>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</si>
  <si>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</si>
  <si>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</si>
  <si>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</si>
  <si>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</si>
  <si>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</si>
  <si>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</si>
  <si>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</si>
  <si>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</si>
  <si>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</si>
  <si>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</si>
  <si>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</si>
  <si>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</si>
  <si>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</si>
  <si>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</si>
  <si>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</si>
  <si>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</si>
  <si>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</si>
  <si>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</si>
  <si>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</si>
  <si>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</si>
  <si>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</si>
  <si>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</si>
  <si>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</si>
  <si>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</si>
  <si>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</si>
  <si>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</si>
  <si>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</si>
  <si>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</si>
  <si>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</si>
  <si>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</si>
  <si>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</si>
  <si>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</si>
  <si>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</si>
  <si>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</si>
  <si>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</si>
  <si>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</si>
  <si>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</si>
  <si>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</si>
  <si>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</si>
  <si>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</si>
  <si>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</si>
  <si>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</si>
  <si>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</si>
  <si>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</si>
  <si>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</si>
  <si>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</si>
  <si>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</si>
  <si>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</si>
  <si>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</si>
  <si>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</si>
  <si>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</si>
  <si>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</si>
  <si>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</si>
  <si>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</si>
  <si>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</si>
  <si>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</si>
  <si>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</si>
  <si>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</si>
  <si>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</si>
  <si>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</si>
  <si>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</si>
  <si>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</si>
  <si>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</si>
  <si>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</si>
  <si>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</si>
  <si>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</si>
  <si>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</si>
  <si>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</si>
  <si>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</si>
  <si>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</si>
  <si>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</si>
  <si>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</si>
  <si>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</si>
  <si>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</si>
  <si>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</si>
  <si>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</si>
  <si>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</si>
  <si>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</si>
  <si>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</si>
  <si>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</si>
  <si>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</si>
  <si>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</si>
  <si>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</si>
  <si>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FR.INR.RISK</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</si>
  <si>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</si>
  <si>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</si>
  <si>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</si>
  <si>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</si>
  <si>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</si>
  <si>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</si>
  <si>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</si>
  <si>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</si>
  <si>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</si>
  <si>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</si>
  <si>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</si>
  <si>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</si>
  <si>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</si>
  <si>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</si>
  <si>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</si>
  <si>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</si>
  <si>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</si>
  <si>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</si>
  <si>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</si>
  <si>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</si>
  <si>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</si>
  <si>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</si>
  <si>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</si>
  <si>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</si>
  <si>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</si>
  <si>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</si>
  <si>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</si>
  <si>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</si>
  <si>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</si>
  <si>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</si>
  <si>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</si>
  <si>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</si>
  <si>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</si>
  <si>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</si>
  <si>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</si>
  <si>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</si>
  <si>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</si>
  <si>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</si>
  <si>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</si>
  <si>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</si>
  <si>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</si>
  <si>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</si>
  <si>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</si>
  <si>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</si>
  <si>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</si>
  <si>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</si>
  <si>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</si>
  <si>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</si>
  <si>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</si>
  <si>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</si>
  <si>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</si>
  <si>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</si>
  <si>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</si>
  <si>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</si>
  <si>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</si>
  <si>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</si>
  <si>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</si>
  <si>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</si>
  <si>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</si>
  <si>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</si>
  <si>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</si>
  <si>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</si>
  <si>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</si>
  <si>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</si>
  <si>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</si>
  <si>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</si>
  <si>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</si>
  <si>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</si>
  <si>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</si>
  <si>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</si>
  <si>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</si>
  <si>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</si>
  <si>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</si>
  <si>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</si>
  <si>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</si>
  <si>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</si>
  <si>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</si>
  <si>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</si>
  <si>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</si>
  <si>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</si>
  <si>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</si>
  <si>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</si>
  <si>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</si>
  <si>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</si>
  <si>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</si>
  <si>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</si>
  <si>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</si>
  <si>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</si>
  <si>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</si>
  <si>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</si>
  <si>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</si>
  <si>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</si>
  <si>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</si>
  <si>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</si>
  <si>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</si>
  <si>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</si>
  <si>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</si>
  <si>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</si>
  <si>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</si>
  <si>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</si>
  <si>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</si>
  <si>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</si>
  <si>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</si>
  <si>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</si>
  <si>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</si>
  <si>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</si>
  <si>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</si>
  <si>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</si>
  <si>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</si>
  <si>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</si>
  <si>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</si>
  <si>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</si>
  <si>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</si>
  <si>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</si>
  <si>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</si>
  <si>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</si>
  <si>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</si>
  <si>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</si>
  <si>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</si>
  <si>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</si>
  <si>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</si>
  <si>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</si>
  <si>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</si>
  <si>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</si>
  <si>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</si>
  <si>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</si>
  <si>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</si>
  <si>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</si>
  <si>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</si>
  <si>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</si>
  <si>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</si>
  <si>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</si>
  <si>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</si>
  <si>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</si>
  <si>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</si>
  <si>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</si>
  <si>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</si>
  <si>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</si>
  <si>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</si>
  <si>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</si>
  <si>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</si>
  <si>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</si>
  <si>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</si>
  <si>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</si>
  <si>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</si>
  <si>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</si>
  <si>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</si>
  <si>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</si>
  <si>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</si>
  <si>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</si>
  <si>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</si>
  <si>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</si>
  <si>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</si>
  <si>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</si>
  <si>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</si>
  <si>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</si>
  <si>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</si>
  <si>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</si>
  <si>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</si>
  <si>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</si>
  <si>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</si>
  <si>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</si>
  <si>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</si>
  <si>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</si>
  <si>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</si>
  <si>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</si>
  <si>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</si>
  <si>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</si>
  <si>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</si>
  <si>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</si>
  <si>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</si>
  <si>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</si>
  <si>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</si>
  <si>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</si>
  <si>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</si>
  <si>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</si>
  <si>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</si>
  <si>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</si>
  <si>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</si>
  <si>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</si>
  <si>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</si>
  <si>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</si>
  <si>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</si>
  <si>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</si>
  <si>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</si>
  <si>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</si>
  <si>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</si>
  <si>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</si>
  <si>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</si>
  <si>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</si>
  <si>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</si>
  <si>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</si>
  <si>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</si>
  <si>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</si>
  <si>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</si>
  <si>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</si>
  <si>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</si>
  <si>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</si>
  <si>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</si>
  <si>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</si>
  <si>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</si>
  <si>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</si>
  <si>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</si>
  <si>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</si>
  <si>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</si>
  <si>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</si>
  <si>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</si>
  <si>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</si>
  <si>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</si>
  <si>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</si>
  <si>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</si>
  <si>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</si>
  <si>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</si>
  <si>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</si>
  <si>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</si>
  <si>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</si>
  <si>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</si>
  <si>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</si>
  <si>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</si>
  <si>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</si>
  <si>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</si>
  <si>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</si>
  <si>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</si>
  <si>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</si>
  <si>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</si>
  <si>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</si>
  <si>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</si>
  <si>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</si>
  <si>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</si>
  <si>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</si>
  <si>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</si>
  <si>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</si>
  <si>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</si>
  <si>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</si>
  <si>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</si>
  <si>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</si>
  <si>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</si>
  <si>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</si>
  <si>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</si>
  <si>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</si>
  <si>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</si>
  <si>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</si>
  <si>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</si>
  <si>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</si>
  <si>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</si>
  <si>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</si>
  <si>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</si>
  <si>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</si>
  <si>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</si>
  <si>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</si>
  <si>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International Monetary Fund, International Financial Statistics database.</t>
  </si>
  <si>
    <t>WLD</t>
  </si>
  <si>
    <t>2020</t>
  </si>
  <si>
    <t>Country Name</t>
  </si>
  <si>
    <t>NPL</t>
  </si>
  <si>
    <t>LTE</t>
  </si>
  <si>
    <t>New Caledonia</t>
  </si>
  <si>
    <t>Kuwait</t>
  </si>
  <si>
    <t>Eritrea</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</si>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</sst>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1"/>
      <color theme="3"/>
      <name val="Calibri"/>
      <family val="2"/>
      <scheme val="minor"/>
    </font>
    <font>
      <b/>
      <sz val="15"/>
      <color theme="3"/>
      <name val="Calibri"/>
      <family val="2"/>
      <scheme val="minor"/>
    </font>
    <font>
      <b/>
      <sz val="13"/>
      <color theme="3"/>
      <name val="Calibri"/>
      <family val="2"/>
      <scheme val="minor"/>
    </font>
    <font>
      <sz val="18"/>
      <color theme="3"/>
      <name val="Calibri Light"/>
      <family val="2"/>
      <scheme val="maj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sz val="12"/>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41">
    <xf numFmtId="0" fontId="0" fillId="0" borderId="0"/>
    <xf numFmtId="0" fontId="5" fillId="0" borderId="0" applyNumberFormat="0" applyFill="0" applyBorder="0" applyAlignment="0" applyProtection="0"/>
    <xf numFmtId="0" fontId="3" fillId="0" borderId="6" applyNumberFormat="0" applyFill="0" applyAlignment="0" applyProtection="0"/>
    <xf numFmtId="0" fontId="4" fillId="0" borderId="7" applyNumberFormat="0" applyFill="0" applyAlignment="0" applyProtection="0"/>
    <xf numFmtId="0" fontId="2" fillId="0" borderId="8" applyNumberFormat="0" applyFill="0" applyAlignment="0" applyProtection="0"/>
    <xf numFmtId="0" fontId="2"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3" applyNumberFormat="0" applyAlignment="0" applyProtection="0"/>
    <xf numFmtId="0" fontId="10" fillId="6" borderId="2" applyNumberFormat="0" applyAlignment="0" applyProtection="0"/>
    <xf numFmtId="0" fontId="11" fillId="6" borderId="3" applyNumberFormat="0" applyAlignment="0" applyProtection="0"/>
    <xf numFmtId="0" fontId="12" fillId="0" borderId="1" applyNumberFormat="0" applyFill="0" applyAlignment="0" applyProtection="0"/>
    <xf numFmtId="0" fontId="13" fillId="7" borderId="5" applyNumberFormat="0" applyAlignment="0" applyProtection="0"/>
    <xf numFmtId="0" fontId="14" fillId="0" borderId="0" applyNumberFormat="0" applyFill="0" applyBorder="0" applyAlignment="0" applyProtection="0"/>
    <xf numFmtId="0" fontId="1" fillId="8" borderId="4" applyNumberFormat="0" applyFon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0"/>
  <sheetViews>
    <sheetView topLeftCell="B4" workbookViewId="0">
      <selection activeCell="C26" sqref="C26"/>
    </sheetView>
  </sheetViews>
  <sheetFormatPr baseColWidth="10" defaultRowHeight="15" x14ac:dyDescent="0.2"/>
  <cols>
    <col min="1" max="1" width="44" bestFit="1" customWidth="1"/>
    <col min="2" max="2" width="25.6640625" bestFit="1" customWidth="1"/>
    <col min="3" max="3" width="53.5" bestFit="1" customWidth="1"/>
    <col min="4" max="4" width="12.6640625" bestFit="1" customWidth="1"/>
    <col min="5" max="7" width="12.1640625" bestFit="1" customWidth="1"/>
    <col min="8" max="9" width="11.5" bestFit="1" customWidth="1"/>
    <col min="10" max="15" width="12.1640625" bestFit="1" customWidth="1"/>
    <col min="16" max="16" width="11.5" bestFit="1" customWidth="1"/>
    <col min="17" max="19" width="12.1640625" bestFit="1" customWidth="1"/>
    <col min="20" max="22" width="11.5" bestFit="1" customWidth="1"/>
    <col min="23" max="29" width="12.1640625" bestFit="1" customWidth="1"/>
    <col min="30" max="256" width="8.83203125" customWidth="1"/>
  </cols>
  <sheetData>
    <row r="1" spans="1:29" x14ac:dyDescent="0.2">
      <c r="A1" t="s">
        <v>603</v>
      </c>
      <c r="B1" t="s">
        <v>379</v>
      </c>
    </row>
    <row r="2" spans="1:29" x14ac:dyDescent="0.2">
      <c r="A2" t="s">
        <v>60</v>
      </c>
      <c r="B2" s="1">
        <v>44678</v>
      </c>
    </row>
    <row r="4" spans="1:29" x14ac:dyDescent="0.2">
      <c r="A4" t="s">
        <v>673</v>
      </c>
      <c r="B4" t="s">
        <v>450</v>
      </c>
      <c r="C4" t="s">
        <v>204</v>
      </c>
      <c r="D4" t="s">
        <v>679</v>
      </c>
      <c r="E4" t="s">
        <v>680</v>
      </c>
      <c r="F4" t="s">
        <v>183</v>
      </c>
      <c r="G4" t="s">
        <v>250</v>
      </c>
      <c r="H4" t="s">
        <v>547</v>
      </c>
      <c r="I4" t="s">
        <v>593</v>
      </c>
      <c r="J4" t="s">
        <v>98</v>
      </c>
      <c r="K4" t="s">
        <v>152</v>
      </c>
      <c r="L4" t="s">
        <v>208</v>
      </c>
      <c r="M4" t="s">
        <v>279</v>
      </c>
      <c r="N4" t="s">
        <v>487</v>
      </c>
      <c r="O4" t="s">
        <v>551</v>
      </c>
      <c r="P4" t="s">
        <v>599</v>
      </c>
      <c r="Q4" t="s">
        <v>100</v>
      </c>
      <c r="R4" t="s">
        <v>608</v>
      </c>
      <c r="S4" t="s">
        <v>658</v>
      </c>
      <c r="T4" t="s">
        <v>18</v>
      </c>
      <c r="U4" t="s">
        <v>222</v>
      </c>
      <c r="V4" t="s">
        <v>290</v>
      </c>
      <c r="W4" t="s">
        <v>336</v>
      </c>
      <c r="X4" t="s">
        <v>394</v>
      </c>
      <c r="Y4" t="s">
        <v>613</v>
      </c>
      <c r="Z4" t="s">
        <v>662</v>
      </c>
      <c r="AA4" t="s">
        <v>22</v>
      </c>
      <c r="AB4" t="s">
        <v>672</v>
      </c>
      <c r="AC4" t="s">
        <v>30</v>
      </c>
    </row>
    <row r="5" spans="1:29" x14ac:dyDescent="0.2">
      <c r="A5" t="s">
        <v>493</v>
      </c>
      <c r="B5" t="s">
        <v>12</v>
      </c>
      <c r="C5" t="s">
        <v>190</v>
      </c>
      <c r="D5">
        <f>COUNTBLANK(E5:AC5)</f>
        <v>25</v>
      </c>
    </row>
    <row r="6" spans="1:29" x14ac:dyDescent="0.2">
      <c r="A6" t="s">
        <v>508</v>
      </c>
      <c r="B6" t="s">
        <v>475</v>
      </c>
      <c r="C6" t="s">
        <v>190</v>
      </c>
      <c r="D6">
        <f t="shared" ref="D6:D69" si="0">COUNTBLANK(E6:AC6)</f>
        <v>25</v>
      </c>
    </row>
    <row r="7" spans="1:29" x14ac:dyDescent="0.2">
      <c r="A7" t="s">
        <v>304</v>
      </c>
      <c r="B7" t="s">
        <v>591</v>
      </c>
      <c r="C7" t="s">
        <v>190</v>
      </c>
      <c r="D7">
        <f t="shared" si="0"/>
        <v>25</v>
      </c>
    </row>
    <row r="8" spans="1:29" x14ac:dyDescent="0.2">
      <c r="A8" t="s">
        <v>663</v>
      </c>
      <c r="B8" t="s">
        <v>156</v>
      </c>
      <c r="C8" t="s">
        <v>190</v>
      </c>
      <c r="D8">
        <f t="shared" si="0"/>
        <v>25</v>
      </c>
    </row>
    <row r="9" spans="1:29" x14ac:dyDescent="0.2">
      <c r="A9" t="s">
        <v>296</v>
      </c>
      <c r="B9" t="s">
        <v>17</v>
      </c>
      <c r="C9" t="s">
        <v>190</v>
      </c>
      <c r="D9">
        <f t="shared" si="0"/>
        <v>10</v>
      </c>
      <c r="L9">
        <v>30.157499999999999</v>
      </c>
      <c r="M9">
        <v>36.091464070301704</v>
      </c>
      <c r="N9">
        <v>11.650814452791099</v>
      </c>
      <c r="R9">
        <v>11.723572022126898</v>
      </c>
      <c r="S9">
        <v>11.831434981020141</v>
      </c>
      <c r="T9">
        <v>13.209179099000981</v>
      </c>
      <c r="U9">
        <v>12.744020240031041</v>
      </c>
      <c r="V9">
        <v>12.10296538558104</v>
      </c>
      <c r="W9">
        <v>9.6780429554377587</v>
      </c>
      <c r="X9">
        <v>0.6885965317042011</v>
      </c>
      <c r="Y9">
        <v>-0.54181628534119852</v>
      </c>
      <c r="Z9">
        <v>7.5455456943823993</v>
      </c>
      <c r="AA9">
        <v>6.2109922056550015</v>
      </c>
      <c r="AB9">
        <v>3.1588581607263002</v>
      </c>
      <c r="AC9">
        <v>3.8043518597199011E-2</v>
      </c>
    </row>
    <row r="10" spans="1:29" x14ac:dyDescent="0.2">
      <c r="A10" t="s">
        <v>180</v>
      </c>
      <c r="B10" t="s">
        <v>425</v>
      </c>
      <c r="C10" t="s">
        <v>190</v>
      </c>
      <c r="D10">
        <f t="shared" si="0"/>
        <v>2</v>
      </c>
      <c r="E10">
        <v>0.11416666666659836</v>
      </c>
      <c r="G10">
        <v>4.0783333333332976</v>
      </c>
      <c r="H10">
        <v>11.298356499999999</v>
      </c>
      <c r="I10">
        <v>11.93290933333337</v>
      </c>
      <c r="J10">
        <v>5.8171221666666995</v>
      </c>
      <c r="K10">
        <v>5.4611096666666299</v>
      </c>
      <c r="L10">
        <v>4.9678199344487002</v>
      </c>
      <c r="M10">
        <v>7.553257233333329</v>
      </c>
      <c r="N10">
        <v>7.4508157785181703</v>
      </c>
      <c r="O10">
        <v>8.1672513564717608</v>
      </c>
      <c r="P10">
        <v>6.77790761239409</v>
      </c>
      <c r="Q10">
        <v>6.3876482895558295</v>
      </c>
      <c r="R10">
        <v>6.996244738272769</v>
      </c>
      <c r="S10">
        <v>6.9700483400178994</v>
      </c>
      <c r="T10">
        <v>5.7287029200901998</v>
      </c>
      <c r="U10">
        <v>5.6186067996627198</v>
      </c>
      <c r="V10">
        <v>4.8574999999999999</v>
      </c>
      <c r="W10">
        <v>5.1375000000000002</v>
      </c>
      <c r="X10">
        <v>5.6716666666666704</v>
      </c>
      <c r="Y10">
        <v>5</v>
      </c>
      <c r="Z10">
        <v>4.6224999999999996</v>
      </c>
      <c r="AB10">
        <v>5.1516666666666628</v>
      </c>
      <c r="AC10">
        <v>4.9733333333333398</v>
      </c>
    </row>
    <row r="11" spans="1:29" x14ac:dyDescent="0.2">
      <c r="A11" t="s">
        <v>319</v>
      </c>
      <c r="B11" t="s">
        <v>688</v>
      </c>
      <c r="C11" t="s">
        <v>190</v>
      </c>
      <c r="D11">
        <f t="shared" si="0"/>
        <v>25</v>
      </c>
    </row>
    <row r="12" spans="1:29" x14ac:dyDescent="0.2">
      <c r="A12" t="s">
        <v>104</v>
      </c>
      <c r="B12" t="s">
        <v>583</v>
      </c>
      <c r="C12" t="s">
        <v>190</v>
      </c>
      <c r="D12">
        <f t="shared" si="0"/>
        <v>25</v>
      </c>
    </row>
    <row r="13" spans="1:29" x14ac:dyDescent="0.2">
      <c r="A13" t="s">
        <v>42</v>
      </c>
      <c r="B13" t="s">
        <v>189</v>
      </c>
      <c r="C13" t="s">
        <v>190</v>
      </c>
      <c r="D13">
        <f t="shared" si="0"/>
        <v>25</v>
      </c>
    </row>
    <row r="14" spans="1:29" x14ac:dyDescent="0.2">
      <c r="A14" t="s">
        <v>289</v>
      </c>
      <c r="B14" t="s">
        <v>463</v>
      </c>
      <c r="C14" t="s">
        <v>190</v>
      </c>
      <c r="D14">
        <f t="shared" si="0"/>
        <v>25</v>
      </c>
    </row>
    <row r="15" spans="1:29" x14ac:dyDescent="0.2">
      <c r="A15" t="s">
        <v>80</v>
      </c>
      <c r="B15" t="s">
        <v>263</v>
      </c>
      <c r="C15" t="s">
        <v>190</v>
      </c>
      <c r="D15">
        <f t="shared" si="0"/>
        <v>4</v>
      </c>
      <c r="I15">
        <v>6.0960785119047998</v>
      </c>
      <c r="J15">
        <v>6.3873345245373976</v>
      </c>
      <c r="K15">
        <v>8.9172564363793985</v>
      </c>
      <c r="L15">
        <v>13.36269123107121</v>
      </c>
      <c r="M15">
        <v>13.93380344859686</v>
      </c>
      <c r="N15">
        <v>11.65992381987185</v>
      </c>
      <c r="O15">
        <v>11.42687703459347</v>
      </c>
      <c r="P15">
        <v>9.3617027210714703</v>
      </c>
      <c r="Q15">
        <v>9.3448609472202921</v>
      </c>
      <c r="R15">
        <v>8.6146017369496022</v>
      </c>
      <c r="S15">
        <v>8.2279737854168982</v>
      </c>
      <c r="T15">
        <v>7.4342307381834996</v>
      </c>
      <c r="U15">
        <v>6.6977415346435709</v>
      </c>
      <c r="V15">
        <v>8.6070249849311207</v>
      </c>
      <c r="W15">
        <v>4.6945428177529003</v>
      </c>
      <c r="X15">
        <v>7.5255044479666307</v>
      </c>
      <c r="Y15">
        <v>7.677893342499571</v>
      </c>
      <c r="Z15">
        <v>6.5746502611373296</v>
      </c>
      <c r="AA15">
        <v>6.1050472865015299</v>
      </c>
      <c r="AB15">
        <v>5.7977296855731399</v>
      </c>
      <c r="AC15">
        <v>3.9630658123022497</v>
      </c>
    </row>
    <row r="16" spans="1:29" x14ac:dyDescent="0.2">
      <c r="A16" t="s">
        <v>102</v>
      </c>
      <c r="B16" t="s">
        <v>326</v>
      </c>
      <c r="C16" t="s">
        <v>190</v>
      </c>
      <c r="D16">
        <f t="shared" si="0"/>
        <v>25</v>
      </c>
    </row>
    <row r="17" spans="1:29" x14ac:dyDescent="0.2">
      <c r="A17" t="s">
        <v>383</v>
      </c>
      <c r="B17" t="s">
        <v>462</v>
      </c>
      <c r="C17" t="s">
        <v>190</v>
      </c>
      <c r="D17">
        <f t="shared" si="0"/>
        <v>3</v>
      </c>
      <c r="E17">
        <v>4.9825861100037994</v>
      </c>
      <c r="F17">
        <v>5.1951114740287991</v>
      </c>
      <c r="G17">
        <v>5.0718776413830007</v>
      </c>
      <c r="H17">
        <v>5.1715539440032998</v>
      </c>
      <c r="I17">
        <v>4.6243803976043001</v>
      </c>
      <c r="J17">
        <v>4.3879133783119997</v>
      </c>
      <c r="K17">
        <v>5.8219814495275006</v>
      </c>
      <c r="L17">
        <v>4.9643907528209006</v>
      </c>
      <c r="M17">
        <v>4.3939380792616003</v>
      </c>
      <c r="N17">
        <v>4.3705898841822997</v>
      </c>
      <c r="O17">
        <v>4.1052017024614695</v>
      </c>
      <c r="P17">
        <v>4.4141009360419003</v>
      </c>
      <c r="Q17">
        <v>3.6903700920515998</v>
      </c>
      <c r="R17">
        <v>4.7493475073677001</v>
      </c>
      <c r="S17">
        <v>4.4144525231277001</v>
      </c>
      <c r="T17">
        <v>4.0321966422671007</v>
      </c>
      <c r="U17">
        <v>3.9523532941718091</v>
      </c>
      <c r="V17">
        <v>4.0718377079627004</v>
      </c>
      <c r="W17">
        <v>4.8400833333333297</v>
      </c>
      <c r="X17">
        <v>4.9633333333333294</v>
      </c>
      <c r="Y17">
        <v>6.6449999999999996</v>
      </c>
      <c r="Z17">
        <v>6.9965320000000002</v>
      </c>
    </row>
    <row r="18" spans="1:29" x14ac:dyDescent="0.2">
      <c r="A18" t="s">
        <v>405</v>
      </c>
      <c r="B18" t="s">
        <v>280</v>
      </c>
      <c r="C18" t="s">
        <v>190</v>
      </c>
      <c r="D18">
        <f t="shared" si="0"/>
        <v>14</v>
      </c>
      <c r="E18">
        <v>1.87642574981591</v>
      </c>
      <c r="F18">
        <v>1.8465187511763599</v>
      </c>
      <c r="G18">
        <v>1.8082167086028704</v>
      </c>
      <c r="H18">
        <v>1.7405824884908601</v>
      </c>
      <c r="I18">
        <v>2.0414765894754501</v>
      </c>
      <c r="J18">
        <v>1.9124682539682496</v>
      </c>
      <c r="Q18">
        <v>2.8733152105808002</v>
      </c>
      <c r="R18">
        <v>2.8379166666666702</v>
      </c>
      <c r="S18">
        <v>3.1814583333333299</v>
      </c>
      <c r="T18">
        <v>3.4814583333333298</v>
      </c>
      <c r="U18">
        <v>3.3510416666666698</v>
      </c>
    </row>
    <row r="19" spans="1:29" x14ac:dyDescent="0.2">
      <c r="A19" t="s">
        <v>56</v>
      </c>
      <c r="B19" t="s">
        <v>327</v>
      </c>
      <c r="C19" t="s">
        <v>190</v>
      </c>
      <c r="D19">
        <f t="shared" si="0"/>
        <v>25</v>
      </c>
    </row>
    <row r="20" spans="1:29" x14ac:dyDescent="0.2">
      <c r="A20" t="s">
        <v>501</v>
      </c>
      <c r="B20" t="s">
        <v>492</v>
      </c>
      <c r="C20" t="s">
        <v>190</v>
      </c>
      <c r="D20">
        <f t="shared" si="0"/>
        <v>6</v>
      </c>
      <c r="F20">
        <v>5.75</v>
      </c>
      <c r="G20">
        <v>1.178333333333299</v>
      </c>
      <c r="H20">
        <v>2.9233333333333</v>
      </c>
      <c r="I20">
        <v>3.1958333333332973</v>
      </c>
      <c r="J20">
        <v>3.2516666666666012</v>
      </c>
      <c r="K20">
        <v>7.4591666666667011</v>
      </c>
      <c r="L20">
        <v>11.09791666666667</v>
      </c>
      <c r="M20">
        <v>9.5133333333332999</v>
      </c>
      <c r="N20">
        <v>7.8250000000000002</v>
      </c>
      <c r="O20">
        <v>8.4916666666665996</v>
      </c>
      <c r="P20">
        <v>9.3120833333333</v>
      </c>
      <c r="Q20">
        <v>16.7225</v>
      </c>
      <c r="R20">
        <v>18.87083333333333</v>
      </c>
      <c r="S20">
        <v>16.706666666666631</v>
      </c>
      <c r="T20">
        <v>15.917083333333299</v>
      </c>
      <c r="U20">
        <v>16.32</v>
      </c>
      <c r="V20">
        <v>15.967499999999999</v>
      </c>
      <c r="X20">
        <v>3.4193933825912008</v>
      </c>
      <c r="Y20">
        <v>2.2158333333333005</v>
      </c>
    </row>
    <row r="21" spans="1:29" x14ac:dyDescent="0.2">
      <c r="A21" t="s">
        <v>439</v>
      </c>
      <c r="B21" t="s">
        <v>514</v>
      </c>
      <c r="C21" t="s">
        <v>190</v>
      </c>
      <c r="D21">
        <f t="shared" si="0"/>
        <v>25</v>
      </c>
    </row>
    <row r="22" spans="1:29" x14ac:dyDescent="0.2">
      <c r="A22" t="s">
        <v>604</v>
      </c>
      <c r="B22" t="s">
        <v>44</v>
      </c>
      <c r="C22" t="s">
        <v>190</v>
      </c>
      <c r="D22">
        <f t="shared" si="0"/>
        <v>25</v>
      </c>
    </row>
    <row r="23" spans="1:29" x14ac:dyDescent="0.2">
      <c r="A23" t="s">
        <v>592</v>
      </c>
      <c r="B23" t="s">
        <v>310</v>
      </c>
      <c r="C23" t="s">
        <v>190</v>
      </c>
      <c r="D23">
        <f t="shared" si="0"/>
        <v>25</v>
      </c>
    </row>
    <row r="24" spans="1:29" x14ac:dyDescent="0.2">
      <c r="A24" t="s">
        <v>108</v>
      </c>
      <c r="B24" t="s">
        <v>426</v>
      </c>
      <c r="C24" t="s">
        <v>190</v>
      </c>
      <c r="D24">
        <f t="shared" si="0"/>
        <v>25</v>
      </c>
    </row>
    <row r="25" spans="1:29" x14ac:dyDescent="0.2">
      <c r="A25" t="s">
        <v>36</v>
      </c>
      <c r="B25" t="s">
        <v>133</v>
      </c>
      <c r="C25" t="s">
        <v>190</v>
      </c>
      <c r="D25">
        <f t="shared" si="0"/>
        <v>9</v>
      </c>
      <c r="N25">
        <v>4.1408333333333704</v>
      </c>
      <c r="O25">
        <v>5.03</v>
      </c>
      <c r="P25">
        <v>5.1308333333333698</v>
      </c>
      <c r="Q25">
        <v>7.0337500000000297</v>
      </c>
      <c r="R25">
        <v>7.7191666666667</v>
      </c>
      <c r="S25">
        <v>9.4441666666666997</v>
      </c>
      <c r="T25">
        <v>3.1716666666666988</v>
      </c>
      <c r="U25">
        <v>4.9226362499999698</v>
      </c>
      <c r="V25">
        <v>5.7645973611111101</v>
      </c>
      <c r="W25">
        <v>5.9485722222222606</v>
      </c>
      <c r="X25">
        <v>7.0202416666666991</v>
      </c>
      <c r="Y25">
        <v>6.1885416666666693</v>
      </c>
      <c r="Z25">
        <v>7.2780716666666594</v>
      </c>
      <c r="AA25">
        <v>3.8361527777777802</v>
      </c>
      <c r="AB25">
        <v>3.5277055555555599</v>
      </c>
      <c r="AC25">
        <v>6.0064444444722298</v>
      </c>
    </row>
    <row r="26" spans="1:29" x14ac:dyDescent="0.2">
      <c r="A26" t="s">
        <v>574</v>
      </c>
      <c r="B26" t="s">
        <v>134</v>
      </c>
      <c r="C26" t="s">
        <v>190</v>
      </c>
      <c r="D26">
        <f t="shared" si="0"/>
        <v>16</v>
      </c>
      <c r="N26">
        <v>6.2144999999999992</v>
      </c>
      <c r="O26">
        <v>6.1396000000000006</v>
      </c>
      <c r="P26">
        <v>6.8048250000000001</v>
      </c>
      <c r="Q26">
        <v>6.67</v>
      </c>
      <c r="R26">
        <v>8.5860166666667013</v>
      </c>
      <c r="S26">
        <v>9.3767249999999702</v>
      </c>
      <c r="U26">
        <v>8.6439374999999963</v>
      </c>
      <c r="V26">
        <v>7.0484583333333406</v>
      </c>
      <c r="W26">
        <v>7.0777500000000035</v>
      </c>
    </row>
    <row r="27" spans="1:29" x14ac:dyDescent="0.2">
      <c r="A27" t="s">
        <v>337</v>
      </c>
      <c r="B27" t="s">
        <v>64</v>
      </c>
      <c r="C27" t="s">
        <v>190</v>
      </c>
      <c r="D27">
        <f t="shared" si="0"/>
        <v>7</v>
      </c>
      <c r="E27">
        <v>6.5133155318201705</v>
      </c>
      <c r="F27">
        <v>6.2708664886514995</v>
      </c>
      <c r="G27">
        <v>6.2698506898086306</v>
      </c>
      <c r="H27">
        <v>5.043730529595031</v>
      </c>
      <c r="I27">
        <v>6.9108113039608305</v>
      </c>
      <c r="J27">
        <v>6.65570071206053</v>
      </c>
      <c r="K27">
        <v>7.1627056074766404</v>
      </c>
      <c r="L27">
        <v>6.3476524254561602</v>
      </c>
      <c r="M27">
        <v>4.2543535825545202</v>
      </c>
      <c r="N27">
        <v>2.9402394303515802</v>
      </c>
      <c r="O27">
        <v>3.4021760124610489</v>
      </c>
      <c r="P27">
        <v>5.6936689474855307</v>
      </c>
      <c r="Q27">
        <v>6.8862619047619003</v>
      </c>
      <c r="R27">
        <v>6.4164583333333329</v>
      </c>
      <c r="S27">
        <v>5.835458333333329</v>
      </c>
      <c r="T27">
        <v>4.8274583333333299</v>
      </c>
      <c r="U27">
        <v>5.0878749999999995</v>
      </c>
      <c r="V27">
        <v>5.0830583333333301</v>
      </c>
    </row>
    <row r="28" spans="1:29" x14ac:dyDescent="0.2">
      <c r="A28" t="s">
        <v>148</v>
      </c>
      <c r="B28" t="s">
        <v>273</v>
      </c>
      <c r="C28" t="s">
        <v>190</v>
      </c>
      <c r="D28">
        <f t="shared" si="0"/>
        <v>0</v>
      </c>
      <c r="E28">
        <v>2.4016666666666699</v>
      </c>
      <c r="F28">
        <v>2.9075000000000002</v>
      </c>
      <c r="G28">
        <v>4.4033333333333298</v>
      </c>
      <c r="H28">
        <v>4.9675000000000002</v>
      </c>
      <c r="I28">
        <v>4.0575000000000001</v>
      </c>
      <c r="J28">
        <v>3.5049999999999999</v>
      </c>
      <c r="K28">
        <v>4.2241666666666697</v>
      </c>
      <c r="L28">
        <v>5.4450000000000003</v>
      </c>
      <c r="M28">
        <v>5.4008333333333365</v>
      </c>
      <c r="N28">
        <v>4.6316666666666668</v>
      </c>
      <c r="O28">
        <v>2.8367916666666702</v>
      </c>
      <c r="P28">
        <v>2.7661416666666701</v>
      </c>
      <c r="Q28">
        <v>2.8831000000000002</v>
      </c>
      <c r="R28">
        <v>3.2225333333333301</v>
      </c>
      <c r="S28">
        <v>3.8141750000000001</v>
      </c>
      <c r="T28">
        <v>4.5142916666666668</v>
      </c>
      <c r="U28">
        <v>4.4513833333333332</v>
      </c>
      <c r="V28">
        <v>4.2166166666666669</v>
      </c>
      <c r="W28">
        <v>4.0714833333333331</v>
      </c>
      <c r="X28">
        <v>3.10894166666667</v>
      </c>
      <c r="Y28">
        <v>2.4220333333333297</v>
      </c>
      <c r="Z28">
        <v>2.5575000000000001</v>
      </c>
      <c r="AA28">
        <v>2.6445666666666701</v>
      </c>
      <c r="AB28">
        <v>2.4543666666666697</v>
      </c>
      <c r="AC28">
        <v>1.7230666666666701</v>
      </c>
    </row>
    <row r="29" spans="1:29" x14ac:dyDescent="0.2">
      <c r="A29" t="s">
        <v>365</v>
      </c>
      <c r="B29" t="s">
        <v>520</v>
      </c>
      <c r="C29" t="s">
        <v>190</v>
      </c>
      <c r="D29">
        <f t="shared" si="0"/>
        <v>25</v>
      </c>
    </row>
    <row r="30" spans="1:29" x14ac:dyDescent="0.2">
      <c r="A30" t="s">
        <v>558</v>
      </c>
      <c r="B30" t="s">
        <v>198</v>
      </c>
      <c r="C30" t="s">
        <v>190</v>
      </c>
      <c r="D30">
        <f t="shared" si="0"/>
        <v>25</v>
      </c>
    </row>
    <row r="31" spans="1:29" x14ac:dyDescent="0.2">
      <c r="A31" t="s">
        <v>293</v>
      </c>
      <c r="B31" t="s">
        <v>270</v>
      </c>
      <c r="C31" t="s">
        <v>190</v>
      </c>
      <c r="D31">
        <f t="shared" si="0"/>
        <v>0</v>
      </c>
      <c r="E31">
        <v>12.77833333333337</v>
      </c>
      <c r="F31">
        <v>12.6675</v>
      </c>
      <c r="G31">
        <v>10.362500000000001</v>
      </c>
      <c r="H31">
        <v>10.095000000000001</v>
      </c>
      <c r="I31">
        <v>9.5441666666666993</v>
      </c>
      <c r="J31">
        <v>10.243333333333371</v>
      </c>
      <c r="K31">
        <v>11.125</v>
      </c>
      <c r="L31">
        <v>10.7216666666667</v>
      </c>
      <c r="M31">
        <v>11.035</v>
      </c>
      <c r="N31">
        <v>10.9891666666667</v>
      </c>
      <c r="O31">
        <v>11.1133333333333</v>
      </c>
      <c r="P31">
        <v>10.920833333333299</v>
      </c>
      <c r="Q31">
        <v>10.8616666666667</v>
      </c>
      <c r="R31">
        <v>10.844799999999971</v>
      </c>
      <c r="S31">
        <v>10.9389195833333</v>
      </c>
      <c r="T31">
        <v>10.35555916666663</v>
      </c>
      <c r="U31">
        <v>10.0767216666667</v>
      </c>
      <c r="V31">
        <v>10.3511631837388</v>
      </c>
      <c r="W31">
        <v>10.210959926803099</v>
      </c>
      <c r="X31">
        <v>9.805406776320897</v>
      </c>
      <c r="Y31">
        <v>8.8062500000000004</v>
      </c>
      <c r="Z31">
        <v>7.9116666666666706</v>
      </c>
      <c r="AA31">
        <v>7.835</v>
      </c>
      <c r="AB31">
        <v>7.4641666666666708</v>
      </c>
      <c r="AC31">
        <v>7.1708333333333307</v>
      </c>
    </row>
    <row r="32" spans="1:29" x14ac:dyDescent="0.2">
      <c r="A32" t="s">
        <v>348</v>
      </c>
      <c r="B32" t="s">
        <v>600</v>
      </c>
      <c r="C32" t="s">
        <v>190</v>
      </c>
      <c r="D32">
        <f t="shared" si="0"/>
        <v>25</v>
      </c>
    </row>
    <row r="33" spans="1:29" x14ac:dyDescent="0.2">
      <c r="A33" t="s">
        <v>51</v>
      </c>
      <c r="B33" t="s">
        <v>482</v>
      </c>
      <c r="C33" t="s">
        <v>190</v>
      </c>
      <c r="D33">
        <f t="shared" si="0"/>
        <v>4</v>
      </c>
      <c r="E33">
        <v>36.399166666666702</v>
      </c>
      <c r="F33">
        <v>27.08</v>
      </c>
      <c r="G33">
        <v>21.304166666666703</v>
      </c>
      <c r="H33">
        <v>23.602499999999999</v>
      </c>
      <c r="I33">
        <v>8.5815497595030994</v>
      </c>
      <c r="J33">
        <v>8.2268790172882991</v>
      </c>
      <c r="K33">
        <v>7.7386331030684712</v>
      </c>
      <c r="L33">
        <v>7.0585047505217196</v>
      </c>
      <c r="M33">
        <v>11.651278118333959</v>
      </c>
      <c r="N33">
        <v>7.3330231840521005</v>
      </c>
      <c r="O33">
        <v>6.8246107951125889</v>
      </c>
      <c r="P33">
        <v>5.56412963796034</v>
      </c>
      <c r="Q33">
        <v>9.4963223891030299</v>
      </c>
      <c r="R33">
        <v>9.8399831751202864</v>
      </c>
      <c r="S33">
        <v>10.453916047892836</v>
      </c>
      <c r="T33">
        <v>10.611915853100676</v>
      </c>
      <c r="U33">
        <v>9.9590862759238803</v>
      </c>
      <c r="V33">
        <v>7.7165674767260395</v>
      </c>
      <c r="W33">
        <v>7.4991649078189013</v>
      </c>
      <c r="X33">
        <v>7.7348260611799695</v>
      </c>
      <c r="Y33">
        <v>7.7609920324081703</v>
      </c>
    </row>
    <row r="34" spans="1:29" x14ac:dyDescent="0.2">
      <c r="A34" t="s">
        <v>561</v>
      </c>
      <c r="B34" t="s">
        <v>308</v>
      </c>
      <c r="C34" t="s">
        <v>190</v>
      </c>
      <c r="D34">
        <f t="shared" si="0"/>
        <v>0</v>
      </c>
      <c r="E34">
        <v>53.400795133333304</v>
      </c>
      <c r="F34">
        <v>57.796666666666603</v>
      </c>
      <c r="G34">
        <v>54.057083333333296</v>
      </c>
      <c r="H34">
        <v>38.324166666666699</v>
      </c>
      <c r="I34">
        <v>37.559166666666698</v>
      </c>
      <c r="J34">
        <v>43.444166666666703</v>
      </c>
      <c r="K34">
        <v>44.978337556384204</v>
      </c>
      <c r="L34">
        <v>37.787999999999997</v>
      </c>
      <c r="M34">
        <v>36.623750000000001</v>
      </c>
      <c r="N34">
        <v>36.4315833333333</v>
      </c>
      <c r="O34">
        <v>32.215883333333394</v>
      </c>
      <c r="P34">
        <v>33.566085714285698</v>
      </c>
      <c r="Q34">
        <v>34.947741666666673</v>
      </c>
      <c r="R34">
        <v>29.060833333333402</v>
      </c>
      <c r="S34">
        <v>32.2209</v>
      </c>
      <c r="T34">
        <v>28.569233333333369</v>
      </c>
      <c r="U34">
        <v>18.402158333333372</v>
      </c>
      <c r="V34">
        <v>20.468083333333297</v>
      </c>
      <c r="W34">
        <v>29.798383333333298</v>
      </c>
      <c r="X34">
        <v>38.637891666666704</v>
      </c>
      <c r="Y34">
        <v>37.859216666666697</v>
      </c>
      <c r="Z34">
        <v>31.7740333333333</v>
      </c>
      <c r="AA34">
        <v>31.295925</v>
      </c>
      <c r="AB34">
        <v>26.28130000000003</v>
      </c>
      <c r="AC34">
        <v>22.903150000000032</v>
      </c>
    </row>
    <row r="35" spans="1:29" x14ac:dyDescent="0.2">
      <c r="A35" t="s">
        <v>529</v>
      </c>
      <c r="B35" t="s">
        <v>362</v>
      </c>
      <c r="C35" t="s">
        <v>190</v>
      </c>
      <c r="D35">
        <f t="shared" si="0"/>
        <v>0</v>
      </c>
      <c r="E35">
        <v>6.2275</v>
      </c>
      <c r="F35">
        <v>4.1383333333333301</v>
      </c>
      <c r="G35">
        <v>3.5625</v>
      </c>
      <c r="H35">
        <v>4.8975</v>
      </c>
      <c r="I35">
        <v>6.4441666666666606</v>
      </c>
      <c r="J35">
        <v>6.4033333333333307</v>
      </c>
      <c r="K35">
        <v>7.0891666666666699</v>
      </c>
      <c r="L35">
        <v>7.1291666666666602</v>
      </c>
      <c r="M35">
        <v>4.5425000000000004</v>
      </c>
      <c r="N35">
        <v>4.3300000000000303</v>
      </c>
      <c r="O35">
        <v>5.1108333333333009</v>
      </c>
      <c r="P35">
        <v>5.8358333333332997</v>
      </c>
      <c r="Q35">
        <v>5.4450000000000003</v>
      </c>
      <c r="R35">
        <v>5.3983333333333299</v>
      </c>
      <c r="S35">
        <v>5.2933333333333294</v>
      </c>
      <c r="T35">
        <v>5.2</v>
      </c>
      <c r="U35">
        <v>5.3025000000000002</v>
      </c>
      <c r="V35">
        <v>5.1825000000000001</v>
      </c>
      <c r="W35">
        <v>5.2366666666666601</v>
      </c>
      <c r="X35">
        <v>4.7441666666666702</v>
      </c>
      <c r="Y35">
        <v>4.7466666666666706</v>
      </c>
      <c r="Z35">
        <v>4.9158333333333308</v>
      </c>
      <c r="AA35">
        <v>7.55</v>
      </c>
      <c r="AB35">
        <v>7.55</v>
      </c>
      <c r="AC35">
        <v>7.55</v>
      </c>
    </row>
    <row r="36" spans="1:29" x14ac:dyDescent="0.2">
      <c r="A36" t="s">
        <v>402</v>
      </c>
      <c r="B36" t="s">
        <v>115</v>
      </c>
      <c r="C36" t="s">
        <v>190</v>
      </c>
      <c r="D36">
        <f t="shared" si="0"/>
        <v>25</v>
      </c>
    </row>
    <row r="37" spans="1:29" x14ac:dyDescent="0.2">
      <c r="A37" t="s">
        <v>538</v>
      </c>
      <c r="B37" t="s">
        <v>109</v>
      </c>
      <c r="C37" t="s">
        <v>190</v>
      </c>
      <c r="D37">
        <f t="shared" si="0"/>
        <v>25</v>
      </c>
    </row>
    <row r="38" spans="1:29" x14ac:dyDescent="0.2">
      <c r="A38" t="s">
        <v>46</v>
      </c>
      <c r="B38" t="s">
        <v>368</v>
      </c>
      <c r="C38" t="s">
        <v>190</v>
      </c>
      <c r="D38">
        <f t="shared" si="0"/>
        <v>25</v>
      </c>
    </row>
    <row r="39" spans="1:29" x14ac:dyDescent="0.2">
      <c r="A39" t="s">
        <v>167</v>
      </c>
      <c r="B39" t="s">
        <v>455</v>
      </c>
      <c r="C39" t="s">
        <v>190</v>
      </c>
      <c r="D39">
        <f t="shared" si="0"/>
        <v>25</v>
      </c>
    </row>
    <row r="40" spans="1:29" x14ac:dyDescent="0.2">
      <c r="A40" t="s">
        <v>177</v>
      </c>
      <c r="B40" t="s">
        <v>530</v>
      </c>
      <c r="C40" t="s">
        <v>190</v>
      </c>
      <c r="D40">
        <f t="shared" si="0"/>
        <v>4</v>
      </c>
      <c r="E40">
        <v>1.7</v>
      </c>
      <c r="F40">
        <v>1.8733333333333393</v>
      </c>
      <c r="G40">
        <v>1.7177499999999997</v>
      </c>
      <c r="H40">
        <v>1.7810000000000006</v>
      </c>
      <c r="I40">
        <v>2.0439166666666702</v>
      </c>
      <c r="J40">
        <v>1.6225833333333304</v>
      </c>
      <c r="K40">
        <v>1.81741666666667</v>
      </c>
      <c r="L40">
        <v>1.7800833333333301</v>
      </c>
      <c r="M40">
        <v>1.6905833333333398</v>
      </c>
      <c r="N40">
        <v>1.7783333333333298</v>
      </c>
      <c r="O40">
        <v>1.9524999999999999</v>
      </c>
      <c r="P40">
        <v>2.3391666666666695</v>
      </c>
      <c r="Q40">
        <v>2.0458333333333298</v>
      </c>
      <c r="R40">
        <v>2.0066666666666699</v>
      </c>
      <c r="S40">
        <v>2.0783333333333331</v>
      </c>
      <c r="T40">
        <v>2.0274999999999999</v>
      </c>
      <c r="U40">
        <v>2.0308333333333328</v>
      </c>
      <c r="V40">
        <v>2.0891666666666668</v>
      </c>
      <c r="W40">
        <v>2.2716666666666669</v>
      </c>
      <c r="X40">
        <v>2.2000000000000002</v>
      </c>
      <c r="Y40">
        <v>2.1833333333333331</v>
      </c>
    </row>
    <row r="41" spans="1:29" x14ac:dyDescent="0.2">
      <c r="A41" t="s">
        <v>409</v>
      </c>
      <c r="B41" t="s">
        <v>211</v>
      </c>
      <c r="C41" t="s">
        <v>190</v>
      </c>
      <c r="D41">
        <f t="shared" si="0"/>
        <v>25</v>
      </c>
    </row>
    <row r="42" spans="1:29" x14ac:dyDescent="0.2">
      <c r="A42" t="s">
        <v>170</v>
      </c>
      <c r="B42" t="s">
        <v>609</v>
      </c>
      <c r="C42" t="s">
        <v>190</v>
      </c>
      <c r="D42">
        <f t="shared" si="0"/>
        <v>25</v>
      </c>
    </row>
    <row r="43" spans="1:29" x14ac:dyDescent="0.2">
      <c r="A43" t="s">
        <v>363</v>
      </c>
      <c r="B43" t="s">
        <v>291</v>
      </c>
      <c r="C43" t="s">
        <v>190</v>
      </c>
      <c r="D43">
        <f t="shared" si="0"/>
        <v>25</v>
      </c>
    </row>
    <row r="44" spans="1:29" x14ac:dyDescent="0.2">
      <c r="A44" t="s">
        <v>146</v>
      </c>
      <c r="B44" t="s">
        <v>616</v>
      </c>
      <c r="C44" t="s">
        <v>190</v>
      </c>
      <c r="D44">
        <f t="shared" si="0"/>
        <v>25</v>
      </c>
    </row>
    <row r="45" spans="1:29" x14ac:dyDescent="0.2">
      <c r="A45" t="s">
        <v>470</v>
      </c>
      <c r="B45" t="s">
        <v>168</v>
      </c>
      <c r="C45" t="s">
        <v>190</v>
      </c>
      <c r="D45">
        <f t="shared" si="0"/>
        <v>25</v>
      </c>
    </row>
    <row r="46" spans="1:29" x14ac:dyDescent="0.2">
      <c r="A46" t="s">
        <v>646</v>
      </c>
      <c r="B46" t="s">
        <v>306</v>
      </c>
      <c r="C46" t="s">
        <v>190</v>
      </c>
      <c r="D46">
        <f t="shared" si="0"/>
        <v>25</v>
      </c>
    </row>
    <row r="47" spans="1:29" x14ac:dyDescent="0.2">
      <c r="A47" t="s">
        <v>692</v>
      </c>
      <c r="B47" t="s">
        <v>71</v>
      </c>
      <c r="C47" t="s">
        <v>190</v>
      </c>
      <c r="D47">
        <f t="shared" si="0"/>
        <v>25</v>
      </c>
    </row>
    <row r="48" spans="1:29" x14ac:dyDescent="0.2">
      <c r="A48" t="s">
        <v>461</v>
      </c>
      <c r="B48" t="s">
        <v>203</v>
      </c>
      <c r="C48" t="s">
        <v>190</v>
      </c>
      <c r="D48">
        <f t="shared" si="0"/>
        <v>25</v>
      </c>
    </row>
    <row r="49" spans="1:28" x14ac:dyDescent="0.2">
      <c r="A49" t="s">
        <v>361</v>
      </c>
      <c r="B49" t="s">
        <v>376</v>
      </c>
      <c r="C49" t="s">
        <v>190</v>
      </c>
      <c r="D49">
        <f t="shared" si="0"/>
        <v>25</v>
      </c>
    </row>
    <row r="50" spans="1:28" x14ac:dyDescent="0.2">
      <c r="A50" t="s">
        <v>523</v>
      </c>
      <c r="B50" t="s">
        <v>276</v>
      </c>
      <c r="C50" t="s">
        <v>190</v>
      </c>
      <c r="D50">
        <f t="shared" si="0"/>
        <v>25</v>
      </c>
    </row>
    <row r="51" spans="1:28" x14ac:dyDescent="0.2">
      <c r="A51" t="s">
        <v>328</v>
      </c>
      <c r="B51" t="s">
        <v>324</v>
      </c>
      <c r="C51" t="s">
        <v>190</v>
      </c>
      <c r="D51">
        <f t="shared" si="0"/>
        <v>25</v>
      </c>
    </row>
    <row r="52" spans="1:28" x14ac:dyDescent="0.2">
      <c r="A52" t="s">
        <v>459</v>
      </c>
      <c r="B52" t="s">
        <v>534</v>
      </c>
      <c r="C52" t="s">
        <v>190</v>
      </c>
      <c r="D52">
        <f t="shared" si="0"/>
        <v>10</v>
      </c>
      <c r="N52">
        <v>8.1089099222221996</v>
      </c>
      <c r="O52">
        <v>7.1418347647142495</v>
      </c>
      <c r="P52">
        <v>6.58141308214066</v>
      </c>
      <c r="Q52">
        <v>7.4556700308146002</v>
      </c>
      <c r="R52">
        <v>7.15128209422683</v>
      </c>
      <c r="S52">
        <v>5.852470481848659</v>
      </c>
      <c r="T52">
        <v>5.7232755141299503</v>
      </c>
      <c r="U52">
        <v>7.1331240188660008</v>
      </c>
      <c r="V52">
        <v>9.3883950931976994</v>
      </c>
      <c r="W52">
        <v>9.2599892311589702</v>
      </c>
      <c r="X52">
        <v>8.9642300665423296</v>
      </c>
      <c r="Y52">
        <v>8.86312259528097</v>
      </c>
      <c r="Z52">
        <v>7.9729256704142308</v>
      </c>
      <c r="AA52">
        <v>8.0366680924855611</v>
      </c>
      <c r="AB52">
        <v>7.1945148426931294</v>
      </c>
    </row>
    <row r="53" spans="1:28" x14ac:dyDescent="0.2">
      <c r="A53" t="s">
        <v>313</v>
      </c>
      <c r="B53" t="s">
        <v>11</v>
      </c>
      <c r="C53" t="s">
        <v>190</v>
      </c>
      <c r="D53">
        <f t="shared" si="0"/>
        <v>25</v>
      </c>
    </row>
    <row r="54" spans="1:28" x14ac:dyDescent="0.2">
      <c r="A54" t="s">
        <v>314</v>
      </c>
      <c r="B54" t="s">
        <v>271</v>
      </c>
      <c r="C54" t="s">
        <v>190</v>
      </c>
      <c r="D54">
        <f t="shared" si="0"/>
        <v>25</v>
      </c>
    </row>
    <row r="55" spans="1:28" x14ac:dyDescent="0.2">
      <c r="A55" t="s">
        <v>90</v>
      </c>
      <c r="B55" t="s">
        <v>229</v>
      </c>
      <c r="C55" t="s">
        <v>190</v>
      </c>
      <c r="D55">
        <f t="shared" si="0"/>
        <v>25</v>
      </c>
    </row>
    <row r="56" spans="1:28" x14ac:dyDescent="0.2">
      <c r="A56" t="s">
        <v>341</v>
      </c>
      <c r="B56" t="s">
        <v>92</v>
      </c>
      <c r="C56" t="s">
        <v>190</v>
      </c>
      <c r="D56">
        <f t="shared" si="0"/>
        <v>25</v>
      </c>
    </row>
    <row r="57" spans="1:28" x14ac:dyDescent="0.2">
      <c r="A57" t="s">
        <v>444</v>
      </c>
      <c r="B57" t="s">
        <v>612</v>
      </c>
      <c r="C57" t="s">
        <v>190</v>
      </c>
      <c r="D57">
        <f t="shared" si="0"/>
        <v>25</v>
      </c>
    </row>
    <row r="58" spans="1:28" x14ac:dyDescent="0.2">
      <c r="A58" t="s">
        <v>412</v>
      </c>
      <c r="B58" t="s">
        <v>230</v>
      </c>
      <c r="C58" t="s">
        <v>190</v>
      </c>
      <c r="D58">
        <f t="shared" si="0"/>
        <v>25</v>
      </c>
    </row>
    <row r="59" spans="1:28" x14ac:dyDescent="0.2">
      <c r="A59" t="s">
        <v>159</v>
      </c>
      <c r="B59" t="s">
        <v>629</v>
      </c>
      <c r="C59" t="s">
        <v>190</v>
      </c>
      <c r="D59">
        <f t="shared" si="0"/>
        <v>4</v>
      </c>
      <c r="E59">
        <v>2.2749999999999999</v>
      </c>
      <c r="F59">
        <v>-1.3378333333333003</v>
      </c>
      <c r="G59">
        <v>1.4616666666666696</v>
      </c>
      <c r="H59">
        <v>1.84141666666667</v>
      </c>
      <c r="I59">
        <v>1.9992262146933593</v>
      </c>
      <c r="J59">
        <v>2.9559039022559097</v>
      </c>
      <c r="K59">
        <v>3.6613333333333404</v>
      </c>
      <c r="L59">
        <v>3.7626666666666697</v>
      </c>
      <c r="M59">
        <v>3.8284166666666701</v>
      </c>
      <c r="N59">
        <v>3.4580361883333399</v>
      </c>
      <c r="O59">
        <v>2.9498256670341201</v>
      </c>
      <c r="P59">
        <v>2.5272638888888896</v>
      </c>
      <c r="Q59">
        <v>4.0088179166666604</v>
      </c>
      <c r="R59">
        <v>4.9410666666666634</v>
      </c>
      <c r="S59">
        <v>4.885095666666663</v>
      </c>
      <c r="T59">
        <v>4.7899169833158615</v>
      </c>
      <c r="U59">
        <v>4.8519873470722432</v>
      </c>
      <c r="W59">
        <v>4.4993436636600119</v>
      </c>
      <c r="X59">
        <v>4.1571756795097565</v>
      </c>
      <c r="Y59">
        <v>4.1309018639699238</v>
      </c>
      <c r="Z59">
        <v>3.0597439708228862</v>
      </c>
    </row>
    <row r="60" spans="1:28" x14ac:dyDescent="0.2">
      <c r="A60" t="s">
        <v>448</v>
      </c>
      <c r="B60" t="s">
        <v>451</v>
      </c>
      <c r="C60" t="s">
        <v>190</v>
      </c>
      <c r="D60">
        <f t="shared" si="0"/>
        <v>25</v>
      </c>
    </row>
    <row r="61" spans="1:28" x14ac:dyDescent="0.2">
      <c r="A61" t="s">
        <v>21</v>
      </c>
      <c r="B61" t="s">
        <v>220</v>
      </c>
      <c r="C61" t="s">
        <v>190</v>
      </c>
      <c r="D61">
        <f t="shared" si="0"/>
        <v>25</v>
      </c>
    </row>
    <row r="62" spans="1:28" x14ac:dyDescent="0.2">
      <c r="A62" t="s">
        <v>648</v>
      </c>
      <c r="B62" t="s">
        <v>236</v>
      </c>
      <c r="C62" t="s">
        <v>190</v>
      </c>
      <c r="D62">
        <f t="shared" si="0"/>
        <v>3</v>
      </c>
      <c r="E62">
        <v>4.7730597100208989</v>
      </c>
      <c r="F62">
        <v>4.8725600466201993</v>
      </c>
      <c r="G62">
        <v>4.9956730721676994</v>
      </c>
      <c r="H62">
        <v>5.2808005322676994</v>
      </c>
      <c r="I62">
        <v>4.7397494990692994</v>
      </c>
      <c r="J62">
        <v>4.5728957217647999</v>
      </c>
      <c r="K62">
        <v>5.1007049422952004</v>
      </c>
      <c r="L62">
        <v>2.5414409320325699</v>
      </c>
      <c r="M62">
        <v>3.5181759045982091</v>
      </c>
      <c r="N62">
        <v>3.1024012215702594</v>
      </c>
      <c r="O62">
        <v>2.7680124723337389</v>
      </c>
      <c r="P62">
        <v>2.6640463881654703</v>
      </c>
      <c r="Q62">
        <v>3.6192940627616004</v>
      </c>
      <c r="R62">
        <v>3.0550139885083105</v>
      </c>
      <c r="S62">
        <v>2.4403796549299397</v>
      </c>
      <c r="T62">
        <v>4.6971485358761207</v>
      </c>
      <c r="U62">
        <v>6.2665433526777505</v>
      </c>
      <c r="V62">
        <v>6.9617998086269202</v>
      </c>
      <c r="W62">
        <v>5.4274166666666703</v>
      </c>
      <c r="X62">
        <v>4.8475000000000001</v>
      </c>
      <c r="Y62">
        <v>6.19</v>
      </c>
      <c r="Z62">
        <v>5.9622199166666707</v>
      </c>
    </row>
    <row r="63" spans="1:28" x14ac:dyDescent="0.2">
      <c r="A63" t="s">
        <v>283</v>
      </c>
      <c r="B63" t="s">
        <v>494</v>
      </c>
      <c r="C63" t="s">
        <v>190</v>
      </c>
      <c r="D63">
        <f t="shared" si="0"/>
        <v>25</v>
      </c>
    </row>
    <row r="64" spans="1:28" x14ac:dyDescent="0.2">
      <c r="A64" t="s">
        <v>388</v>
      </c>
      <c r="B64" t="s">
        <v>668</v>
      </c>
      <c r="C64" t="s">
        <v>190</v>
      </c>
      <c r="D64">
        <f t="shared" si="0"/>
        <v>25</v>
      </c>
    </row>
    <row r="65" spans="1:29" x14ac:dyDescent="0.2">
      <c r="A65" t="s">
        <v>647</v>
      </c>
      <c r="B65" t="s">
        <v>28</v>
      </c>
      <c r="C65" t="s">
        <v>190</v>
      </c>
      <c r="D65">
        <f t="shared" si="0"/>
        <v>1</v>
      </c>
      <c r="F65">
        <v>1.7511111111111095</v>
      </c>
      <c r="G65">
        <v>0.70750000000000002</v>
      </c>
      <c r="H65">
        <v>0.19875000000000001</v>
      </c>
      <c r="I65">
        <v>3.6483333333333299</v>
      </c>
      <c r="J65">
        <v>5.7208333333333306</v>
      </c>
      <c r="K65">
        <v>6.4533333333333296</v>
      </c>
      <c r="L65">
        <v>7.1325000000000003</v>
      </c>
      <c r="M65">
        <v>7.2483333333333331</v>
      </c>
      <c r="N65">
        <v>5.85666666666667</v>
      </c>
      <c r="O65">
        <v>7.0412499999999998</v>
      </c>
      <c r="P65">
        <v>7.6658333333333326</v>
      </c>
      <c r="Q65">
        <v>7.2941666666666674</v>
      </c>
      <c r="R65">
        <v>7.6866666666666674</v>
      </c>
      <c r="S65">
        <v>7.7883333333333331</v>
      </c>
      <c r="T65">
        <v>7.5108333333333333</v>
      </c>
      <c r="U65">
        <v>7.7525000000000004</v>
      </c>
      <c r="V65">
        <v>7.7125000000000004</v>
      </c>
      <c r="W65">
        <v>7.5025000000000004</v>
      </c>
      <c r="X65">
        <v>6.8049999999999997</v>
      </c>
      <c r="Y65">
        <v>6.25416666666667</v>
      </c>
      <c r="Z65">
        <v>5.6408333333333296</v>
      </c>
      <c r="AA65">
        <v>5.0958333333333297</v>
      </c>
      <c r="AB65">
        <v>5</v>
      </c>
      <c r="AC65">
        <v>5</v>
      </c>
    </row>
    <row r="66" spans="1:29" x14ac:dyDescent="0.2">
      <c r="A66" t="s">
        <v>184</v>
      </c>
      <c r="B66" t="s">
        <v>213</v>
      </c>
      <c r="C66" t="s">
        <v>190</v>
      </c>
      <c r="D66">
        <f t="shared" si="0"/>
        <v>25</v>
      </c>
    </row>
    <row r="67" spans="1:29" x14ac:dyDescent="0.2">
      <c r="A67" t="s">
        <v>650</v>
      </c>
      <c r="B67" t="s">
        <v>329</v>
      </c>
      <c r="C67" t="s">
        <v>190</v>
      </c>
      <c r="D67">
        <f t="shared" si="0"/>
        <v>25</v>
      </c>
    </row>
    <row r="68" spans="1:29" x14ac:dyDescent="0.2">
      <c r="A68" t="s">
        <v>453</v>
      </c>
      <c r="B68" t="s">
        <v>553</v>
      </c>
      <c r="C68" t="s">
        <v>190</v>
      </c>
      <c r="D68">
        <f t="shared" si="0"/>
        <v>25</v>
      </c>
    </row>
    <row r="69" spans="1:29" x14ac:dyDescent="0.2">
      <c r="A69" t="s">
        <v>248</v>
      </c>
      <c r="B69" t="s">
        <v>298</v>
      </c>
      <c r="C69" t="s">
        <v>190</v>
      </c>
      <c r="D69">
        <f t="shared" si="0"/>
        <v>25</v>
      </c>
    </row>
    <row r="70" spans="1:29" x14ac:dyDescent="0.2">
      <c r="A70" t="s">
        <v>366</v>
      </c>
      <c r="B70" t="s">
        <v>552</v>
      </c>
      <c r="C70" t="s">
        <v>190</v>
      </c>
      <c r="D70">
        <f t="shared" ref="D70:D133" si="1">COUNTBLANK(E70:AC70)</f>
        <v>25</v>
      </c>
    </row>
    <row r="71" spans="1:29" x14ac:dyDescent="0.2">
      <c r="A71" t="s">
        <v>221</v>
      </c>
      <c r="B71" t="s">
        <v>101</v>
      </c>
      <c r="C71" t="s">
        <v>190</v>
      </c>
      <c r="D71">
        <f t="shared" si="1"/>
        <v>25</v>
      </c>
    </row>
    <row r="72" spans="1:29" x14ac:dyDescent="0.2">
      <c r="A72" t="s">
        <v>234</v>
      </c>
      <c r="B72" t="s">
        <v>633</v>
      </c>
      <c r="C72" t="s">
        <v>190</v>
      </c>
      <c r="D72">
        <f t="shared" si="1"/>
        <v>0</v>
      </c>
      <c r="E72">
        <v>4.6750000000000291</v>
      </c>
      <c r="F72">
        <v>4.2166666666666988</v>
      </c>
      <c r="G72">
        <v>4.1316666666666695</v>
      </c>
      <c r="H72">
        <v>4.1824999999999708</v>
      </c>
      <c r="I72">
        <v>4.5666666666667002</v>
      </c>
      <c r="J72">
        <v>6.9000000000000297</v>
      </c>
      <c r="K72">
        <v>4.6083333333332988</v>
      </c>
      <c r="L72">
        <v>3.6416666666666693</v>
      </c>
      <c r="M72">
        <v>3.7098333333333695</v>
      </c>
      <c r="N72">
        <v>3.7364999999999995</v>
      </c>
      <c r="O72">
        <v>4.9727499999999711</v>
      </c>
      <c r="P72">
        <v>2.8448333333333284</v>
      </c>
      <c r="Q72">
        <v>1.8103333333333005</v>
      </c>
      <c r="R72">
        <v>1.3647499999999706</v>
      </c>
      <c r="S72">
        <v>-0.95583333333340015</v>
      </c>
      <c r="T72">
        <v>-1.6059999999999999</v>
      </c>
      <c r="U72">
        <v>8.6666666667003511E-3</v>
      </c>
      <c r="V72">
        <v>0.68866666666660059</v>
      </c>
      <c r="W72">
        <v>0.39475000000000016</v>
      </c>
      <c r="X72">
        <v>-0.65258333333330043</v>
      </c>
      <c r="Y72">
        <v>-1.2636666666666976</v>
      </c>
      <c r="Z72">
        <v>-0.56491666666660123</v>
      </c>
      <c r="AA72">
        <v>-0.66891666666660043</v>
      </c>
      <c r="AB72">
        <v>-1.7500833333333006</v>
      </c>
      <c r="AC72">
        <v>-3.2816666666667</v>
      </c>
    </row>
    <row r="73" spans="1:29" x14ac:dyDescent="0.2">
      <c r="A73" t="s">
        <v>127</v>
      </c>
      <c r="B73" t="s">
        <v>375</v>
      </c>
      <c r="C73" t="s">
        <v>190</v>
      </c>
      <c r="D73">
        <f t="shared" si="1"/>
        <v>25</v>
      </c>
    </row>
    <row r="74" spans="1:29" x14ac:dyDescent="0.2">
      <c r="A74" t="s">
        <v>678</v>
      </c>
      <c r="B74" t="s">
        <v>151</v>
      </c>
      <c r="C74" t="s">
        <v>190</v>
      </c>
      <c r="D74">
        <f t="shared" si="1"/>
        <v>25</v>
      </c>
    </row>
    <row r="75" spans="1:29" x14ac:dyDescent="0.2">
      <c r="A75" t="s">
        <v>74</v>
      </c>
      <c r="B75" t="s">
        <v>228</v>
      </c>
      <c r="C75" t="s">
        <v>190</v>
      </c>
      <c r="D75">
        <f t="shared" si="1"/>
        <v>25</v>
      </c>
    </row>
    <row r="76" spans="1:29" x14ac:dyDescent="0.2">
      <c r="A76" t="s">
        <v>480</v>
      </c>
      <c r="B76" t="s">
        <v>620</v>
      </c>
      <c r="C76" t="s">
        <v>190</v>
      </c>
      <c r="D76">
        <f t="shared" si="1"/>
        <v>25</v>
      </c>
    </row>
    <row r="77" spans="1:29" x14ac:dyDescent="0.2">
      <c r="A77" t="s">
        <v>140</v>
      </c>
      <c r="B77" t="s">
        <v>94</v>
      </c>
      <c r="C77" t="s">
        <v>190</v>
      </c>
      <c r="D77">
        <f t="shared" si="1"/>
        <v>13</v>
      </c>
      <c r="E77">
        <v>6.5341666666666693</v>
      </c>
      <c r="F77">
        <v>7.02</v>
      </c>
      <c r="G77">
        <v>6.9316666666667004</v>
      </c>
      <c r="H77">
        <v>8.1558333333333692</v>
      </c>
      <c r="I77">
        <v>7.8093333333333703</v>
      </c>
      <c r="J77">
        <v>7.3593333333333293</v>
      </c>
      <c r="K77">
        <v>5.6362649999999999</v>
      </c>
      <c r="L77">
        <v>6.4355000000000002</v>
      </c>
      <c r="M77">
        <v>6.7524209761709377</v>
      </c>
      <c r="N77">
        <v>6.915252467753251</v>
      </c>
      <c r="O77">
        <v>6.5694850518355903</v>
      </c>
      <c r="P77">
        <v>7.3208633321301111</v>
      </c>
    </row>
    <row r="78" spans="1:29" x14ac:dyDescent="0.2">
      <c r="A78" t="s">
        <v>39</v>
      </c>
      <c r="B78" t="s">
        <v>661</v>
      </c>
      <c r="C78" t="s">
        <v>190</v>
      </c>
      <c r="D78">
        <f t="shared" si="1"/>
        <v>25</v>
      </c>
    </row>
    <row r="79" spans="1:29" x14ac:dyDescent="0.2">
      <c r="A79" t="s">
        <v>194</v>
      </c>
      <c r="B79" t="s">
        <v>325</v>
      </c>
      <c r="C79" t="s">
        <v>190</v>
      </c>
      <c r="D79">
        <f t="shared" si="1"/>
        <v>25</v>
      </c>
    </row>
    <row r="80" spans="1:29" x14ac:dyDescent="0.2">
      <c r="A80" t="s">
        <v>49</v>
      </c>
      <c r="B80" t="s">
        <v>25</v>
      </c>
      <c r="C80" t="s">
        <v>190</v>
      </c>
      <c r="D80">
        <f t="shared" si="1"/>
        <v>25</v>
      </c>
    </row>
    <row r="81" spans="1:29" x14ac:dyDescent="0.2">
      <c r="A81" t="s">
        <v>131</v>
      </c>
      <c r="B81" t="s">
        <v>358</v>
      </c>
      <c r="C81" t="s">
        <v>190</v>
      </c>
      <c r="D81">
        <f t="shared" si="1"/>
        <v>0</v>
      </c>
      <c r="E81">
        <v>8.4375000000000284</v>
      </c>
      <c r="F81">
        <v>7.6458333333333401</v>
      </c>
      <c r="G81">
        <v>6.7666666666666595</v>
      </c>
      <c r="H81">
        <v>4.8550000000000004</v>
      </c>
      <c r="I81">
        <v>6.8195757586219905</v>
      </c>
      <c r="J81">
        <v>6.39333333333333</v>
      </c>
      <c r="K81">
        <v>6.5688749432960902</v>
      </c>
      <c r="L81">
        <v>5.6402338716338702</v>
      </c>
      <c r="M81">
        <v>4.8388780996357701</v>
      </c>
      <c r="N81">
        <v>0.5239538231537102</v>
      </c>
      <c r="O81">
        <v>5.1950364520933405</v>
      </c>
      <c r="P81">
        <v>7.6565977619416179</v>
      </c>
      <c r="Q81">
        <v>1.7854993486420803</v>
      </c>
      <c r="R81">
        <v>4.0408973461167097</v>
      </c>
      <c r="S81">
        <v>5.2147412672575904</v>
      </c>
      <c r="T81">
        <v>6.4257863822405508</v>
      </c>
      <c r="U81">
        <v>5.9457254615886299</v>
      </c>
      <c r="V81">
        <v>4.5730243606578895</v>
      </c>
      <c r="W81">
        <v>4.5757727639270804</v>
      </c>
      <c r="X81">
        <v>4.58355016771851</v>
      </c>
      <c r="Y81">
        <v>4.3934530473867497</v>
      </c>
      <c r="Z81">
        <v>4.2714932592144299</v>
      </c>
      <c r="AA81">
        <v>3.52467893860151</v>
      </c>
      <c r="AB81">
        <v>4.3753351605900708</v>
      </c>
      <c r="AC81">
        <v>5.1985324114200315</v>
      </c>
    </row>
    <row r="82" spans="1:29" x14ac:dyDescent="0.2">
      <c r="A82" t="s">
        <v>349</v>
      </c>
      <c r="B82" t="s">
        <v>590</v>
      </c>
      <c r="C82" t="s">
        <v>190</v>
      </c>
      <c r="D82">
        <f t="shared" si="1"/>
        <v>25</v>
      </c>
    </row>
    <row r="83" spans="1:29" x14ac:dyDescent="0.2">
      <c r="A83" t="s">
        <v>312</v>
      </c>
      <c r="B83" t="s">
        <v>435</v>
      </c>
      <c r="C83" t="s">
        <v>190</v>
      </c>
      <c r="D83">
        <f t="shared" si="1"/>
        <v>25</v>
      </c>
    </row>
    <row r="84" spans="1:29" x14ac:dyDescent="0.2">
      <c r="A84" t="s">
        <v>357</v>
      </c>
      <c r="B84" t="s">
        <v>255</v>
      </c>
      <c r="C84" t="s">
        <v>190</v>
      </c>
      <c r="D84">
        <f t="shared" si="1"/>
        <v>25</v>
      </c>
    </row>
    <row r="85" spans="1:29" x14ac:dyDescent="0.2">
      <c r="A85" t="s">
        <v>464</v>
      </c>
      <c r="B85" t="s">
        <v>339</v>
      </c>
      <c r="C85" t="s">
        <v>190</v>
      </c>
      <c r="D85">
        <f t="shared" si="1"/>
        <v>25</v>
      </c>
    </row>
    <row r="86" spans="1:29" x14ac:dyDescent="0.2">
      <c r="A86" t="s">
        <v>630</v>
      </c>
      <c r="B86" t="s">
        <v>555</v>
      </c>
      <c r="C86" t="s">
        <v>190</v>
      </c>
      <c r="D86">
        <f t="shared" si="1"/>
        <v>7</v>
      </c>
      <c r="E86">
        <v>8.140833333332953E-2</v>
      </c>
      <c r="F86">
        <v>0.4069583333333302</v>
      </c>
      <c r="G86">
        <v>0.30635000000000012</v>
      </c>
      <c r="H86">
        <v>0.16274166666666989</v>
      </c>
      <c r="I86">
        <v>0.35769166666667029</v>
      </c>
      <c r="J86">
        <v>0.13708333333332989</v>
      </c>
      <c r="K86">
        <v>0.14094166666667007</v>
      </c>
      <c r="L86">
        <v>-4.991666666666017E-2</v>
      </c>
      <c r="M86">
        <v>9.7541666666669968E-2</v>
      </c>
      <c r="N86">
        <v>-9.8833333333399054E-3</v>
      </c>
      <c r="O86">
        <v>-1.5566666666670059E-2</v>
      </c>
      <c r="P86">
        <v>0.37082499999999996</v>
      </c>
      <c r="Q86">
        <v>0.11836666666666706</v>
      </c>
      <c r="R86">
        <v>3.6749999999999838E-3</v>
      </c>
      <c r="S86">
        <v>1.4141666666666997E-2</v>
      </c>
      <c r="T86">
        <v>0.18718333333333298</v>
      </c>
      <c r="U86">
        <v>0.19850000000000001</v>
      </c>
      <c r="V86">
        <v>0.119916666666667</v>
      </c>
    </row>
    <row r="87" spans="1:29" x14ac:dyDescent="0.2">
      <c r="A87" t="s">
        <v>584</v>
      </c>
      <c r="B87" t="s">
        <v>430</v>
      </c>
      <c r="C87" t="s">
        <v>190</v>
      </c>
      <c r="D87">
        <f t="shared" si="1"/>
        <v>9</v>
      </c>
      <c r="K87">
        <v>-20.507125000000002</v>
      </c>
      <c r="L87">
        <v>2.9279583333333008</v>
      </c>
      <c r="M87">
        <v>4.9775583333334001</v>
      </c>
      <c r="Q87">
        <v>11.888033333333372</v>
      </c>
      <c r="R87">
        <v>6.29091957301282</v>
      </c>
      <c r="S87">
        <v>5.3121000000000294</v>
      </c>
      <c r="T87">
        <v>8.0469083333333309</v>
      </c>
      <c r="U87">
        <v>8.4346416043985997</v>
      </c>
      <c r="V87">
        <v>5.7418830656806996</v>
      </c>
      <c r="W87">
        <v>3.7107445452059604</v>
      </c>
      <c r="X87">
        <v>4.2340069444167003</v>
      </c>
      <c r="Y87">
        <v>4.1857354395832997</v>
      </c>
      <c r="Z87">
        <v>3.8692500000000312</v>
      </c>
      <c r="AA87">
        <v>3.5916916666666694</v>
      </c>
      <c r="AB87">
        <v>3.2471216117216102</v>
      </c>
      <c r="AC87">
        <v>3.62697500000003</v>
      </c>
    </row>
    <row r="88" spans="1:29" x14ac:dyDescent="0.2">
      <c r="A88" t="s">
        <v>149</v>
      </c>
      <c r="B88" t="s">
        <v>515</v>
      </c>
      <c r="C88" t="s">
        <v>190</v>
      </c>
      <c r="D88">
        <f t="shared" si="1"/>
        <v>25</v>
      </c>
    </row>
    <row r="89" spans="1:29" x14ac:dyDescent="0.2">
      <c r="A89" t="s">
        <v>118</v>
      </c>
      <c r="B89" t="s">
        <v>641</v>
      </c>
      <c r="C89" t="s">
        <v>190</v>
      </c>
      <c r="D89">
        <f t="shared" si="1"/>
        <v>25</v>
      </c>
    </row>
    <row r="90" spans="1:29" x14ac:dyDescent="0.2">
      <c r="A90" t="s">
        <v>542</v>
      </c>
      <c r="B90" t="s">
        <v>537</v>
      </c>
      <c r="C90" t="s">
        <v>190</v>
      </c>
      <c r="D90">
        <f t="shared" si="1"/>
        <v>22</v>
      </c>
      <c r="F90">
        <v>10.5625</v>
      </c>
      <c r="G90">
        <v>10.24416666666667</v>
      </c>
      <c r="H90">
        <v>5.1708333333333005</v>
      </c>
    </row>
    <row r="91" spans="1:29" x14ac:dyDescent="0.2">
      <c r="A91" t="s">
        <v>24</v>
      </c>
      <c r="B91" t="s">
        <v>77</v>
      </c>
      <c r="C91" t="s">
        <v>190</v>
      </c>
      <c r="D91">
        <f t="shared" si="1"/>
        <v>4</v>
      </c>
      <c r="E91">
        <v>9.5</v>
      </c>
      <c r="F91">
        <v>9.6666666666666998</v>
      </c>
      <c r="G91">
        <v>10.375</v>
      </c>
      <c r="H91">
        <v>11.9166666666667</v>
      </c>
      <c r="I91">
        <v>10.9166666666667</v>
      </c>
      <c r="J91">
        <v>8.5833333333333002</v>
      </c>
      <c r="K91">
        <v>2.8333333333333002</v>
      </c>
      <c r="L91">
        <v>5.75</v>
      </c>
      <c r="M91">
        <v>12.4166666666667</v>
      </c>
      <c r="N91">
        <v>15.608333333333301</v>
      </c>
      <c r="O91">
        <v>14.456666666666699</v>
      </c>
      <c r="P91">
        <v>13.6833333333333</v>
      </c>
      <c r="Q91">
        <v>12.669166666666699</v>
      </c>
      <c r="R91">
        <v>13.84</v>
      </c>
      <c r="S91">
        <v>16.1875</v>
      </c>
      <c r="T91">
        <v>15.5408333333333</v>
      </c>
      <c r="Y91">
        <v>18.2783333333333</v>
      </c>
      <c r="Z91">
        <v>19.056666666666672</v>
      </c>
      <c r="AA91">
        <v>19.486499999999999</v>
      </c>
      <c r="AB91">
        <v>19.857041666666667</v>
      </c>
      <c r="AC91">
        <v>16.10166666666667</v>
      </c>
    </row>
    <row r="92" spans="1:29" x14ac:dyDescent="0.2">
      <c r="A92" t="s">
        <v>549</v>
      </c>
      <c r="B92" t="s">
        <v>143</v>
      </c>
      <c r="C92" t="s">
        <v>190</v>
      </c>
      <c r="D92">
        <f t="shared" si="1"/>
        <v>25</v>
      </c>
    </row>
    <row r="93" spans="1:29" x14ac:dyDescent="0.2">
      <c r="A93" t="s">
        <v>606</v>
      </c>
      <c r="B93" t="s">
        <v>207</v>
      </c>
      <c r="C93" t="s">
        <v>190</v>
      </c>
      <c r="D93">
        <f t="shared" si="1"/>
        <v>25</v>
      </c>
    </row>
    <row r="94" spans="1:29" x14ac:dyDescent="0.2">
      <c r="A94" t="s">
        <v>649</v>
      </c>
      <c r="B94" t="s">
        <v>510</v>
      </c>
      <c r="C94" t="s">
        <v>190</v>
      </c>
      <c r="D94">
        <f t="shared" si="1"/>
        <v>25</v>
      </c>
    </row>
    <row r="95" spans="1:29" x14ac:dyDescent="0.2">
      <c r="A95" t="s">
        <v>69</v>
      </c>
      <c r="B95" t="s">
        <v>566</v>
      </c>
      <c r="C95" t="s">
        <v>190</v>
      </c>
      <c r="D95">
        <f t="shared" si="1"/>
        <v>16</v>
      </c>
      <c r="R95">
        <v>4.3250130912526004</v>
      </c>
      <c r="S95">
        <v>4.7718123394035299</v>
      </c>
      <c r="T95">
        <v>3.7309000069941201</v>
      </c>
      <c r="U95">
        <v>3.2702068253240704</v>
      </c>
      <c r="V95">
        <v>3.1859804016086706</v>
      </c>
      <c r="W95">
        <v>3.0942499999999997</v>
      </c>
      <c r="X95">
        <v>3.3633333333333297</v>
      </c>
      <c r="Y95">
        <v>4.6524999999999999</v>
      </c>
      <c r="Z95">
        <v>4.1757049999999998</v>
      </c>
    </row>
    <row r="96" spans="1:29" x14ac:dyDescent="0.2">
      <c r="A96" t="s">
        <v>490</v>
      </c>
      <c r="B96" t="s">
        <v>623</v>
      </c>
      <c r="C96" t="s">
        <v>190</v>
      </c>
      <c r="D96">
        <f t="shared" si="1"/>
        <v>25</v>
      </c>
    </row>
    <row r="97" spans="1:29" x14ac:dyDescent="0.2">
      <c r="A97" t="s">
        <v>239</v>
      </c>
      <c r="B97" t="s">
        <v>123</v>
      </c>
      <c r="C97" t="s">
        <v>190</v>
      </c>
      <c r="D97">
        <f t="shared" si="1"/>
        <v>25</v>
      </c>
    </row>
    <row r="98" spans="1:29" x14ac:dyDescent="0.2">
      <c r="A98" t="s">
        <v>686</v>
      </c>
      <c r="B98" t="s">
        <v>38</v>
      </c>
      <c r="C98" t="s">
        <v>190</v>
      </c>
      <c r="D98">
        <f t="shared" si="1"/>
        <v>25</v>
      </c>
    </row>
    <row r="99" spans="1:29" x14ac:dyDescent="0.2">
      <c r="A99" t="s">
        <v>331</v>
      </c>
      <c r="B99" t="s">
        <v>496</v>
      </c>
      <c r="C99" t="s">
        <v>190</v>
      </c>
      <c r="D99">
        <f t="shared" si="1"/>
        <v>0</v>
      </c>
      <c r="E99">
        <v>8.1366666666667005</v>
      </c>
      <c r="F99">
        <v>8.4358333333333277</v>
      </c>
      <c r="G99">
        <v>5.7983333333332983</v>
      </c>
      <c r="H99">
        <v>7.4183333333333721</v>
      </c>
      <c r="I99">
        <v>9.23</v>
      </c>
      <c r="J99">
        <v>11.38666666666667</v>
      </c>
      <c r="K99">
        <v>11.95357142857147</v>
      </c>
      <c r="L99">
        <v>10.921666666666699</v>
      </c>
      <c r="M99">
        <v>10.75</v>
      </c>
      <c r="N99">
        <v>10.586805555555529</v>
      </c>
      <c r="O99">
        <v>10.672499999999999</v>
      </c>
      <c r="P99">
        <v>10.596666666666669</v>
      </c>
      <c r="Q99">
        <v>10.2364083333333</v>
      </c>
      <c r="R99">
        <v>10.667533333333331</v>
      </c>
      <c r="S99">
        <v>11.969736111111128</v>
      </c>
      <c r="T99">
        <v>12.130277777777771</v>
      </c>
      <c r="U99">
        <v>12.180833333333331</v>
      </c>
      <c r="V99">
        <v>11.266083333333301</v>
      </c>
      <c r="W99">
        <v>10.99774722222217</v>
      </c>
      <c r="X99">
        <v>11.147833333333329</v>
      </c>
      <c r="Y99">
        <v>11.450333333333329</v>
      </c>
      <c r="Z99">
        <v>11.461916666666671</v>
      </c>
      <c r="AA99">
        <v>8.9419166666666996</v>
      </c>
      <c r="AB99">
        <v>7.928027777777789</v>
      </c>
      <c r="AC99">
        <v>7.3380000000000001</v>
      </c>
    </row>
    <row r="100" spans="1:29" x14ac:dyDescent="0.2">
      <c r="A100" t="s">
        <v>320</v>
      </c>
      <c r="B100" t="s">
        <v>497</v>
      </c>
      <c r="C100" t="s">
        <v>190</v>
      </c>
      <c r="D100">
        <f t="shared" si="1"/>
        <v>25</v>
      </c>
    </row>
    <row r="101" spans="1:29" x14ac:dyDescent="0.2">
      <c r="A101" t="s">
        <v>243</v>
      </c>
      <c r="B101" t="s">
        <v>309</v>
      </c>
      <c r="C101" t="s">
        <v>190</v>
      </c>
      <c r="D101">
        <f t="shared" si="1"/>
        <v>0</v>
      </c>
      <c r="E101">
        <v>2.4700000000000002</v>
      </c>
      <c r="F101">
        <v>2.6108333333333302</v>
      </c>
      <c r="G101">
        <v>3.1491666666666696</v>
      </c>
      <c r="H101">
        <v>3.3450000000000002</v>
      </c>
      <c r="I101">
        <v>3.55125</v>
      </c>
      <c r="J101">
        <v>3.4874999999999998</v>
      </c>
      <c r="K101">
        <v>4.25</v>
      </c>
      <c r="L101">
        <v>4.7633333333333301</v>
      </c>
      <c r="M101">
        <v>3.5208333333333304</v>
      </c>
      <c r="N101">
        <v>4.2783333333333395</v>
      </c>
      <c r="O101">
        <v>4.43</v>
      </c>
      <c r="P101">
        <v>4.6066666666666674</v>
      </c>
      <c r="Q101">
        <v>4.934166666666667</v>
      </c>
      <c r="R101">
        <v>4.7666666666666666</v>
      </c>
      <c r="S101">
        <v>4.8650000000000002</v>
      </c>
      <c r="T101">
        <v>4.8791666666666673</v>
      </c>
      <c r="U101">
        <v>4.8825000000000003</v>
      </c>
      <c r="V101">
        <v>4.918333333333333</v>
      </c>
      <c r="W101">
        <v>4.9916666666666663</v>
      </c>
      <c r="X101">
        <v>4.7541666666666673</v>
      </c>
      <c r="Y101">
        <v>4.5066666666666668</v>
      </c>
      <c r="Z101">
        <v>3.7250000000000001</v>
      </c>
      <c r="AA101">
        <v>3.3591666666666695</v>
      </c>
      <c r="AB101">
        <v>4.5941666666666672</v>
      </c>
      <c r="AC101">
        <v>4.9625000000000004</v>
      </c>
    </row>
    <row r="102" spans="1:29" x14ac:dyDescent="0.2">
      <c r="A102" t="s">
        <v>516</v>
      </c>
      <c r="B102" t="s">
        <v>59</v>
      </c>
      <c r="C102" t="s">
        <v>190</v>
      </c>
      <c r="D102">
        <f t="shared" si="1"/>
        <v>25</v>
      </c>
    </row>
    <row r="103" spans="1:29" x14ac:dyDescent="0.2">
      <c r="A103" t="s">
        <v>642</v>
      </c>
      <c r="B103" t="s">
        <v>141</v>
      </c>
      <c r="C103" t="s">
        <v>190</v>
      </c>
      <c r="D103">
        <f t="shared" si="1"/>
        <v>25</v>
      </c>
    </row>
    <row r="104" spans="1:29" x14ac:dyDescent="0.2">
      <c r="A104" t="s">
        <v>485</v>
      </c>
      <c r="B104" t="s">
        <v>589</v>
      </c>
      <c r="C104" t="s">
        <v>190</v>
      </c>
      <c r="D104">
        <f t="shared" si="1"/>
        <v>25</v>
      </c>
    </row>
    <row r="105" spans="1:29" x14ac:dyDescent="0.2">
      <c r="A105" t="s">
        <v>5</v>
      </c>
      <c r="B105" t="s">
        <v>84</v>
      </c>
      <c r="C105" t="s">
        <v>190</v>
      </c>
      <c r="D105">
        <f t="shared" si="1"/>
        <v>25</v>
      </c>
    </row>
    <row r="106" spans="1:29" x14ac:dyDescent="0.2">
      <c r="A106" t="s">
        <v>48</v>
      </c>
      <c r="B106" t="s">
        <v>598</v>
      </c>
      <c r="C106" t="s">
        <v>190</v>
      </c>
      <c r="D106">
        <f t="shared" si="1"/>
        <v>0</v>
      </c>
      <c r="E106">
        <v>1.6333333333334004</v>
      </c>
      <c r="F106">
        <v>1.4416666666666984</v>
      </c>
      <c r="G106">
        <v>1.6666666666666998</v>
      </c>
      <c r="H106">
        <v>1.5666666666667002</v>
      </c>
      <c r="I106">
        <v>1.325</v>
      </c>
      <c r="J106">
        <v>1.2605431701983711</v>
      </c>
      <c r="K106">
        <v>1.3875790829373109</v>
      </c>
      <c r="L106">
        <v>1.4996025950848999</v>
      </c>
      <c r="M106">
        <v>1.5879880742499903</v>
      </c>
      <c r="N106">
        <v>1.2112913314310907</v>
      </c>
      <c r="O106">
        <v>1.4116458627172399</v>
      </c>
      <c r="P106">
        <v>1.2776864581759799</v>
      </c>
      <c r="Q106">
        <v>2.5523998501495999</v>
      </c>
      <c r="R106">
        <v>2.2164623121963594</v>
      </c>
      <c r="S106">
        <v>2.3026577496916598</v>
      </c>
      <c r="T106">
        <v>2.104162093924999</v>
      </c>
      <c r="U106">
        <v>2.1240001039083296</v>
      </c>
      <c r="V106">
        <v>2.2736003271583298</v>
      </c>
      <c r="W106">
        <v>1.7401236904666699</v>
      </c>
      <c r="X106">
        <v>1.3552089454666629</v>
      </c>
      <c r="Y106">
        <v>1.4539770883333365</v>
      </c>
      <c r="Z106">
        <v>1.4278452180083299</v>
      </c>
      <c r="AA106">
        <v>1.7934971212416635</v>
      </c>
      <c r="AB106">
        <v>1.4977817999083369</v>
      </c>
      <c r="AC106">
        <v>2.095907900191663</v>
      </c>
    </row>
    <row r="107" spans="1:29" x14ac:dyDescent="0.2">
      <c r="A107" t="s">
        <v>669</v>
      </c>
      <c r="B107" t="s">
        <v>128</v>
      </c>
      <c r="C107" t="s">
        <v>190</v>
      </c>
      <c r="D107">
        <f t="shared" si="1"/>
        <v>25</v>
      </c>
    </row>
    <row r="108" spans="1:29" x14ac:dyDescent="0.2">
      <c r="A108" t="s">
        <v>72</v>
      </c>
      <c r="B108" t="s">
        <v>247</v>
      </c>
      <c r="C108" t="s">
        <v>190</v>
      </c>
      <c r="D108">
        <f t="shared" si="1"/>
        <v>25</v>
      </c>
    </row>
    <row r="109" spans="1:29" x14ac:dyDescent="0.2">
      <c r="A109" t="s">
        <v>687</v>
      </c>
      <c r="B109" t="s">
        <v>513</v>
      </c>
      <c r="C109" t="s">
        <v>190</v>
      </c>
      <c r="D109">
        <f t="shared" si="1"/>
        <v>25</v>
      </c>
    </row>
    <row r="110" spans="1:29" x14ac:dyDescent="0.2">
      <c r="A110" t="s">
        <v>466</v>
      </c>
      <c r="B110" t="s">
        <v>1</v>
      </c>
      <c r="C110" t="s">
        <v>190</v>
      </c>
      <c r="D110">
        <f t="shared" si="1"/>
        <v>25</v>
      </c>
    </row>
    <row r="111" spans="1:29" x14ac:dyDescent="0.2">
      <c r="A111" t="s">
        <v>434</v>
      </c>
      <c r="B111" t="s">
        <v>441</v>
      </c>
      <c r="C111" t="s">
        <v>190</v>
      </c>
      <c r="D111">
        <f t="shared" si="1"/>
        <v>25</v>
      </c>
    </row>
    <row r="112" spans="1:29" x14ac:dyDescent="0.2">
      <c r="A112" t="s">
        <v>683</v>
      </c>
      <c r="B112" t="s">
        <v>636</v>
      </c>
      <c r="C112" t="s">
        <v>190</v>
      </c>
      <c r="D112">
        <f t="shared" si="1"/>
        <v>25</v>
      </c>
    </row>
    <row r="113" spans="1:29" x14ac:dyDescent="0.2">
      <c r="A113" t="s">
        <v>274</v>
      </c>
      <c r="B113" t="s">
        <v>105</v>
      </c>
      <c r="C113" t="s">
        <v>190</v>
      </c>
      <c r="D113">
        <f t="shared" si="1"/>
        <v>25</v>
      </c>
    </row>
    <row r="114" spans="1:29" x14ac:dyDescent="0.2">
      <c r="A114" t="s">
        <v>181</v>
      </c>
      <c r="B114" t="s">
        <v>564</v>
      </c>
      <c r="C114" t="s">
        <v>190</v>
      </c>
      <c r="D114">
        <f t="shared" si="1"/>
        <v>25</v>
      </c>
    </row>
    <row r="115" spans="1:29" x14ac:dyDescent="0.2">
      <c r="A115" t="s">
        <v>484</v>
      </c>
      <c r="B115" t="s">
        <v>344</v>
      </c>
      <c r="C115" t="s">
        <v>190</v>
      </c>
      <c r="D115">
        <f t="shared" si="1"/>
        <v>25</v>
      </c>
    </row>
    <row r="116" spans="1:29" x14ac:dyDescent="0.2">
      <c r="A116" t="s">
        <v>97</v>
      </c>
      <c r="B116" t="s">
        <v>52</v>
      </c>
      <c r="C116" t="s">
        <v>190</v>
      </c>
      <c r="D116">
        <f t="shared" si="1"/>
        <v>25</v>
      </c>
    </row>
    <row r="117" spans="1:29" x14ac:dyDescent="0.2">
      <c r="A117" t="s">
        <v>386</v>
      </c>
      <c r="B117" t="s">
        <v>161</v>
      </c>
      <c r="C117" t="s">
        <v>190</v>
      </c>
      <c r="D117">
        <f t="shared" si="1"/>
        <v>25</v>
      </c>
    </row>
    <row r="118" spans="1:29" x14ac:dyDescent="0.2">
      <c r="A118" t="s">
        <v>0</v>
      </c>
      <c r="B118" t="s">
        <v>505</v>
      </c>
      <c r="C118" t="s">
        <v>190</v>
      </c>
      <c r="D118">
        <f t="shared" si="1"/>
        <v>12</v>
      </c>
      <c r="J118">
        <v>9</v>
      </c>
      <c r="K118">
        <v>8.65</v>
      </c>
      <c r="L118">
        <v>7.9424999999999999</v>
      </c>
      <c r="M118">
        <v>6.3458333333333696</v>
      </c>
      <c r="N118">
        <v>4.8891666666666698</v>
      </c>
      <c r="O118">
        <v>-2.2166666666667005</v>
      </c>
      <c r="P118">
        <v>1.5441666666667011</v>
      </c>
      <c r="Q118">
        <v>8.726666666666631</v>
      </c>
      <c r="R118">
        <v>5.7069444444444102</v>
      </c>
      <c r="S118">
        <v>4.7749999999999702</v>
      </c>
      <c r="T118">
        <v>7.7216666666666693</v>
      </c>
      <c r="U118">
        <v>8.3666666666666689</v>
      </c>
      <c r="V118">
        <v>5.0033333333333001</v>
      </c>
    </row>
    <row r="119" spans="1:29" x14ac:dyDescent="0.2">
      <c r="A119" t="s">
        <v>26</v>
      </c>
      <c r="B119" t="s">
        <v>129</v>
      </c>
      <c r="C119" t="s">
        <v>190</v>
      </c>
      <c r="D119">
        <f t="shared" si="1"/>
        <v>0</v>
      </c>
      <c r="E119">
        <v>5.849166666666699</v>
      </c>
      <c r="F119">
        <v>5.3849999999999696</v>
      </c>
      <c r="G119">
        <v>4.6941666666666713</v>
      </c>
      <c r="H119">
        <v>5.6841666666666999</v>
      </c>
      <c r="I119">
        <v>6.9166666666666998</v>
      </c>
      <c r="J119">
        <v>7.3550000000000288</v>
      </c>
      <c r="K119">
        <v>7.0191666666666697</v>
      </c>
      <c r="L119">
        <v>5.9808333333333694</v>
      </c>
      <c r="M119">
        <v>5.9817174347581883</v>
      </c>
      <c r="N119">
        <v>4.4959964907345995</v>
      </c>
      <c r="O119">
        <v>4.1611113266989008</v>
      </c>
      <c r="P119">
        <v>1.8395738990144004</v>
      </c>
      <c r="Q119">
        <v>7.603936081732801</v>
      </c>
      <c r="R119">
        <v>3.6070286966844005</v>
      </c>
      <c r="S119">
        <v>3.41890580677891</v>
      </c>
      <c r="T119">
        <v>2.7660054384418693</v>
      </c>
      <c r="U119">
        <v>1.96</v>
      </c>
      <c r="V119">
        <v>1.7175</v>
      </c>
      <c r="W119">
        <v>1.6850000000000001</v>
      </c>
      <c r="X119">
        <v>1.9575</v>
      </c>
      <c r="Y119">
        <v>2.2766666666666602</v>
      </c>
      <c r="Z119">
        <v>2.2341666666666704</v>
      </c>
      <c r="AA119">
        <v>2.5579166666666699</v>
      </c>
      <c r="AB119">
        <v>3.7693790788389601</v>
      </c>
      <c r="AC119">
        <v>3.61657416498428</v>
      </c>
    </row>
    <row r="120" spans="1:29" x14ac:dyDescent="0.2">
      <c r="A120" t="s">
        <v>449</v>
      </c>
      <c r="B120" t="s">
        <v>632</v>
      </c>
      <c r="C120" t="s">
        <v>190</v>
      </c>
      <c r="D120">
        <f t="shared" si="1"/>
        <v>17</v>
      </c>
      <c r="U120">
        <v>3.1053489970408705</v>
      </c>
      <c r="V120">
        <v>3.368519307677031</v>
      </c>
      <c r="W120">
        <v>3.3428571990061382</v>
      </c>
      <c r="X120">
        <v>3.3020410068884192</v>
      </c>
      <c r="Y120">
        <v>3.3746169183135257</v>
      </c>
      <c r="Z120">
        <v>3.2685935529871872</v>
      </c>
      <c r="AA120">
        <v>3.2714304894453692</v>
      </c>
      <c r="AB120">
        <v>3.326569192752928</v>
      </c>
    </row>
    <row r="121" spans="1:29" x14ac:dyDescent="0.2">
      <c r="A121" t="s">
        <v>154</v>
      </c>
      <c r="B121" t="s">
        <v>531</v>
      </c>
      <c r="C121" t="s">
        <v>190</v>
      </c>
      <c r="D121">
        <f t="shared" si="1"/>
        <v>0</v>
      </c>
      <c r="E121">
        <v>4.1761333333332997</v>
      </c>
      <c r="F121">
        <v>4.0509583333333303</v>
      </c>
      <c r="G121">
        <v>3.3390916666666701</v>
      </c>
      <c r="H121">
        <v>2.4948500000000005</v>
      </c>
      <c r="I121">
        <v>3.2361416666666702</v>
      </c>
      <c r="J121">
        <v>3.2722083333333303</v>
      </c>
      <c r="K121">
        <v>3.6423666666666703</v>
      </c>
      <c r="L121">
        <v>3.4266666666666699</v>
      </c>
      <c r="M121">
        <v>3.1415349999999997</v>
      </c>
      <c r="N121">
        <v>2.4390624999999999</v>
      </c>
      <c r="O121">
        <v>2.2989833333333296</v>
      </c>
      <c r="P121">
        <v>3.0796100000000006</v>
      </c>
      <c r="Q121">
        <v>3.8016666666666703</v>
      </c>
      <c r="R121">
        <v>2.8983333333333396</v>
      </c>
      <c r="S121">
        <v>1.8133333333333397</v>
      </c>
      <c r="T121">
        <v>3.3275000000000001</v>
      </c>
      <c r="U121">
        <v>4.2889166666666698</v>
      </c>
      <c r="V121">
        <v>4.4425666666666697</v>
      </c>
      <c r="W121">
        <v>4.0805833333333332</v>
      </c>
      <c r="X121">
        <v>3.66366666666667</v>
      </c>
      <c r="Y121">
        <v>3.3366666666666629</v>
      </c>
      <c r="Z121">
        <v>2.56</v>
      </c>
      <c r="AA121">
        <v>2.6597499999999998</v>
      </c>
      <c r="AB121">
        <v>2.5331666666666632</v>
      </c>
      <c r="AC121">
        <v>2.5134166666666697</v>
      </c>
    </row>
    <row r="122" spans="1:29" x14ac:dyDescent="0.2">
      <c r="A122" t="s">
        <v>114</v>
      </c>
      <c r="B122" t="s">
        <v>659</v>
      </c>
      <c r="C122" t="s">
        <v>190</v>
      </c>
      <c r="D122">
        <f t="shared" si="1"/>
        <v>1</v>
      </c>
      <c r="E122">
        <v>11.724166666666697</v>
      </c>
      <c r="F122">
        <v>5.9391666666666971</v>
      </c>
      <c r="G122">
        <v>6.2591666666666974</v>
      </c>
      <c r="H122">
        <v>5.1074999999999999</v>
      </c>
      <c r="I122">
        <v>3.9016666666667028</v>
      </c>
      <c r="J122">
        <v>2.964166666666701</v>
      </c>
      <c r="K122">
        <v>-7.0516666666666019</v>
      </c>
      <c r="L122">
        <v>2.67</v>
      </c>
      <c r="M122">
        <v>3.9758333333333002</v>
      </c>
      <c r="N122">
        <v>4.8566666666666976</v>
      </c>
      <c r="O122">
        <v>4.6425000000000001</v>
      </c>
      <c r="P122">
        <v>0.93583333333329932</v>
      </c>
      <c r="Q122">
        <v>-3.5179884047767978</v>
      </c>
      <c r="R122">
        <v>11.19278693221743</v>
      </c>
      <c r="S122">
        <v>12.919741793309601</v>
      </c>
      <c r="T122">
        <v>11.011104744912299</v>
      </c>
      <c r="U122">
        <v>10.423670064067199</v>
      </c>
      <c r="V122">
        <v>8.9227319780619307</v>
      </c>
      <c r="W122">
        <v>10.386823322430098</v>
      </c>
      <c r="X122">
        <v>10.535042953800129</v>
      </c>
      <c r="Y122">
        <v>9.110232770382531</v>
      </c>
      <c r="Z122">
        <v>11.729142066482929</v>
      </c>
      <c r="AA122">
        <v>11.09006610117453</v>
      </c>
      <c r="AB122">
        <v>10.78424209565723</v>
      </c>
    </row>
    <row r="123" spans="1:29" x14ac:dyDescent="0.2">
      <c r="A123" t="s">
        <v>541</v>
      </c>
      <c r="B123" t="s">
        <v>282</v>
      </c>
      <c r="C123" t="s">
        <v>190</v>
      </c>
      <c r="D123">
        <f t="shared" si="1"/>
        <v>25</v>
      </c>
    </row>
    <row r="124" spans="1:29" x14ac:dyDescent="0.2">
      <c r="A124" t="s">
        <v>685</v>
      </c>
      <c r="B124" t="s">
        <v>532</v>
      </c>
      <c r="C124" t="s">
        <v>190</v>
      </c>
      <c r="D124">
        <f t="shared" si="1"/>
        <v>4</v>
      </c>
      <c r="E124">
        <v>2.0748333333333298</v>
      </c>
      <c r="F124">
        <v>2.0132500000000029</v>
      </c>
      <c r="G124">
        <v>2.0680833333333299</v>
      </c>
      <c r="H124">
        <v>1.8371666666666702</v>
      </c>
      <c r="I124">
        <v>1.9032500000000032</v>
      </c>
      <c r="J124">
        <v>1.85941666666667</v>
      </c>
      <c r="K124">
        <v>1.8111666666666633</v>
      </c>
      <c r="L124">
        <v>1.7594999999999967</v>
      </c>
      <c r="M124">
        <v>1.67566666666667</v>
      </c>
      <c r="N124">
        <v>1.4127499999999971</v>
      </c>
      <c r="O124">
        <v>1.3070833333333329</v>
      </c>
      <c r="P124">
        <v>1.3488333333333329</v>
      </c>
      <c r="Q124">
        <v>1.5388333333333302</v>
      </c>
      <c r="R124">
        <v>1.4832499999999971</v>
      </c>
      <c r="S124">
        <v>1.3986666666666701</v>
      </c>
      <c r="T124">
        <v>1.3080833333333333</v>
      </c>
      <c r="U124">
        <v>1.2301666666666666</v>
      </c>
      <c r="V124">
        <v>1.19366666666667</v>
      </c>
      <c r="W124">
        <v>1.155</v>
      </c>
      <c r="X124">
        <v>1.2726666666666671</v>
      </c>
      <c r="Y124">
        <v>1.2016666666666671</v>
      </c>
    </row>
    <row r="125" spans="1:29" x14ac:dyDescent="0.2">
      <c r="A125" t="s">
        <v>76</v>
      </c>
      <c r="B125" t="s">
        <v>262</v>
      </c>
      <c r="C125" t="s">
        <v>190</v>
      </c>
      <c r="D125">
        <f t="shared" si="1"/>
        <v>25</v>
      </c>
    </row>
    <row r="126" spans="1:29" x14ac:dyDescent="0.2">
      <c r="A126" t="s">
        <v>689</v>
      </c>
      <c r="B126" t="s">
        <v>653</v>
      </c>
      <c r="C126" t="s">
        <v>190</v>
      </c>
      <c r="D126">
        <f t="shared" si="1"/>
        <v>0</v>
      </c>
      <c r="E126">
        <v>7.7525000000000004</v>
      </c>
      <c r="F126">
        <v>6.1665416666666992</v>
      </c>
      <c r="G126">
        <v>9.0947041666666983</v>
      </c>
      <c r="H126">
        <v>10.273545833333399</v>
      </c>
      <c r="I126">
        <v>6.9363541666666002</v>
      </c>
      <c r="J126">
        <v>9.5106041666666314</v>
      </c>
      <c r="K126">
        <v>12.841633333333299</v>
      </c>
      <c r="L126">
        <v>9.5721055555555896</v>
      </c>
      <c r="M126">
        <v>4.4459041666666703</v>
      </c>
      <c r="N126">
        <v>6.8223380747233708</v>
      </c>
      <c r="O126">
        <v>6.5414436758090009</v>
      </c>
      <c r="P126">
        <v>6.3139977106366301</v>
      </c>
      <c r="Q126">
        <v>7.4291579088844699</v>
      </c>
      <c r="R126">
        <v>10.770375</v>
      </c>
      <c r="S126">
        <v>6.32310582377273</v>
      </c>
      <c r="T126">
        <v>7.1427545881780006</v>
      </c>
      <c r="U126">
        <v>8.3880160247380307</v>
      </c>
      <c r="V126">
        <v>7.5832557062947998</v>
      </c>
      <c r="W126">
        <v>5.1596971190723</v>
      </c>
      <c r="X126">
        <v>8.0472139793878306</v>
      </c>
      <c r="Y126">
        <v>5.2957391831038709</v>
      </c>
      <c r="Z126">
        <v>5.2983421687090289</v>
      </c>
      <c r="AA126">
        <v>5.5480495541813699</v>
      </c>
      <c r="AB126">
        <v>5.1418679504872298</v>
      </c>
      <c r="AC126">
        <v>5.1240816800840312</v>
      </c>
    </row>
    <row r="127" spans="1:29" x14ac:dyDescent="0.2">
      <c r="A127" t="s">
        <v>432</v>
      </c>
      <c r="B127" t="s">
        <v>389</v>
      </c>
      <c r="C127" t="s">
        <v>190</v>
      </c>
      <c r="D127">
        <f t="shared" si="1"/>
        <v>1</v>
      </c>
      <c r="E127">
        <v>-5.5064257157895966</v>
      </c>
      <c r="F127">
        <v>-26.831787992813496</v>
      </c>
      <c r="G127">
        <v>-31.502949041583598</v>
      </c>
      <c r="H127">
        <v>-5.4071298295951991</v>
      </c>
      <c r="I127">
        <v>3.4970497983031024</v>
      </c>
      <c r="J127">
        <v>16.410533756366</v>
      </c>
      <c r="K127">
        <v>10.2236709241655</v>
      </c>
      <c r="L127">
        <v>13.85848888815153</v>
      </c>
      <c r="M127">
        <v>13.057515368812579</v>
      </c>
      <c r="N127">
        <v>13.956070321462091</v>
      </c>
      <c r="O127">
        <v>15.788665956896271</v>
      </c>
      <c r="P127">
        <v>11.127941812934202</v>
      </c>
      <c r="Q127">
        <v>13.917203076648201</v>
      </c>
      <c r="R127">
        <v>13.328516057359902</v>
      </c>
      <c r="S127">
        <v>8.1930905874495998</v>
      </c>
      <c r="T127">
        <v>13.0911289652498</v>
      </c>
      <c r="U127">
        <v>12.808067351222999</v>
      </c>
      <c r="V127">
        <v>10.67778864619639</v>
      </c>
      <c r="W127">
        <v>10.867730969184299</v>
      </c>
      <c r="X127">
        <v>15.017161068319751</v>
      </c>
      <c r="Y127">
        <v>14.775485111627638</v>
      </c>
      <c r="Z127">
        <v>13.92652299779148</v>
      </c>
      <c r="AA127">
        <v>13.930781588215519</v>
      </c>
      <c r="AB127">
        <v>11.164393429942312</v>
      </c>
    </row>
    <row r="128" spans="1:29" x14ac:dyDescent="0.2">
      <c r="A128" t="s">
        <v>635</v>
      </c>
      <c r="B128" t="s">
        <v>665</v>
      </c>
      <c r="C128" t="s">
        <v>190</v>
      </c>
      <c r="D128">
        <f t="shared" si="1"/>
        <v>25</v>
      </c>
    </row>
    <row r="129" spans="1:27" x14ac:dyDescent="0.2">
      <c r="A129" t="s">
        <v>596</v>
      </c>
      <c r="B129" t="s">
        <v>491</v>
      </c>
      <c r="C129" t="s">
        <v>190</v>
      </c>
      <c r="D129">
        <f t="shared" si="1"/>
        <v>25</v>
      </c>
    </row>
    <row r="130" spans="1:27" x14ac:dyDescent="0.2">
      <c r="A130" t="s">
        <v>147</v>
      </c>
      <c r="B130" t="s">
        <v>359</v>
      </c>
      <c r="C130" t="s">
        <v>190</v>
      </c>
      <c r="D130">
        <f t="shared" si="1"/>
        <v>8</v>
      </c>
      <c r="E130">
        <v>4.6648525543433994</v>
      </c>
      <c r="F130">
        <v>4.9219900262067</v>
      </c>
      <c r="G130">
        <v>4.7084935977054005</v>
      </c>
      <c r="H130">
        <v>4.6037230434773004</v>
      </c>
      <c r="I130">
        <v>3.5763667509905996</v>
      </c>
      <c r="J130">
        <v>3.3931185762886003</v>
      </c>
      <c r="K130">
        <v>5.0497397723868307</v>
      </c>
      <c r="L130">
        <v>3.2524673963376003</v>
      </c>
      <c r="M130">
        <v>3.0349577016759</v>
      </c>
      <c r="N130">
        <v>2.3007528166440405</v>
      </c>
      <c r="O130">
        <v>2.2781495239871692</v>
      </c>
      <c r="P130">
        <v>1.7023460540426392</v>
      </c>
      <c r="Q130">
        <v>1.898144946168081</v>
      </c>
      <c r="R130">
        <v>1.8668100402748298</v>
      </c>
      <c r="S130">
        <v>2.6950879142983695</v>
      </c>
      <c r="T130">
        <v>1.9839888541387207</v>
      </c>
      <c r="U130">
        <v>2.0263536115234402</v>
      </c>
    </row>
    <row r="131" spans="1:27" x14ac:dyDescent="0.2">
      <c r="A131" t="s">
        <v>173</v>
      </c>
      <c r="B131" t="s">
        <v>628</v>
      </c>
      <c r="C131" t="s">
        <v>190</v>
      </c>
      <c r="D131">
        <f t="shared" si="1"/>
        <v>25</v>
      </c>
    </row>
    <row r="132" spans="1:27" x14ac:dyDescent="0.2">
      <c r="A132" t="s">
        <v>677</v>
      </c>
      <c r="B132" t="s">
        <v>473</v>
      </c>
      <c r="C132" t="s">
        <v>190</v>
      </c>
      <c r="D132">
        <f t="shared" si="1"/>
        <v>25</v>
      </c>
    </row>
    <row r="133" spans="1:27" x14ac:dyDescent="0.2">
      <c r="A133" t="s">
        <v>256</v>
      </c>
      <c r="B133" t="s">
        <v>486</v>
      </c>
      <c r="C133" t="s">
        <v>190</v>
      </c>
      <c r="D133">
        <f t="shared" si="1"/>
        <v>25</v>
      </c>
    </row>
    <row r="134" spans="1:27" x14ac:dyDescent="0.2">
      <c r="A134" t="s">
        <v>540</v>
      </c>
      <c r="B134" t="s">
        <v>215</v>
      </c>
      <c r="C134" t="s">
        <v>190</v>
      </c>
      <c r="D134">
        <f t="shared" ref="D134:D197" si="2">COUNTBLANK(E134:AC134)</f>
        <v>12</v>
      </c>
      <c r="F134">
        <v>5.62</v>
      </c>
      <c r="G134">
        <v>2</v>
      </c>
      <c r="H134">
        <v>2.0633333333333006</v>
      </c>
      <c r="I134">
        <v>3.4649999999999999</v>
      </c>
      <c r="J134">
        <v>7.9271666666666007</v>
      </c>
      <c r="K134">
        <v>5.6265000000000001</v>
      </c>
      <c r="L134">
        <v>8.8825000000000003</v>
      </c>
      <c r="M134">
        <v>8.2191827806495006</v>
      </c>
      <c r="N134">
        <v>11.6633194934087</v>
      </c>
      <c r="O134">
        <v>10.139849999999999</v>
      </c>
      <c r="P134">
        <v>11.7441666666667</v>
      </c>
      <c r="Q134">
        <v>15.253541666666658</v>
      </c>
      <c r="R134">
        <v>14.64</v>
      </c>
    </row>
    <row r="135" spans="1:27" x14ac:dyDescent="0.2">
      <c r="A135" t="s">
        <v>411</v>
      </c>
      <c r="B135" t="s">
        <v>235</v>
      </c>
      <c r="C135" t="s">
        <v>190</v>
      </c>
      <c r="D135">
        <f t="shared" si="2"/>
        <v>3</v>
      </c>
      <c r="E135">
        <v>6.8708333333332998</v>
      </c>
      <c r="G135">
        <v>7.9116666666665996</v>
      </c>
      <c r="H135">
        <v>6.9708333333332995</v>
      </c>
      <c r="I135">
        <v>6.009166666666701</v>
      </c>
      <c r="J135">
        <v>5.6866666666666994</v>
      </c>
      <c r="K135">
        <v>6.9750000000000307</v>
      </c>
      <c r="L135">
        <v>5.5599999999999694</v>
      </c>
      <c r="M135">
        <v>5.42</v>
      </c>
      <c r="N135">
        <v>5.04</v>
      </c>
      <c r="O135">
        <v>5.0358333333332999</v>
      </c>
      <c r="P135">
        <v>4.7575000000000003</v>
      </c>
      <c r="Q135">
        <v>4.6600000000000108</v>
      </c>
      <c r="R135">
        <v>4.2712121212121197</v>
      </c>
      <c r="S135">
        <v>3.60083333333333</v>
      </c>
      <c r="T135">
        <v>2.8966666666666701</v>
      </c>
      <c r="U135">
        <v>2.9091666666666702</v>
      </c>
      <c r="V135">
        <v>2.8341666666666692</v>
      </c>
      <c r="W135">
        <v>2.6508333333333294</v>
      </c>
      <c r="X135">
        <v>3.9108333333333301</v>
      </c>
      <c r="Y135">
        <v>3.8533333333333291</v>
      </c>
      <c r="Z135">
        <v>4.6550000000000002</v>
      </c>
      <c r="AA135">
        <v>6.0733333333332995</v>
      </c>
    </row>
    <row r="136" spans="1:27" x14ac:dyDescent="0.2">
      <c r="A136" t="s">
        <v>218</v>
      </c>
      <c r="B136" t="s">
        <v>622</v>
      </c>
      <c r="C136" t="s">
        <v>190</v>
      </c>
      <c r="D136">
        <f t="shared" si="2"/>
        <v>25</v>
      </c>
    </row>
    <row r="137" spans="1:27" x14ac:dyDescent="0.2">
      <c r="A137" t="s">
        <v>519</v>
      </c>
      <c r="B137" t="s">
        <v>627</v>
      </c>
      <c r="C137" t="s">
        <v>190</v>
      </c>
      <c r="D137">
        <f t="shared" si="2"/>
        <v>19</v>
      </c>
      <c r="G137">
        <v>1.5</v>
      </c>
      <c r="H137">
        <v>1.5</v>
      </c>
      <c r="I137">
        <v>1.5</v>
      </c>
      <c r="J137">
        <v>1.5</v>
      </c>
      <c r="K137">
        <v>1.5</v>
      </c>
      <c r="L137">
        <v>0.58333333333333037</v>
      </c>
    </row>
    <row r="138" spans="1:27" x14ac:dyDescent="0.2">
      <c r="A138" t="s">
        <v>479</v>
      </c>
      <c r="B138" t="s">
        <v>351</v>
      </c>
      <c r="C138" t="s">
        <v>190</v>
      </c>
      <c r="D138">
        <f t="shared" si="2"/>
        <v>13</v>
      </c>
      <c r="O138">
        <v>4.4719067962334993</v>
      </c>
      <c r="P138">
        <v>4.4849310391437012</v>
      </c>
      <c r="Q138">
        <v>5.3820111235865999</v>
      </c>
      <c r="R138">
        <v>6.1165388642549008</v>
      </c>
      <c r="S138">
        <v>5.4770504342405992</v>
      </c>
      <c r="T138">
        <v>4.3753190197252199</v>
      </c>
      <c r="U138">
        <v>3.0752142978051893</v>
      </c>
      <c r="V138">
        <v>3.6477423885860798</v>
      </c>
      <c r="W138">
        <v>5.2954166666666698</v>
      </c>
      <c r="X138">
        <v>5.1391666666666698</v>
      </c>
      <c r="Y138">
        <v>6.36</v>
      </c>
      <c r="Z138">
        <v>6.1301159166666697</v>
      </c>
    </row>
    <row r="139" spans="1:27" x14ac:dyDescent="0.2">
      <c r="A139" t="s">
        <v>570</v>
      </c>
      <c r="B139" t="s">
        <v>157</v>
      </c>
      <c r="C139" t="s">
        <v>190</v>
      </c>
      <c r="D139">
        <f t="shared" si="2"/>
        <v>25</v>
      </c>
    </row>
    <row r="140" spans="1:27" x14ac:dyDescent="0.2">
      <c r="A140" t="s">
        <v>253</v>
      </c>
      <c r="B140" t="s">
        <v>557</v>
      </c>
      <c r="C140" t="s">
        <v>190</v>
      </c>
      <c r="D140">
        <f t="shared" si="2"/>
        <v>25</v>
      </c>
    </row>
    <row r="141" spans="1:27" x14ac:dyDescent="0.2">
      <c r="A141" t="s">
        <v>610</v>
      </c>
      <c r="B141" t="s">
        <v>63</v>
      </c>
      <c r="C141" t="s">
        <v>190</v>
      </c>
      <c r="D141">
        <f t="shared" si="2"/>
        <v>25</v>
      </c>
    </row>
    <row r="142" spans="1:27" x14ac:dyDescent="0.2">
      <c r="A142" t="s">
        <v>580</v>
      </c>
      <c r="B142" t="s">
        <v>322</v>
      </c>
      <c r="C142" t="s">
        <v>190</v>
      </c>
      <c r="D142">
        <f t="shared" si="2"/>
        <v>25</v>
      </c>
    </row>
    <row r="143" spans="1:27" x14ac:dyDescent="0.2">
      <c r="A143" t="s">
        <v>3</v>
      </c>
      <c r="B143" t="s">
        <v>645</v>
      </c>
      <c r="C143" t="s">
        <v>190</v>
      </c>
      <c r="D143">
        <f t="shared" si="2"/>
        <v>6</v>
      </c>
      <c r="I143">
        <v>0.55000000000000071</v>
      </c>
      <c r="J143">
        <v>0.69666666666670096</v>
      </c>
      <c r="K143">
        <v>2.2541666666666291</v>
      </c>
      <c r="L143">
        <v>1.7524999999999999</v>
      </c>
      <c r="M143">
        <v>1.7375000000000291</v>
      </c>
      <c r="N143">
        <v>1.865833333333299</v>
      </c>
      <c r="O143">
        <v>0.47333333333340022</v>
      </c>
      <c r="P143">
        <v>-2.24999999999973E-2</v>
      </c>
      <c r="Q143">
        <v>2.7374999999999998</v>
      </c>
      <c r="R143">
        <v>1.6516666666666691</v>
      </c>
      <c r="S143">
        <v>1.7825833333333296</v>
      </c>
      <c r="T143">
        <v>1.1873333333332994</v>
      </c>
      <c r="U143">
        <v>1.98875</v>
      </c>
      <c r="V143">
        <v>1.24</v>
      </c>
      <c r="W143">
        <v>0.30666666666666931</v>
      </c>
      <c r="X143">
        <v>0.49583333333329982</v>
      </c>
      <c r="Y143">
        <v>1.5108333333333004</v>
      </c>
      <c r="Z143">
        <v>1.7758333333333685</v>
      </c>
      <c r="AA143">
        <v>2.1541666666667005</v>
      </c>
    </row>
    <row r="144" spans="1:27" x14ac:dyDescent="0.2">
      <c r="A144" t="s">
        <v>340</v>
      </c>
      <c r="B144" t="s">
        <v>197</v>
      </c>
      <c r="C144" t="s">
        <v>190</v>
      </c>
      <c r="D144">
        <f t="shared" si="2"/>
        <v>25</v>
      </c>
    </row>
    <row r="145" spans="1:29" x14ac:dyDescent="0.2">
      <c r="A145" t="s">
        <v>299</v>
      </c>
      <c r="B145" t="s">
        <v>277</v>
      </c>
      <c r="C145" t="s">
        <v>190</v>
      </c>
      <c r="D145">
        <f t="shared" si="2"/>
        <v>25</v>
      </c>
    </row>
    <row r="146" spans="1:29" x14ac:dyDescent="0.2">
      <c r="A146" t="s">
        <v>465</v>
      </c>
      <c r="B146" t="s">
        <v>231</v>
      </c>
      <c r="C146" t="s">
        <v>190</v>
      </c>
      <c r="D146">
        <f t="shared" si="2"/>
        <v>1</v>
      </c>
      <c r="E146">
        <v>3.1991666666665992</v>
      </c>
      <c r="F146">
        <v>4.5925000000000002</v>
      </c>
      <c r="G146">
        <v>6.6083333333333005</v>
      </c>
      <c r="H146">
        <v>8.0558333333333696</v>
      </c>
      <c r="I146">
        <v>7.0658333333333694</v>
      </c>
      <c r="J146">
        <v>5.769166666666699</v>
      </c>
      <c r="K146">
        <v>4.0545666666667</v>
      </c>
      <c r="L146">
        <v>3.8583333333333307</v>
      </c>
      <c r="M146">
        <v>4.4900000000000304</v>
      </c>
      <c r="N146">
        <v>5.2908333333333006</v>
      </c>
      <c r="O146">
        <v>6.32250000000003</v>
      </c>
      <c r="P146">
        <v>6.4415194444444008</v>
      </c>
      <c r="Q146">
        <v>5.2462166666666699</v>
      </c>
      <c r="R146">
        <v>4.9850000000000003</v>
      </c>
      <c r="S146">
        <v>5.0841666666666994</v>
      </c>
      <c r="T146">
        <v>4.6583333333333705</v>
      </c>
      <c r="U146">
        <v>4.6222500000000002</v>
      </c>
      <c r="V146">
        <v>4.3456111111110696</v>
      </c>
      <c r="W146">
        <v>4.2835000000000001</v>
      </c>
      <c r="X146">
        <v>4.8760833333333</v>
      </c>
      <c r="Y146">
        <v>5.1753333333333007</v>
      </c>
      <c r="Z146">
        <v>4.8856666666667001</v>
      </c>
      <c r="AA146">
        <v>4.8898333333332999</v>
      </c>
      <c r="AB146">
        <v>4.7148888888888907</v>
      </c>
    </row>
    <row r="147" spans="1:29" x14ac:dyDescent="0.2">
      <c r="A147" t="s">
        <v>382</v>
      </c>
      <c r="B147" t="s">
        <v>675</v>
      </c>
      <c r="C147" t="s">
        <v>190</v>
      </c>
      <c r="D147">
        <f t="shared" si="2"/>
        <v>25</v>
      </c>
    </row>
    <row r="148" spans="1:29" x14ac:dyDescent="0.2">
      <c r="A148" t="s">
        <v>390</v>
      </c>
      <c r="B148" t="s">
        <v>103</v>
      </c>
      <c r="C148" t="s">
        <v>190</v>
      </c>
      <c r="D148">
        <f t="shared" si="2"/>
        <v>25</v>
      </c>
    </row>
    <row r="149" spans="1:29" x14ac:dyDescent="0.2">
      <c r="A149" t="s">
        <v>272</v>
      </c>
      <c r="B149" t="s">
        <v>511</v>
      </c>
      <c r="C149" t="s">
        <v>190</v>
      </c>
      <c r="D149">
        <f t="shared" si="2"/>
        <v>25</v>
      </c>
    </row>
    <row r="150" spans="1:29" x14ac:dyDescent="0.2">
      <c r="A150" t="s">
        <v>246</v>
      </c>
      <c r="B150" t="s">
        <v>433</v>
      </c>
      <c r="C150" t="s">
        <v>190</v>
      </c>
      <c r="D150">
        <f t="shared" si="2"/>
        <v>25</v>
      </c>
    </row>
    <row r="151" spans="1:29" x14ac:dyDescent="0.2">
      <c r="A151" t="s">
        <v>546</v>
      </c>
      <c r="B151" t="s">
        <v>278</v>
      </c>
      <c r="C151" t="s">
        <v>190</v>
      </c>
      <c r="D151">
        <f t="shared" si="2"/>
        <v>25</v>
      </c>
    </row>
    <row r="152" spans="1:29" x14ac:dyDescent="0.2">
      <c r="A152" t="s">
        <v>371</v>
      </c>
      <c r="B152" t="s">
        <v>437</v>
      </c>
      <c r="C152" t="s">
        <v>190</v>
      </c>
      <c r="D152">
        <f t="shared" si="2"/>
        <v>25</v>
      </c>
    </row>
    <row r="153" spans="1:29" x14ac:dyDescent="0.2">
      <c r="A153" t="s">
        <v>32</v>
      </c>
      <c r="B153" t="s">
        <v>178</v>
      </c>
      <c r="C153" t="s">
        <v>190</v>
      </c>
      <c r="D153">
        <f t="shared" si="2"/>
        <v>25</v>
      </c>
    </row>
    <row r="154" spans="1:29" x14ac:dyDescent="0.2">
      <c r="A154" t="s">
        <v>380</v>
      </c>
      <c r="B154" t="s">
        <v>6</v>
      </c>
      <c r="C154" t="s">
        <v>190</v>
      </c>
      <c r="D154">
        <f t="shared" si="2"/>
        <v>25</v>
      </c>
    </row>
    <row r="155" spans="1:29" x14ac:dyDescent="0.2">
      <c r="A155" t="s">
        <v>446</v>
      </c>
      <c r="B155" t="s">
        <v>79</v>
      </c>
      <c r="C155" t="s">
        <v>190</v>
      </c>
      <c r="D155">
        <f t="shared" si="2"/>
        <v>0</v>
      </c>
      <c r="E155">
        <v>7.8516666666667021</v>
      </c>
      <c r="F155">
        <v>-3.3741666666666994</v>
      </c>
      <c r="G155">
        <v>3.2608333333332951</v>
      </c>
      <c r="H155">
        <v>9.1449999999999996</v>
      </c>
      <c r="I155">
        <v>13.689166666666699</v>
      </c>
      <c r="J155">
        <v>17.539166666666702</v>
      </c>
      <c r="K155">
        <v>3.5216666666666985</v>
      </c>
      <c r="L155">
        <v>8.6524999999999999</v>
      </c>
      <c r="M155">
        <v>15.513333333333298</v>
      </c>
      <c r="N155">
        <v>10.694166666666629</v>
      </c>
      <c r="O155">
        <v>5.3016666666666996</v>
      </c>
      <c r="P155">
        <v>2.1716666666667024</v>
      </c>
      <c r="Q155">
        <v>8.7258333333334015</v>
      </c>
      <c r="R155">
        <v>9.2283333333333282</v>
      </c>
      <c r="S155">
        <v>2.7280437873131991</v>
      </c>
      <c r="T155">
        <v>7.1573210111192695</v>
      </c>
      <c r="U155">
        <v>6.7266666666666994</v>
      </c>
      <c r="V155">
        <v>4.2575000000000003</v>
      </c>
      <c r="W155">
        <v>-6.4332558293315003</v>
      </c>
      <c r="X155">
        <v>-1.1448080339762008</v>
      </c>
      <c r="Y155">
        <v>3.5577060330685999</v>
      </c>
      <c r="Z155">
        <v>4.08</v>
      </c>
      <c r="AA155">
        <v>2.0083333333333302</v>
      </c>
      <c r="AB155">
        <v>2.9858333333333293</v>
      </c>
      <c r="AC155">
        <v>1.64</v>
      </c>
    </row>
    <row r="156" spans="1:29" x14ac:dyDescent="0.2">
      <c r="A156" t="s">
        <v>393</v>
      </c>
      <c r="B156" t="s">
        <v>16</v>
      </c>
      <c r="C156" t="s">
        <v>190</v>
      </c>
      <c r="D156">
        <f t="shared" si="2"/>
        <v>3</v>
      </c>
      <c r="H156">
        <v>12.43</v>
      </c>
      <c r="I156">
        <v>15.2183333333333</v>
      </c>
      <c r="J156">
        <v>15.105</v>
      </c>
      <c r="K156">
        <v>12.315</v>
      </c>
      <c r="L156">
        <v>11.6133333333333</v>
      </c>
      <c r="M156">
        <v>7.0333333333332995</v>
      </c>
      <c r="N156">
        <v>6.9891666666666978</v>
      </c>
      <c r="O156">
        <v>28.435833333333299</v>
      </c>
      <c r="P156">
        <v>35.185833333333328</v>
      </c>
      <c r="Q156">
        <v>37.000833333333368</v>
      </c>
      <c r="R156">
        <v>36.674166666666672</v>
      </c>
      <c r="S156">
        <v>42.921666666666667</v>
      </c>
      <c r="T156">
        <v>49.203355972450559</v>
      </c>
      <c r="U156">
        <v>52.309709629382745</v>
      </c>
      <c r="V156">
        <v>51.56746898766432</v>
      </c>
      <c r="W156">
        <v>47.756889043064376</v>
      </c>
      <c r="X156">
        <v>51.617138431451437</v>
      </c>
      <c r="Y156">
        <v>51.25524446085057</v>
      </c>
      <c r="Z156">
        <v>47.76253125629389</v>
      </c>
      <c r="AA156">
        <v>42.371244090017761</v>
      </c>
      <c r="AB156">
        <v>41.958664221852011</v>
      </c>
      <c r="AC156">
        <v>42.590439874718911</v>
      </c>
    </row>
    <row r="157" spans="1:29" x14ac:dyDescent="0.2">
      <c r="A157" t="s">
        <v>201</v>
      </c>
      <c r="B157" t="s">
        <v>87</v>
      </c>
      <c r="C157" t="s">
        <v>190</v>
      </c>
      <c r="D157">
        <f t="shared" si="2"/>
        <v>9</v>
      </c>
      <c r="N157">
        <v>5.2555999999999994</v>
      </c>
      <c r="O157">
        <v>4.7555999999999994</v>
      </c>
      <c r="P157">
        <v>4.2555999999999994</v>
      </c>
      <c r="Q157">
        <v>4.2580999999999998</v>
      </c>
      <c r="R157">
        <v>5.4743833333333294</v>
      </c>
      <c r="S157">
        <v>4.7530552800394288</v>
      </c>
      <c r="T157">
        <v>3.2238045042368011</v>
      </c>
      <c r="U157">
        <v>2.2027407048653291</v>
      </c>
      <c r="V157">
        <v>3.2407798931760308</v>
      </c>
      <c r="W157">
        <v>4.2679130029734704</v>
      </c>
      <c r="X157">
        <v>7.2647511442634993</v>
      </c>
      <c r="Y157">
        <v>6.6536636807209</v>
      </c>
      <c r="Z157">
        <v>7.1767228850732003</v>
      </c>
      <c r="AA157">
        <v>8.0226361966954993</v>
      </c>
      <c r="AB157">
        <v>8.1002303232237001</v>
      </c>
      <c r="AC157">
        <v>8.0649024120496993</v>
      </c>
    </row>
    <row r="158" spans="1:29" x14ac:dyDescent="0.2">
      <c r="A158" t="s">
        <v>119</v>
      </c>
      <c r="B158" t="s">
        <v>144</v>
      </c>
      <c r="C158" t="s">
        <v>190</v>
      </c>
      <c r="D158">
        <f t="shared" si="2"/>
        <v>25</v>
      </c>
    </row>
    <row r="159" spans="1:29" x14ac:dyDescent="0.2">
      <c r="A159" t="s">
        <v>216</v>
      </c>
      <c r="B159" t="s">
        <v>281</v>
      </c>
      <c r="C159" t="s">
        <v>190</v>
      </c>
      <c r="D159">
        <f t="shared" si="2"/>
        <v>0</v>
      </c>
      <c r="E159">
        <v>2.3374999999999999</v>
      </c>
      <c r="F159">
        <v>1.5966666666666001</v>
      </c>
      <c r="G159">
        <v>2.331666666666699</v>
      </c>
      <c r="H159">
        <v>1.6841666666665986</v>
      </c>
      <c r="I159">
        <v>1.4891666666666996</v>
      </c>
      <c r="J159">
        <v>1.1258333333333406</v>
      </c>
      <c r="K159">
        <v>0.79749999999999999</v>
      </c>
      <c r="L159">
        <v>0.62333333333332952</v>
      </c>
      <c r="M159">
        <v>0.49249999999999999</v>
      </c>
      <c r="N159">
        <v>0.31850144728988994</v>
      </c>
      <c r="O159">
        <v>0.37333333333333041</v>
      </c>
      <c r="P159">
        <v>1.0232678566322493</v>
      </c>
      <c r="Q159">
        <v>1.6366666666666703</v>
      </c>
      <c r="R159">
        <v>0.8783333333333303</v>
      </c>
      <c r="S159">
        <v>0.67083333333332984</v>
      </c>
      <c r="T159">
        <v>0.4433333333333298</v>
      </c>
      <c r="U159">
        <v>0.51749999999999996</v>
      </c>
      <c r="V159">
        <v>0.55249999999999999</v>
      </c>
      <c r="W159">
        <v>0.46083333333334009</v>
      </c>
      <c r="X159">
        <v>0.60583333333334011</v>
      </c>
      <c r="Y159">
        <v>0.64666666666666917</v>
      </c>
      <c r="Z159">
        <v>0.42166666666666952</v>
      </c>
      <c r="AA159">
        <v>0.58583333333334053</v>
      </c>
      <c r="AB159">
        <v>1.0166666666666702</v>
      </c>
      <c r="AC159">
        <v>0.47083333333334032</v>
      </c>
    </row>
    <row r="160" spans="1:29" x14ac:dyDescent="0.2">
      <c r="A160" t="s">
        <v>664</v>
      </c>
      <c r="B160" t="s">
        <v>602</v>
      </c>
      <c r="C160" t="s">
        <v>190</v>
      </c>
      <c r="D160">
        <f t="shared" si="2"/>
        <v>25</v>
      </c>
    </row>
    <row r="161" spans="1:29" x14ac:dyDescent="0.2">
      <c r="A161" t="s">
        <v>422</v>
      </c>
      <c r="B161" t="s">
        <v>567</v>
      </c>
      <c r="C161" t="s">
        <v>190</v>
      </c>
      <c r="D161">
        <f t="shared" si="2"/>
        <v>25</v>
      </c>
    </row>
    <row r="162" spans="1:29" x14ac:dyDescent="0.2">
      <c r="A162" t="s">
        <v>110</v>
      </c>
      <c r="B162" t="s">
        <v>615</v>
      </c>
      <c r="C162" t="s">
        <v>190</v>
      </c>
      <c r="D162">
        <f t="shared" si="2"/>
        <v>25</v>
      </c>
    </row>
    <row r="163" spans="1:29" x14ac:dyDescent="0.2">
      <c r="A163" t="s">
        <v>323</v>
      </c>
      <c r="B163" t="s">
        <v>577</v>
      </c>
      <c r="C163" t="s">
        <v>190</v>
      </c>
      <c r="D163">
        <f t="shared" si="2"/>
        <v>25</v>
      </c>
    </row>
    <row r="164" spans="1:29" x14ac:dyDescent="0.2">
      <c r="A164" t="s">
        <v>372</v>
      </c>
      <c r="B164" t="s">
        <v>107</v>
      </c>
      <c r="C164" t="s">
        <v>190</v>
      </c>
      <c r="D164">
        <f t="shared" si="2"/>
        <v>8</v>
      </c>
      <c r="E164">
        <v>2.9141666666666701</v>
      </c>
      <c r="F164">
        <v>2.6775000000000002</v>
      </c>
      <c r="G164">
        <v>2.5458333333333405</v>
      </c>
      <c r="H164">
        <v>2.3858333333333306</v>
      </c>
      <c r="I164">
        <v>1.9683333333333302</v>
      </c>
      <c r="J164">
        <v>2.0115833333333306</v>
      </c>
      <c r="K164">
        <v>2.5589166666666698</v>
      </c>
      <c r="L164">
        <v>2.3856666666666704</v>
      </c>
      <c r="M164">
        <v>2.3311666666666602</v>
      </c>
      <c r="N164">
        <v>2.1620416666666702</v>
      </c>
      <c r="O164">
        <v>1.9726499999999998</v>
      </c>
      <c r="P164">
        <v>1.45166666666666</v>
      </c>
      <c r="Q164">
        <v>2.6958333333333298</v>
      </c>
      <c r="R164">
        <v>3.7766666666666664</v>
      </c>
      <c r="S164">
        <v>3.5116666666666601</v>
      </c>
      <c r="T164">
        <v>3.7083333333333326</v>
      </c>
      <c r="U164">
        <v>4.1258333333333326</v>
      </c>
    </row>
    <row r="165" spans="1:29" x14ac:dyDescent="0.2">
      <c r="A165" t="s">
        <v>399</v>
      </c>
      <c r="B165" t="s">
        <v>62</v>
      </c>
      <c r="C165" t="s">
        <v>190</v>
      </c>
      <c r="D165">
        <f t="shared" si="2"/>
        <v>25</v>
      </c>
    </row>
    <row r="166" spans="1:29" x14ac:dyDescent="0.2">
      <c r="A166" t="s">
        <v>89</v>
      </c>
      <c r="B166" t="s">
        <v>517</v>
      </c>
      <c r="C166" t="s">
        <v>190</v>
      </c>
      <c r="D166">
        <f t="shared" si="2"/>
        <v>25</v>
      </c>
    </row>
    <row r="167" spans="1:29" x14ac:dyDescent="0.2">
      <c r="A167" t="s">
        <v>377</v>
      </c>
      <c r="B167" t="s">
        <v>176</v>
      </c>
      <c r="C167" t="s">
        <v>190</v>
      </c>
      <c r="D167">
        <f t="shared" si="2"/>
        <v>8</v>
      </c>
      <c r="M167">
        <v>6.3866666666666303</v>
      </c>
      <c r="N167">
        <v>9.8766666666667007</v>
      </c>
      <c r="O167">
        <v>8.6783333333333328</v>
      </c>
      <c r="P167">
        <v>8.7483333333333295</v>
      </c>
      <c r="Q167">
        <v>6.1773331222537804</v>
      </c>
      <c r="R167">
        <v>6.3254186742590193</v>
      </c>
      <c r="S167">
        <v>7.0226470588235292</v>
      </c>
      <c r="T167">
        <v>4.8275586283688998</v>
      </c>
      <c r="U167">
        <v>6.1435909322045301</v>
      </c>
      <c r="V167">
        <v>8.0612041817845093</v>
      </c>
      <c r="W167">
        <v>8.2962367178516772</v>
      </c>
      <c r="X167">
        <v>6.0075000000000003</v>
      </c>
      <c r="Y167">
        <v>4.8499999999999996</v>
      </c>
      <c r="Z167">
        <v>5.9958333333333371</v>
      </c>
      <c r="AA167">
        <v>5.6408333333333331</v>
      </c>
      <c r="AB167">
        <v>5.0026627364283991</v>
      </c>
      <c r="AC167">
        <v>4.8608333333333293</v>
      </c>
    </row>
    <row r="168" spans="1:29" x14ac:dyDescent="0.2">
      <c r="A168" t="s">
        <v>370</v>
      </c>
      <c r="B168" t="s">
        <v>443</v>
      </c>
      <c r="C168" t="s">
        <v>190</v>
      </c>
      <c r="D168">
        <f t="shared" si="2"/>
        <v>19</v>
      </c>
      <c r="T168">
        <v>5.2238144349253979</v>
      </c>
      <c r="U168">
        <v>8.9220227869523985</v>
      </c>
      <c r="V168">
        <v>6.8220972870068994</v>
      </c>
      <c r="W168">
        <v>5.0468836865324018</v>
      </c>
      <c r="X168">
        <v>4.7298684443383987</v>
      </c>
      <c r="Y168">
        <v>6.1563111166090998</v>
      </c>
    </row>
    <row r="169" spans="1:29" x14ac:dyDescent="0.2">
      <c r="A169" t="s">
        <v>163</v>
      </c>
      <c r="B169" t="s">
        <v>578</v>
      </c>
      <c r="C169" t="s">
        <v>190</v>
      </c>
      <c r="D169">
        <f t="shared" si="2"/>
        <v>25</v>
      </c>
    </row>
    <row r="170" spans="1:29" x14ac:dyDescent="0.2">
      <c r="A170" t="s">
        <v>571</v>
      </c>
      <c r="B170" t="s">
        <v>124</v>
      </c>
      <c r="C170" t="s">
        <v>190</v>
      </c>
      <c r="D170">
        <f t="shared" si="2"/>
        <v>2</v>
      </c>
      <c r="F170">
        <v>14.9375</v>
      </c>
      <c r="H170">
        <v>2.0702777777778003</v>
      </c>
      <c r="I170">
        <v>-2.0437500000000002</v>
      </c>
      <c r="J170">
        <v>-2.8377777777777986</v>
      </c>
      <c r="K170">
        <v>9.3753828546358005</v>
      </c>
      <c r="L170">
        <v>9.7088977928399984</v>
      </c>
      <c r="M170">
        <v>10.37133333333337</v>
      </c>
      <c r="N170">
        <v>3.5105000000000022</v>
      </c>
      <c r="O170">
        <v>4.3556666666666004</v>
      </c>
      <c r="P170">
        <v>4.55</v>
      </c>
      <c r="Q170">
        <v>5.0848773915039995</v>
      </c>
      <c r="R170">
        <v>4.2702079037801006</v>
      </c>
      <c r="S170">
        <v>3.8581560318723014</v>
      </c>
      <c r="T170">
        <v>11.543994195504322</v>
      </c>
      <c r="U170">
        <v>11.194672199648469</v>
      </c>
      <c r="V170">
        <v>9.4709692554397495</v>
      </c>
      <c r="W170">
        <v>9.0010833333333302</v>
      </c>
      <c r="X170">
        <v>5.9110032765457987</v>
      </c>
      <c r="Y170">
        <v>2.5869215595905004</v>
      </c>
      <c r="Z170">
        <v>6.7455691351681999</v>
      </c>
      <c r="AA170">
        <v>6.2332594850595004</v>
      </c>
      <c r="AB170">
        <v>7.7030533402681201</v>
      </c>
      <c r="AC170">
        <v>5.3798720808572007</v>
      </c>
    </row>
    <row r="171" spans="1:29" x14ac:dyDescent="0.2">
      <c r="A171" t="s">
        <v>53</v>
      </c>
      <c r="B171" t="s">
        <v>385</v>
      </c>
      <c r="C171" t="s">
        <v>190</v>
      </c>
      <c r="D171">
        <f t="shared" si="2"/>
        <v>4</v>
      </c>
      <c r="E171">
        <v>11.547499999999999</v>
      </c>
      <c r="F171">
        <v>10.929166666666699</v>
      </c>
      <c r="G171">
        <v>12.6041666666667</v>
      </c>
      <c r="H171">
        <v>13.5366666666666</v>
      </c>
      <c r="I171">
        <v>12.76675</v>
      </c>
      <c r="J171">
        <v>15.10616666666667</v>
      </c>
      <c r="K171">
        <v>15.986750000000001</v>
      </c>
      <c r="L171">
        <v>14.35633333333333</v>
      </c>
      <c r="M171">
        <v>12.4991666666666</v>
      </c>
      <c r="N171">
        <v>12.0833333333333</v>
      </c>
      <c r="O171">
        <v>12.106666666666699</v>
      </c>
      <c r="P171">
        <v>9.6332913706702996</v>
      </c>
      <c r="Q171">
        <v>8.5005289340694006</v>
      </c>
      <c r="R171">
        <v>8.5608333333333295</v>
      </c>
      <c r="S171">
        <v>16.936941666666666</v>
      </c>
      <c r="T171">
        <v>16.970789027777776</v>
      </c>
      <c r="U171">
        <v>14.41206331837</v>
      </c>
      <c r="V171">
        <v>13.53083333333333</v>
      </c>
      <c r="W171">
        <v>13.343403863623941</v>
      </c>
      <c r="X171">
        <v>12.666033150472909</v>
      </c>
      <c r="Y171">
        <v>12.330797942925731</v>
      </c>
    </row>
    <row r="172" spans="1:29" x14ac:dyDescent="0.2">
      <c r="A172" t="s">
        <v>47</v>
      </c>
      <c r="B172" t="s">
        <v>395</v>
      </c>
      <c r="C172" t="s">
        <v>190</v>
      </c>
      <c r="D172">
        <f t="shared" si="2"/>
        <v>4</v>
      </c>
      <c r="I172">
        <v>10.304166666666699</v>
      </c>
      <c r="J172">
        <v>10.6525</v>
      </c>
      <c r="K172">
        <v>11.9925</v>
      </c>
      <c r="L172">
        <v>15.385833333333331</v>
      </c>
      <c r="M172">
        <v>14.6</v>
      </c>
      <c r="N172">
        <v>12.615</v>
      </c>
      <c r="O172">
        <v>10.92</v>
      </c>
      <c r="P172">
        <v>3.2350000000000296</v>
      </c>
      <c r="Q172">
        <v>4.0049999999999999</v>
      </c>
      <c r="R172">
        <v>5.0449999999999999</v>
      </c>
      <c r="S172">
        <v>4.9558333333333398</v>
      </c>
      <c r="T172">
        <v>5.0391666666666701</v>
      </c>
      <c r="U172">
        <v>5.6449999999999996</v>
      </c>
      <c r="V172">
        <v>6.1349999999999998</v>
      </c>
      <c r="W172">
        <v>6.3583333333333298</v>
      </c>
      <c r="X172">
        <v>5.8241666666666703</v>
      </c>
      <c r="Y172">
        <v>6.2908333333333299</v>
      </c>
      <c r="Z172">
        <v>5.0449999999999999</v>
      </c>
      <c r="AA172">
        <v>5.4275000000000002</v>
      </c>
      <c r="AB172">
        <v>6.1654166666666699</v>
      </c>
      <c r="AC172">
        <v>6.2024999999999997</v>
      </c>
    </row>
    <row r="173" spans="1:29" x14ac:dyDescent="0.2">
      <c r="A173" t="s">
        <v>509</v>
      </c>
      <c r="B173" t="s">
        <v>217</v>
      </c>
      <c r="C173" t="s">
        <v>190</v>
      </c>
      <c r="D173">
        <f t="shared" si="2"/>
        <v>1</v>
      </c>
      <c r="E173">
        <v>9.9441666666666997</v>
      </c>
      <c r="F173">
        <v>4.686666666666703</v>
      </c>
      <c r="G173">
        <v>10.7291666666666</v>
      </c>
      <c r="H173">
        <v>13.609166666666702</v>
      </c>
      <c r="I173">
        <v>13.7525</v>
      </c>
      <c r="J173">
        <v>8.7925000000000004</v>
      </c>
      <c r="K173">
        <v>9.6483333333333974</v>
      </c>
      <c r="L173">
        <v>8.2583333333333009</v>
      </c>
      <c r="M173">
        <v>8.6841666666665986</v>
      </c>
      <c r="N173">
        <v>12.976666666666699</v>
      </c>
      <c r="O173">
        <v>13.768611111111101</v>
      </c>
      <c r="P173">
        <v>13.988121321147901</v>
      </c>
      <c r="Q173">
        <v>15.1008333333333</v>
      </c>
      <c r="R173">
        <v>17.463093996145471</v>
      </c>
      <c r="S173">
        <v>17.187058333333329</v>
      </c>
      <c r="T173">
        <v>18.003777777777799</v>
      </c>
      <c r="U173">
        <v>16.453049242424196</v>
      </c>
      <c r="V173">
        <v>23.6325</v>
      </c>
      <c r="W173">
        <v>20.490549241666603</v>
      </c>
      <c r="X173">
        <v>16.516249999999999</v>
      </c>
      <c r="Y173">
        <v>19.575583333333402</v>
      </c>
      <c r="Z173">
        <v>18.676666666666698</v>
      </c>
      <c r="AA173">
        <v>16.937638888888827</v>
      </c>
      <c r="AB173">
        <v>15.713137962962969</v>
      </c>
    </row>
    <row r="174" spans="1:29" x14ac:dyDescent="0.2">
      <c r="A174" t="s">
        <v>416</v>
      </c>
      <c r="B174" t="s">
        <v>556</v>
      </c>
      <c r="C174" t="s">
        <v>190</v>
      </c>
      <c r="D174">
        <f t="shared" si="2"/>
        <v>5</v>
      </c>
      <c r="E174">
        <v>4.2212499999999702</v>
      </c>
      <c r="F174">
        <v>5.2700833333333694</v>
      </c>
      <c r="G174">
        <v>5.0375833333333304</v>
      </c>
      <c r="H174">
        <v>4.81216666666666</v>
      </c>
      <c r="I174">
        <v>4.3345000000000002</v>
      </c>
      <c r="J174">
        <v>3.7962500000000001</v>
      </c>
      <c r="K174">
        <v>3.5125000000000002</v>
      </c>
      <c r="L174">
        <v>3.65004166666666</v>
      </c>
      <c r="M174">
        <v>3.4682499999999998</v>
      </c>
      <c r="N174">
        <v>3.2585833333333301</v>
      </c>
      <c r="O174">
        <v>2.9755000000000003</v>
      </c>
      <c r="P174">
        <v>2.69</v>
      </c>
      <c r="Q174">
        <v>3.0309166666666703</v>
      </c>
      <c r="R174">
        <v>2.4160833333333298</v>
      </c>
      <c r="S174">
        <v>1.9908333333333301</v>
      </c>
      <c r="T174">
        <v>1.7498749999999998</v>
      </c>
      <c r="U174">
        <v>1.6527166666666697</v>
      </c>
      <c r="V174">
        <v>1.4624833333333296</v>
      </c>
      <c r="W174">
        <v>1.4568194444444402</v>
      </c>
      <c r="X174">
        <v>1.7733166666666702</v>
      </c>
    </row>
    <row r="175" spans="1:29" x14ac:dyDescent="0.2">
      <c r="A175" t="s">
        <v>199</v>
      </c>
      <c r="B175" t="s">
        <v>624</v>
      </c>
      <c r="C175" t="s">
        <v>190</v>
      </c>
      <c r="D175">
        <f t="shared" si="2"/>
        <v>25</v>
      </c>
    </row>
    <row r="176" spans="1:29" x14ac:dyDescent="0.2">
      <c r="A176" t="s">
        <v>138</v>
      </c>
      <c r="B176" t="s">
        <v>240</v>
      </c>
      <c r="C176" t="s">
        <v>190</v>
      </c>
      <c r="D176">
        <f t="shared" si="2"/>
        <v>0</v>
      </c>
      <c r="E176">
        <v>4.4891666666666996</v>
      </c>
      <c r="F176">
        <v>3.4824999999999999</v>
      </c>
      <c r="G176">
        <v>5.2083333333333997</v>
      </c>
      <c r="H176">
        <v>5.0141666666666005</v>
      </c>
      <c r="I176">
        <v>5.2466666666666999</v>
      </c>
      <c r="J176">
        <v>2.835</v>
      </c>
      <c r="K176">
        <v>4.1891666666665994</v>
      </c>
      <c r="L176">
        <v>3.6141666666666996</v>
      </c>
      <c r="M176">
        <v>3.5191666666666697</v>
      </c>
      <c r="N176">
        <v>3.9249999999999705</v>
      </c>
      <c r="O176">
        <v>4.2933333333333685</v>
      </c>
      <c r="P176">
        <v>4.09833333333337</v>
      </c>
      <c r="Q176">
        <v>2.9291666666666298</v>
      </c>
      <c r="R176">
        <v>3.26</v>
      </c>
      <c r="S176">
        <v>3.1077591666666704</v>
      </c>
      <c r="T176">
        <v>3.1070916666666708</v>
      </c>
      <c r="U176">
        <v>2.8644944129487202</v>
      </c>
      <c r="V176">
        <v>2.8855664649834196</v>
      </c>
      <c r="W176">
        <v>2.8354166666666707</v>
      </c>
      <c r="X176">
        <v>3.25193259260221</v>
      </c>
      <c r="Y176">
        <v>1.6604824109390801</v>
      </c>
      <c r="Z176">
        <v>2.1480319032338704</v>
      </c>
      <c r="AA176">
        <v>2.2583333333333311</v>
      </c>
      <c r="AB176">
        <v>2.6280975019146</v>
      </c>
      <c r="AC176">
        <v>2.2915559204923497</v>
      </c>
    </row>
    <row r="177" spans="1:29" x14ac:dyDescent="0.2">
      <c r="A177" t="s">
        <v>676</v>
      </c>
      <c r="B177" t="s">
        <v>174</v>
      </c>
      <c r="C177" t="s">
        <v>190</v>
      </c>
      <c r="D177">
        <f t="shared" si="2"/>
        <v>25</v>
      </c>
    </row>
    <row r="178" spans="1:29" x14ac:dyDescent="0.2">
      <c r="A178" t="s">
        <v>160</v>
      </c>
      <c r="B178" t="s">
        <v>125</v>
      </c>
      <c r="C178" t="s">
        <v>190</v>
      </c>
      <c r="D178">
        <f t="shared" si="2"/>
        <v>25</v>
      </c>
    </row>
    <row r="179" spans="1:29" x14ac:dyDescent="0.2">
      <c r="A179" t="s">
        <v>275</v>
      </c>
      <c r="B179" t="s">
        <v>643</v>
      </c>
      <c r="C179" t="s">
        <v>190</v>
      </c>
      <c r="D179">
        <f t="shared" si="2"/>
        <v>0</v>
      </c>
      <c r="E179">
        <v>5.7949999999999999</v>
      </c>
      <c r="F179">
        <v>5.9258333333334008</v>
      </c>
      <c r="G179">
        <v>2.4733333333333007</v>
      </c>
      <c r="H179">
        <v>5.7741666666667015</v>
      </c>
      <c r="I179">
        <v>5.9383333333333006</v>
      </c>
      <c r="J179">
        <v>5.7383333333333013</v>
      </c>
      <c r="K179">
        <v>5.9233333333333995</v>
      </c>
      <c r="L179">
        <v>4.8416666666666011</v>
      </c>
      <c r="M179">
        <v>10.120833333333298</v>
      </c>
      <c r="N179">
        <v>8.0141666666666289</v>
      </c>
      <c r="O179">
        <v>10.1191666666667</v>
      </c>
      <c r="P179">
        <v>6.9324999999999708</v>
      </c>
      <c r="Q179">
        <v>15.205833333333299</v>
      </c>
      <c r="R179">
        <v>13.736666666666672</v>
      </c>
      <c r="S179">
        <v>6.3191666666666695</v>
      </c>
      <c r="T179">
        <v>3.1566666666667</v>
      </c>
      <c r="U179">
        <v>5.87</v>
      </c>
      <c r="V179">
        <v>6.0058333333332996</v>
      </c>
      <c r="W179">
        <v>7.4558333333333699</v>
      </c>
      <c r="X179">
        <v>6.7271824307858008</v>
      </c>
      <c r="Y179">
        <v>4.140016663141699</v>
      </c>
      <c r="Z179">
        <v>6.8190640262070996</v>
      </c>
      <c r="AA179">
        <v>5.7415869808333007</v>
      </c>
      <c r="AB179">
        <v>12.0095216718796</v>
      </c>
      <c r="AC179">
        <v>9.3164661280470309</v>
      </c>
    </row>
    <row r="180" spans="1:29" x14ac:dyDescent="0.2">
      <c r="A180" t="s">
        <v>569</v>
      </c>
      <c r="B180" t="s">
        <v>193</v>
      </c>
      <c r="C180" t="s">
        <v>190</v>
      </c>
      <c r="D180">
        <f t="shared" si="2"/>
        <v>25</v>
      </c>
    </row>
    <row r="181" spans="1:29" x14ac:dyDescent="0.2">
      <c r="A181" t="s">
        <v>14</v>
      </c>
      <c r="B181" t="s">
        <v>481</v>
      </c>
      <c r="C181" t="s">
        <v>190</v>
      </c>
      <c r="D181">
        <f t="shared" si="2"/>
        <v>25</v>
      </c>
    </row>
    <row r="182" spans="1:29" x14ac:dyDescent="0.2">
      <c r="A182" t="s">
        <v>638</v>
      </c>
      <c r="B182" t="s">
        <v>565</v>
      </c>
      <c r="C182" t="s">
        <v>190</v>
      </c>
      <c r="D182">
        <f t="shared" si="2"/>
        <v>25</v>
      </c>
    </row>
    <row r="183" spans="1:29" x14ac:dyDescent="0.2">
      <c r="A183" t="s">
        <v>188</v>
      </c>
      <c r="B183" t="s">
        <v>674</v>
      </c>
      <c r="C183" t="s">
        <v>190</v>
      </c>
      <c r="D183">
        <f t="shared" si="2"/>
        <v>25</v>
      </c>
    </row>
    <row r="184" spans="1:29" x14ac:dyDescent="0.2">
      <c r="A184" t="s">
        <v>96</v>
      </c>
      <c r="B184" t="s">
        <v>241</v>
      </c>
      <c r="C184" t="s">
        <v>190</v>
      </c>
      <c r="D184">
        <f t="shared" si="2"/>
        <v>25</v>
      </c>
    </row>
    <row r="185" spans="1:29" x14ac:dyDescent="0.2">
      <c r="A185" t="s">
        <v>526</v>
      </c>
      <c r="B185" t="s">
        <v>266</v>
      </c>
      <c r="C185" t="s">
        <v>190</v>
      </c>
      <c r="D185">
        <f t="shared" si="2"/>
        <v>4</v>
      </c>
      <c r="F185">
        <v>1.8950006002817297</v>
      </c>
      <c r="G185">
        <v>2.4675889964661595</v>
      </c>
      <c r="H185">
        <v>1.4227179866142903</v>
      </c>
      <c r="I185">
        <v>2.0326113256443703</v>
      </c>
      <c r="J185">
        <v>1.6542423961650004</v>
      </c>
      <c r="K185">
        <v>1.7836922679347698</v>
      </c>
      <c r="L185">
        <v>1.2535924617529295</v>
      </c>
      <c r="M185">
        <v>1.2383934957404401</v>
      </c>
      <c r="N185">
        <v>1.1456561456030201</v>
      </c>
      <c r="O185">
        <v>1.0640982806733597</v>
      </c>
      <c r="P185">
        <v>1.9316437922205196</v>
      </c>
      <c r="Q185">
        <v>3.8296639626397604</v>
      </c>
      <c r="R185">
        <v>3.4801589923753204</v>
      </c>
      <c r="S185">
        <v>3.5570283483205496</v>
      </c>
      <c r="T185">
        <v>3.36348495632862</v>
      </c>
      <c r="U185">
        <v>3.1391196000847104</v>
      </c>
      <c r="V185">
        <v>2.5629166666666698</v>
      </c>
      <c r="W185">
        <v>2.7687499999999998</v>
      </c>
      <c r="X185">
        <v>2.9858333333333302</v>
      </c>
      <c r="Y185">
        <v>2.9966666666666697</v>
      </c>
      <c r="Z185">
        <v>-1.7108333333333301</v>
      </c>
    </row>
    <row r="186" spans="1:29" x14ac:dyDescent="0.2">
      <c r="A186" t="s">
        <v>311</v>
      </c>
      <c r="B186" t="s">
        <v>614</v>
      </c>
      <c r="C186" t="s">
        <v>190</v>
      </c>
      <c r="D186">
        <f t="shared" si="2"/>
        <v>25</v>
      </c>
    </row>
    <row r="187" spans="1:29" x14ac:dyDescent="0.2">
      <c r="A187" t="s">
        <v>654</v>
      </c>
      <c r="B187" t="s">
        <v>533</v>
      </c>
      <c r="C187" t="s">
        <v>190</v>
      </c>
      <c r="D187">
        <f t="shared" si="2"/>
        <v>25</v>
      </c>
    </row>
    <row r="188" spans="1:29" x14ac:dyDescent="0.2">
      <c r="A188" t="s">
        <v>652</v>
      </c>
      <c r="B188" t="s">
        <v>387</v>
      </c>
      <c r="C188" t="s">
        <v>190</v>
      </c>
      <c r="D188">
        <f t="shared" si="2"/>
        <v>25</v>
      </c>
    </row>
    <row r="189" spans="1:29" x14ac:dyDescent="0.2">
      <c r="A189" t="s">
        <v>690</v>
      </c>
      <c r="B189" t="s">
        <v>120</v>
      </c>
      <c r="C189" t="s">
        <v>190</v>
      </c>
      <c r="D189">
        <f t="shared" si="2"/>
        <v>8</v>
      </c>
      <c r="L189">
        <v>4.7682500000000001</v>
      </c>
      <c r="M189">
        <v>1.8905666666666709</v>
      </c>
      <c r="N189">
        <v>2.4474999999999998</v>
      </c>
      <c r="O189">
        <v>2.7791666666666313</v>
      </c>
      <c r="P189">
        <v>1.5691666666666002</v>
      </c>
      <c r="Q189">
        <v>2.0183333333332989</v>
      </c>
      <c r="R189">
        <v>1.4953500000000002</v>
      </c>
      <c r="S189">
        <v>1.3035999999999994</v>
      </c>
      <c r="T189">
        <v>2.5240083333334002</v>
      </c>
      <c r="U189">
        <v>2.6622833333333009</v>
      </c>
      <c r="V189">
        <v>1.8397416666666704</v>
      </c>
      <c r="W189">
        <v>3.0376333333333001</v>
      </c>
      <c r="X189">
        <v>2.7662499999999999</v>
      </c>
      <c r="Y189">
        <v>2.2100333333333309</v>
      </c>
      <c r="AA189">
        <v>-1.0577229736248004</v>
      </c>
      <c r="AB189">
        <v>2.1080160934665706</v>
      </c>
      <c r="AC189">
        <v>1.0799297702808008</v>
      </c>
    </row>
    <row r="190" spans="1:29" x14ac:dyDescent="0.2">
      <c r="A190" t="s">
        <v>507</v>
      </c>
      <c r="B190" t="s">
        <v>427</v>
      </c>
      <c r="C190" t="s">
        <v>190</v>
      </c>
      <c r="D190">
        <f t="shared" si="2"/>
        <v>25</v>
      </c>
    </row>
    <row r="191" spans="1:29" x14ac:dyDescent="0.2">
      <c r="A191" t="s">
        <v>458</v>
      </c>
      <c r="B191" t="s">
        <v>267</v>
      </c>
      <c r="C191" t="s">
        <v>190</v>
      </c>
      <c r="D191">
        <f t="shared" si="2"/>
        <v>25</v>
      </c>
    </row>
    <row r="192" spans="1:29" x14ac:dyDescent="0.2">
      <c r="A192" t="s">
        <v>254</v>
      </c>
      <c r="B192" t="s">
        <v>548</v>
      </c>
      <c r="C192" t="s">
        <v>190</v>
      </c>
      <c r="D192">
        <f t="shared" si="2"/>
        <v>2</v>
      </c>
      <c r="E192">
        <v>3.3829999999999991</v>
      </c>
      <c r="F192">
        <v>1.7732499999999991</v>
      </c>
      <c r="G192">
        <v>1.7800833333333284</v>
      </c>
      <c r="H192">
        <v>0.99458333333332938</v>
      </c>
      <c r="I192">
        <v>2.6674166666666288</v>
      </c>
      <c r="J192">
        <v>3.6442500000000004</v>
      </c>
      <c r="K192">
        <v>3.5996249999999996</v>
      </c>
      <c r="L192">
        <v>2.7588333333333308</v>
      </c>
      <c r="M192">
        <v>4.0525833333333701</v>
      </c>
      <c r="N192">
        <v>4.4850000000000003</v>
      </c>
      <c r="O192">
        <v>5.3144583333333406</v>
      </c>
      <c r="P192">
        <v>3.5864166666666604</v>
      </c>
      <c r="Q192">
        <v>4.3732083333333396</v>
      </c>
      <c r="R192">
        <v>4.1581666666666699</v>
      </c>
      <c r="S192">
        <v>5.3237500000000004</v>
      </c>
      <c r="T192">
        <v>4.1798333333333302</v>
      </c>
      <c r="U192">
        <v>5.4784166666666625</v>
      </c>
      <c r="V192">
        <v>4.3089166666666703</v>
      </c>
      <c r="W192">
        <v>3.8336666666666694</v>
      </c>
      <c r="X192">
        <v>4.1381666666666703</v>
      </c>
      <c r="Y192">
        <v>3.5105833333333303</v>
      </c>
      <c r="Z192">
        <v>2.5053333333333301</v>
      </c>
      <c r="AA192">
        <v>2.77216666666666</v>
      </c>
    </row>
    <row r="193" spans="1:29" x14ac:dyDescent="0.2">
      <c r="A193" t="s">
        <v>637</v>
      </c>
      <c r="B193" t="s">
        <v>352</v>
      </c>
      <c r="C193" t="s">
        <v>190</v>
      </c>
      <c r="D193">
        <f t="shared" si="2"/>
        <v>25</v>
      </c>
    </row>
    <row r="194" spans="1:29" x14ac:dyDescent="0.2">
      <c r="A194" t="s">
        <v>418</v>
      </c>
      <c r="B194" t="s">
        <v>233</v>
      </c>
      <c r="C194" t="s">
        <v>190</v>
      </c>
      <c r="D194">
        <f t="shared" si="2"/>
        <v>2</v>
      </c>
      <c r="E194">
        <v>0.51166666666670046</v>
      </c>
      <c r="F194">
        <v>-3.4783333333332997</v>
      </c>
      <c r="G194">
        <v>-3.8041666666666991</v>
      </c>
      <c r="H194">
        <v>0.54666666666669883</v>
      </c>
      <c r="I194">
        <v>3.8525</v>
      </c>
      <c r="J194">
        <v>2.9616666666666998</v>
      </c>
      <c r="K194">
        <v>-5.33</v>
      </c>
      <c r="L194">
        <v>4.3974999999999707</v>
      </c>
      <c r="M194">
        <v>7.66083333333337</v>
      </c>
      <c r="N194">
        <v>7.0633333333333699</v>
      </c>
      <c r="O194">
        <v>5.1108333333333302</v>
      </c>
      <c r="P194">
        <v>3.0024999999999999</v>
      </c>
      <c r="Q194">
        <v>2.7933333333333703</v>
      </c>
      <c r="R194">
        <v>5.8087499999999705</v>
      </c>
      <c r="S194">
        <v>6.6720833333332994</v>
      </c>
      <c r="T194">
        <v>8.0775000000000006</v>
      </c>
      <c r="U194">
        <v>7.9775</v>
      </c>
      <c r="V194">
        <v>5.4108333333333309</v>
      </c>
      <c r="W194">
        <v>3.4674999999999998</v>
      </c>
      <c r="X194">
        <v>3.8229999999999995</v>
      </c>
      <c r="Y194">
        <v>3.6575000000000002</v>
      </c>
      <c r="Z194">
        <v>4.3533333333333291</v>
      </c>
      <c r="AA194">
        <v>2.523333333333329</v>
      </c>
    </row>
    <row r="195" spans="1:29" x14ac:dyDescent="0.2">
      <c r="A195" t="s">
        <v>68</v>
      </c>
      <c r="B195" t="s">
        <v>40</v>
      </c>
      <c r="C195" t="s">
        <v>190</v>
      </c>
      <c r="D195">
        <f t="shared" si="2"/>
        <v>25</v>
      </c>
    </row>
    <row r="196" spans="1:29" x14ac:dyDescent="0.2">
      <c r="A196" t="s">
        <v>209</v>
      </c>
      <c r="B196" t="s">
        <v>265</v>
      </c>
      <c r="C196" t="s">
        <v>190</v>
      </c>
      <c r="D196">
        <f t="shared" si="2"/>
        <v>25</v>
      </c>
    </row>
    <row r="197" spans="1:29" x14ac:dyDescent="0.2">
      <c r="A197" t="s">
        <v>524</v>
      </c>
      <c r="B197" t="s">
        <v>644</v>
      </c>
      <c r="C197" t="s">
        <v>190</v>
      </c>
      <c r="D197">
        <f t="shared" si="2"/>
        <v>25</v>
      </c>
    </row>
    <row r="198" spans="1:29" x14ac:dyDescent="0.2">
      <c r="A198" t="s">
        <v>489</v>
      </c>
      <c r="B198" t="s">
        <v>54</v>
      </c>
      <c r="C198" t="s">
        <v>190</v>
      </c>
      <c r="D198">
        <f t="shared" ref="D198:D261" si="3">COUNTBLANK(E198:AC198)</f>
        <v>25</v>
      </c>
    </row>
    <row r="199" spans="1:29" x14ac:dyDescent="0.2">
      <c r="A199" t="s">
        <v>400</v>
      </c>
      <c r="B199" t="s">
        <v>171</v>
      </c>
      <c r="C199" t="s">
        <v>190</v>
      </c>
      <c r="D199">
        <f t="shared" si="3"/>
        <v>25</v>
      </c>
    </row>
    <row r="200" spans="1:29" x14ac:dyDescent="0.2">
      <c r="A200" t="s">
        <v>457</v>
      </c>
      <c r="B200" t="s">
        <v>65</v>
      </c>
      <c r="C200" t="s">
        <v>190</v>
      </c>
      <c r="D200">
        <f t="shared" si="3"/>
        <v>25</v>
      </c>
    </row>
    <row r="201" spans="1:29" x14ac:dyDescent="0.2">
      <c r="A201" t="s">
        <v>78</v>
      </c>
      <c r="B201" t="s">
        <v>175</v>
      </c>
      <c r="C201" t="s">
        <v>190</v>
      </c>
      <c r="D201">
        <f t="shared" si="3"/>
        <v>25</v>
      </c>
    </row>
    <row r="202" spans="1:29" x14ac:dyDescent="0.2">
      <c r="A202" t="s">
        <v>117</v>
      </c>
      <c r="B202" t="s">
        <v>182</v>
      </c>
      <c r="C202" t="s">
        <v>190</v>
      </c>
      <c r="D202">
        <f t="shared" si="3"/>
        <v>25</v>
      </c>
    </row>
    <row r="203" spans="1:29" x14ac:dyDescent="0.2">
      <c r="A203" t="s">
        <v>560</v>
      </c>
      <c r="B203" t="s">
        <v>249</v>
      </c>
      <c r="C203" t="s">
        <v>190</v>
      </c>
      <c r="D203">
        <f t="shared" si="3"/>
        <v>25</v>
      </c>
    </row>
    <row r="204" spans="1:29" x14ac:dyDescent="0.2">
      <c r="A204" t="s">
        <v>330</v>
      </c>
      <c r="B204" t="s">
        <v>544</v>
      </c>
      <c r="C204" t="s">
        <v>190</v>
      </c>
      <c r="D204">
        <f t="shared" si="3"/>
        <v>25</v>
      </c>
    </row>
    <row r="205" spans="1:29" x14ac:dyDescent="0.2">
      <c r="A205" t="s">
        <v>579</v>
      </c>
      <c r="B205" t="s">
        <v>23</v>
      </c>
      <c r="C205" t="s">
        <v>190</v>
      </c>
      <c r="D205">
        <f t="shared" si="3"/>
        <v>25</v>
      </c>
    </row>
    <row r="206" spans="1:29" x14ac:dyDescent="0.2">
      <c r="A206" t="s">
        <v>518</v>
      </c>
      <c r="B206" t="s">
        <v>302</v>
      </c>
      <c r="C206" t="s">
        <v>190</v>
      </c>
      <c r="D206">
        <f t="shared" si="3"/>
        <v>1</v>
      </c>
      <c r="E206">
        <v>-13.1933333333333</v>
      </c>
      <c r="F206">
        <v>-8.67</v>
      </c>
      <c r="G206">
        <v>-8.566666666666606</v>
      </c>
      <c r="H206">
        <v>1.9916666666667027</v>
      </c>
      <c r="I206">
        <v>3.216666666666697</v>
      </c>
      <c r="J206">
        <v>8.4</v>
      </c>
      <c r="K206">
        <v>10.758333333333299</v>
      </c>
      <c r="L206">
        <v>12.827500000000001</v>
      </c>
      <c r="M206">
        <v>12.116944444444409</v>
      </c>
      <c r="O206">
        <v>6.2391666666666303</v>
      </c>
      <c r="P206">
        <v>4.5674999999999999</v>
      </c>
      <c r="Q206">
        <v>6.3783333333332983</v>
      </c>
      <c r="R206">
        <v>6.8616666666666699</v>
      </c>
      <c r="S206">
        <v>4.8099999999999996</v>
      </c>
      <c r="T206">
        <v>5.0604166666666996</v>
      </c>
      <c r="U206">
        <v>5.6308333333333307</v>
      </c>
      <c r="V206">
        <v>4.6050000000000004</v>
      </c>
      <c r="W206">
        <v>4.3041666666666707</v>
      </c>
      <c r="X206">
        <v>3.2933333333333401</v>
      </c>
      <c r="Y206">
        <v>3.03456232610145</v>
      </c>
      <c r="Z206">
        <v>2.5401237059872797</v>
      </c>
      <c r="AA206">
        <v>2.9833333333333396</v>
      </c>
      <c r="AB206">
        <v>2.9162545616230298</v>
      </c>
      <c r="AC206">
        <v>2.1110155430169</v>
      </c>
    </row>
    <row r="207" spans="1:29" x14ac:dyDescent="0.2">
      <c r="A207" t="s">
        <v>2</v>
      </c>
      <c r="B207" t="s">
        <v>321</v>
      </c>
      <c r="C207" t="s">
        <v>190</v>
      </c>
      <c r="D207">
        <f t="shared" si="3"/>
        <v>25</v>
      </c>
    </row>
    <row r="208" spans="1:29" x14ac:dyDescent="0.2">
      <c r="A208" t="s">
        <v>242</v>
      </c>
      <c r="B208" t="s">
        <v>85</v>
      </c>
      <c r="C208" t="s">
        <v>190</v>
      </c>
      <c r="D208">
        <f t="shared" si="3"/>
        <v>6</v>
      </c>
      <c r="G208">
        <v>4.5724999999999998</v>
      </c>
      <c r="H208">
        <v>6.0466666666666988</v>
      </c>
      <c r="I208">
        <v>7.4687500000000302</v>
      </c>
      <c r="J208">
        <v>6.8916666666666693</v>
      </c>
      <c r="K208">
        <v>4.8108333333332993</v>
      </c>
      <c r="L208">
        <v>3.4691666666667</v>
      </c>
      <c r="Q208">
        <v>15.915333333333301</v>
      </c>
      <c r="R208">
        <v>10.536250000000001</v>
      </c>
      <c r="S208">
        <v>10.290166666666671</v>
      </c>
      <c r="T208">
        <v>7.29012412437271</v>
      </c>
      <c r="U208">
        <v>8.3906215742213295</v>
      </c>
      <c r="V208">
        <v>12.841864974153872</v>
      </c>
      <c r="W208">
        <v>14.01691666666663</v>
      </c>
      <c r="X208">
        <v>11.25006973157106</v>
      </c>
      <c r="Y208">
        <v>10.260166666666628</v>
      </c>
      <c r="Z208">
        <v>11.853510636958411</v>
      </c>
      <c r="AA208">
        <v>11.30752753526256</v>
      </c>
      <c r="AB208">
        <v>10.798416666666668</v>
      </c>
      <c r="AC208">
        <v>9.8460833333333007</v>
      </c>
    </row>
    <row r="209" spans="1:29" x14ac:dyDescent="0.2">
      <c r="A209" t="s">
        <v>81</v>
      </c>
      <c r="B209" t="s">
        <v>113</v>
      </c>
      <c r="C209" t="s">
        <v>190</v>
      </c>
      <c r="D209">
        <f t="shared" si="3"/>
        <v>25</v>
      </c>
    </row>
    <row r="210" spans="1:29" x14ac:dyDescent="0.2">
      <c r="A210" t="s">
        <v>442</v>
      </c>
      <c r="B210" t="s">
        <v>219</v>
      </c>
      <c r="C210" t="s">
        <v>190</v>
      </c>
      <c r="D210">
        <f t="shared" si="3"/>
        <v>25</v>
      </c>
    </row>
    <row r="211" spans="1:29" x14ac:dyDescent="0.2">
      <c r="A211" t="s">
        <v>205</v>
      </c>
      <c r="B211" t="s">
        <v>428</v>
      </c>
      <c r="C211" t="s">
        <v>190</v>
      </c>
      <c r="D211">
        <f t="shared" si="3"/>
        <v>25</v>
      </c>
    </row>
    <row r="212" spans="1:29" x14ac:dyDescent="0.2">
      <c r="A212" t="s">
        <v>31</v>
      </c>
      <c r="B212" t="s">
        <v>525</v>
      </c>
      <c r="C212" t="s">
        <v>190</v>
      </c>
      <c r="D212">
        <f t="shared" si="3"/>
        <v>25</v>
      </c>
    </row>
    <row r="213" spans="1:29" x14ac:dyDescent="0.2">
      <c r="A213" t="s">
        <v>472</v>
      </c>
      <c r="B213" t="s">
        <v>75</v>
      </c>
      <c r="C213" t="s">
        <v>190</v>
      </c>
      <c r="D213">
        <f t="shared" si="3"/>
        <v>8</v>
      </c>
      <c r="E213">
        <v>4.1025</v>
      </c>
      <c r="F213">
        <v>5.3391666666666602</v>
      </c>
      <c r="G213">
        <v>4.6866666666666701</v>
      </c>
      <c r="H213">
        <v>3.62</v>
      </c>
      <c r="I213">
        <v>3.9866666666666601</v>
      </c>
      <c r="J213">
        <v>4.5324999999999998</v>
      </c>
      <c r="K213">
        <v>4.66</v>
      </c>
      <c r="L213">
        <v>4.3366666666666669</v>
      </c>
      <c r="M213">
        <v>3.2374999999999998</v>
      </c>
      <c r="N213">
        <v>2.3541666666666701</v>
      </c>
      <c r="O213">
        <v>2.97583333333333</v>
      </c>
      <c r="P213">
        <v>4.47</v>
      </c>
      <c r="Q213">
        <v>5.0441666666666674</v>
      </c>
      <c r="R213">
        <v>5.0449999999999999</v>
      </c>
      <c r="S213">
        <v>5.0925000000000002</v>
      </c>
      <c r="T213">
        <v>5.105833333333333</v>
      </c>
      <c r="U213">
        <v>5.1287500000000001</v>
      </c>
    </row>
    <row r="214" spans="1:29" x14ac:dyDescent="0.2">
      <c r="A214" t="s">
        <v>93</v>
      </c>
      <c r="B214" t="s">
        <v>287</v>
      </c>
      <c r="C214" t="s">
        <v>190</v>
      </c>
      <c r="D214">
        <f t="shared" si="3"/>
        <v>6</v>
      </c>
      <c r="J214">
        <v>2.3787218865391102</v>
      </c>
      <c r="K214">
        <v>4.0823976166498799</v>
      </c>
      <c r="L214">
        <v>3.92749244712991</v>
      </c>
      <c r="M214">
        <v>4.6623892245720002</v>
      </c>
      <c r="N214">
        <v>4.7575000000000003</v>
      </c>
      <c r="O214">
        <v>4.8307083333333303</v>
      </c>
      <c r="P214">
        <v>4.7991666666666699</v>
      </c>
      <c r="Q214">
        <v>6.1675000000000297</v>
      </c>
      <c r="R214">
        <v>10.725166666666629</v>
      </c>
      <c r="S214">
        <v>10.64819444444441</v>
      </c>
      <c r="T214">
        <v>9.8557499999999703</v>
      </c>
      <c r="U214">
        <v>10.37</v>
      </c>
      <c r="V214">
        <v>10.680833333333332</v>
      </c>
      <c r="W214">
        <v>10.0133333333333</v>
      </c>
      <c r="X214">
        <v>9.6398401187230984</v>
      </c>
      <c r="Y214">
        <v>10.234730650758699</v>
      </c>
      <c r="Z214">
        <v>10.2824018056707</v>
      </c>
      <c r="AA214">
        <v>10.1051570347602</v>
      </c>
      <c r="AB214">
        <v>10.1925707369086</v>
      </c>
    </row>
    <row r="215" spans="1:29" x14ac:dyDescent="0.2">
      <c r="A215" t="s">
        <v>660</v>
      </c>
      <c r="B215" t="s">
        <v>605</v>
      </c>
      <c r="C215" t="s">
        <v>190</v>
      </c>
      <c r="D215">
        <f t="shared" si="3"/>
        <v>1</v>
      </c>
      <c r="E215">
        <v>11.158333333333299</v>
      </c>
      <c r="F215">
        <v>1.73</v>
      </c>
      <c r="G215">
        <v>-5.5858333333333974</v>
      </c>
      <c r="H215">
        <v>2.8333333333300459E-2</v>
      </c>
      <c r="I215">
        <v>10.525</v>
      </c>
      <c r="J215">
        <v>7.0149999999999997</v>
      </c>
      <c r="K215">
        <v>4.3274999999999997</v>
      </c>
      <c r="L215">
        <v>-4.0575000000000001</v>
      </c>
      <c r="M215">
        <v>1.605833333333301</v>
      </c>
      <c r="N215">
        <v>6.2891666666666985</v>
      </c>
      <c r="O215">
        <v>6.5922916666667</v>
      </c>
      <c r="P215">
        <v>9.0191666666667007</v>
      </c>
      <c r="Q215">
        <v>11.6950833333334</v>
      </c>
      <c r="R215">
        <v>4.0383333333332985</v>
      </c>
      <c r="S215">
        <v>-3.4449999999999998</v>
      </c>
      <c r="T215">
        <v>-1.3968750000000001</v>
      </c>
      <c r="U215">
        <v>12.511333333333329</v>
      </c>
      <c r="V215">
        <v>17.045166666666702</v>
      </c>
      <c r="W215">
        <v>16.673833333333331</v>
      </c>
      <c r="X215">
        <v>9.9404166666666995</v>
      </c>
      <c r="Y215">
        <v>5.6944861111110789</v>
      </c>
      <c r="Z215">
        <v>8.0133333333333709</v>
      </c>
      <c r="AA215">
        <v>9.529333333333371</v>
      </c>
      <c r="AB215">
        <v>9.9322222222221903</v>
      </c>
    </row>
    <row r="216" spans="1:29" x14ac:dyDescent="0.2">
      <c r="A216" t="s">
        <v>539</v>
      </c>
      <c r="B216" t="s">
        <v>86</v>
      </c>
      <c r="C216" t="s">
        <v>190</v>
      </c>
      <c r="D216">
        <f t="shared" si="3"/>
        <v>25</v>
      </c>
    </row>
    <row r="217" spans="1:29" x14ac:dyDescent="0.2">
      <c r="A217" t="s">
        <v>421</v>
      </c>
      <c r="B217" t="s">
        <v>483</v>
      </c>
      <c r="C217" t="s">
        <v>190</v>
      </c>
      <c r="D217">
        <f t="shared" si="3"/>
        <v>25</v>
      </c>
    </row>
    <row r="218" spans="1:29" x14ac:dyDescent="0.2">
      <c r="A218" t="s">
        <v>503</v>
      </c>
      <c r="B218" t="s">
        <v>29</v>
      </c>
      <c r="C218" t="s">
        <v>190</v>
      </c>
      <c r="D218">
        <f t="shared" si="3"/>
        <v>25</v>
      </c>
    </row>
    <row r="219" spans="1:29" x14ac:dyDescent="0.2">
      <c r="A219" t="s">
        <v>292</v>
      </c>
      <c r="B219" t="s">
        <v>410</v>
      </c>
      <c r="C219" t="s">
        <v>190</v>
      </c>
      <c r="D219">
        <f t="shared" si="3"/>
        <v>17</v>
      </c>
      <c r="K219">
        <v>-15.611171557309071</v>
      </c>
      <c r="L219">
        <v>-17.851351754403701</v>
      </c>
      <c r="M219">
        <v>-13.718855477208129</v>
      </c>
      <c r="N219">
        <v>-8.3401255632650795</v>
      </c>
      <c r="O219">
        <v>-2.0908333333333404</v>
      </c>
      <c r="P219">
        <v>0.87821632437249075</v>
      </c>
      <c r="Q219">
        <v>-6.8552401734541606</v>
      </c>
      <c r="R219">
        <v>-6.2427777777778104</v>
      </c>
    </row>
    <row r="220" spans="1:29" x14ac:dyDescent="0.2">
      <c r="A220" t="s">
        <v>55</v>
      </c>
      <c r="B220" t="s">
        <v>423</v>
      </c>
      <c r="C220" t="s">
        <v>190</v>
      </c>
      <c r="D220">
        <f t="shared" si="3"/>
        <v>25</v>
      </c>
    </row>
    <row r="221" spans="1:29" x14ac:dyDescent="0.2">
      <c r="A221" t="s">
        <v>257</v>
      </c>
      <c r="B221" t="s">
        <v>57</v>
      </c>
      <c r="C221" t="s">
        <v>190</v>
      </c>
      <c r="D221">
        <f t="shared" si="3"/>
        <v>15</v>
      </c>
      <c r="T221">
        <v>9.0253120760801</v>
      </c>
      <c r="U221">
        <v>10.5641229127859</v>
      </c>
      <c r="V221">
        <v>15.659487966954099</v>
      </c>
      <c r="W221">
        <v>10.7803938893243</v>
      </c>
      <c r="X221">
        <v>0.6832558174986989</v>
      </c>
      <c r="Y221">
        <v>-10.053623533666899</v>
      </c>
      <c r="Z221">
        <v>-4.2273144098902016</v>
      </c>
      <c r="AA221">
        <v>-4.7552946876726008</v>
      </c>
      <c r="AB221">
        <v>-4.3203825204972013</v>
      </c>
      <c r="AC221">
        <v>-4.3215172891802993</v>
      </c>
    </row>
    <row r="222" spans="1:29" x14ac:dyDescent="0.2">
      <c r="A222" t="s">
        <v>284</v>
      </c>
      <c r="B222" t="s">
        <v>166</v>
      </c>
      <c r="C222" t="s">
        <v>190</v>
      </c>
      <c r="D222">
        <f t="shared" si="3"/>
        <v>25</v>
      </c>
    </row>
    <row r="223" spans="1:29" x14ac:dyDescent="0.2">
      <c r="A223" t="s">
        <v>41</v>
      </c>
      <c r="B223" t="s">
        <v>172</v>
      </c>
      <c r="C223" t="s">
        <v>190</v>
      </c>
      <c r="D223">
        <f t="shared" si="3"/>
        <v>25</v>
      </c>
    </row>
    <row r="224" spans="1:29" x14ac:dyDescent="0.2">
      <c r="A224" t="s">
        <v>226</v>
      </c>
      <c r="B224" t="s">
        <v>413</v>
      </c>
      <c r="C224" t="s">
        <v>190</v>
      </c>
      <c r="D224">
        <f t="shared" si="3"/>
        <v>25</v>
      </c>
    </row>
    <row r="225" spans="1:29" x14ac:dyDescent="0.2">
      <c r="A225" t="s">
        <v>476</v>
      </c>
      <c r="B225" t="s">
        <v>61</v>
      </c>
      <c r="C225" t="s">
        <v>190</v>
      </c>
      <c r="D225">
        <f t="shared" si="3"/>
        <v>25</v>
      </c>
    </row>
    <row r="226" spans="1:29" x14ac:dyDescent="0.2">
      <c r="A226" t="s">
        <v>355</v>
      </c>
      <c r="B226" t="s">
        <v>132</v>
      </c>
      <c r="C226" t="s">
        <v>190</v>
      </c>
      <c r="D226">
        <f t="shared" si="3"/>
        <v>25</v>
      </c>
    </row>
    <row r="227" spans="1:29" x14ac:dyDescent="0.2">
      <c r="A227" t="s">
        <v>346</v>
      </c>
      <c r="B227" t="s">
        <v>303</v>
      </c>
      <c r="C227" t="s">
        <v>190</v>
      </c>
      <c r="D227">
        <f t="shared" si="3"/>
        <v>25</v>
      </c>
    </row>
    <row r="228" spans="1:29" x14ac:dyDescent="0.2">
      <c r="A228" t="s">
        <v>66</v>
      </c>
      <c r="B228" t="s">
        <v>260</v>
      </c>
      <c r="C228" t="s">
        <v>190</v>
      </c>
      <c r="D228">
        <f t="shared" si="3"/>
        <v>15</v>
      </c>
      <c r="E228">
        <v>2.9525000000000001</v>
      </c>
      <c r="F228">
        <v>2.2650000000000001</v>
      </c>
      <c r="G228">
        <v>2.2599</v>
      </c>
      <c r="H228">
        <v>1.8178916666666698</v>
      </c>
      <c r="I228">
        <v>1.7343583333333306</v>
      </c>
      <c r="J228">
        <v>1.7259250000000002</v>
      </c>
      <c r="K228">
        <v>1.9846666666666701</v>
      </c>
      <c r="L228">
        <v>2.0733333333333301</v>
      </c>
      <c r="M228">
        <v>1.8153333333333301</v>
      </c>
      <c r="N228">
        <v>1.3463666666666598</v>
      </c>
    </row>
    <row r="229" spans="1:29" x14ac:dyDescent="0.2">
      <c r="A229" t="s">
        <v>619</v>
      </c>
      <c r="B229" t="s">
        <v>122</v>
      </c>
      <c r="C229" t="s">
        <v>190</v>
      </c>
      <c r="D229">
        <f t="shared" si="3"/>
        <v>0</v>
      </c>
      <c r="E229">
        <v>5.1316666666666997</v>
      </c>
      <c r="F229">
        <v>6.41</v>
      </c>
      <c r="G229">
        <v>6.2258333333333997</v>
      </c>
      <c r="H229">
        <v>5.7016666666666698</v>
      </c>
      <c r="I229">
        <v>6.0908333333333298</v>
      </c>
      <c r="J229">
        <v>6.6583333333333297</v>
      </c>
      <c r="K229">
        <v>4.0116666666667005</v>
      </c>
      <c r="L229">
        <v>3.3508333333333695</v>
      </c>
      <c r="M229">
        <v>3.55</v>
      </c>
      <c r="N229">
        <v>3.6225000000000298</v>
      </c>
      <c r="O229">
        <v>4.13500000000003</v>
      </c>
      <c r="P229">
        <v>4.0599999999999996</v>
      </c>
      <c r="Q229">
        <v>3.4424999999999999</v>
      </c>
      <c r="R229">
        <v>3.1491666666666696</v>
      </c>
      <c r="S229">
        <v>2.9275000000000002</v>
      </c>
      <c r="T229">
        <v>1.8758333333333299</v>
      </c>
      <c r="U229">
        <v>2.1908333333333303</v>
      </c>
      <c r="V229">
        <v>2.1966666666666699</v>
      </c>
      <c r="W229">
        <v>2.6025</v>
      </c>
      <c r="X229">
        <v>3.0483333333333302</v>
      </c>
      <c r="Y229">
        <v>2.6666666666666696</v>
      </c>
      <c r="Z229">
        <v>2.6059999999999999</v>
      </c>
      <c r="AA229">
        <v>2.4121666666666703</v>
      </c>
      <c r="AB229">
        <v>2.0783333333333305</v>
      </c>
      <c r="AC229">
        <v>2.3435537037036998</v>
      </c>
    </row>
    <row r="230" spans="1:29" x14ac:dyDescent="0.2">
      <c r="A230" t="s">
        <v>335</v>
      </c>
      <c r="B230" t="s">
        <v>384</v>
      </c>
      <c r="C230" t="s">
        <v>190</v>
      </c>
      <c r="D230">
        <f t="shared" si="3"/>
        <v>25</v>
      </c>
    </row>
    <row r="231" spans="1:29" x14ac:dyDescent="0.2">
      <c r="A231" t="s">
        <v>467</v>
      </c>
      <c r="B231" t="s">
        <v>135</v>
      </c>
      <c r="C231" t="s">
        <v>190</v>
      </c>
      <c r="D231">
        <f t="shared" si="3"/>
        <v>0</v>
      </c>
      <c r="E231">
        <v>4.3808333333332996</v>
      </c>
      <c r="F231">
        <v>6.1775583333333</v>
      </c>
      <c r="G231">
        <v>6.1707025000000009</v>
      </c>
      <c r="H231">
        <v>5.7370000000000001</v>
      </c>
      <c r="I231">
        <v>5.6253416666666993</v>
      </c>
      <c r="J231">
        <v>5.5875333333332993</v>
      </c>
      <c r="K231">
        <v>6.0108750000000004</v>
      </c>
      <c r="L231">
        <v>6.8249833333333303</v>
      </c>
      <c r="M231">
        <v>6.4256999999999991</v>
      </c>
      <c r="N231">
        <v>6.3493416666666995</v>
      </c>
      <c r="O231">
        <v>6.9761721967482995</v>
      </c>
      <c r="P231">
        <v>4.7362305394768693</v>
      </c>
      <c r="Q231">
        <v>2.3775266088461002</v>
      </c>
      <c r="R231">
        <v>9.6613496702117097</v>
      </c>
      <c r="S231">
        <v>6.9579328371119402</v>
      </c>
      <c r="T231">
        <v>1.452871290649199</v>
      </c>
      <c r="U231">
        <v>8.3544936903197495</v>
      </c>
      <c r="V231">
        <v>8.0129588853443217</v>
      </c>
      <c r="W231">
        <v>3.2734291381980398</v>
      </c>
      <c r="X231">
        <v>5.931759295166489</v>
      </c>
      <c r="Y231">
        <v>6.7676031798989502</v>
      </c>
      <c r="Z231">
        <v>7.1217901984525103</v>
      </c>
      <c r="AA231">
        <v>7.0834991241761607</v>
      </c>
      <c r="AB231">
        <v>6.9080682867572509</v>
      </c>
      <c r="AC231">
        <v>5.4072684507884112</v>
      </c>
    </row>
    <row r="232" spans="1:29" x14ac:dyDescent="0.2">
      <c r="A232" t="s">
        <v>158</v>
      </c>
      <c r="B232" t="s">
        <v>196</v>
      </c>
      <c r="C232" t="s">
        <v>190</v>
      </c>
      <c r="D232">
        <f t="shared" si="3"/>
        <v>25</v>
      </c>
    </row>
    <row r="233" spans="1:29" x14ac:dyDescent="0.2">
      <c r="A233" t="s">
        <v>111</v>
      </c>
      <c r="B233" t="s">
        <v>206</v>
      </c>
      <c r="C233" t="s">
        <v>190</v>
      </c>
      <c r="D233">
        <f t="shared" si="3"/>
        <v>25</v>
      </c>
    </row>
    <row r="234" spans="1:29" x14ac:dyDescent="0.2">
      <c r="A234" t="s">
        <v>575</v>
      </c>
      <c r="B234" t="s">
        <v>550</v>
      </c>
      <c r="C234" t="s">
        <v>190</v>
      </c>
      <c r="D234">
        <f t="shared" si="3"/>
        <v>25</v>
      </c>
    </row>
    <row r="235" spans="1:29" x14ac:dyDescent="0.2">
      <c r="A235" t="s">
        <v>667</v>
      </c>
      <c r="B235" t="s">
        <v>347</v>
      </c>
      <c r="C235" t="s">
        <v>190</v>
      </c>
      <c r="D235">
        <f t="shared" si="3"/>
        <v>25</v>
      </c>
    </row>
    <row r="236" spans="1:29" x14ac:dyDescent="0.2">
      <c r="A236" t="s">
        <v>452</v>
      </c>
      <c r="B236" t="s">
        <v>477</v>
      </c>
      <c r="C236" t="s">
        <v>190</v>
      </c>
      <c r="D236">
        <f t="shared" si="3"/>
        <v>25</v>
      </c>
    </row>
    <row r="237" spans="1:29" x14ac:dyDescent="0.2">
      <c r="A237" t="s">
        <v>232</v>
      </c>
      <c r="B237" t="s">
        <v>356</v>
      </c>
      <c r="C237" t="s">
        <v>190</v>
      </c>
      <c r="D237">
        <f t="shared" si="3"/>
        <v>25</v>
      </c>
    </row>
    <row r="238" spans="1:29" x14ac:dyDescent="0.2">
      <c r="A238" t="s">
        <v>521</v>
      </c>
      <c r="B238" t="s">
        <v>414</v>
      </c>
      <c r="C238" t="s">
        <v>190</v>
      </c>
      <c r="D238">
        <f t="shared" si="3"/>
        <v>6</v>
      </c>
      <c r="I238">
        <v>4.98557652435065</v>
      </c>
      <c r="L238">
        <v>3.2496273153580302</v>
      </c>
      <c r="M238">
        <v>2.0468161098340398</v>
      </c>
      <c r="N238">
        <v>1.6179221255606704</v>
      </c>
      <c r="O238">
        <v>2.5677503207611001</v>
      </c>
      <c r="P238">
        <v>2.6330603282187601</v>
      </c>
      <c r="Q238">
        <v>3.5359975406505599</v>
      </c>
      <c r="R238">
        <v>2.8923732522310699</v>
      </c>
      <c r="S238">
        <v>2.1942342800389496</v>
      </c>
      <c r="T238">
        <v>2.2223141065471603</v>
      </c>
      <c r="U238">
        <v>2.4923611901260294</v>
      </c>
      <c r="V238">
        <v>2.88165214812624</v>
      </c>
      <c r="W238">
        <v>3.1210416554368097</v>
      </c>
      <c r="X238">
        <v>3.0575121901657498</v>
      </c>
      <c r="Y238">
        <v>3.0840828333333303</v>
      </c>
      <c r="Z238">
        <v>2.8424999999999998</v>
      </c>
      <c r="AA238">
        <v>2.5308333333333399</v>
      </c>
      <c r="AB238">
        <v>2.6891666666666669</v>
      </c>
      <c r="AC238">
        <v>2.65</v>
      </c>
    </row>
    <row r="239" spans="1:29" x14ac:dyDescent="0.2">
      <c r="A239" t="s">
        <v>43</v>
      </c>
      <c r="B239" t="s">
        <v>45</v>
      </c>
      <c r="C239" t="s">
        <v>190</v>
      </c>
      <c r="D239">
        <f t="shared" si="3"/>
        <v>15</v>
      </c>
      <c r="J239">
        <v>9.7108333333332997</v>
      </c>
      <c r="Q239">
        <v>15.615833333333299</v>
      </c>
      <c r="R239">
        <v>16.678790281337868</v>
      </c>
      <c r="S239">
        <v>15.062916666666702</v>
      </c>
      <c r="T239">
        <v>16.271666666666633</v>
      </c>
      <c r="U239">
        <v>23.500833333333368</v>
      </c>
      <c r="V239">
        <v>24.131236335993901</v>
      </c>
      <c r="W239">
        <v>25.0762601612347</v>
      </c>
      <c r="X239">
        <v>23.9531399980747</v>
      </c>
      <c r="Y239">
        <v>28.656700884233501</v>
      </c>
    </row>
    <row r="240" spans="1:29" x14ac:dyDescent="0.2">
      <c r="A240" t="s">
        <v>488</v>
      </c>
      <c r="B240" t="s">
        <v>238</v>
      </c>
      <c r="C240" t="s">
        <v>190</v>
      </c>
      <c r="D240">
        <f t="shared" si="3"/>
        <v>25</v>
      </c>
    </row>
    <row r="241" spans="1:29" x14ac:dyDescent="0.2">
      <c r="A241" t="s">
        <v>130</v>
      </c>
      <c r="B241" t="s">
        <v>576</v>
      </c>
      <c r="C241" t="s">
        <v>190</v>
      </c>
      <c r="D241">
        <f t="shared" si="3"/>
        <v>25</v>
      </c>
    </row>
    <row r="242" spans="1:29" x14ac:dyDescent="0.2">
      <c r="A242" t="s">
        <v>634</v>
      </c>
      <c r="B242" t="s">
        <v>258</v>
      </c>
      <c r="C242" t="s">
        <v>190</v>
      </c>
      <c r="D242">
        <f t="shared" si="3"/>
        <v>25</v>
      </c>
    </row>
    <row r="243" spans="1:29" x14ac:dyDescent="0.2">
      <c r="A243" t="s">
        <v>116</v>
      </c>
      <c r="B243" t="s">
        <v>431</v>
      </c>
      <c r="C243" t="s">
        <v>190</v>
      </c>
      <c r="D243">
        <f t="shared" si="3"/>
        <v>25</v>
      </c>
    </row>
    <row r="244" spans="1:29" x14ac:dyDescent="0.2">
      <c r="A244" t="s">
        <v>607</v>
      </c>
      <c r="B244" t="s">
        <v>588</v>
      </c>
      <c r="C244" t="s">
        <v>190</v>
      </c>
      <c r="D244">
        <f t="shared" si="3"/>
        <v>25</v>
      </c>
    </row>
    <row r="245" spans="1:29" x14ac:dyDescent="0.2">
      <c r="A245" t="s">
        <v>8</v>
      </c>
      <c r="B245" t="s">
        <v>82</v>
      </c>
      <c r="C245" t="s">
        <v>190</v>
      </c>
      <c r="D245">
        <f t="shared" si="3"/>
        <v>25</v>
      </c>
    </row>
    <row r="246" spans="1:29" x14ac:dyDescent="0.2">
      <c r="A246" t="s">
        <v>212</v>
      </c>
      <c r="B246" t="s">
        <v>469</v>
      </c>
      <c r="C246" t="s">
        <v>190</v>
      </c>
      <c r="D246">
        <f t="shared" si="3"/>
        <v>25</v>
      </c>
    </row>
    <row r="247" spans="1:29" x14ac:dyDescent="0.2">
      <c r="A247" t="s">
        <v>625</v>
      </c>
      <c r="B247" t="s">
        <v>155</v>
      </c>
      <c r="C247" t="s">
        <v>190</v>
      </c>
      <c r="D247">
        <f t="shared" si="3"/>
        <v>0</v>
      </c>
      <c r="E247">
        <v>5.5081249999999695</v>
      </c>
      <c r="F247">
        <v>5.4074999999999998</v>
      </c>
      <c r="G247">
        <v>6.6458333333333997</v>
      </c>
      <c r="H247">
        <v>5.9416666666667002</v>
      </c>
      <c r="I247">
        <v>7.1182633333333705</v>
      </c>
      <c r="J247">
        <v>7.6529861111111401</v>
      </c>
      <c r="K247">
        <v>6.4550000000000303</v>
      </c>
      <c r="L247">
        <v>4.5408333333333299</v>
      </c>
      <c r="M247">
        <v>4.24</v>
      </c>
      <c r="N247">
        <v>4.8475000000000001</v>
      </c>
      <c r="O247">
        <v>4.8366666666666704</v>
      </c>
      <c r="P247">
        <v>5.4258333333333297</v>
      </c>
      <c r="Q247">
        <v>9.249166666666671</v>
      </c>
      <c r="R247">
        <v>8.4366666666666674</v>
      </c>
      <c r="S247">
        <v>7.4391666666666696</v>
      </c>
      <c r="T247">
        <v>7.3433333333333302</v>
      </c>
      <c r="U247">
        <v>7.3433333333333328</v>
      </c>
      <c r="V247">
        <v>7.4033333333333333</v>
      </c>
      <c r="W247">
        <v>7.7158333333333324</v>
      </c>
      <c r="X247">
        <v>7.8441666666666698</v>
      </c>
      <c r="Y247">
        <v>7.6716666666666704</v>
      </c>
      <c r="Z247">
        <v>7.59375</v>
      </c>
      <c r="AA247">
        <v>7.3775000000000004</v>
      </c>
      <c r="AB247">
        <v>5.3041666666666698</v>
      </c>
      <c r="AC247">
        <v>7.0533333333333328</v>
      </c>
    </row>
    <row r="248" spans="1:29" x14ac:dyDescent="0.2">
      <c r="A248" t="s">
        <v>185</v>
      </c>
      <c r="B248" t="s">
        <v>20</v>
      </c>
      <c r="C248" t="s">
        <v>190</v>
      </c>
      <c r="D248">
        <f t="shared" si="3"/>
        <v>25</v>
      </c>
    </row>
    <row r="249" spans="1:29" x14ac:dyDescent="0.2">
      <c r="A249" t="s">
        <v>338</v>
      </c>
      <c r="B249" t="s">
        <v>398</v>
      </c>
      <c r="C249" t="s">
        <v>190</v>
      </c>
      <c r="D249">
        <f t="shared" si="3"/>
        <v>25</v>
      </c>
    </row>
    <row r="250" spans="1:29" x14ac:dyDescent="0.2">
      <c r="A250" t="s">
        <v>408</v>
      </c>
      <c r="B250" t="s">
        <v>88</v>
      </c>
      <c r="C250" t="s">
        <v>190</v>
      </c>
      <c r="D250">
        <f t="shared" si="3"/>
        <v>25</v>
      </c>
    </row>
    <row r="251" spans="1:29" x14ac:dyDescent="0.2">
      <c r="A251" t="s">
        <v>535</v>
      </c>
      <c r="B251" t="s">
        <v>429</v>
      </c>
      <c r="C251" t="s">
        <v>190</v>
      </c>
      <c r="D251">
        <f t="shared" si="3"/>
        <v>1</v>
      </c>
      <c r="E251">
        <v>16.678333333333327</v>
      </c>
      <c r="F251">
        <v>11.0625</v>
      </c>
      <c r="G251">
        <v>11.843333333333399</v>
      </c>
      <c r="H251">
        <v>11.794166666666671</v>
      </c>
      <c r="I251">
        <v>15.846094747706129</v>
      </c>
      <c r="J251">
        <v>12.873240756974399</v>
      </c>
      <c r="K251">
        <v>8.2611275574065708</v>
      </c>
      <c r="L251">
        <v>5.7949444658499996</v>
      </c>
      <c r="M251">
        <v>4.5818653904662998</v>
      </c>
      <c r="N251">
        <v>4.0132227853959996</v>
      </c>
      <c r="O251">
        <v>2.6876161501379006</v>
      </c>
      <c r="P251">
        <v>6.8688013445795697</v>
      </c>
      <c r="Q251">
        <v>7.8867318249446994</v>
      </c>
      <c r="R251">
        <v>9.790833333333369</v>
      </c>
      <c r="S251">
        <v>6.6508333333332992</v>
      </c>
      <c r="T251">
        <v>1.9108333333334002</v>
      </c>
      <c r="U251">
        <v>1.6408333333332994</v>
      </c>
      <c r="V251">
        <v>2.7275</v>
      </c>
      <c r="W251">
        <v>3.1949999999999998</v>
      </c>
      <c r="X251">
        <v>-0.21583333333339993</v>
      </c>
      <c r="Y251">
        <v>6.6708333333334018</v>
      </c>
      <c r="Z251">
        <v>10.988333333333369</v>
      </c>
      <c r="AA251">
        <v>9.2641666666666289</v>
      </c>
      <c r="AB251">
        <v>12.258929942291829</v>
      </c>
    </row>
    <row r="252" spans="1:29" x14ac:dyDescent="0.2">
      <c r="A252" t="s">
        <v>651</v>
      </c>
      <c r="B252" t="s">
        <v>142</v>
      </c>
      <c r="C252" t="s">
        <v>190</v>
      </c>
      <c r="D252">
        <f t="shared" si="3"/>
        <v>3</v>
      </c>
      <c r="E252">
        <v>10.780833333333302</v>
      </c>
      <c r="F252">
        <v>13.09083333333337</v>
      </c>
      <c r="G252">
        <v>14.12</v>
      </c>
      <c r="H252">
        <v>9.7291741666666987</v>
      </c>
      <c r="I252">
        <v>11.6553237936564</v>
      </c>
      <c r="J252">
        <v>13.242898730165521</v>
      </c>
      <c r="K252">
        <v>2.0761936113469019</v>
      </c>
      <c r="L252">
        <v>11.585219055486679</v>
      </c>
      <c r="M252">
        <v>11.142633154289852</v>
      </c>
      <c r="N252">
        <v>10.57842104950358</v>
      </c>
      <c r="O252">
        <v>10.024093309341891</v>
      </c>
      <c r="P252">
        <v>11.37487105834427</v>
      </c>
      <c r="Q252">
        <v>13.562322451684409</v>
      </c>
      <c r="R252">
        <v>15.160979059849151</v>
      </c>
      <c r="S252">
        <v>7.2247026823848994</v>
      </c>
      <c r="T252">
        <v>10.451014434742</v>
      </c>
      <c r="U252">
        <v>13.358887694057689</v>
      </c>
      <c r="V252">
        <v>11.358073813841898</v>
      </c>
      <c r="W252">
        <v>6.7740636358066997</v>
      </c>
      <c r="X252">
        <v>8.0049991096877005</v>
      </c>
      <c r="Y252">
        <v>10.6804421874198</v>
      </c>
      <c r="Z252">
        <v>10.037668277811221</v>
      </c>
    </row>
    <row r="253" spans="1:29" x14ac:dyDescent="0.2">
      <c r="A253" t="s">
        <v>406</v>
      </c>
      <c r="B253" t="s">
        <v>474</v>
      </c>
      <c r="C253" t="s">
        <v>190</v>
      </c>
      <c r="D253">
        <f t="shared" si="3"/>
        <v>25</v>
      </c>
    </row>
    <row r="254" spans="1:29" x14ac:dyDescent="0.2">
      <c r="A254" t="s">
        <v>145</v>
      </c>
      <c r="B254" t="s">
        <v>562</v>
      </c>
      <c r="C254" t="s">
        <v>190</v>
      </c>
      <c r="D254">
        <f t="shared" si="3"/>
        <v>25</v>
      </c>
    </row>
    <row r="255" spans="1:29" x14ac:dyDescent="0.2">
      <c r="A255" t="s">
        <v>495</v>
      </c>
      <c r="B255" t="s">
        <v>681</v>
      </c>
      <c r="C255" t="s">
        <v>190</v>
      </c>
      <c r="D255">
        <f t="shared" si="3"/>
        <v>4</v>
      </c>
      <c r="E255">
        <v>46.164192496173293</v>
      </c>
      <c r="F255">
        <v>39.661934782308506</v>
      </c>
      <c r="J255">
        <v>15.455996388888991</v>
      </c>
      <c r="K255">
        <v>26.412162499999994</v>
      </c>
      <c r="L255">
        <v>8.9288641666667008</v>
      </c>
      <c r="M255">
        <v>9.4740233333332995</v>
      </c>
      <c r="N255">
        <v>4.7120990833333289</v>
      </c>
      <c r="O255">
        <v>1.8341205833333394</v>
      </c>
      <c r="P255">
        <v>2.4003625</v>
      </c>
      <c r="Q255">
        <v>3.4172590524686992</v>
      </c>
      <c r="R255">
        <v>1.2676388486749701</v>
      </c>
      <c r="S255">
        <v>1.0074040751610589</v>
      </c>
      <c r="T255">
        <v>1.7984421565681998</v>
      </c>
      <c r="U255">
        <v>1.0628149587398994</v>
      </c>
      <c r="V255">
        <v>1.1713902019915992</v>
      </c>
      <c r="W255">
        <v>2.3749980615453001</v>
      </c>
      <c r="X255">
        <v>2.6685630380291006</v>
      </c>
      <c r="Y255">
        <v>3.4252081432191002</v>
      </c>
      <c r="Z255">
        <v>2.8243514112526693</v>
      </c>
      <c r="AA255">
        <v>2.2979350608681006</v>
      </c>
      <c r="AB255">
        <v>2.7568427834850304</v>
      </c>
    </row>
    <row r="256" spans="1:29" x14ac:dyDescent="0.2">
      <c r="A256" t="s">
        <v>373</v>
      </c>
      <c r="B256" t="s">
        <v>582</v>
      </c>
      <c r="C256" t="s">
        <v>190</v>
      </c>
      <c r="D256">
        <f t="shared" si="3"/>
        <v>0</v>
      </c>
      <c r="E256">
        <v>3.3716666666666697</v>
      </c>
      <c r="F256">
        <v>3.5350000000000001</v>
      </c>
      <c r="G256">
        <v>3.3366666666666704</v>
      </c>
      <c r="H256">
        <v>3.3941666666666608</v>
      </c>
      <c r="I256">
        <v>3.47</v>
      </c>
      <c r="J256">
        <v>3.0625</v>
      </c>
      <c r="K256">
        <v>3.1091666666666695</v>
      </c>
      <c r="L256">
        <v>2.9666666666666699</v>
      </c>
      <c r="M256">
        <v>3.0375000000000001</v>
      </c>
      <c r="N256">
        <v>3.2358333333333293</v>
      </c>
      <c r="O256">
        <v>3.64</v>
      </c>
      <c r="P256">
        <v>3.6274999999999999</v>
      </c>
      <c r="Q256">
        <v>3.09</v>
      </c>
      <c r="R256">
        <v>3.1158333333333328</v>
      </c>
      <c r="S256">
        <v>3.1924999999999999</v>
      </c>
      <c r="T256">
        <v>3.1625000000000001</v>
      </c>
      <c r="U256">
        <v>3.1908333333333334</v>
      </c>
      <c r="V256">
        <v>3.2149999999999999</v>
      </c>
      <c r="W256">
        <v>3.2075</v>
      </c>
      <c r="X256">
        <v>3.1941666666666699</v>
      </c>
      <c r="Y256">
        <v>3.1658333333333371</v>
      </c>
      <c r="Z256">
        <v>2.9649999999999999</v>
      </c>
      <c r="AA256">
        <v>3.2108333333333299</v>
      </c>
      <c r="AB256">
        <v>3.1625000000000001</v>
      </c>
      <c r="AC256">
        <v>3.2061111111111109</v>
      </c>
    </row>
    <row r="257" spans="1:29" x14ac:dyDescent="0.2">
      <c r="A257" t="s">
        <v>286</v>
      </c>
      <c r="B257" t="s">
        <v>139</v>
      </c>
      <c r="C257" t="s">
        <v>190</v>
      </c>
      <c r="D257">
        <f t="shared" si="3"/>
        <v>21</v>
      </c>
      <c r="Z257">
        <v>5.5515805803383991</v>
      </c>
      <c r="AA257">
        <v>10.409112204459699</v>
      </c>
      <c r="AB257">
        <v>8.4632623787256005</v>
      </c>
      <c r="AC257">
        <v>8.1145716395826</v>
      </c>
    </row>
    <row r="258" spans="1:29" x14ac:dyDescent="0.2">
      <c r="A258" t="s">
        <v>50</v>
      </c>
      <c r="B258" t="s">
        <v>95</v>
      </c>
      <c r="C258" t="s">
        <v>190</v>
      </c>
      <c r="D258">
        <f t="shared" si="3"/>
        <v>4</v>
      </c>
      <c r="E258">
        <v>4.7905743211062006</v>
      </c>
      <c r="F258">
        <v>4.8070990509592999</v>
      </c>
      <c r="G258">
        <v>5.0463818610657007</v>
      </c>
      <c r="H258">
        <v>4.9644838851928998</v>
      </c>
      <c r="I258">
        <v>4.6261472887472994</v>
      </c>
      <c r="J258">
        <v>4.5626385220607002</v>
      </c>
      <c r="K258">
        <v>6.1023845219297002</v>
      </c>
      <c r="L258">
        <v>5.0880418962197309</v>
      </c>
      <c r="M258">
        <v>4.7374586856807896</v>
      </c>
      <c r="N258">
        <v>4.1166777906831697</v>
      </c>
      <c r="O258">
        <v>3.8675828634256204</v>
      </c>
      <c r="P258">
        <v>3.9619160921970398</v>
      </c>
      <c r="Q258">
        <v>3.5173940873631393</v>
      </c>
      <c r="R258">
        <v>4.2287543428352787</v>
      </c>
      <c r="S258">
        <v>4.9732113866960903</v>
      </c>
      <c r="T258">
        <v>5.4509089733020595</v>
      </c>
      <c r="U258">
        <v>6.0025313289211599</v>
      </c>
      <c r="V258">
        <v>5.8905084522264701</v>
      </c>
      <c r="W258">
        <v>6.3760833333333302</v>
      </c>
      <c r="X258">
        <v>6.0641666666666696</v>
      </c>
      <c r="Y258">
        <v>5.8908333333333296</v>
      </c>
    </row>
    <row r="259" spans="1:29" x14ac:dyDescent="0.2">
      <c r="A259" t="s">
        <v>73</v>
      </c>
      <c r="B259" t="s">
        <v>294</v>
      </c>
      <c r="C259" t="s">
        <v>190</v>
      </c>
      <c r="D259">
        <f t="shared" si="3"/>
        <v>25</v>
      </c>
    </row>
    <row r="260" spans="1:29" x14ac:dyDescent="0.2">
      <c r="A260" t="s">
        <v>301</v>
      </c>
      <c r="B260" t="s">
        <v>563</v>
      </c>
      <c r="C260" t="s">
        <v>190</v>
      </c>
      <c r="D260">
        <f t="shared" si="3"/>
        <v>25</v>
      </c>
    </row>
    <row r="261" spans="1:29" x14ac:dyDescent="0.2">
      <c r="A261" t="s">
        <v>403</v>
      </c>
      <c r="B261" t="s">
        <v>121</v>
      </c>
      <c r="C261" t="s">
        <v>190</v>
      </c>
      <c r="D261">
        <f t="shared" si="3"/>
        <v>25</v>
      </c>
    </row>
    <row r="262" spans="1:29" x14ac:dyDescent="0.2">
      <c r="A262" t="s">
        <v>227</v>
      </c>
      <c r="B262" t="s">
        <v>597</v>
      </c>
      <c r="C262" t="s">
        <v>190</v>
      </c>
      <c r="D262">
        <f t="shared" ref="D262:D270" si="4">COUNTBLANK(E262:AC262)</f>
        <v>6</v>
      </c>
      <c r="E262">
        <v>3.5416666666666998</v>
      </c>
      <c r="F262">
        <v>2.7458200000000001</v>
      </c>
      <c r="G262">
        <v>3.7749999999999999</v>
      </c>
      <c r="H262">
        <v>5.1333333333333311</v>
      </c>
      <c r="I262">
        <v>3.93</v>
      </c>
      <c r="J262">
        <v>3.1433333333333389</v>
      </c>
      <c r="K262">
        <v>3.6533333333333307</v>
      </c>
      <c r="L262">
        <v>4.0308324999999998</v>
      </c>
      <c r="M262">
        <v>4.8983333333333308</v>
      </c>
      <c r="N262">
        <v>6.4477976190476198</v>
      </c>
      <c r="O262">
        <v>7.02694333333333</v>
      </c>
      <c r="P262">
        <v>3.6539884285714006</v>
      </c>
      <c r="Q262">
        <v>2.0306666666666704</v>
      </c>
      <c r="R262">
        <v>1.9902499999999996</v>
      </c>
      <c r="S262">
        <v>4.6038333333333004</v>
      </c>
      <c r="T262">
        <v>4.6554166666666994</v>
      </c>
      <c r="U262">
        <v>3.7308333333333694</v>
      </c>
      <c r="V262">
        <v>3.5775000000000001</v>
      </c>
      <c r="W262">
        <v>2.8875000000000002</v>
      </c>
    </row>
    <row r="263" spans="1:29" x14ac:dyDescent="0.2">
      <c r="A263" t="s">
        <v>595</v>
      </c>
      <c r="B263" t="s">
        <v>112</v>
      </c>
      <c r="C263" t="s">
        <v>190</v>
      </c>
      <c r="D263">
        <f t="shared" si="4"/>
        <v>25</v>
      </c>
    </row>
    <row r="264" spans="1:29" x14ac:dyDescent="0.2">
      <c r="A264" t="s">
        <v>559</v>
      </c>
      <c r="B264" t="s">
        <v>671</v>
      </c>
      <c r="C264" t="s">
        <v>190</v>
      </c>
      <c r="D264">
        <f t="shared" si="4"/>
        <v>25</v>
      </c>
    </row>
    <row r="265" spans="1:29" x14ac:dyDescent="0.2">
      <c r="A265" t="s">
        <v>164</v>
      </c>
      <c r="B265" t="s">
        <v>454</v>
      </c>
      <c r="C265" t="s">
        <v>190</v>
      </c>
      <c r="D265">
        <f t="shared" si="4"/>
        <v>25</v>
      </c>
    </row>
    <row r="266" spans="1:29" x14ac:dyDescent="0.2">
      <c r="A266" t="s">
        <v>407</v>
      </c>
      <c r="B266" t="s">
        <v>191</v>
      </c>
      <c r="C266" t="s">
        <v>190</v>
      </c>
      <c r="D266">
        <f t="shared" si="4"/>
        <v>18</v>
      </c>
      <c r="T266">
        <v>9.9906354575163103</v>
      </c>
      <c r="U266">
        <v>10.70458483660131</v>
      </c>
      <c r="V266">
        <v>9.1776985879629596</v>
      </c>
      <c r="W266">
        <v>6.8648230944024702</v>
      </c>
      <c r="X266">
        <v>7.0948022916666664</v>
      </c>
      <c r="Y266">
        <v>6.6046125</v>
      </c>
      <c r="Z266">
        <v>6.18905833333333</v>
      </c>
    </row>
    <row r="267" spans="1:29" x14ac:dyDescent="0.2">
      <c r="A267" t="s">
        <v>656</v>
      </c>
      <c r="B267" t="s">
        <v>15</v>
      </c>
      <c r="C267" t="s">
        <v>190</v>
      </c>
      <c r="D267">
        <f t="shared" si="4"/>
        <v>8</v>
      </c>
      <c r="E267">
        <v>6.5491666666667019</v>
      </c>
      <c r="F267">
        <v>5.5925000000000002</v>
      </c>
      <c r="G267">
        <v>3.5133333333332999</v>
      </c>
      <c r="H267">
        <v>5.3792660752370995</v>
      </c>
      <c r="I267">
        <v>4.2525447939565009</v>
      </c>
      <c r="J267">
        <v>6.1555126786232002</v>
      </c>
      <c r="K267">
        <v>5.0808333333333007</v>
      </c>
      <c r="L267">
        <v>4.665</v>
      </c>
      <c r="M267">
        <v>3.1058333333332993</v>
      </c>
      <c r="N267">
        <v>2.3533333333332997</v>
      </c>
      <c r="O267">
        <v>2.1425000000000001</v>
      </c>
      <c r="P267">
        <v>2.7983333333333</v>
      </c>
      <c r="Q267">
        <v>4.5274999999999999</v>
      </c>
      <c r="R267">
        <v>2.9141666666665991</v>
      </c>
      <c r="S267">
        <v>2.1258333333333006</v>
      </c>
      <c r="T267">
        <v>2.33</v>
      </c>
      <c r="U267">
        <v>5.427821493924899</v>
      </c>
    </row>
    <row r="268" spans="1:29" x14ac:dyDescent="0.2">
      <c r="A268" t="s">
        <v>456</v>
      </c>
      <c r="B268" t="s">
        <v>364</v>
      </c>
      <c r="C268" t="s">
        <v>190</v>
      </c>
      <c r="D268">
        <f t="shared" si="4"/>
        <v>0</v>
      </c>
      <c r="E268">
        <v>4.7424999999999997</v>
      </c>
      <c r="F268">
        <v>5.259166666666701</v>
      </c>
      <c r="G268">
        <v>5.1491666666666998</v>
      </c>
      <c r="H268">
        <v>4.3899999999999997</v>
      </c>
      <c r="I268">
        <v>4.0941666666666308</v>
      </c>
      <c r="J268">
        <v>4.5875000000000004</v>
      </c>
      <c r="K268">
        <v>4.293333333333301</v>
      </c>
      <c r="L268">
        <v>3.7591666666667001</v>
      </c>
      <c r="M268">
        <v>3.7191666666666698</v>
      </c>
      <c r="N268">
        <v>3.8275000000000299</v>
      </c>
      <c r="O268">
        <v>4.0516666666666996</v>
      </c>
      <c r="P268">
        <v>4.3174999999999999</v>
      </c>
      <c r="Q268">
        <v>3.8574999999999697</v>
      </c>
      <c r="R268">
        <v>3.4133333333333304</v>
      </c>
      <c r="S268">
        <v>3.5125000000000002</v>
      </c>
      <c r="T268">
        <v>3.4641666666666699</v>
      </c>
      <c r="U268">
        <v>3.4216666666666704</v>
      </c>
      <c r="V268">
        <v>3.3250000000000002</v>
      </c>
      <c r="W268">
        <v>3.3641666666666694</v>
      </c>
      <c r="X268">
        <v>3.2291666666666305</v>
      </c>
      <c r="Y268">
        <v>3.0449999999999999</v>
      </c>
      <c r="Z268">
        <v>2.9266666666666303</v>
      </c>
      <c r="AA268">
        <v>3.0416666666666696</v>
      </c>
      <c r="AB268">
        <v>3.1625000000000001</v>
      </c>
      <c r="AC268">
        <v>3.2566666666666695</v>
      </c>
    </row>
    <row r="269" spans="1:29" x14ac:dyDescent="0.2">
      <c r="A269" t="s">
        <v>9</v>
      </c>
      <c r="B269" t="s">
        <v>404</v>
      </c>
      <c r="C269" t="s">
        <v>190</v>
      </c>
      <c r="D269">
        <f t="shared" si="4"/>
        <v>1</v>
      </c>
      <c r="E269">
        <v>17.2083333333334</v>
      </c>
      <c r="F269">
        <v>6.8639166666667002</v>
      </c>
      <c r="G269">
        <v>4.3230916666666985</v>
      </c>
      <c r="H269">
        <v>7.4336249999999957</v>
      </c>
      <c r="I269">
        <v>1.9541666666666018</v>
      </c>
      <c r="J269">
        <v>10.661558333333403</v>
      </c>
      <c r="K269">
        <v>10.596232638888797</v>
      </c>
      <c r="L269">
        <v>18.123528703703698</v>
      </c>
      <c r="M269">
        <v>11.893333333333402</v>
      </c>
      <c r="N269">
        <v>12.785</v>
      </c>
      <c r="O269">
        <v>6.9391666666666012</v>
      </c>
      <c r="P269">
        <v>5.5966666666667013</v>
      </c>
      <c r="Q269">
        <v>6.6683333333332993</v>
      </c>
      <c r="R269">
        <v>14.6391666666667</v>
      </c>
      <c r="S269">
        <v>9.2841666666667013</v>
      </c>
      <c r="T269">
        <v>2.0233333333332997</v>
      </c>
      <c r="U269">
        <v>-1.9249999999999705</v>
      </c>
      <c r="V269">
        <v>-3.7825000000000002</v>
      </c>
      <c r="W269">
        <v>-5.7658333333333012</v>
      </c>
      <c r="X269">
        <v>-8.7816666666666983</v>
      </c>
      <c r="Y269">
        <v>-2.1108333333333</v>
      </c>
      <c r="Z269">
        <v>-5.0716666666666299</v>
      </c>
      <c r="AA269">
        <v>-10.838333333333299</v>
      </c>
      <c r="AB269">
        <v>-11.322372916666632</v>
      </c>
    </row>
    <row r="270" spans="1:29" x14ac:dyDescent="0.2">
      <c r="A270" t="s">
        <v>691</v>
      </c>
      <c r="B270" t="s">
        <v>317</v>
      </c>
      <c r="C270" t="s">
        <v>190</v>
      </c>
      <c r="D270">
        <f t="shared" si="4"/>
        <v>25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C24"/>
  <sheetViews>
    <sheetView tabSelected="1" workbookViewId="0">
      <selection activeCell="E6" sqref="E6"/>
    </sheetView>
  </sheetViews>
  <sheetFormatPr baseColWidth="10" defaultRowHeight="15" x14ac:dyDescent="0.2"/>
  <sheetData>
    <row r="4" spans="1:29" x14ac:dyDescent="0.2">
      <c r="A4" t="str" cm="1">
        <f t="array" ref="A4:AC24">_xlfn._xlws.FILTER(Data!$A$5:$AC$270,Data!$D$5:$D$270=0)</f>
        <v>Bahamas, The</v>
      </c>
      <c r="B4" t="str">
        <v>BHS</v>
      </c>
      <c r="C4" t="str">
        <v>Risk premium on lending (lending rate minus treasury bill rate, %)</v>
      </c>
      <c r="D4">
        <v>0</v>
      </c>
      <c r="E4">
        <v>2.4016666666666699</v>
      </c>
      <c r="F4">
        <v>2.9075000000000002</v>
      </c>
      <c r="G4">
        <v>4.4033333333333298</v>
      </c>
      <c r="H4">
        <v>4.9675000000000002</v>
      </c>
      <c r="I4">
        <v>4.0575000000000001</v>
      </c>
      <c r="J4">
        <v>3.5049999999999999</v>
      </c>
      <c r="K4">
        <v>4.2241666666666697</v>
      </c>
      <c r="L4">
        <v>5.4450000000000003</v>
      </c>
      <c r="M4">
        <v>5.4008333333333365</v>
      </c>
      <c r="N4">
        <v>4.6316666666666668</v>
      </c>
      <c r="O4">
        <v>2.8367916666666702</v>
      </c>
      <c r="P4">
        <v>2.7661416666666701</v>
      </c>
      <c r="Q4">
        <v>2.8831000000000002</v>
      </c>
      <c r="R4">
        <v>3.2225333333333301</v>
      </c>
      <c r="S4">
        <v>3.8141750000000001</v>
      </c>
      <c r="T4">
        <v>4.5142916666666668</v>
      </c>
      <c r="U4">
        <v>4.4513833333333332</v>
      </c>
      <c r="V4">
        <v>4.2166166666666669</v>
      </c>
      <c r="W4">
        <v>4.0714833333333331</v>
      </c>
      <c r="X4">
        <v>3.10894166666667</v>
      </c>
      <c r="Y4">
        <v>2.4220333333333297</v>
      </c>
      <c r="Z4">
        <v>2.5575000000000001</v>
      </c>
      <c r="AA4">
        <v>2.6445666666666701</v>
      </c>
      <c r="AB4">
        <v>2.4543666666666697</v>
      </c>
      <c r="AC4">
        <v>1.7230666666666701</v>
      </c>
    </row>
    <row r="5" spans="1:29" x14ac:dyDescent="0.2">
      <c r="A5" t="str">
        <v>Belize</v>
      </c>
      <c r="B5" t="str">
        <v>BLZ</v>
      </c>
      <c r="C5" t="str">
        <v>Risk premium on lending (lending rate minus treasury bill rate, %)</v>
      </c>
      <c r="D5">
        <v>0</v>
      </c>
      <c r="E5">
        <v>12.77833333333337</v>
      </c>
      <c r="F5">
        <v>12.6675</v>
      </c>
      <c r="G5">
        <v>10.362500000000001</v>
      </c>
      <c r="H5">
        <v>10.095000000000001</v>
      </c>
      <c r="I5">
        <v>9.5441666666666993</v>
      </c>
      <c r="J5">
        <v>10.243333333333371</v>
      </c>
      <c r="K5">
        <v>11.125</v>
      </c>
      <c r="L5">
        <v>10.7216666666667</v>
      </c>
      <c r="M5">
        <v>11.035</v>
      </c>
      <c r="N5">
        <v>10.9891666666667</v>
      </c>
      <c r="O5">
        <v>11.1133333333333</v>
      </c>
      <c r="P5">
        <v>10.920833333333299</v>
      </c>
      <c r="Q5">
        <v>10.8616666666667</v>
      </c>
      <c r="R5">
        <v>10.844799999999971</v>
      </c>
      <c r="S5">
        <v>10.9389195833333</v>
      </c>
      <c r="T5">
        <v>10.35555916666663</v>
      </c>
      <c r="U5">
        <v>10.0767216666667</v>
      </c>
      <c r="V5">
        <v>10.3511631837388</v>
      </c>
      <c r="W5">
        <v>10.210959926803099</v>
      </c>
      <c r="X5">
        <v>9.805406776320897</v>
      </c>
      <c r="Y5">
        <v>8.8062500000000004</v>
      </c>
      <c r="Z5">
        <v>7.9116666666666706</v>
      </c>
      <c r="AA5">
        <v>7.835</v>
      </c>
      <c r="AB5">
        <v>7.4641666666666708</v>
      </c>
      <c r="AC5">
        <v>7.1708333333333307</v>
      </c>
    </row>
    <row r="6" spans="1:29" x14ac:dyDescent="0.2">
      <c r="A6" t="str">
        <v>Brazil</v>
      </c>
      <c r="B6" t="str">
        <v>BRA</v>
      </c>
      <c r="C6" t="str">
        <v>Risk premium on lending (lending rate minus treasury bill rate, %)</v>
      </c>
      <c r="D6">
        <v>0</v>
      </c>
      <c r="E6">
        <v>53.400795133333304</v>
      </c>
      <c r="F6">
        <v>57.796666666666603</v>
      </c>
      <c r="G6">
        <v>54.057083333333296</v>
      </c>
      <c r="H6">
        <v>38.324166666666699</v>
      </c>
      <c r="I6">
        <v>37.559166666666698</v>
      </c>
      <c r="J6">
        <v>43.444166666666703</v>
      </c>
      <c r="K6">
        <v>44.978337556384204</v>
      </c>
      <c r="L6">
        <v>37.787999999999997</v>
      </c>
      <c r="M6">
        <v>36.623750000000001</v>
      </c>
      <c r="N6">
        <v>36.4315833333333</v>
      </c>
      <c r="O6">
        <v>32.215883333333394</v>
      </c>
      <c r="P6">
        <v>33.566085714285698</v>
      </c>
      <c r="Q6">
        <v>34.947741666666673</v>
      </c>
      <c r="R6">
        <v>29.060833333333402</v>
      </c>
      <c r="S6">
        <v>32.2209</v>
      </c>
      <c r="T6">
        <v>28.569233333333369</v>
      </c>
      <c r="U6">
        <v>18.402158333333372</v>
      </c>
      <c r="V6">
        <v>20.468083333333297</v>
      </c>
      <c r="W6">
        <v>29.798383333333298</v>
      </c>
      <c r="X6">
        <v>38.637891666666704</v>
      </c>
      <c r="Y6">
        <v>37.859216666666697</v>
      </c>
      <c r="Z6">
        <v>31.7740333333333</v>
      </c>
      <c r="AA6">
        <v>31.295925</v>
      </c>
      <c r="AB6">
        <v>26.28130000000003</v>
      </c>
      <c r="AC6">
        <v>22.903150000000032</v>
      </c>
    </row>
    <row r="7" spans="1:29" x14ac:dyDescent="0.2">
      <c r="A7" t="str">
        <v>Barbados</v>
      </c>
      <c r="B7" t="str">
        <v>BRB</v>
      </c>
      <c r="C7" t="str">
        <v>Risk premium on lending (lending rate minus treasury bill rate, %)</v>
      </c>
      <c r="D7">
        <v>0</v>
      </c>
      <c r="E7">
        <v>6.2275</v>
      </c>
      <c r="F7">
        <v>4.1383333333333301</v>
      </c>
      <c r="G7">
        <v>3.5625</v>
      </c>
      <c r="H7">
        <v>4.8975</v>
      </c>
      <c r="I7">
        <v>6.4441666666666606</v>
      </c>
      <c r="J7">
        <v>6.4033333333333307</v>
      </c>
      <c r="K7">
        <v>7.0891666666666699</v>
      </c>
      <c r="L7">
        <v>7.1291666666666602</v>
      </c>
      <c r="M7">
        <v>4.5425000000000004</v>
      </c>
      <c r="N7">
        <v>4.3300000000000303</v>
      </c>
      <c r="O7">
        <v>5.1108333333333009</v>
      </c>
      <c r="P7">
        <v>5.8358333333332997</v>
      </c>
      <c r="Q7">
        <v>5.4450000000000003</v>
      </c>
      <c r="R7">
        <v>5.3983333333333299</v>
      </c>
      <c r="S7">
        <v>5.2933333333333294</v>
      </c>
      <c r="T7">
        <v>5.2</v>
      </c>
      <c r="U7">
        <v>5.3025000000000002</v>
      </c>
      <c r="V7">
        <v>5.1825000000000001</v>
      </c>
      <c r="W7">
        <v>5.2366666666666601</v>
      </c>
      <c r="X7">
        <v>4.7441666666666702</v>
      </c>
      <c r="Y7">
        <v>4.7466666666666706</v>
      </c>
      <c r="Z7">
        <v>4.9158333333333308</v>
      </c>
      <c r="AA7">
        <v>7.55</v>
      </c>
      <c r="AB7">
        <v>7.55</v>
      </c>
      <c r="AC7">
        <v>7.55</v>
      </c>
    </row>
    <row r="8" spans="1:29" x14ac:dyDescent="0.2">
      <c r="A8" t="str">
        <v>Egypt, Arab Rep.</v>
      </c>
      <c r="B8" t="str">
        <v>EGY</v>
      </c>
      <c r="C8" t="str">
        <v>Risk premium on lending (lending rate minus treasury bill rate, %)</v>
      </c>
      <c r="D8">
        <v>0</v>
      </c>
      <c r="E8">
        <v>4.6750000000000291</v>
      </c>
      <c r="F8">
        <v>4.2166666666666988</v>
      </c>
      <c r="G8">
        <v>4.1316666666666695</v>
      </c>
      <c r="H8">
        <v>4.1824999999999708</v>
      </c>
      <c r="I8">
        <v>4.5666666666667002</v>
      </c>
      <c r="J8">
        <v>6.9000000000000297</v>
      </c>
      <c r="K8">
        <v>4.6083333333332988</v>
      </c>
      <c r="L8">
        <v>3.6416666666666693</v>
      </c>
      <c r="M8">
        <v>3.7098333333333695</v>
      </c>
      <c r="N8">
        <v>3.7364999999999995</v>
      </c>
      <c r="O8">
        <v>4.9727499999999711</v>
      </c>
      <c r="P8">
        <v>2.8448333333333284</v>
      </c>
      <c r="Q8">
        <v>1.8103333333333005</v>
      </c>
      <c r="R8">
        <v>1.3647499999999706</v>
      </c>
      <c r="S8">
        <v>-0.95583333333340015</v>
      </c>
      <c r="T8">
        <v>-1.6059999999999999</v>
      </c>
      <c r="U8">
        <v>8.6666666667003511E-3</v>
      </c>
      <c r="V8">
        <v>0.68866666666660059</v>
      </c>
      <c r="W8">
        <v>0.39475000000000016</v>
      </c>
      <c r="X8">
        <v>-0.65258333333330043</v>
      </c>
      <c r="Y8">
        <v>-1.2636666666666976</v>
      </c>
      <c r="Z8">
        <v>-0.56491666666660123</v>
      </c>
      <c r="AA8">
        <v>-0.66891666666660043</v>
      </c>
      <c r="AB8">
        <v>-1.7500833333333006</v>
      </c>
      <c r="AC8">
        <v>-3.2816666666667</v>
      </c>
    </row>
    <row r="9" spans="1:29" x14ac:dyDescent="0.2">
      <c r="A9" t="str">
        <v>Fiji</v>
      </c>
      <c r="B9" t="str">
        <v>FJI</v>
      </c>
      <c r="C9" t="str">
        <v>Risk premium on lending (lending rate minus treasury bill rate, %)</v>
      </c>
      <c r="D9">
        <v>0</v>
      </c>
      <c r="E9">
        <v>8.4375000000000284</v>
      </c>
      <c r="F9">
        <v>7.6458333333333401</v>
      </c>
      <c r="G9">
        <v>6.7666666666666595</v>
      </c>
      <c r="H9">
        <v>4.8550000000000004</v>
      </c>
      <c r="I9">
        <v>6.8195757586219905</v>
      </c>
      <c r="J9">
        <v>6.39333333333333</v>
      </c>
      <c r="K9">
        <v>6.5688749432960902</v>
      </c>
      <c r="L9">
        <v>5.6402338716338702</v>
      </c>
      <c r="M9">
        <v>4.8388780996357701</v>
      </c>
      <c r="N9">
        <v>0.5239538231537102</v>
      </c>
      <c r="O9">
        <v>5.1950364520933405</v>
      </c>
      <c r="P9">
        <v>7.6565977619416179</v>
      </c>
      <c r="Q9">
        <v>1.7854993486420803</v>
      </c>
      <c r="R9">
        <v>4.0408973461167097</v>
      </c>
      <c r="S9">
        <v>5.2147412672575904</v>
      </c>
      <c r="T9">
        <v>6.4257863822405508</v>
      </c>
      <c r="U9">
        <v>5.9457254615886299</v>
      </c>
      <c r="V9">
        <v>4.5730243606578895</v>
      </c>
      <c r="W9">
        <v>4.5757727639270804</v>
      </c>
      <c r="X9">
        <v>4.58355016771851</v>
      </c>
      <c r="Y9">
        <v>4.3934530473867497</v>
      </c>
      <c r="Z9">
        <v>4.2714932592144299</v>
      </c>
      <c r="AA9">
        <v>3.52467893860151</v>
      </c>
      <c r="AB9">
        <v>4.3753351605900708</v>
      </c>
      <c r="AC9">
        <v>5.1985324114200315</v>
      </c>
    </row>
    <row r="10" spans="1:29" x14ac:dyDescent="0.2">
      <c r="A10" t="str">
        <v>Guyana</v>
      </c>
      <c r="B10" t="str">
        <v>GUY</v>
      </c>
      <c r="C10" t="str">
        <v>Risk premium on lending (lending rate minus treasury bill rate, %)</v>
      </c>
      <c r="D10">
        <v>0</v>
      </c>
      <c r="E10">
        <v>8.1366666666667005</v>
      </c>
      <c r="F10">
        <v>8.4358333333333277</v>
      </c>
      <c r="G10">
        <v>5.7983333333332983</v>
      </c>
      <c r="H10">
        <v>7.4183333333333721</v>
      </c>
      <c r="I10">
        <v>9.23</v>
      </c>
      <c r="J10">
        <v>11.38666666666667</v>
      </c>
      <c r="K10">
        <v>11.95357142857147</v>
      </c>
      <c r="L10">
        <v>10.921666666666699</v>
      </c>
      <c r="M10">
        <v>10.75</v>
      </c>
      <c r="N10">
        <v>10.586805555555529</v>
      </c>
      <c r="O10">
        <v>10.672499999999999</v>
      </c>
      <c r="P10">
        <v>10.596666666666669</v>
      </c>
      <c r="Q10">
        <v>10.2364083333333</v>
      </c>
      <c r="R10">
        <v>10.667533333333331</v>
      </c>
      <c r="S10">
        <v>11.969736111111128</v>
      </c>
      <c r="T10">
        <v>12.130277777777771</v>
      </c>
      <c r="U10">
        <v>12.180833333333331</v>
      </c>
      <c r="V10">
        <v>11.266083333333301</v>
      </c>
      <c r="W10">
        <v>10.99774722222217</v>
      </c>
      <c r="X10">
        <v>11.147833333333329</v>
      </c>
      <c r="Y10">
        <v>11.450333333333329</v>
      </c>
      <c r="Z10">
        <v>11.461916666666671</v>
      </c>
      <c r="AA10">
        <v>8.9419166666666996</v>
      </c>
      <c r="AB10">
        <v>7.928027777777789</v>
      </c>
      <c r="AC10">
        <v>7.3380000000000001</v>
      </c>
    </row>
    <row r="11" spans="1:29" x14ac:dyDescent="0.2">
      <c r="A11" t="str">
        <v>Hong Kong SAR, China</v>
      </c>
      <c r="B11" t="str">
        <v>HKG</v>
      </c>
      <c r="C11" t="str">
        <v>Risk premium on lending (lending rate minus treasury bill rate, %)</v>
      </c>
      <c r="D11">
        <v>0</v>
      </c>
      <c r="E11">
        <v>2.4700000000000002</v>
      </c>
      <c r="F11">
        <v>2.6108333333333302</v>
      </c>
      <c r="G11">
        <v>3.1491666666666696</v>
      </c>
      <c r="H11">
        <v>3.3450000000000002</v>
      </c>
      <c r="I11">
        <v>3.55125</v>
      </c>
      <c r="J11">
        <v>3.4874999999999998</v>
      </c>
      <c r="K11">
        <v>4.25</v>
      </c>
      <c r="L11">
        <v>4.7633333333333301</v>
      </c>
      <c r="M11">
        <v>3.5208333333333304</v>
      </c>
      <c r="N11">
        <v>4.2783333333333395</v>
      </c>
      <c r="O11">
        <v>4.43</v>
      </c>
      <c r="P11">
        <v>4.6066666666666674</v>
      </c>
      <c r="Q11">
        <v>4.934166666666667</v>
      </c>
      <c r="R11">
        <v>4.7666666666666666</v>
      </c>
      <c r="S11">
        <v>4.8650000000000002</v>
      </c>
      <c r="T11">
        <v>4.8791666666666673</v>
      </c>
      <c r="U11">
        <v>4.8825000000000003</v>
      </c>
      <c r="V11">
        <v>4.918333333333333</v>
      </c>
      <c r="W11">
        <v>4.9916666666666663</v>
      </c>
      <c r="X11">
        <v>4.7541666666666673</v>
      </c>
      <c r="Y11">
        <v>4.5066666666666668</v>
      </c>
      <c r="Z11">
        <v>3.7250000000000001</v>
      </c>
      <c r="AA11">
        <v>3.3591666666666695</v>
      </c>
      <c r="AB11">
        <v>4.5941666666666672</v>
      </c>
      <c r="AC11">
        <v>4.9625000000000004</v>
      </c>
    </row>
    <row r="12" spans="1:29" x14ac:dyDescent="0.2">
      <c r="A12" t="str">
        <v>Hungary</v>
      </c>
      <c r="B12" t="str">
        <v>HUN</v>
      </c>
      <c r="C12" t="str">
        <v>Risk premium on lending (lending rate minus treasury bill rate, %)</v>
      </c>
      <c r="D12">
        <v>0</v>
      </c>
      <c r="E12">
        <v>1.6333333333334004</v>
      </c>
      <c r="F12">
        <v>1.4416666666666984</v>
      </c>
      <c r="G12">
        <v>1.6666666666666998</v>
      </c>
      <c r="H12">
        <v>1.5666666666667002</v>
      </c>
      <c r="I12">
        <v>1.325</v>
      </c>
      <c r="J12">
        <v>1.2605431701983711</v>
      </c>
      <c r="K12">
        <v>1.3875790829373109</v>
      </c>
      <c r="L12">
        <v>1.4996025950848999</v>
      </c>
      <c r="M12">
        <v>1.5879880742499903</v>
      </c>
      <c r="N12">
        <v>1.2112913314310907</v>
      </c>
      <c r="O12">
        <v>1.4116458627172399</v>
      </c>
      <c r="P12">
        <v>1.2776864581759799</v>
      </c>
      <c r="Q12">
        <v>2.5523998501495999</v>
      </c>
      <c r="R12">
        <v>2.2164623121963594</v>
      </c>
      <c r="S12">
        <v>2.3026577496916598</v>
      </c>
      <c r="T12">
        <v>2.104162093924999</v>
      </c>
      <c r="U12">
        <v>2.1240001039083296</v>
      </c>
      <c r="V12">
        <v>2.2736003271583298</v>
      </c>
      <c r="W12">
        <v>1.7401236904666699</v>
      </c>
      <c r="X12">
        <v>1.3552089454666629</v>
      </c>
      <c r="Y12">
        <v>1.4539770883333365</v>
      </c>
      <c r="Z12">
        <v>1.4278452180083299</v>
      </c>
      <c r="AA12">
        <v>1.7934971212416635</v>
      </c>
      <c r="AB12">
        <v>1.4977817999083369</v>
      </c>
      <c r="AC12">
        <v>2.095907900191663</v>
      </c>
    </row>
    <row r="13" spans="1:29" x14ac:dyDescent="0.2">
      <c r="A13" t="str">
        <v>Iceland</v>
      </c>
      <c r="B13" t="str">
        <v>ISL</v>
      </c>
      <c r="C13" t="str">
        <v>Risk premium on lending (lending rate minus treasury bill rate, %)</v>
      </c>
      <c r="D13">
        <v>0</v>
      </c>
      <c r="E13">
        <v>5.849166666666699</v>
      </c>
      <c r="F13">
        <v>5.3849999999999696</v>
      </c>
      <c r="G13">
        <v>4.6941666666666713</v>
      </c>
      <c r="H13">
        <v>5.6841666666666999</v>
      </c>
      <c r="I13">
        <v>6.9166666666666998</v>
      </c>
      <c r="J13">
        <v>7.3550000000000288</v>
      </c>
      <c r="K13">
        <v>7.0191666666666697</v>
      </c>
      <c r="L13">
        <v>5.9808333333333694</v>
      </c>
      <c r="M13">
        <v>5.9817174347581883</v>
      </c>
      <c r="N13">
        <v>4.4959964907345995</v>
      </c>
      <c r="O13">
        <v>4.1611113266989008</v>
      </c>
      <c r="P13">
        <v>1.8395738990144004</v>
      </c>
      <c r="Q13">
        <v>7.603936081732801</v>
      </c>
      <c r="R13">
        <v>3.6070286966844005</v>
      </c>
      <c r="S13">
        <v>3.41890580677891</v>
      </c>
      <c r="T13">
        <v>2.7660054384418693</v>
      </c>
      <c r="U13">
        <v>1.96</v>
      </c>
      <c r="V13">
        <v>1.7175</v>
      </c>
      <c r="W13">
        <v>1.6850000000000001</v>
      </c>
      <c r="X13">
        <v>1.9575</v>
      </c>
      <c r="Y13">
        <v>2.2766666666666602</v>
      </c>
      <c r="Z13">
        <v>2.2341666666666704</v>
      </c>
      <c r="AA13">
        <v>2.5579166666666699</v>
      </c>
      <c r="AB13">
        <v>3.7693790788389601</v>
      </c>
      <c r="AC13">
        <v>3.61657416498428</v>
      </c>
    </row>
    <row r="14" spans="1:29" x14ac:dyDescent="0.2">
      <c r="A14" t="str">
        <v>Italy</v>
      </c>
      <c r="B14" t="str">
        <v>ITA</v>
      </c>
      <c r="C14" t="str">
        <v>Risk premium on lending (lending rate minus treasury bill rate, %)</v>
      </c>
      <c r="D14">
        <v>0</v>
      </c>
      <c r="E14">
        <v>4.1761333333332997</v>
      </c>
      <c r="F14">
        <v>4.0509583333333303</v>
      </c>
      <c r="G14">
        <v>3.3390916666666701</v>
      </c>
      <c r="H14">
        <v>2.4948500000000005</v>
      </c>
      <c r="I14">
        <v>3.2361416666666702</v>
      </c>
      <c r="J14">
        <v>3.2722083333333303</v>
      </c>
      <c r="K14">
        <v>3.6423666666666703</v>
      </c>
      <c r="L14">
        <v>3.4266666666666699</v>
      </c>
      <c r="M14">
        <v>3.1415349999999997</v>
      </c>
      <c r="N14">
        <v>2.4390624999999999</v>
      </c>
      <c r="O14">
        <v>2.2989833333333296</v>
      </c>
      <c r="P14">
        <v>3.0796100000000006</v>
      </c>
      <c r="Q14">
        <v>3.8016666666666703</v>
      </c>
      <c r="R14">
        <v>2.8983333333333396</v>
      </c>
      <c r="S14">
        <v>1.8133333333333397</v>
      </c>
      <c r="T14">
        <v>3.3275000000000001</v>
      </c>
      <c r="U14">
        <v>4.2889166666666698</v>
      </c>
      <c r="V14">
        <v>4.4425666666666697</v>
      </c>
      <c r="W14">
        <v>4.0805833333333332</v>
      </c>
      <c r="X14">
        <v>3.66366666666667</v>
      </c>
      <c r="Y14">
        <v>3.3366666666666629</v>
      </c>
      <c r="Z14">
        <v>2.56</v>
      </c>
      <c r="AA14">
        <v>2.6597499999999998</v>
      </c>
      <c r="AB14">
        <v>2.5331666666666632</v>
      </c>
      <c r="AC14">
        <v>2.5134166666666697</v>
      </c>
    </row>
    <row r="15" spans="1:29" x14ac:dyDescent="0.2">
      <c r="A15" t="str">
        <v>Kenya</v>
      </c>
      <c r="B15" t="str">
        <v>KEN</v>
      </c>
      <c r="C15" t="str">
        <v>Risk premium on lending (lending rate minus treasury bill rate, %)</v>
      </c>
      <c r="D15">
        <v>0</v>
      </c>
      <c r="E15">
        <v>7.7525000000000004</v>
      </c>
      <c r="F15">
        <v>6.1665416666666992</v>
      </c>
      <c r="G15">
        <v>9.0947041666666983</v>
      </c>
      <c r="H15">
        <v>10.273545833333399</v>
      </c>
      <c r="I15">
        <v>6.9363541666666002</v>
      </c>
      <c r="J15">
        <v>9.5106041666666314</v>
      </c>
      <c r="K15">
        <v>12.841633333333299</v>
      </c>
      <c r="L15">
        <v>9.5721055555555896</v>
      </c>
      <c r="M15">
        <v>4.4459041666666703</v>
      </c>
      <c r="N15">
        <v>6.8223380747233708</v>
      </c>
      <c r="O15">
        <v>6.5414436758090009</v>
      </c>
      <c r="P15">
        <v>6.3139977106366301</v>
      </c>
      <c r="Q15">
        <v>7.4291579088844699</v>
      </c>
      <c r="R15">
        <v>10.770375</v>
      </c>
      <c r="S15">
        <v>6.32310582377273</v>
      </c>
      <c r="T15">
        <v>7.1427545881780006</v>
      </c>
      <c r="U15">
        <v>8.3880160247380307</v>
      </c>
      <c r="V15">
        <v>7.5832557062947998</v>
      </c>
      <c r="W15">
        <v>5.1596971190723</v>
      </c>
      <c r="X15">
        <v>8.0472139793878306</v>
      </c>
      <c r="Y15">
        <v>5.2957391831038709</v>
      </c>
      <c r="Z15">
        <v>5.2983421687090289</v>
      </c>
      <c r="AA15">
        <v>5.5480495541813699</v>
      </c>
      <c r="AB15">
        <v>5.1418679504872298</v>
      </c>
      <c r="AC15">
        <v>5.1240816800840312</v>
      </c>
    </row>
    <row r="16" spans="1:29" x14ac:dyDescent="0.2">
      <c r="A16" t="str">
        <v>Moldova</v>
      </c>
      <c r="B16" t="str">
        <v>MDA</v>
      </c>
      <c r="C16" t="str">
        <v>Risk premium on lending (lending rate minus treasury bill rate, %)</v>
      </c>
      <c r="D16">
        <v>0</v>
      </c>
      <c r="E16">
        <v>7.8516666666667021</v>
      </c>
      <c r="F16">
        <v>-3.3741666666666994</v>
      </c>
      <c r="G16">
        <v>3.2608333333332951</v>
      </c>
      <c r="H16">
        <v>9.1449999999999996</v>
      </c>
      <c r="I16">
        <v>13.689166666666699</v>
      </c>
      <c r="J16">
        <v>17.539166666666702</v>
      </c>
      <c r="K16">
        <v>3.5216666666666985</v>
      </c>
      <c r="L16">
        <v>8.6524999999999999</v>
      </c>
      <c r="M16">
        <v>15.513333333333298</v>
      </c>
      <c r="N16">
        <v>10.694166666666629</v>
      </c>
      <c r="O16">
        <v>5.3016666666666996</v>
      </c>
      <c r="P16">
        <v>2.1716666666667024</v>
      </c>
      <c r="Q16">
        <v>8.7258333333334015</v>
      </c>
      <c r="R16">
        <v>9.2283333333333282</v>
      </c>
      <c r="S16">
        <v>2.7280437873131991</v>
      </c>
      <c r="T16">
        <v>7.1573210111192695</v>
      </c>
      <c r="U16">
        <v>6.7266666666666994</v>
      </c>
      <c r="V16">
        <v>4.2575000000000003</v>
      </c>
      <c r="W16">
        <v>-6.4332558293315003</v>
      </c>
      <c r="X16">
        <v>-1.1448080339762008</v>
      </c>
      <c r="Y16">
        <v>3.5577060330685999</v>
      </c>
      <c r="Z16">
        <v>4.08</v>
      </c>
      <c r="AA16">
        <v>2.0083333333333302</v>
      </c>
      <c r="AB16">
        <v>2.9858333333333293</v>
      </c>
      <c r="AC16">
        <v>1.64</v>
      </c>
    </row>
    <row r="17" spans="1:29" x14ac:dyDescent="0.2">
      <c r="A17" t="str">
        <v>Mexico</v>
      </c>
      <c r="B17" t="str">
        <v>MEX</v>
      </c>
      <c r="C17" t="str">
        <v>Risk premium on lending (lending rate minus treasury bill rate, %)</v>
      </c>
      <c r="D17">
        <v>0</v>
      </c>
      <c r="E17">
        <v>2.3374999999999999</v>
      </c>
      <c r="F17">
        <v>1.5966666666666001</v>
      </c>
      <c r="G17">
        <v>2.331666666666699</v>
      </c>
      <c r="H17">
        <v>1.6841666666665986</v>
      </c>
      <c r="I17">
        <v>1.4891666666666996</v>
      </c>
      <c r="J17">
        <v>1.1258333333333406</v>
      </c>
      <c r="K17">
        <v>0.79749999999999999</v>
      </c>
      <c r="L17">
        <v>0.62333333333332952</v>
      </c>
      <c r="M17">
        <v>0.49249999999999999</v>
      </c>
      <c r="N17">
        <v>0.31850144728988994</v>
      </c>
      <c r="O17">
        <v>0.37333333333333041</v>
      </c>
      <c r="P17">
        <v>1.0232678566322493</v>
      </c>
      <c r="Q17">
        <v>1.6366666666666703</v>
      </c>
      <c r="R17">
        <v>0.8783333333333303</v>
      </c>
      <c r="S17">
        <v>0.67083333333332984</v>
      </c>
      <c r="T17">
        <v>0.4433333333333298</v>
      </c>
      <c r="U17">
        <v>0.51749999999999996</v>
      </c>
      <c r="V17">
        <v>0.55249999999999999</v>
      </c>
      <c r="W17">
        <v>0.46083333333334009</v>
      </c>
      <c r="X17">
        <v>0.60583333333334011</v>
      </c>
      <c r="Y17">
        <v>0.64666666666666917</v>
      </c>
      <c r="Z17">
        <v>0.42166666666666952</v>
      </c>
      <c r="AA17">
        <v>0.58583333333334053</v>
      </c>
      <c r="AB17">
        <v>1.0166666666666702</v>
      </c>
      <c r="AC17">
        <v>0.47083333333334032</v>
      </c>
    </row>
    <row r="18" spans="1:29" x14ac:dyDescent="0.2">
      <c r="A18" t="str">
        <v>Namibia</v>
      </c>
      <c r="B18" t="str">
        <v>NAM</v>
      </c>
      <c r="C18" t="str">
        <v>Risk premium on lending (lending rate minus treasury bill rate, %)</v>
      </c>
      <c r="D18">
        <v>0</v>
      </c>
      <c r="E18">
        <v>4.4891666666666996</v>
      </c>
      <c r="F18">
        <v>3.4824999999999999</v>
      </c>
      <c r="G18">
        <v>5.2083333333333997</v>
      </c>
      <c r="H18">
        <v>5.0141666666666005</v>
      </c>
      <c r="I18">
        <v>5.2466666666666999</v>
      </c>
      <c r="J18">
        <v>2.835</v>
      </c>
      <c r="K18">
        <v>4.1891666666665994</v>
      </c>
      <c r="L18">
        <v>3.6141666666666996</v>
      </c>
      <c r="M18">
        <v>3.5191666666666697</v>
      </c>
      <c r="N18">
        <v>3.9249999999999705</v>
      </c>
      <c r="O18">
        <v>4.2933333333333685</v>
      </c>
      <c r="P18">
        <v>4.09833333333337</v>
      </c>
      <c r="Q18">
        <v>2.9291666666666298</v>
      </c>
      <c r="R18">
        <v>3.26</v>
      </c>
      <c r="S18">
        <v>3.1077591666666704</v>
      </c>
      <c r="T18">
        <v>3.1070916666666708</v>
      </c>
      <c r="U18">
        <v>2.8644944129487202</v>
      </c>
      <c r="V18">
        <v>2.8855664649834196</v>
      </c>
      <c r="W18">
        <v>2.8354166666666707</v>
      </c>
      <c r="X18">
        <v>3.25193259260221</v>
      </c>
      <c r="Y18">
        <v>1.6604824109390801</v>
      </c>
      <c r="Z18">
        <v>2.1480319032338704</v>
      </c>
      <c r="AA18">
        <v>2.2583333333333311</v>
      </c>
      <c r="AB18">
        <v>2.6280975019146</v>
      </c>
      <c r="AC18">
        <v>2.2915559204923497</v>
      </c>
    </row>
    <row r="19" spans="1:29" x14ac:dyDescent="0.2">
      <c r="A19" t="str">
        <v>Nigeria</v>
      </c>
      <c r="B19" t="str">
        <v>NGA</v>
      </c>
      <c r="C19" t="str">
        <v>Risk premium on lending (lending rate minus treasury bill rate, %)</v>
      </c>
      <c r="D19">
        <v>0</v>
      </c>
      <c r="E19">
        <v>5.7949999999999999</v>
      </c>
      <c r="F19">
        <v>5.9258333333334008</v>
      </c>
      <c r="G19">
        <v>2.4733333333333007</v>
      </c>
      <c r="H19">
        <v>5.7741666666667015</v>
      </c>
      <c r="I19">
        <v>5.9383333333333006</v>
      </c>
      <c r="J19">
        <v>5.7383333333333013</v>
      </c>
      <c r="K19">
        <v>5.9233333333333995</v>
      </c>
      <c r="L19">
        <v>4.8416666666666011</v>
      </c>
      <c r="M19">
        <v>10.120833333333298</v>
      </c>
      <c r="N19">
        <v>8.0141666666666289</v>
      </c>
      <c r="O19">
        <v>10.1191666666667</v>
      </c>
      <c r="P19">
        <v>6.9324999999999708</v>
      </c>
      <c r="Q19">
        <v>15.205833333333299</v>
      </c>
      <c r="R19">
        <v>13.736666666666672</v>
      </c>
      <c r="S19">
        <v>6.3191666666666695</v>
      </c>
      <c r="T19">
        <v>3.1566666666667</v>
      </c>
      <c r="U19">
        <v>5.87</v>
      </c>
      <c r="V19">
        <v>6.0058333333332996</v>
      </c>
      <c r="W19">
        <v>7.4558333333333699</v>
      </c>
      <c r="X19">
        <v>6.7271824307858008</v>
      </c>
      <c r="Y19">
        <v>4.140016663141699</v>
      </c>
      <c r="Z19">
        <v>6.8190640262070996</v>
      </c>
      <c r="AA19">
        <v>5.7415869808333007</v>
      </c>
      <c r="AB19">
        <v>12.0095216718796</v>
      </c>
      <c r="AC19">
        <v>9.3164661280470309</v>
      </c>
    </row>
    <row r="20" spans="1:29" x14ac:dyDescent="0.2">
      <c r="A20" t="str">
        <v>Eswatini</v>
      </c>
      <c r="B20" t="str">
        <v>SWZ</v>
      </c>
      <c r="C20" t="str">
        <v>Risk premium on lending (lending rate minus treasury bill rate, %)</v>
      </c>
      <c r="D20">
        <v>0</v>
      </c>
      <c r="E20">
        <v>5.1316666666666997</v>
      </c>
      <c r="F20">
        <v>6.41</v>
      </c>
      <c r="G20">
        <v>6.2258333333333997</v>
      </c>
      <c r="H20">
        <v>5.7016666666666698</v>
      </c>
      <c r="I20">
        <v>6.0908333333333298</v>
      </c>
      <c r="J20">
        <v>6.6583333333333297</v>
      </c>
      <c r="K20">
        <v>4.0116666666667005</v>
      </c>
      <c r="L20">
        <v>3.3508333333333695</v>
      </c>
      <c r="M20">
        <v>3.55</v>
      </c>
      <c r="N20">
        <v>3.6225000000000298</v>
      </c>
      <c r="O20">
        <v>4.13500000000003</v>
      </c>
      <c r="P20">
        <v>4.0599999999999996</v>
      </c>
      <c r="Q20">
        <v>3.4424999999999999</v>
      </c>
      <c r="R20">
        <v>3.1491666666666696</v>
      </c>
      <c r="S20">
        <v>2.9275000000000002</v>
      </c>
      <c r="T20">
        <v>1.8758333333333299</v>
      </c>
      <c r="U20">
        <v>2.1908333333333303</v>
      </c>
      <c r="V20">
        <v>2.1966666666666699</v>
      </c>
      <c r="W20">
        <v>2.6025</v>
      </c>
      <c r="X20">
        <v>3.0483333333333302</v>
      </c>
      <c r="Y20">
        <v>2.6666666666666696</v>
      </c>
      <c r="Z20">
        <v>2.6059999999999999</v>
      </c>
      <c r="AA20">
        <v>2.4121666666666703</v>
      </c>
      <c r="AB20">
        <v>2.0783333333333305</v>
      </c>
      <c r="AC20">
        <v>2.3435537037036998</v>
      </c>
    </row>
    <row r="21" spans="1:29" x14ac:dyDescent="0.2">
      <c r="A21" t="str">
        <v>Seychelles</v>
      </c>
      <c r="B21" t="str">
        <v>SYC</v>
      </c>
      <c r="C21" t="str">
        <v>Risk premium on lending (lending rate minus treasury bill rate, %)</v>
      </c>
      <c r="D21">
        <v>0</v>
      </c>
      <c r="E21">
        <v>4.3808333333332996</v>
      </c>
      <c r="F21">
        <v>6.1775583333333</v>
      </c>
      <c r="G21">
        <v>6.1707025000000009</v>
      </c>
      <c r="H21">
        <v>5.7370000000000001</v>
      </c>
      <c r="I21">
        <v>5.6253416666666993</v>
      </c>
      <c r="J21">
        <v>5.5875333333332993</v>
      </c>
      <c r="K21">
        <v>6.0108750000000004</v>
      </c>
      <c r="L21">
        <v>6.8249833333333303</v>
      </c>
      <c r="M21">
        <v>6.4256999999999991</v>
      </c>
      <c r="N21">
        <v>6.3493416666666995</v>
      </c>
      <c r="O21">
        <v>6.9761721967482995</v>
      </c>
      <c r="P21">
        <v>4.7362305394768693</v>
      </c>
      <c r="Q21">
        <v>2.3775266088461002</v>
      </c>
      <c r="R21">
        <v>9.6613496702117097</v>
      </c>
      <c r="S21">
        <v>6.9579328371119402</v>
      </c>
      <c r="T21">
        <v>1.452871290649199</v>
      </c>
      <c r="U21">
        <v>8.3544936903197495</v>
      </c>
      <c r="V21">
        <v>8.0129588853443217</v>
      </c>
      <c r="W21">
        <v>3.2734291381980398</v>
      </c>
      <c r="X21">
        <v>5.931759295166489</v>
      </c>
      <c r="Y21">
        <v>6.7676031798989502</v>
      </c>
      <c r="Z21">
        <v>7.1217901984525103</v>
      </c>
      <c r="AA21">
        <v>7.0834991241761607</v>
      </c>
      <c r="AB21">
        <v>6.9080682867572509</v>
      </c>
      <c r="AC21">
        <v>5.4072684507884112</v>
      </c>
    </row>
    <row r="22" spans="1:29" x14ac:dyDescent="0.2">
      <c r="A22" t="str">
        <v>Trinidad and Tobago</v>
      </c>
      <c r="B22" t="str">
        <v>TTO</v>
      </c>
      <c r="C22" t="str">
        <v>Risk premium on lending (lending rate minus treasury bill rate, %)</v>
      </c>
      <c r="D22">
        <v>0</v>
      </c>
      <c r="E22">
        <v>5.5081249999999695</v>
      </c>
      <c r="F22">
        <v>5.4074999999999998</v>
      </c>
      <c r="G22">
        <v>6.6458333333333997</v>
      </c>
      <c r="H22">
        <v>5.9416666666667002</v>
      </c>
      <c r="I22">
        <v>7.1182633333333705</v>
      </c>
      <c r="J22">
        <v>7.6529861111111401</v>
      </c>
      <c r="K22">
        <v>6.4550000000000303</v>
      </c>
      <c r="L22">
        <v>4.5408333333333299</v>
      </c>
      <c r="M22">
        <v>4.24</v>
      </c>
      <c r="N22">
        <v>4.8475000000000001</v>
      </c>
      <c r="O22">
        <v>4.8366666666666704</v>
      </c>
      <c r="P22">
        <v>5.4258333333333297</v>
      </c>
      <c r="Q22">
        <v>9.249166666666671</v>
      </c>
      <c r="R22">
        <v>8.4366666666666674</v>
      </c>
      <c r="S22">
        <v>7.4391666666666696</v>
      </c>
      <c r="T22">
        <v>7.3433333333333302</v>
      </c>
      <c r="U22">
        <v>7.3433333333333328</v>
      </c>
      <c r="V22">
        <v>7.4033333333333333</v>
      </c>
      <c r="W22">
        <v>7.7158333333333324</v>
      </c>
      <c r="X22">
        <v>7.8441666666666698</v>
      </c>
      <c r="Y22">
        <v>7.6716666666666704</v>
      </c>
      <c r="Z22">
        <v>7.59375</v>
      </c>
      <c r="AA22">
        <v>7.3775000000000004</v>
      </c>
      <c r="AB22">
        <v>5.3041666666666698</v>
      </c>
      <c r="AC22">
        <v>7.0533333333333328</v>
      </c>
    </row>
    <row r="23" spans="1:29" x14ac:dyDescent="0.2">
      <c r="A23" t="str">
        <v>United States</v>
      </c>
      <c r="B23" t="str">
        <v>USA</v>
      </c>
      <c r="C23" t="str">
        <v>Risk premium on lending (lending rate minus treasury bill rate, %)</v>
      </c>
      <c r="D23">
        <v>0</v>
      </c>
      <c r="E23">
        <v>3.3716666666666697</v>
      </c>
      <c r="F23">
        <v>3.5350000000000001</v>
      </c>
      <c r="G23">
        <v>3.3366666666666704</v>
      </c>
      <c r="H23">
        <v>3.3941666666666608</v>
      </c>
      <c r="I23">
        <v>3.47</v>
      </c>
      <c r="J23">
        <v>3.0625</v>
      </c>
      <c r="K23">
        <v>3.1091666666666695</v>
      </c>
      <c r="L23">
        <v>2.9666666666666699</v>
      </c>
      <c r="M23">
        <v>3.0375000000000001</v>
      </c>
      <c r="N23">
        <v>3.2358333333333293</v>
      </c>
      <c r="O23">
        <v>3.64</v>
      </c>
      <c r="P23">
        <v>3.6274999999999999</v>
      </c>
      <c r="Q23">
        <v>3.09</v>
      </c>
      <c r="R23">
        <v>3.1158333333333328</v>
      </c>
      <c r="S23">
        <v>3.1924999999999999</v>
      </c>
      <c r="T23">
        <v>3.1625000000000001</v>
      </c>
      <c r="U23">
        <v>3.1908333333333334</v>
      </c>
      <c r="V23">
        <v>3.2149999999999999</v>
      </c>
      <c r="W23">
        <v>3.2075</v>
      </c>
      <c r="X23">
        <v>3.1941666666666699</v>
      </c>
      <c r="Y23">
        <v>3.1658333333333371</v>
      </c>
      <c r="Z23">
        <v>2.9649999999999999</v>
      </c>
      <c r="AA23">
        <v>3.2108333333333299</v>
      </c>
      <c r="AB23">
        <v>3.1625000000000001</v>
      </c>
      <c r="AC23">
        <v>3.2061111111111109</v>
      </c>
    </row>
    <row r="24" spans="1:29" x14ac:dyDescent="0.2">
      <c r="A24" t="str">
        <v>South Africa</v>
      </c>
      <c r="B24" t="str">
        <v>ZAF</v>
      </c>
      <c r="C24" t="str">
        <v>Risk premium on lending (lending rate minus treasury bill rate, %)</v>
      </c>
      <c r="D24">
        <v>0</v>
      </c>
      <c r="E24">
        <v>4.7424999999999997</v>
      </c>
      <c r="F24">
        <v>5.259166666666701</v>
      </c>
      <c r="G24">
        <v>5.1491666666666998</v>
      </c>
      <c r="H24">
        <v>4.3899999999999997</v>
      </c>
      <c r="I24">
        <v>4.0941666666666308</v>
      </c>
      <c r="J24">
        <v>4.5875000000000004</v>
      </c>
      <c r="K24">
        <v>4.293333333333301</v>
      </c>
      <c r="L24">
        <v>3.7591666666667001</v>
      </c>
      <c r="M24">
        <v>3.7191666666666698</v>
      </c>
      <c r="N24">
        <v>3.8275000000000299</v>
      </c>
      <c r="O24">
        <v>4.0516666666666996</v>
      </c>
      <c r="P24">
        <v>4.3174999999999999</v>
      </c>
      <c r="Q24">
        <v>3.8574999999999697</v>
      </c>
      <c r="R24">
        <v>3.4133333333333304</v>
      </c>
      <c r="S24">
        <v>3.5125000000000002</v>
      </c>
      <c r="T24">
        <v>3.4641666666666699</v>
      </c>
      <c r="U24">
        <v>3.4216666666666704</v>
      </c>
      <c r="V24">
        <v>3.3250000000000002</v>
      </c>
      <c r="W24">
        <v>3.3641666666666694</v>
      </c>
      <c r="X24">
        <v>3.2291666666666305</v>
      </c>
      <c r="Y24">
        <v>3.0449999999999999</v>
      </c>
      <c r="Z24">
        <v>2.9266666666666303</v>
      </c>
      <c r="AA24">
        <v>3.0416666666666696</v>
      </c>
      <c r="AB24">
        <v>3.1625000000000001</v>
      </c>
      <c r="AC24">
        <v>3.2566666666666695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election activeCell="D4" sqref="D4"/>
    </sheetView>
  </sheetViews>
  <sheetFormatPr baseColWidth="10" defaultRowHeight="15" x14ac:dyDescent="0.2"/>
  <cols>
    <col min="1" max="5" width="17.5" customWidth="1"/>
    <col min="6" max="256" width="8.83203125" customWidth="1"/>
  </cols>
  <sheetData>
    <row r="1" spans="1:5" x14ac:dyDescent="0.2">
      <c r="A1" t="s">
        <v>450</v>
      </c>
      <c r="B1" t="s">
        <v>594</v>
      </c>
      <c r="C1" t="s">
        <v>639</v>
      </c>
      <c r="D1" t="s">
        <v>631</v>
      </c>
      <c r="E1" t="s">
        <v>300</v>
      </c>
    </row>
    <row r="2" spans="1:5" x14ac:dyDescent="0.2">
      <c r="A2" t="s">
        <v>12</v>
      </c>
      <c r="B2" t="s">
        <v>570</v>
      </c>
      <c r="C2" t="s">
        <v>320</v>
      </c>
      <c r="E2" t="s">
        <v>493</v>
      </c>
    </row>
    <row r="3" spans="1:5" x14ac:dyDescent="0.2">
      <c r="A3" t="s">
        <v>475</v>
      </c>
      <c r="D3" t="s">
        <v>438</v>
      </c>
      <c r="E3" t="s">
        <v>508</v>
      </c>
    </row>
    <row r="4" spans="1:5" ht="409.6" x14ac:dyDescent="0.2">
      <c r="A4" t="s">
        <v>591</v>
      </c>
      <c r="B4" t="s">
        <v>81</v>
      </c>
      <c r="C4" t="s">
        <v>610</v>
      </c>
      <c r="D4" s="2" t="s">
        <v>343</v>
      </c>
      <c r="E4" t="s">
        <v>304</v>
      </c>
    </row>
    <row r="5" spans="1:5" x14ac:dyDescent="0.2">
      <c r="A5" t="s">
        <v>156</v>
      </c>
      <c r="D5" t="s">
        <v>237</v>
      </c>
      <c r="E5" t="s">
        <v>663</v>
      </c>
    </row>
    <row r="6" spans="1:5" x14ac:dyDescent="0.2">
      <c r="A6" t="s">
        <v>17</v>
      </c>
      <c r="B6" t="s">
        <v>284</v>
      </c>
      <c r="C6" t="s">
        <v>340</v>
      </c>
      <c r="E6" t="s">
        <v>296</v>
      </c>
    </row>
    <row r="7" spans="1:5" x14ac:dyDescent="0.2">
      <c r="A7" t="s">
        <v>425</v>
      </c>
      <c r="B7" t="s">
        <v>366</v>
      </c>
      <c r="C7" t="s">
        <v>145</v>
      </c>
      <c r="E7" t="s">
        <v>180</v>
      </c>
    </row>
    <row r="8" spans="1:5" x14ac:dyDescent="0.2">
      <c r="A8" t="s">
        <v>688</v>
      </c>
      <c r="B8" t="s">
        <v>366</v>
      </c>
      <c r="C8" t="s">
        <v>320</v>
      </c>
      <c r="E8" t="s">
        <v>319</v>
      </c>
    </row>
    <row r="9" spans="1:5" x14ac:dyDescent="0.2">
      <c r="A9" t="s">
        <v>583</v>
      </c>
      <c r="D9" t="s">
        <v>316</v>
      </c>
      <c r="E9" t="s">
        <v>104</v>
      </c>
    </row>
    <row r="10" spans="1:5" x14ac:dyDescent="0.2">
      <c r="A10" t="s">
        <v>189</v>
      </c>
      <c r="B10" t="s">
        <v>119</v>
      </c>
      <c r="C10" t="s">
        <v>320</v>
      </c>
      <c r="E10" t="s">
        <v>42</v>
      </c>
    </row>
    <row r="11" spans="1:5" x14ac:dyDescent="0.2">
      <c r="A11" t="s">
        <v>463</v>
      </c>
      <c r="B11" t="s">
        <v>570</v>
      </c>
      <c r="C11" t="s">
        <v>145</v>
      </c>
      <c r="D11" t="s">
        <v>137</v>
      </c>
      <c r="E11" t="s">
        <v>289</v>
      </c>
    </row>
    <row r="12" spans="1:5" x14ac:dyDescent="0.2">
      <c r="A12" t="s">
        <v>263</v>
      </c>
      <c r="B12" t="s">
        <v>366</v>
      </c>
      <c r="C12" t="s">
        <v>145</v>
      </c>
      <c r="E12" t="s">
        <v>80</v>
      </c>
    </row>
    <row r="13" spans="1:5" x14ac:dyDescent="0.2">
      <c r="A13" t="s">
        <v>326</v>
      </c>
      <c r="B13" t="s">
        <v>453</v>
      </c>
      <c r="C13" t="s">
        <v>145</v>
      </c>
      <c r="E13" t="s">
        <v>102</v>
      </c>
    </row>
    <row r="14" spans="1:5" x14ac:dyDescent="0.2">
      <c r="A14" t="s">
        <v>462</v>
      </c>
      <c r="B14" t="s">
        <v>570</v>
      </c>
      <c r="C14" t="s">
        <v>320</v>
      </c>
      <c r="E14" t="s">
        <v>383</v>
      </c>
    </row>
    <row r="15" spans="1:5" x14ac:dyDescent="0.2">
      <c r="A15" t="s">
        <v>280</v>
      </c>
      <c r="B15" t="s">
        <v>453</v>
      </c>
      <c r="C15" t="s">
        <v>320</v>
      </c>
      <c r="D15" t="s">
        <v>244</v>
      </c>
      <c r="E15" t="s">
        <v>405</v>
      </c>
    </row>
    <row r="16" spans="1:5" x14ac:dyDescent="0.2">
      <c r="A16" t="s">
        <v>327</v>
      </c>
      <c r="B16" t="s">
        <v>366</v>
      </c>
      <c r="C16" t="s">
        <v>320</v>
      </c>
      <c r="D16" t="s">
        <v>611</v>
      </c>
      <c r="E16" t="s">
        <v>56</v>
      </c>
    </row>
    <row r="17" spans="1:5" x14ac:dyDescent="0.2">
      <c r="A17" t="s">
        <v>492</v>
      </c>
      <c r="B17" t="s">
        <v>366</v>
      </c>
      <c r="C17" t="s">
        <v>145</v>
      </c>
      <c r="E17" t="s">
        <v>501</v>
      </c>
    </row>
    <row r="18" spans="1:5" x14ac:dyDescent="0.2">
      <c r="A18" t="s">
        <v>514</v>
      </c>
      <c r="B18" t="s">
        <v>284</v>
      </c>
      <c r="C18" t="s">
        <v>610</v>
      </c>
      <c r="D18" t="s">
        <v>502</v>
      </c>
      <c r="E18" t="s">
        <v>439</v>
      </c>
    </row>
    <row r="19" spans="1:5" x14ac:dyDescent="0.2">
      <c r="A19" t="s">
        <v>44</v>
      </c>
      <c r="B19" t="s">
        <v>366</v>
      </c>
      <c r="C19" t="s">
        <v>320</v>
      </c>
      <c r="D19" t="s">
        <v>436</v>
      </c>
      <c r="E19" t="s">
        <v>604</v>
      </c>
    </row>
    <row r="20" spans="1:5" x14ac:dyDescent="0.2">
      <c r="A20" t="s">
        <v>310</v>
      </c>
      <c r="B20" t="s">
        <v>284</v>
      </c>
      <c r="C20" t="s">
        <v>340</v>
      </c>
      <c r="E20" t="s">
        <v>592</v>
      </c>
    </row>
    <row r="21" spans="1:5" x14ac:dyDescent="0.2">
      <c r="A21" t="s">
        <v>426</v>
      </c>
      <c r="B21" t="s">
        <v>284</v>
      </c>
      <c r="C21" t="s">
        <v>610</v>
      </c>
      <c r="E21" t="s">
        <v>108</v>
      </c>
    </row>
    <row r="22" spans="1:5" x14ac:dyDescent="0.2">
      <c r="A22" t="s">
        <v>133</v>
      </c>
      <c r="B22" t="s">
        <v>81</v>
      </c>
      <c r="C22" t="s">
        <v>340</v>
      </c>
      <c r="D22" t="s">
        <v>244</v>
      </c>
      <c r="E22" t="s">
        <v>36</v>
      </c>
    </row>
    <row r="23" spans="1:5" x14ac:dyDescent="0.2">
      <c r="A23" t="s">
        <v>134</v>
      </c>
      <c r="B23" t="s">
        <v>366</v>
      </c>
      <c r="C23" t="s">
        <v>145</v>
      </c>
      <c r="E23" t="s">
        <v>574</v>
      </c>
    </row>
    <row r="24" spans="1:5" x14ac:dyDescent="0.2">
      <c r="A24" t="s">
        <v>64</v>
      </c>
      <c r="B24" t="s">
        <v>119</v>
      </c>
      <c r="C24" t="s">
        <v>320</v>
      </c>
      <c r="E24" t="s">
        <v>337</v>
      </c>
    </row>
    <row r="25" spans="1:5" x14ac:dyDescent="0.2">
      <c r="A25" t="s">
        <v>273</v>
      </c>
      <c r="B25" t="s">
        <v>570</v>
      </c>
      <c r="C25" t="s">
        <v>320</v>
      </c>
      <c r="E25" t="s">
        <v>148</v>
      </c>
    </row>
    <row r="26" spans="1:5" x14ac:dyDescent="0.2">
      <c r="A26" t="s">
        <v>520</v>
      </c>
      <c r="B26" t="s">
        <v>366</v>
      </c>
      <c r="C26" t="s">
        <v>145</v>
      </c>
      <c r="E26" t="s">
        <v>365</v>
      </c>
    </row>
    <row r="27" spans="1:5" x14ac:dyDescent="0.2">
      <c r="A27" t="s">
        <v>198</v>
      </c>
      <c r="B27" t="s">
        <v>366</v>
      </c>
      <c r="C27" t="s">
        <v>145</v>
      </c>
      <c r="D27" t="s">
        <v>471</v>
      </c>
      <c r="E27" t="s">
        <v>558</v>
      </c>
    </row>
    <row r="28" spans="1:5" x14ac:dyDescent="0.2">
      <c r="A28" t="s">
        <v>270</v>
      </c>
      <c r="B28" t="s">
        <v>570</v>
      </c>
      <c r="C28" t="s">
        <v>340</v>
      </c>
      <c r="E28" t="s">
        <v>293</v>
      </c>
    </row>
    <row r="29" spans="1:5" x14ac:dyDescent="0.2">
      <c r="A29" t="s">
        <v>600</v>
      </c>
      <c r="B29" t="s">
        <v>199</v>
      </c>
      <c r="C29" t="s">
        <v>320</v>
      </c>
      <c r="E29" t="s">
        <v>348</v>
      </c>
    </row>
    <row r="30" spans="1:5" x14ac:dyDescent="0.2">
      <c r="A30" t="s">
        <v>482</v>
      </c>
      <c r="B30" t="s">
        <v>570</v>
      </c>
      <c r="C30" t="s">
        <v>340</v>
      </c>
      <c r="E30" t="s">
        <v>51</v>
      </c>
    </row>
    <row r="31" spans="1:5" x14ac:dyDescent="0.2">
      <c r="A31" t="s">
        <v>308</v>
      </c>
      <c r="B31" t="s">
        <v>570</v>
      </c>
      <c r="C31" t="s">
        <v>145</v>
      </c>
      <c r="E31" t="s">
        <v>561</v>
      </c>
    </row>
    <row r="32" spans="1:5" x14ac:dyDescent="0.2">
      <c r="A32" t="s">
        <v>362</v>
      </c>
      <c r="B32" t="s">
        <v>570</v>
      </c>
      <c r="C32" t="s">
        <v>320</v>
      </c>
      <c r="E32" t="s">
        <v>529</v>
      </c>
    </row>
    <row r="33" spans="1:5" x14ac:dyDescent="0.2">
      <c r="A33" t="s">
        <v>115</v>
      </c>
      <c r="B33" t="s">
        <v>453</v>
      </c>
      <c r="C33" t="s">
        <v>320</v>
      </c>
      <c r="E33" t="s">
        <v>402</v>
      </c>
    </row>
    <row r="34" spans="1:5" x14ac:dyDescent="0.2">
      <c r="A34" t="s">
        <v>109</v>
      </c>
      <c r="B34" t="s">
        <v>81</v>
      </c>
      <c r="C34" t="s">
        <v>340</v>
      </c>
      <c r="E34" t="s">
        <v>538</v>
      </c>
    </row>
    <row r="35" spans="1:5" x14ac:dyDescent="0.2">
      <c r="A35" t="s">
        <v>368</v>
      </c>
      <c r="B35" t="s">
        <v>284</v>
      </c>
      <c r="C35" t="s">
        <v>145</v>
      </c>
      <c r="E35" t="s">
        <v>46</v>
      </c>
    </row>
    <row r="36" spans="1:5" x14ac:dyDescent="0.2">
      <c r="A36" t="s">
        <v>455</v>
      </c>
      <c r="B36" t="s">
        <v>284</v>
      </c>
      <c r="C36" t="s">
        <v>610</v>
      </c>
      <c r="E36" t="s">
        <v>167</v>
      </c>
    </row>
    <row r="37" spans="1:5" x14ac:dyDescent="0.2">
      <c r="A37" t="s">
        <v>530</v>
      </c>
      <c r="B37" t="s">
        <v>199</v>
      </c>
      <c r="C37" t="s">
        <v>320</v>
      </c>
      <c r="D37" t="s">
        <v>391</v>
      </c>
      <c r="E37" t="s">
        <v>177</v>
      </c>
    </row>
    <row r="38" spans="1:5" x14ac:dyDescent="0.2">
      <c r="A38" t="s">
        <v>211</v>
      </c>
      <c r="D38" t="s">
        <v>27</v>
      </c>
      <c r="E38" t="s">
        <v>409</v>
      </c>
    </row>
    <row r="39" spans="1:5" x14ac:dyDescent="0.2">
      <c r="A39" t="s">
        <v>609</v>
      </c>
      <c r="B39" t="s">
        <v>366</v>
      </c>
      <c r="C39" t="s">
        <v>320</v>
      </c>
      <c r="E39" t="s">
        <v>170</v>
      </c>
    </row>
    <row r="40" spans="1:5" x14ac:dyDescent="0.2">
      <c r="A40" t="s">
        <v>291</v>
      </c>
      <c r="B40" t="s">
        <v>366</v>
      </c>
      <c r="C40" t="s">
        <v>320</v>
      </c>
      <c r="E40" t="s">
        <v>363</v>
      </c>
    </row>
    <row r="41" spans="1:5" x14ac:dyDescent="0.2">
      <c r="A41" t="s">
        <v>616</v>
      </c>
      <c r="B41" t="s">
        <v>570</v>
      </c>
      <c r="C41" t="s">
        <v>320</v>
      </c>
      <c r="E41" t="s">
        <v>146</v>
      </c>
    </row>
    <row r="42" spans="1:5" ht="409.6" x14ac:dyDescent="0.2">
      <c r="A42" t="s">
        <v>168</v>
      </c>
      <c r="B42" t="s">
        <v>453</v>
      </c>
      <c r="C42" t="s">
        <v>145</v>
      </c>
      <c r="D42" s="2" t="s">
        <v>162</v>
      </c>
      <c r="E42" t="s">
        <v>470</v>
      </c>
    </row>
    <row r="43" spans="1:5" x14ac:dyDescent="0.2">
      <c r="A43" t="s">
        <v>306</v>
      </c>
      <c r="B43" t="s">
        <v>284</v>
      </c>
      <c r="C43" t="s">
        <v>340</v>
      </c>
      <c r="E43" t="s">
        <v>126</v>
      </c>
    </row>
    <row r="44" spans="1:5" x14ac:dyDescent="0.2">
      <c r="A44" t="s">
        <v>71</v>
      </c>
      <c r="B44" t="s">
        <v>284</v>
      </c>
      <c r="C44" t="s">
        <v>340</v>
      </c>
      <c r="E44" t="s">
        <v>692</v>
      </c>
    </row>
    <row r="45" spans="1:5" x14ac:dyDescent="0.2">
      <c r="A45" t="s">
        <v>203</v>
      </c>
      <c r="B45" t="s">
        <v>284</v>
      </c>
      <c r="C45" t="s">
        <v>610</v>
      </c>
      <c r="D45" t="s">
        <v>91</v>
      </c>
      <c r="E45" t="s">
        <v>461</v>
      </c>
    </row>
    <row r="46" spans="1:5" x14ac:dyDescent="0.2">
      <c r="A46" t="s">
        <v>376</v>
      </c>
      <c r="B46" t="s">
        <v>284</v>
      </c>
      <c r="C46" t="s">
        <v>340</v>
      </c>
      <c r="E46" t="s">
        <v>361</v>
      </c>
    </row>
    <row r="47" spans="1:5" x14ac:dyDescent="0.2">
      <c r="A47" t="s">
        <v>276</v>
      </c>
      <c r="B47" t="s">
        <v>570</v>
      </c>
      <c r="C47" t="s">
        <v>145</v>
      </c>
      <c r="E47" t="s">
        <v>523</v>
      </c>
    </row>
    <row r="48" spans="1:5" x14ac:dyDescent="0.2">
      <c r="A48" t="s">
        <v>324</v>
      </c>
      <c r="B48" t="s">
        <v>284</v>
      </c>
      <c r="C48" t="s">
        <v>340</v>
      </c>
      <c r="E48" t="s">
        <v>328</v>
      </c>
    </row>
    <row r="49" spans="1:5" x14ac:dyDescent="0.2">
      <c r="A49" t="s">
        <v>534</v>
      </c>
      <c r="B49" t="s">
        <v>284</v>
      </c>
      <c r="C49" t="s">
        <v>340</v>
      </c>
      <c r="E49" t="s">
        <v>459</v>
      </c>
    </row>
    <row r="50" spans="1:5" x14ac:dyDescent="0.2">
      <c r="A50" t="s">
        <v>11</v>
      </c>
      <c r="B50" t="s">
        <v>570</v>
      </c>
      <c r="C50" t="s">
        <v>145</v>
      </c>
      <c r="E50" t="s">
        <v>313</v>
      </c>
    </row>
    <row r="51" spans="1:5" x14ac:dyDescent="0.2">
      <c r="A51" t="s">
        <v>271</v>
      </c>
      <c r="E51" t="s">
        <v>314</v>
      </c>
    </row>
    <row r="52" spans="1:5" x14ac:dyDescent="0.2">
      <c r="A52" t="s">
        <v>229</v>
      </c>
      <c r="B52" t="s">
        <v>570</v>
      </c>
      <c r="C52" t="s">
        <v>145</v>
      </c>
      <c r="E52" t="s">
        <v>90</v>
      </c>
    </row>
    <row r="53" spans="1:5" x14ac:dyDescent="0.2">
      <c r="A53" t="s">
        <v>92</v>
      </c>
      <c r="B53" t="s">
        <v>570</v>
      </c>
      <c r="C53" t="s">
        <v>320</v>
      </c>
      <c r="E53" t="s">
        <v>374</v>
      </c>
    </row>
    <row r="54" spans="1:5" x14ac:dyDescent="0.2">
      <c r="A54" t="s">
        <v>612</v>
      </c>
      <c r="B54" t="s">
        <v>570</v>
      </c>
      <c r="C54" t="s">
        <v>320</v>
      </c>
      <c r="E54" t="s">
        <v>444</v>
      </c>
    </row>
    <row r="55" spans="1:5" x14ac:dyDescent="0.2">
      <c r="A55" t="s">
        <v>230</v>
      </c>
      <c r="B55" t="s">
        <v>366</v>
      </c>
      <c r="C55" t="s">
        <v>320</v>
      </c>
      <c r="D55" t="s">
        <v>420</v>
      </c>
      <c r="E55" t="s">
        <v>412</v>
      </c>
    </row>
    <row r="56" spans="1:5" x14ac:dyDescent="0.2">
      <c r="A56" t="s">
        <v>629</v>
      </c>
      <c r="B56" t="s">
        <v>366</v>
      </c>
      <c r="C56" t="s">
        <v>320</v>
      </c>
      <c r="E56" t="s">
        <v>159</v>
      </c>
    </row>
    <row r="57" spans="1:5" x14ac:dyDescent="0.2">
      <c r="A57" t="s">
        <v>451</v>
      </c>
      <c r="B57" t="s">
        <v>366</v>
      </c>
      <c r="C57" t="s">
        <v>320</v>
      </c>
      <c r="D57" t="s">
        <v>401</v>
      </c>
      <c r="E57" t="s">
        <v>448</v>
      </c>
    </row>
    <row r="58" spans="1:5" x14ac:dyDescent="0.2">
      <c r="A58" t="s">
        <v>220</v>
      </c>
      <c r="B58" t="s">
        <v>119</v>
      </c>
      <c r="C58" t="s">
        <v>340</v>
      </c>
      <c r="E58" t="s">
        <v>21</v>
      </c>
    </row>
    <row r="59" spans="1:5" x14ac:dyDescent="0.2">
      <c r="A59" t="s">
        <v>236</v>
      </c>
      <c r="B59" t="s">
        <v>570</v>
      </c>
      <c r="C59" t="s">
        <v>145</v>
      </c>
      <c r="E59" t="s">
        <v>648</v>
      </c>
    </row>
    <row r="60" spans="1:5" x14ac:dyDescent="0.2">
      <c r="A60" t="s">
        <v>494</v>
      </c>
      <c r="B60" t="s">
        <v>366</v>
      </c>
      <c r="C60" t="s">
        <v>320</v>
      </c>
      <c r="E60" t="s">
        <v>283</v>
      </c>
    </row>
    <row r="61" spans="1:5" x14ac:dyDescent="0.2">
      <c r="A61" t="s">
        <v>668</v>
      </c>
      <c r="B61" t="s">
        <v>570</v>
      </c>
      <c r="C61" t="s">
        <v>145</v>
      </c>
      <c r="E61" t="s">
        <v>388</v>
      </c>
    </row>
    <row r="62" spans="1:5" x14ac:dyDescent="0.2">
      <c r="A62" t="s">
        <v>28</v>
      </c>
      <c r="B62" t="s">
        <v>119</v>
      </c>
      <c r="C62" t="s">
        <v>340</v>
      </c>
      <c r="E62" t="s">
        <v>647</v>
      </c>
    </row>
    <row r="63" spans="1:5" x14ac:dyDescent="0.2">
      <c r="A63" t="s">
        <v>213</v>
      </c>
      <c r="E63" t="s">
        <v>184</v>
      </c>
    </row>
    <row r="64" spans="1:5" x14ac:dyDescent="0.2">
      <c r="A64" t="s">
        <v>329</v>
      </c>
      <c r="D64" t="s">
        <v>621</v>
      </c>
      <c r="E64" t="s">
        <v>650</v>
      </c>
    </row>
    <row r="65" spans="1:5" x14ac:dyDescent="0.2">
      <c r="A65" t="s">
        <v>553</v>
      </c>
      <c r="D65" t="s">
        <v>7</v>
      </c>
      <c r="E65" t="s">
        <v>453</v>
      </c>
    </row>
    <row r="66" spans="1:5" x14ac:dyDescent="0.2">
      <c r="A66" t="s">
        <v>298</v>
      </c>
      <c r="E66" t="s">
        <v>248</v>
      </c>
    </row>
    <row r="67" spans="1:5" x14ac:dyDescent="0.2">
      <c r="A67" t="s">
        <v>552</v>
      </c>
      <c r="D67" t="s">
        <v>512</v>
      </c>
      <c r="E67" t="s">
        <v>366</v>
      </c>
    </row>
    <row r="68" spans="1:5" x14ac:dyDescent="0.2">
      <c r="A68" t="s">
        <v>101</v>
      </c>
      <c r="B68" t="s">
        <v>570</v>
      </c>
      <c r="C68" t="s">
        <v>145</v>
      </c>
      <c r="E68" t="s">
        <v>221</v>
      </c>
    </row>
    <row r="69" spans="1:5" ht="409.6" x14ac:dyDescent="0.2">
      <c r="A69" t="s">
        <v>633</v>
      </c>
      <c r="B69" t="s">
        <v>119</v>
      </c>
      <c r="C69" t="s">
        <v>340</v>
      </c>
      <c r="D69" s="2" t="s">
        <v>136</v>
      </c>
      <c r="E69" t="s">
        <v>234</v>
      </c>
    </row>
    <row r="70" spans="1:5" x14ac:dyDescent="0.2">
      <c r="A70" t="s">
        <v>375</v>
      </c>
      <c r="D70" t="s">
        <v>259</v>
      </c>
      <c r="E70" t="s">
        <v>127</v>
      </c>
    </row>
    <row r="71" spans="1:5" x14ac:dyDescent="0.2">
      <c r="A71" t="s">
        <v>151</v>
      </c>
      <c r="B71" t="s">
        <v>284</v>
      </c>
      <c r="C71" t="s">
        <v>610</v>
      </c>
      <c r="D71" t="s">
        <v>440</v>
      </c>
      <c r="E71" t="s">
        <v>678</v>
      </c>
    </row>
    <row r="72" spans="1:5" x14ac:dyDescent="0.2">
      <c r="A72" t="s">
        <v>228</v>
      </c>
      <c r="B72" t="s">
        <v>366</v>
      </c>
      <c r="C72" t="s">
        <v>320</v>
      </c>
      <c r="D72" t="s">
        <v>334</v>
      </c>
      <c r="E72" t="s">
        <v>74</v>
      </c>
    </row>
    <row r="73" spans="1:5" x14ac:dyDescent="0.2">
      <c r="A73" t="s">
        <v>620</v>
      </c>
      <c r="B73" t="s">
        <v>366</v>
      </c>
      <c r="C73" t="s">
        <v>320</v>
      </c>
      <c r="D73" t="s">
        <v>478</v>
      </c>
      <c r="E73" t="s">
        <v>480</v>
      </c>
    </row>
    <row r="74" spans="1:5" x14ac:dyDescent="0.2">
      <c r="A74" t="s">
        <v>94</v>
      </c>
      <c r="B74" t="s">
        <v>284</v>
      </c>
      <c r="C74" t="s">
        <v>610</v>
      </c>
      <c r="D74" t="s">
        <v>353</v>
      </c>
      <c r="E74" t="s">
        <v>140</v>
      </c>
    </row>
    <row r="75" spans="1:5" x14ac:dyDescent="0.2">
      <c r="A75" t="s">
        <v>661</v>
      </c>
      <c r="D75" t="s">
        <v>269</v>
      </c>
      <c r="E75" t="s">
        <v>39</v>
      </c>
    </row>
    <row r="76" spans="1:5" ht="409.6" x14ac:dyDescent="0.2">
      <c r="A76" t="s">
        <v>325</v>
      </c>
      <c r="D76" s="2" t="s">
        <v>527</v>
      </c>
      <c r="E76" t="s">
        <v>194</v>
      </c>
    </row>
    <row r="77" spans="1:5" x14ac:dyDescent="0.2">
      <c r="A77" t="s">
        <v>25</v>
      </c>
      <c r="B77" t="s">
        <v>366</v>
      </c>
      <c r="C77" t="s">
        <v>320</v>
      </c>
      <c r="D77" t="s">
        <v>224</v>
      </c>
      <c r="E77" t="s">
        <v>49</v>
      </c>
    </row>
    <row r="78" spans="1:5" x14ac:dyDescent="0.2">
      <c r="A78" t="s">
        <v>358</v>
      </c>
      <c r="B78" t="s">
        <v>453</v>
      </c>
      <c r="C78" t="s">
        <v>145</v>
      </c>
      <c r="E78" t="s">
        <v>131</v>
      </c>
    </row>
    <row r="79" spans="1:5" x14ac:dyDescent="0.2">
      <c r="A79" t="s">
        <v>590</v>
      </c>
      <c r="B79" t="s">
        <v>366</v>
      </c>
      <c r="C79" t="s">
        <v>320</v>
      </c>
      <c r="D79" t="s">
        <v>585</v>
      </c>
      <c r="E79" t="s">
        <v>349</v>
      </c>
    </row>
    <row r="80" spans="1:5" x14ac:dyDescent="0.2">
      <c r="A80" t="s">
        <v>435</v>
      </c>
      <c r="B80" t="s">
        <v>366</v>
      </c>
      <c r="C80" t="s">
        <v>320</v>
      </c>
      <c r="E80" t="s">
        <v>312</v>
      </c>
    </row>
    <row r="81" spans="1:5" x14ac:dyDescent="0.2">
      <c r="A81" t="s">
        <v>255</v>
      </c>
      <c r="B81" t="s">
        <v>453</v>
      </c>
      <c r="C81" t="s">
        <v>340</v>
      </c>
      <c r="D81" t="s">
        <v>506</v>
      </c>
      <c r="E81" t="s">
        <v>357</v>
      </c>
    </row>
    <row r="82" spans="1:5" x14ac:dyDescent="0.2">
      <c r="A82" t="s">
        <v>339</v>
      </c>
      <c r="B82" t="s">
        <v>284</v>
      </c>
      <c r="C82" t="s">
        <v>145</v>
      </c>
      <c r="E82" t="s">
        <v>464</v>
      </c>
    </row>
    <row r="83" spans="1:5" x14ac:dyDescent="0.2">
      <c r="A83" t="s">
        <v>555</v>
      </c>
      <c r="B83" t="s">
        <v>366</v>
      </c>
      <c r="C83" t="s">
        <v>320</v>
      </c>
      <c r="E83" t="s">
        <v>630</v>
      </c>
    </row>
    <row r="84" spans="1:5" x14ac:dyDescent="0.2">
      <c r="A84" t="s">
        <v>430</v>
      </c>
      <c r="B84" t="s">
        <v>366</v>
      </c>
      <c r="C84" t="s">
        <v>145</v>
      </c>
      <c r="D84" t="s">
        <v>536</v>
      </c>
      <c r="E84" t="s">
        <v>584</v>
      </c>
    </row>
    <row r="85" spans="1:5" x14ac:dyDescent="0.2">
      <c r="A85" t="s">
        <v>515</v>
      </c>
      <c r="B85" t="s">
        <v>284</v>
      </c>
      <c r="C85" t="s">
        <v>340</v>
      </c>
      <c r="D85" t="s">
        <v>58</v>
      </c>
      <c r="E85" t="s">
        <v>149</v>
      </c>
    </row>
    <row r="86" spans="1:5" x14ac:dyDescent="0.2">
      <c r="A86" t="s">
        <v>641</v>
      </c>
      <c r="B86" t="s">
        <v>366</v>
      </c>
      <c r="C86" t="s">
        <v>320</v>
      </c>
      <c r="D86" t="s">
        <v>445</v>
      </c>
      <c r="E86" t="s">
        <v>118</v>
      </c>
    </row>
    <row r="87" spans="1:5" x14ac:dyDescent="0.2">
      <c r="A87" t="s">
        <v>537</v>
      </c>
      <c r="B87" t="s">
        <v>284</v>
      </c>
      <c r="C87" t="s">
        <v>610</v>
      </c>
      <c r="E87" t="s">
        <v>542</v>
      </c>
    </row>
    <row r="88" spans="1:5" x14ac:dyDescent="0.2">
      <c r="A88" t="s">
        <v>77</v>
      </c>
      <c r="B88" t="s">
        <v>284</v>
      </c>
      <c r="C88" t="s">
        <v>610</v>
      </c>
      <c r="E88" t="s">
        <v>24</v>
      </c>
    </row>
    <row r="89" spans="1:5" x14ac:dyDescent="0.2">
      <c r="A89" t="s">
        <v>143</v>
      </c>
      <c r="B89" t="s">
        <v>284</v>
      </c>
      <c r="C89" t="s">
        <v>610</v>
      </c>
      <c r="E89" t="s">
        <v>549</v>
      </c>
    </row>
    <row r="90" spans="1:5" x14ac:dyDescent="0.2">
      <c r="A90" t="s">
        <v>207</v>
      </c>
      <c r="B90" t="s">
        <v>284</v>
      </c>
      <c r="C90" t="s">
        <v>145</v>
      </c>
      <c r="E90" t="s">
        <v>606</v>
      </c>
    </row>
    <row r="91" spans="1:5" x14ac:dyDescent="0.2">
      <c r="A91" t="s">
        <v>510</v>
      </c>
      <c r="B91" t="s">
        <v>366</v>
      </c>
      <c r="C91" t="s">
        <v>320</v>
      </c>
      <c r="D91" t="s">
        <v>392</v>
      </c>
      <c r="E91" t="s">
        <v>649</v>
      </c>
    </row>
    <row r="92" spans="1:5" x14ac:dyDescent="0.2">
      <c r="A92" t="s">
        <v>566</v>
      </c>
      <c r="B92" t="s">
        <v>570</v>
      </c>
      <c r="C92" t="s">
        <v>145</v>
      </c>
      <c r="E92" t="s">
        <v>69</v>
      </c>
    </row>
    <row r="93" spans="1:5" x14ac:dyDescent="0.2">
      <c r="A93" t="s">
        <v>623</v>
      </c>
      <c r="B93" t="s">
        <v>366</v>
      </c>
      <c r="C93" t="s">
        <v>320</v>
      </c>
      <c r="E93" t="s">
        <v>490</v>
      </c>
    </row>
    <row r="94" spans="1:5" x14ac:dyDescent="0.2">
      <c r="A94" t="s">
        <v>123</v>
      </c>
      <c r="B94" t="s">
        <v>570</v>
      </c>
      <c r="C94" t="s">
        <v>145</v>
      </c>
      <c r="D94" t="s">
        <v>200</v>
      </c>
      <c r="E94" t="s">
        <v>239</v>
      </c>
    </row>
    <row r="95" spans="1:5" x14ac:dyDescent="0.2">
      <c r="A95" t="s">
        <v>38</v>
      </c>
      <c r="B95" t="s">
        <v>453</v>
      </c>
      <c r="C95" t="s">
        <v>320</v>
      </c>
      <c r="E95" t="s">
        <v>686</v>
      </c>
    </row>
    <row r="96" spans="1:5" x14ac:dyDescent="0.2">
      <c r="A96" t="s">
        <v>496</v>
      </c>
      <c r="B96" t="s">
        <v>570</v>
      </c>
      <c r="C96" t="s">
        <v>145</v>
      </c>
      <c r="E96" t="s">
        <v>331</v>
      </c>
    </row>
    <row r="97" spans="1:5" x14ac:dyDescent="0.2">
      <c r="A97" t="s">
        <v>497</v>
      </c>
      <c r="D97" t="s">
        <v>447</v>
      </c>
      <c r="E97" t="s">
        <v>320</v>
      </c>
    </row>
    <row r="98" spans="1:5" x14ac:dyDescent="0.2">
      <c r="A98" t="s">
        <v>309</v>
      </c>
      <c r="B98" t="s">
        <v>453</v>
      </c>
      <c r="C98" t="s">
        <v>320</v>
      </c>
      <c r="D98" t="s">
        <v>684</v>
      </c>
      <c r="E98" t="s">
        <v>243</v>
      </c>
    </row>
    <row r="99" spans="1:5" x14ac:dyDescent="0.2">
      <c r="A99" t="s">
        <v>59</v>
      </c>
      <c r="B99" t="s">
        <v>570</v>
      </c>
      <c r="C99" t="s">
        <v>340</v>
      </c>
      <c r="D99" t="s">
        <v>153</v>
      </c>
      <c r="E99" t="s">
        <v>516</v>
      </c>
    </row>
    <row r="100" spans="1:5" ht="409.6" x14ac:dyDescent="0.2">
      <c r="A100" t="s">
        <v>141</v>
      </c>
      <c r="D100" s="2" t="s">
        <v>34</v>
      </c>
      <c r="E100" t="s">
        <v>642</v>
      </c>
    </row>
    <row r="101" spans="1:5" x14ac:dyDescent="0.2">
      <c r="A101" t="s">
        <v>589</v>
      </c>
      <c r="B101" t="s">
        <v>366</v>
      </c>
      <c r="C101" t="s">
        <v>320</v>
      </c>
      <c r="E101" t="s">
        <v>485</v>
      </c>
    </row>
    <row r="102" spans="1:5" x14ac:dyDescent="0.2">
      <c r="A102" t="s">
        <v>84</v>
      </c>
      <c r="B102" t="s">
        <v>570</v>
      </c>
      <c r="C102" t="s">
        <v>340</v>
      </c>
      <c r="D102" t="s">
        <v>528</v>
      </c>
      <c r="E102" t="s">
        <v>5</v>
      </c>
    </row>
    <row r="103" spans="1:5" x14ac:dyDescent="0.2">
      <c r="A103" t="s">
        <v>598</v>
      </c>
      <c r="B103" t="s">
        <v>366</v>
      </c>
      <c r="C103" t="s">
        <v>320</v>
      </c>
      <c r="E103" t="s">
        <v>48</v>
      </c>
    </row>
    <row r="104" spans="1:5" x14ac:dyDescent="0.2">
      <c r="A104" t="s">
        <v>128</v>
      </c>
      <c r="D104" t="s">
        <v>345</v>
      </c>
      <c r="E104" t="s">
        <v>669</v>
      </c>
    </row>
    <row r="105" spans="1:5" x14ac:dyDescent="0.2">
      <c r="A105" t="s">
        <v>247</v>
      </c>
      <c r="D105" t="s">
        <v>13</v>
      </c>
      <c r="E105" t="s">
        <v>72</v>
      </c>
    </row>
    <row r="106" spans="1:5" x14ac:dyDescent="0.2">
      <c r="A106" t="s">
        <v>513</v>
      </c>
      <c r="D106" t="s">
        <v>225</v>
      </c>
      <c r="E106" t="s">
        <v>687</v>
      </c>
    </row>
    <row r="107" spans="1:5" x14ac:dyDescent="0.2">
      <c r="A107" t="s">
        <v>1</v>
      </c>
      <c r="D107" t="s">
        <v>415</v>
      </c>
      <c r="E107" t="s">
        <v>466</v>
      </c>
    </row>
    <row r="108" spans="1:5" x14ac:dyDescent="0.2">
      <c r="A108" t="s">
        <v>441</v>
      </c>
      <c r="B108" t="s">
        <v>453</v>
      </c>
      <c r="C108" t="s">
        <v>340</v>
      </c>
      <c r="D108" t="s">
        <v>106</v>
      </c>
      <c r="E108" t="s">
        <v>434</v>
      </c>
    </row>
    <row r="109" spans="1:5" x14ac:dyDescent="0.2">
      <c r="A109" t="s">
        <v>636</v>
      </c>
      <c r="D109" t="s">
        <v>214</v>
      </c>
      <c r="E109" t="s">
        <v>683</v>
      </c>
    </row>
    <row r="110" spans="1:5" x14ac:dyDescent="0.2">
      <c r="A110" t="s">
        <v>105</v>
      </c>
      <c r="B110" t="s">
        <v>366</v>
      </c>
      <c r="C110" t="s">
        <v>320</v>
      </c>
      <c r="D110" t="s">
        <v>581</v>
      </c>
      <c r="E110" t="s">
        <v>274</v>
      </c>
    </row>
    <row r="111" spans="1:5" x14ac:dyDescent="0.2">
      <c r="A111" t="s">
        <v>564</v>
      </c>
      <c r="B111" t="s">
        <v>81</v>
      </c>
      <c r="C111" t="s">
        <v>340</v>
      </c>
      <c r="D111" t="s">
        <v>367</v>
      </c>
      <c r="E111" t="s">
        <v>181</v>
      </c>
    </row>
    <row r="112" spans="1:5" x14ac:dyDescent="0.2">
      <c r="A112" t="s">
        <v>52</v>
      </c>
      <c r="B112" t="s">
        <v>366</v>
      </c>
      <c r="C112" t="s">
        <v>320</v>
      </c>
      <c r="D112" t="s">
        <v>83</v>
      </c>
      <c r="E112" t="s">
        <v>97</v>
      </c>
    </row>
    <row r="113" spans="1:5" ht="409.6" x14ac:dyDescent="0.2">
      <c r="A113" t="s">
        <v>161</v>
      </c>
      <c r="B113" t="s">
        <v>119</v>
      </c>
      <c r="C113" t="s">
        <v>340</v>
      </c>
      <c r="D113" s="2" t="s">
        <v>617</v>
      </c>
      <c r="E113" t="s">
        <v>386</v>
      </c>
    </row>
    <row r="114" spans="1:5" x14ac:dyDescent="0.2">
      <c r="A114" t="s">
        <v>505</v>
      </c>
      <c r="B114" t="s">
        <v>119</v>
      </c>
      <c r="C114" t="s">
        <v>145</v>
      </c>
      <c r="E114" t="s">
        <v>0</v>
      </c>
    </row>
    <row r="115" spans="1:5" x14ac:dyDescent="0.2">
      <c r="A115" t="s">
        <v>129</v>
      </c>
      <c r="B115" t="s">
        <v>366</v>
      </c>
      <c r="C115" t="s">
        <v>320</v>
      </c>
      <c r="E115" t="s">
        <v>26</v>
      </c>
    </row>
    <row r="116" spans="1:5" x14ac:dyDescent="0.2">
      <c r="A116" t="s">
        <v>632</v>
      </c>
      <c r="B116" t="s">
        <v>119</v>
      </c>
      <c r="C116" t="s">
        <v>320</v>
      </c>
      <c r="E116" t="s">
        <v>449</v>
      </c>
    </row>
    <row r="117" spans="1:5" x14ac:dyDescent="0.2">
      <c r="A117" t="s">
        <v>531</v>
      </c>
      <c r="B117" t="s">
        <v>366</v>
      </c>
      <c r="C117" t="s">
        <v>320</v>
      </c>
      <c r="D117" t="s">
        <v>37</v>
      </c>
      <c r="E117" t="s">
        <v>154</v>
      </c>
    </row>
    <row r="118" spans="1:5" x14ac:dyDescent="0.2">
      <c r="A118" t="s">
        <v>659</v>
      </c>
      <c r="B118" t="s">
        <v>570</v>
      </c>
      <c r="C118" t="s">
        <v>145</v>
      </c>
      <c r="E118" t="s">
        <v>114</v>
      </c>
    </row>
    <row r="119" spans="1:5" x14ac:dyDescent="0.2">
      <c r="A119" t="s">
        <v>282</v>
      </c>
      <c r="B119" t="s">
        <v>119</v>
      </c>
      <c r="C119" t="s">
        <v>145</v>
      </c>
      <c r="E119" t="s">
        <v>541</v>
      </c>
    </row>
    <row r="120" spans="1:5" x14ac:dyDescent="0.2">
      <c r="A120" t="s">
        <v>532</v>
      </c>
      <c r="B120" t="s">
        <v>453</v>
      </c>
      <c r="C120" t="s">
        <v>320</v>
      </c>
      <c r="D120" t="s">
        <v>391</v>
      </c>
      <c r="E120" t="s">
        <v>685</v>
      </c>
    </row>
    <row r="121" spans="1:5" x14ac:dyDescent="0.2">
      <c r="A121" t="s">
        <v>262</v>
      </c>
      <c r="B121" t="s">
        <v>366</v>
      </c>
      <c r="C121" t="s">
        <v>145</v>
      </c>
      <c r="E121" t="s">
        <v>76</v>
      </c>
    </row>
    <row r="122" spans="1:5" x14ac:dyDescent="0.2">
      <c r="A122" t="s">
        <v>653</v>
      </c>
      <c r="B122" t="s">
        <v>284</v>
      </c>
      <c r="C122" t="s">
        <v>340</v>
      </c>
      <c r="D122" t="s">
        <v>640</v>
      </c>
      <c r="E122" t="s">
        <v>689</v>
      </c>
    </row>
    <row r="123" spans="1:5" x14ac:dyDescent="0.2">
      <c r="A123" t="s">
        <v>389</v>
      </c>
      <c r="B123" t="s">
        <v>366</v>
      </c>
      <c r="C123" t="s">
        <v>340</v>
      </c>
      <c r="E123" t="s">
        <v>432</v>
      </c>
    </row>
    <row r="124" spans="1:5" x14ac:dyDescent="0.2">
      <c r="A124" t="s">
        <v>665</v>
      </c>
      <c r="B124" t="s">
        <v>453</v>
      </c>
      <c r="C124" t="s">
        <v>340</v>
      </c>
      <c r="D124" t="s">
        <v>251</v>
      </c>
      <c r="E124" t="s">
        <v>635</v>
      </c>
    </row>
    <row r="125" spans="1:5" x14ac:dyDescent="0.2">
      <c r="A125" t="s">
        <v>491</v>
      </c>
      <c r="B125" t="s">
        <v>453</v>
      </c>
      <c r="C125" t="s">
        <v>340</v>
      </c>
      <c r="E125" t="s">
        <v>596</v>
      </c>
    </row>
    <row r="126" spans="1:5" x14ac:dyDescent="0.2">
      <c r="A126" t="s">
        <v>359</v>
      </c>
      <c r="B126" t="s">
        <v>570</v>
      </c>
      <c r="C126" t="s">
        <v>320</v>
      </c>
      <c r="E126" t="s">
        <v>147</v>
      </c>
    </row>
    <row r="127" spans="1:5" x14ac:dyDescent="0.2">
      <c r="A127" t="s">
        <v>628</v>
      </c>
      <c r="B127" t="s">
        <v>453</v>
      </c>
      <c r="C127" t="s">
        <v>320</v>
      </c>
      <c r="E127" t="s">
        <v>173</v>
      </c>
    </row>
    <row r="128" spans="1:5" x14ac:dyDescent="0.2">
      <c r="A128" t="s">
        <v>473</v>
      </c>
      <c r="B128" t="s">
        <v>119</v>
      </c>
      <c r="C128" t="s">
        <v>320</v>
      </c>
      <c r="E128" t="s">
        <v>677</v>
      </c>
    </row>
    <row r="129" spans="1:5" x14ac:dyDescent="0.2">
      <c r="A129" t="s">
        <v>486</v>
      </c>
      <c r="E129" t="s">
        <v>256</v>
      </c>
    </row>
    <row r="130" spans="1:5" x14ac:dyDescent="0.2">
      <c r="A130" t="s">
        <v>215</v>
      </c>
      <c r="B130" t="s">
        <v>453</v>
      </c>
      <c r="C130" t="s">
        <v>340</v>
      </c>
      <c r="D130" t="s">
        <v>150</v>
      </c>
      <c r="E130" t="s">
        <v>540</v>
      </c>
    </row>
    <row r="131" spans="1:5" x14ac:dyDescent="0.2">
      <c r="A131" t="s">
        <v>235</v>
      </c>
      <c r="B131" t="s">
        <v>119</v>
      </c>
      <c r="C131" t="s">
        <v>145</v>
      </c>
      <c r="D131" t="s">
        <v>545</v>
      </c>
      <c r="E131" t="s">
        <v>411</v>
      </c>
    </row>
    <row r="132" spans="1:5" x14ac:dyDescent="0.2">
      <c r="A132" t="s">
        <v>622</v>
      </c>
      <c r="B132" t="s">
        <v>284</v>
      </c>
      <c r="C132" t="s">
        <v>610</v>
      </c>
      <c r="D132" t="s">
        <v>179</v>
      </c>
      <c r="E132" t="s">
        <v>218</v>
      </c>
    </row>
    <row r="133" spans="1:5" x14ac:dyDescent="0.2">
      <c r="A133" t="s">
        <v>627</v>
      </c>
      <c r="B133" t="s">
        <v>119</v>
      </c>
      <c r="C133" t="s">
        <v>145</v>
      </c>
      <c r="E133" t="s">
        <v>519</v>
      </c>
    </row>
    <row r="134" spans="1:5" x14ac:dyDescent="0.2">
      <c r="A134" t="s">
        <v>351</v>
      </c>
      <c r="B134" t="s">
        <v>570</v>
      </c>
      <c r="C134" t="s">
        <v>145</v>
      </c>
      <c r="E134" t="s">
        <v>479</v>
      </c>
    </row>
    <row r="135" spans="1:5" x14ac:dyDescent="0.2">
      <c r="A135" t="s">
        <v>157</v>
      </c>
      <c r="E135" t="s">
        <v>570</v>
      </c>
    </row>
    <row r="136" spans="1:5" x14ac:dyDescent="0.2">
      <c r="A136" t="s">
        <v>557</v>
      </c>
      <c r="E136" t="s">
        <v>253</v>
      </c>
    </row>
    <row r="137" spans="1:5" x14ac:dyDescent="0.2">
      <c r="A137" t="s">
        <v>63</v>
      </c>
      <c r="D137" t="s">
        <v>657</v>
      </c>
      <c r="E137" t="s">
        <v>610</v>
      </c>
    </row>
    <row r="138" spans="1:5" x14ac:dyDescent="0.2">
      <c r="A138" t="s">
        <v>322</v>
      </c>
      <c r="B138" t="s">
        <v>366</v>
      </c>
      <c r="C138" t="s">
        <v>320</v>
      </c>
      <c r="E138" t="s">
        <v>580</v>
      </c>
    </row>
    <row r="139" spans="1:5" x14ac:dyDescent="0.2">
      <c r="A139" t="s">
        <v>645</v>
      </c>
      <c r="B139" t="s">
        <v>81</v>
      </c>
      <c r="C139" t="s">
        <v>340</v>
      </c>
      <c r="E139" t="s">
        <v>3</v>
      </c>
    </row>
    <row r="140" spans="1:5" x14ac:dyDescent="0.2">
      <c r="A140" t="s">
        <v>197</v>
      </c>
      <c r="D140" t="s">
        <v>360</v>
      </c>
      <c r="E140" t="s">
        <v>340</v>
      </c>
    </row>
    <row r="141" spans="1:5" x14ac:dyDescent="0.2">
      <c r="A141" t="s">
        <v>277</v>
      </c>
      <c r="E141" t="s">
        <v>299</v>
      </c>
    </row>
    <row r="142" spans="1:5" x14ac:dyDescent="0.2">
      <c r="A142" t="s">
        <v>231</v>
      </c>
      <c r="B142" t="s">
        <v>284</v>
      </c>
      <c r="C142" t="s">
        <v>340</v>
      </c>
      <c r="D142" t="s">
        <v>391</v>
      </c>
      <c r="E142" t="s">
        <v>465</v>
      </c>
    </row>
    <row r="143" spans="1:5" x14ac:dyDescent="0.2">
      <c r="A143" t="s">
        <v>675</v>
      </c>
      <c r="D143" t="s">
        <v>666</v>
      </c>
      <c r="E143" t="s">
        <v>382</v>
      </c>
    </row>
    <row r="144" spans="1:5" x14ac:dyDescent="0.2">
      <c r="A144" t="s">
        <v>103</v>
      </c>
      <c r="B144" t="s">
        <v>366</v>
      </c>
      <c r="C144" t="s">
        <v>320</v>
      </c>
      <c r="D144" t="s">
        <v>295</v>
      </c>
      <c r="E144" t="s">
        <v>390</v>
      </c>
    </row>
    <row r="145" spans="1:5" x14ac:dyDescent="0.2">
      <c r="A145" t="s">
        <v>511</v>
      </c>
      <c r="B145" t="s">
        <v>366</v>
      </c>
      <c r="C145" t="s">
        <v>320</v>
      </c>
      <c r="D145" t="s">
        <v>333</v>
      </c>
      <c r="E145" t="s">
        <v>272</v>
      </c>
    </row>
    <row r="146" spans="1:5" x14ac:dyDescent="0.2">
      <c r="A146" t="s">
        <v>433</v>
      </c>
      <c r="B146" t="s">
        <v>366</v>
      </c>
      <c r="C146" t="s">
        <v>320</v>
      </c>
      <c r="D146" t="s">
        <v>315</v>
      </c>
      <c r="E146" t="s">
        <v>246</v>
      </c>
    </row>
    <row r="147" spans="1:5" x14ac:dyDescent="0.2">
      <c r="A147" t="s">
        <v>278</v>
      </c>
      <c r="B147" t="s">
        <v>453</v>
      </c>
      <c r="C147" t="s">
        <v>320</v>
      </c>
      <c r="D147" t="s">
        <v>67</v>
      </c>
      <c r="E147" t="s">
        <v>546</v>
      </c>
    </row>
    <row r="148" spans="1:5" x14ac:dyDescent="0.2">
      <c r="A148" t="s">
        <v>437</v>
      </c>
      <c r="B148" t="s">
        <v>570</v>
      </c>
      <c r="C148" t="s">
        <v>320</v>
      </c>
      <c r="E148" t="s">
        <v>371</v>
      </c>
    </row>
    <row r="149" spans="1:5" x14ac:dyDescent="0.2">
      <c r="A149" t="s">
        <v>178</v>
      </c>
      <c r="B149" t="s">
        <v>119</v>
      </c>
      <c r="C149" t="s">
        <v>340</v>
      </c>
      <c r="E149" t="s">
        <v>32</v>
      </c>
    </row>
    <row r="150" spans="1:5" x14ac:dyDescent="0.2">
      <c r="A150" t="s">
        <v>6</v>
      </c>
      <c r="B150" t="s">
        <v>366</v>
      </c>
      <c r="C150" t="s">
        <v>320</v>
      </c>
      <c r="E150" t="s">
        <v>380</v>
      </c>
    </row>
    <row r="151" spans="1:5" x14ac:dyDescent="0.2">
      <c r="A151" t="s">
        <v>79</v>
      </c>
      <c r="B151" t="s">
        <v>366</v>
      </c>
      <c r="C151" t="s">
        <v>145</v>
      </c>
      <c r="D151" t="s">
        <v>354</v>
      </c>
      <c r="E151" t="s">
        <v>446</v>
      </c>
    </row>
    <row r="152" spans="1:5" x14ac:dyDescent="0.2">
      <c r="A152" t="s">
        <v>16</v>
      </c>
      <c r="B152" t="s">
        <v>284</v>
      </c>
      <c r="C152" t="s">
        <v>610</v>
      </c>
      <c r="E152" t="s">
        <v>393</v>
      </c>
    </row>
    <row r="153" spans="1:5" x14ac:dyDescent="0.2">
      <c r="A153" t="s">
        <v>87</v>
      </c>
      <c r="B153" t="s">
        <v>81</v>
      </c>
      <c r="C153" t="s">
        <v>145</v>
      </c>
      <c r="E153" t="s">
        <v>201</v>
      </c>
    </row>
    <row r="154" spans="1:5" x14ac:dyDescent="0.2">
      <c r="A154" t="s">
        <v>144</v>
      </c>
      <c r="D154" t="s">
        <v>264</v>
      </c>
      <c r="E154" t="s">
        <v>119</v>
      </c>
    </row>
    <row r="155" spans="1:5" x14ac:dyDescent="0.2">
      <c r="A155" t="s">
        <v>281</v>
      </c>
      <c r="B155" t="s">
        <v>570</v>
      </c>
      <c r="C155" t="s">
        <v>145</v>
      </c>
      <c r="E155" t="s">
        <v>216</v>
      </c>
    </row>
    <row r="156" spans="1:5" x14ac:dyDescent="0.2">
      <c r="A156" t="s">
        <v>602</v>
      </c>
      <c r="B156" t="s">
        <v>453</v>
      </c>
      <c r="C156" t="s">
        <v>145</v>
      </c>
      <c r="D156" t="s">
        <v>252</v>
      </c>
      <c r="E156" t="s">
        <v>664</v>
      </c>
    </row>
    <row r="157" spans="1:5" x14ac:dyDescent="0.2">
      <c r="A157" t="s">
        <v>567</v>
      </c>
      <c r="D157" t="s">
        <v>35</v>
      </c>
      <c r="E157" t="s">
        <v>422</v>
      </c>
    </row>
    <row r="158" spans="1:5" x14ac:dyDescent="0.2">
      <c r="A158" t="s">
        <v>615</v>
      </c>
      <c r="B158" t="s">
        <v>366</v>
      </c>
      <c r="C158" t="s">
        <v>145</v>
      </c>
      <c r="E158" t="s">
        <v>110</v>
      </c>
    </row>
    <row r="159" spans="1:5" x14ac:dyDescent="0.2">
      <c r="A159" t="s">
        <v>577</v>
      </c>
      <c r="B159" t="s">
        <v>284</v>
      </c>
      <c r="C159" t="s">
        <v>610</v>
      </c>
      <c r="E159" t="s">
        <v>323</v>
      </c>
    </row>
    <row r="160" spans="1:5" x14ac:dyDescent="0.2">
      <c r="A160" t="s">
        <v>107</v>
      </c>
      <c r="B160" t="s">
        <v>119</v>
      </c>
      <c r="C160" t="s">
        <v>320</v>
      </c>
      <c r="D160" t="s">
        <v>195</v>
      </c>
      <c r="E160" t="s">
        <v>372</v>
      </c>
    </row>
    <row r="161" spans="1:5" ht="409.6" x14ac:dyDescent="0.2">
      <c r="A161" t="s">
        <v>62</v>
      </c>
      <c r="B161" t="s">
        <v>453</v>
      </c>
      <c r="C161" t="s">
        <v>340</v>
      </c>
      <c r="D161" s="2" t="s">
        <v>342</v>
      </c>
      <c r="E161" t="s">
        <v>399</v>
      </c>
    </row>
    <row r="162" spans="1:5" x14ac:dyDescent="0.2">
      <c r="A162" t="s">
        <v>517</v>
      </c>
      <c r="E162" t="s">
        <v>89</v>
      </c>
    </row>
    <row r="163" spans="1:5" x14ac:dyDescent="0.2">
      <c r="A163" t="s">
        <v>176</v>
      </c>
      <c r="B163" t="s">
        <v>366</v>
      </c>
      <c r="C163" t="s">
        <v>145</v>
      </c>
      <c r="D163" t="s">
        <v>186</v>
      </c>
      <c r="E163" t="s">
        <v>377</v>
      </c>
    </row>
    <row r="164" spans="1:5" x14ac:dyDescent="0.2">
      <c r="A164" t="s">
        <v>443</v>
      </c>
      <c r="B164" t="s">
        <v>453</v>
      </c>
      <c r="C164" t="s">
        <v>340</v>
      </c>
      <c r="D164" t="s">
        <v>601</v>
      </c>
      <c r="E164" t="s">
        <v>370</v>
      </c>
    </row>
    <row r="165" spans="1:5" x14ac:dyDescent="0.2">
      <c r="A165" t="s">
        <v>578</v>
      </c>
      <c r="B165" t="s">
        <v>453</v>
      </c>
      <c r="C165" t="s">
        <v>320</v>
      </c>
      <c r="E165" t="s">
        <v>163</v>
      </c>
    </row>
    <row r="166" spans="1:5" x14ac:dyDescent="0.2">
      <c r="A166" t="s">
        <v>124</v>
      </c>
      <c r="B166" t="s">
        <v>284</v>
      </c>
      <c r="C166" t="s">
        <v>610</v>
      </c>
      <c r="E166" t="s">
        <v>571</v>
      </c>
    </row>
    <row r="167" spans="1:5" x14ac:dyDescent="0.2">
      <c r="A167" t="s">
        <v>385</v>
      </c>
      <c r="B167" t="s">
        <v>284</v>
      </c>
      <c r="C167" t="s">
        <v>340</v>
      </c>
      <c r="D167" t="s">
        <v>498</v>
      </c>
      <c r="E167" t="s">
        <v>53</v>
      </c>
    </row>
    <row r="168" spans="1:5" x14ac:dyDescent="0.2">
      <c r="A168" t="s">
        <v>395</v>
      </c>
      <c r="B168" t="s">
        <v>284</v>
      </c>
      <c r="C168" t="s">
        <v>145</v>
      </c>
      <c r="E168" t="s">
        <v>47</v>
      </c>
    </row>
    <row r="169" spans="1:5" x14ac:dyDescent="0.2">
      <c r="A169" t="s">
        <v>217</v>
      </c>
      <c r="B169" t="s">
        <v>284</v>
      </c>
      <c r="C169" t="s">
        <v>610</v>
      </c>
      <c r="E169" t="s">
        <v>509</v>
      </c>
    </row>
    <row r="170" spans="1:5" x14ac:dyDescent="0.2">
      <c r="A170" t="s">
        <v>556</v>
      </c>
      <c r="B170" t="s">
        <v>453</v>
      </c>
      <c r="C170" t="s">
        <v>145</v>
      </c>
      <c r="E170" t="s">
        <v>416</v>
      </c>
    </row>
    <row r="171" spans="1:5" x14ac:dyDescent="0.2">
      <c r="A171" t="s">
        <v>624</v>
      </c>
      <c r="D171" t="s">
        <v>223</v>
      </c>
      <c r="E171" t="s">
        <v>199</v>
      </c>
    </row>
    <row r="172" spans="1:5" x14ac:dyDescent="0.2">
      <c r="A172" t="s">
        <v>240</v>
      </c>
      <c r="B172" t="s">
        <v>284</v>
      </c>
      <c r="C172" t="s">
        <v>145</v>
      </c>
      <c r="D172" t="s">
        <v>391</v>
      </c>
      <c r="E172" t="s">
        <v>138</v>
      </c>
    </row>
    <row r="173" spans="1:5" x14ac:dyDescent="0.2">
      <c r="A173" t="s">
        <v>174</v>
      </c>
      <c r="B173" t="s">
        <v>453</v>
      </c>
      <c r="C173" t="s">
        <v>320</v>
      </c>
      <c r="E173" t="s">
        <v>676</v>
      </c>
    </row>
    <row r="174" spans="1:5" x14ac:dyDescent="0.2">
      <c r="A174" t="s">
        <v>125</v>
      </c>
      <c r="B174" t="s">
        <v>284</v>
      </c>
      <c r="C174" t="s">
        <v>610</v>
      </c>
      <c r="E174" t="s">
        <v>160</v>
      </c>
    </row>
    <row r="175" spans="1:5" x14ac:dyDescent="0.2">
      <c r="A175" t="s">
        <v>643</v>
      </c>
      <c r="B175" t="s">
        <v>284</v>
      </c>
      <c r="C175" t="s">
        <v>340</v>
      </c>
      <c r="D175" t="s">
        <v>655</v>
      </c>
      <c r="E175" t="s">
        <v>275</v>
      </c>
    </row>
    <row r="176" spans="1:5" x14ac:dyDescent="0.2">
      <c r="A176" t="s">
        <v>193</v>
      </c>
      <c r="B176" t="s">
        <v>570</v>
      </c>
      <c r="C176" t="s">
        <v>340</v>
      </c>
      <c r="D176" t="s">
        <v>305</v>
      </c>
      <c r="E176" t="s">
        <v>569</v>
      </c>
    </row>
    <row r="177" spans="1:5" x14ac:dyDescent="0.2">
      <c r="A177" t="s">
        <v>481</v>
      </c>
      <c r="B177" t="s">
        <v>366</v>
      </c>
      <c r="C177" t="s">
        <v>320</v>
      </c>
      <c r="D177" t="s">
        <v>500</v>
      </c>
      <c r="E177" t="s">
        <v>14</v>
      </c>
    </row>
    <row r="178" spans="1:5" x14ac:dyDescent="0.2">
      <c r="A178" t="s">
        <v>565</v>
      </c>
      <c r="B178" t="s">
        <v>366</v>
      </c>
      <c r="C178" t="s">
        <v>320</v>
      </c>
      <c r="E178" t="s">
        <v>638</v>
      </c>
    </row>
    <row r="179" spans="1:5" x14ac:dyDescent="0.2">
      <c r="A179" t="s">
        <v>674</v>
      </c>
      <c r="B179" t="s">
        <v>81</v>
      </c>
      <c r="C179" t="s">
        <v>340</v>
      </c>
      <c r="D179" t="s">
        <v>70</v>
      </c>
      <c r="E179" t="s">
        <v>188</v>
      </c>
    </row>
    <row r="180" spans="1:5" x14ac:dyDescent="0.2">
      <c r="A180" t="s">
        <v>241</v>
      </c>
      <c r="B180" t="s">
        <v>453</v>
      </c>
      <c r="C180" t="s">
        <v>320</v>
      </c>
      <c r="D180" t="s">
        <v>244</v>
      </c>
      <c r="E180" t="s">
        <v>96</v>
      </c>
    </row>
    <row r="181" spans="1:5" x14ac:dyDescent="0.2">
      <c r="A181" t="s">
        <v>266</v>
      </c>
      <c r="B181" t="s">
        <v>453</v>
      </c>
      <c r="C181" t="s">
        <v>320</v>
      </c>
      <c r="D181" t="s">
        <v>391</v>
      </c>
      <c r="E181" t="s">
        <v>526</v>
      </c>
    </row>
    <row r="182" spans="1:5" x14ac:dyDescent="0.2">
      <c r="A182" t="s">
        <v>614</v>
      </c>
      <c r="E182" t="s">
        <v>311</v>
      </c>
    </row>
    <row r="183" spans="1:5" x14ac:dyDescent="0.2">
      <c r="A183" t="s">
        <v>533</v>
      </c>
      <c r="B183" t="s">
        <v>119</v>
      </c>
      <c r="C183" t="s">
        <v>320</v>
      </c>
      <c r="E183" t="s">
        <v>654</v>
      </c>
    </row>
    <row r="184" spans="1:5" x14ac:dyDescent="0.2">
      <c r="A184" t="s">
        <v>387</v>
      </c>
      <c r="E184" t="s">
        <v>652</v>
      </c>
    </row>
    <row r="185" spans="1:5" x14ac:dyDescent="0.2">
      <c r="A185" t="s">
        <v>120</v>
      </c>
      <c r="B185" t="s">
        <v>81</v>
      </c>
      <c r="C185" t="s">
        <v>340</v>
      </c>
      <c r="D185" t="s">
        <v>244</v>
      </c>
      <c r="E185" t="s">
        <v>690</v>
      </c>
    </row>
    <row r="186" spans="1:5" x14ac:dyDescent="0.2">
      <c r="A186" t="s">
        <v>427</v>
      </c>
      <c r="B186" t="s">
        <v>570</v>
      </c>
      <c r="C186" t="s">
        <v>145</v>
      </c>
      <c r="E186" t="s">
        <v>507</v>
      </c>
    </row>
    <row r="187" spans="1:5" x14ac:dyDescent="0.2">
      <c r="A187" t="s">
        <v>267</v>
      </c>
      <c r="B187" t="s">
        <v>570</v>
      </c>
      <c r="C187" t="s">
        <v>145</v>
      </c>
      <c r="D187" t="s">
        <v>618</v>
      </c>
      <c r="E187" t="s">
        <v>458</v>
      </c>
    </row>
    <row r="188" spans="1:5" x14ac:dyDescent="0.2">
      <c r="A188" t="s">
        <v>548</v>
      </c>
      <c r="B188" t="s">
        <v>453</v>
      </c>
      <c r="C188" t="s">
        <v>340</v>
      </c>
      <c r="E188" t="s">
        <v>254</v>
      </c>
    </row>
    <row r="189" spans="1:5" x14ac:dyDescent="0.2">
      <c r="A189" t="s">
        <v>352</v>
      </c>
      <c r="B189" t="s">
        <v>453</v>
      </c>
      <c r="C189" t="s">
        <v>320</v>
      </c>
      <c r="D189" t="s">
        <v>252</v>
      </c>
      <c r="E189" t="s">
        <v>637</v>
      </c>
    </row>
    <row r="190" spans="1:5" x14ac:dyDescent="0.2">
      <c r="A190" t="s">
        <v>233</v>
      </c>
      <c r="B190" t="s">
        <v>453</v>
      </c>
      <c r="C190" t="s">
        <v>340</v>
      </c>
      <c r="E190" t="s">
        <v>418</v>
      </c>
    </row>
    <row r="191" spans="1:5" x14ac:dyDescent="0.2">
      <c r="A191" t="s">
        <v>40</v>
      </c>
      <c r="B191" t="s">
        <v>366</v>
      </c>
      <c r="C191" t="s">
        <v>320</v>
      </c>
      <c r="E191" t="s">
        <v>68</v>
      </c>
    </row>
    <row r="192" spans="1:5" x14ac:dyDescent="0.2">
      <c r="A192" t="s">
        <v>265</v>
      </c>
      <c r="D192" t="s">
        <v>4</v>
      </c>
      <c r="E192" t="s">
        <v>209</v>
      </c>
    </row>
    <row r="193" spans="1:5" x14ac:dyDescent="0.2">
      <c r="A193" t="s">
        <v>644</v>
      </c>
      <c r="B193" t="s">
        <v>570</v>
      </c>
      <c r="C193" t="s">
        <v>320</v>
      </c>
      <c r="D193" t="s">
        <v>572</v>
      </c>
      <c r="E193" t="s">
        <v>524</v>
      </c>
    </row>
    <row r="194" spans="1:5" x14ac:dyDescent="0.2">
      <c r="A194" t="s">
        <v>54</v>
      </c>
      <c r="B194" t="s">
        <v>453</v>
      </c>
      <c r="C194" t="s">
        <v>610</v>
      </c>
      <c r="E194" t="s">
        <v>489</v>
      </c>
    </row>
    <row r="195" spans="1:5" x14ac:dyDescent="0.2">
      <c r="A195" t="s">
        <v>171</v>
      </c>
      <c r="B195" t="s">
        <v>366</v>
      </c>
      <c r="C195" t="s">
        <v>320</v>
      </c>
      <c r="D195" t="s">
        <v>417</v>
      </c>
      <c r="E195" t="s">
        <v>400</v>
      </c>
    </row>
    <row r="196" spans="1:5" x14ac:dyDescent="0.2">
      <c r="A196" t="s">
        <v>65</v>
      </c>
      <c r="B196" t="s">
        <v>570</v>
      </c>
      <c r="C196" t="s">
        <v>145</v>
      </c>
      <c r="D196" t="s">
        <v>573</v>
      </c>
      <c r="E196" t="s">
        <v>457</v>
      </c>
    </row>
    <row r="197" spans="1:5" x14ac:dyDescent="0.2">
      <c r="A197" t="s">
        <v>175</v>
      </c>
      <c r="B197" t="s">
        <v>119</v>
      </c>
      <c r="C197" t="s">
        <v>340</v>
      </c>
      <c r="D197" t="s">
        <v>179</v>
      </c>
      <c r="E197" t="s">
        <v>78</v>
      </c>
    </row>
    <row r="198" spans="1:5" x14ac:dyDescent="0.2">
      <c r="A198" t="s">
        <v>182</v>
      </c>
      <c r="D198" t="s">
        <v>99</v>
      </c>
      <c r="E198" t="s">
        <v>117</v>
      </c>
    </row>
    <row r="199" spans="1:5" x14ac:dyDescent="0.2">
      <c r="A199" t="s">
        <v>249</v>
      </c>
      <c r="D199" t="s">
        <v>268</v>
      </c>
      <c r="E199" t="s">
        <v>560</v>
      </c>
    </row>
    <row r="200" spans="1:5" x14ac:dyDescent="0.2">
      <c r="A200" t="s">
        <v>544</v>
      </c>
      <c r="B200" t="s">
        <v>453</v>
      </c>
      <c r="C200" t="s">
        <v>320</v>
      </c>
      <c r="E200" t="s">
        <v>330</v>
      </c>
    </row>
    <row r="201" spans="1:5" x14ac:dyDescent="0.2">
      <c r="A201" t="s">
        <v>23</v>
      </c>
      <c r="B201" t="s">
        <v>119</v>
      </c>
      <c r="C201" t="s">
        <v>320</v>
      </c>
      <c r="E201" t="s">
        <v>579</v>
      </c>
    </row>
    <row r="202" spans="1:5" x14ac:dyDescent="0.2">
      <c r="A202" t="s">
        <v>302</v>
      </c>
      <c r="B202" t="s">
        <v>366</v>
      </c>
      <c r="C202" t="s">
        <v>145</v>
      </c>
      <c r="D202" t="s">
        <v>626</v>
      </c>
      <c r="E202" t="s">
        <v>518</v>
      </c>
    </row>
    <row r="203" spans="1:5" x14ac:dyDescent="0.2">
      <c r="A203" t="s">
        <v>321</v>
      </c>
      <c r="B203" t="s">
        <v>366</v>
      </c>
      <c r="C203" t="s">
        <v>145</v>
      </c>
      <c r="E203" t="s">
        <v>2</v>
      </c>
    </row>
    <row r="204" spans="1:5" x14ac:dyDescent="0.2">
      <c r="A204" t="s">
        <v>85</v>
      </c>
      <c r="B204" t="s">
        <v>284</v>
      </c>
      <c r="C204" t="s">
        <v>610</v>
      </c>
      <c r="E204" t="s">
        <v>242</v>
      </c>
    </row>
    <row r="205" spans="1:5" x14ac:dyDescent="0.2">
      <c r="A205" t="s">
        <v>113</v>
      </c>
      <c r="E205" t="s">
        <v>81</v>
      </c>
    </row>
    <row r="206" spans="1:5" x14ac:dyDescent="0.2">
      <c r="A206" t="s">
        <v>219</v>
      </c>
      <c r="B206" t="s">
        <v>119</v>
      </c>
      <c r="C206" t="s">
        <v>320</v>
      </c>
      <c r="E206" t="s">
        <v>442</v>
      </c>
    </row>
    <row r="207" spans="1:5" x14ac:dyDescent="0.2">
      <c r="A207" t="s">
        <v>428</v>
      </c>
      <c r="B207" t="s">
        <v>284</v>
      </c>
      <c r="C207" t="s">
        <v>610</v>
      </c>
      <c r="D207" t="s">
        <v>554</v>
      </c>
      <c r="E207" t="s">
        <v>205</v>
      </c>
    </row>
    <row r="208" spans="1:5" x14ac:dyDescent="0.2">
      <c r="A208" t="s">
        <v>525</v>
      </c>
      <c r="B208" t="s">
        <v>284</v>
      </c>
      <c r="C208" t="s">
        <v>340</v>
      </c>
      <c r="E208" t="s">
        <v>31</v>
      </c>
    </row>
    <row r="209" spans="1:5" x14ac:dyDescent="0.2">
      <c r="A209" t="s">
        <v>75</v>
      </c>
      <c r="B209" t="s">
        <v>453</v>
      </c>
      <c r="C209" t="s">
        <v>320</v>
      </c>
      <c r="D209" t="s">
        <v>391</v>
      </c>
      <c r="E209" t="s">
        <v>472</v>
      </c>
    </row>
    <row r="210" spans="1:5" x14ac:dyDescent="0.2">
      <c r="A210" t="s">
        <v>287</v>
      </c>
      <c r="B210" t="s">
        <v>453</v>
      </c>
      <c r="C210" t="s">
        <v>340</v>
      </c>
      <c r="E210" t="s">
        <v>93</v>
      </c>
    </row>
    <row r="211" spans="1:5" x14ac:dyDescent="0.2">
      <c r="A211" t="s">
        <v>605</v>
      </c>
      <c r="B211" t="s">
        <v>284</v>
      </c>
      <c r="C211" t="s">
        <v>610</v>
      </c>
      <c r="E211" t="s">
        <v>660</v>
      </c>
    </row>
    <row r="212" spans="1:5" x14ac:dyDescent="0.2">
      <c r="A212" t="s">
        <v>86</v>
      </c>
      <c r="B212" t="s">
        <v>570</v>
      </c>
      <c r="C212" t="s">
        <v>340</v>
      </c>
      <c r="E212" t="s">
        <v>539</v>
      </c>
    </row>
    <row r="213" spans="1:5" x14ac:dyDescent="0.2">
      <c r="A213" t="s">
        <v>483</v>
      </c>
      <c r="B213" t="s">
        <v>366</v>
      </c>
      <c r="C213" t="s">
        <v>320</v>
      </c>
      <c r="E213" t="s">
        <v>421</v>
      </c>
    </row>
    <row r="214" spans="1:5" x14ac:dyDescent="0.2">
      <c r="A214" t="s">
        <v>29</v>
      </c>
      <c r="B214" t="s">
        <v>284</v>
      </c>
      <c r="C214" t="s">
        <v>610</v>
      </c>
      <c r="D214" t="s">
        <v>245</v>
      </c>
      <c r="E214" t="s">
        <v>503</v>
      </c>
    </row>
    <row r="215" spans="1:5" x14ac:dyDescent="0.2">
      <c r="A215" t="s">
        <v>410</v>
      </c>
      <c r="B215" t="s">
        <v>366</v>
      </c>
      <c r="C215" t="s">
        <v>145</v>
      </c>
      <c r="D215" t="s">
        <v>504</v>
      </c>
      <c r="E215" t="s">
        <v>292</v>
      </c>
    </row>
    <row r="216" spans="1:5" x14ac:dyDescent="0.2">
      <c r="A216" t="s">
        <v>423</v>
      </c>
      <c r="E216" t="s">
        <v>55</v>
      </c>
    </row>
    <row r="217" spans="1:5" x14ac:dyDescent="0.2">
      <c r="A217" t="s">
        <v>57</v>
      </c>
      <c r="B217" t="s">
        <v>284</v>
      </c>
      <c r="C217" t="s">
        <v>610</v>
      </c>
      <c r="D217" t="s">
        <v>244</v>
      </c>
      <c r="E217" t="s">
        <v>257</v>
      </c>
    </row>
    <row r="218" spans="1:5" x14ac:dyDescent="0.2">
      <c r="A218" t="s">
        <v>166</v>
      </c>
      <c r="D218" t="s">
        <v>350</v>
      </c>
      <c r="E218" t="s">
        <v>284</v>
      </c>
    </row>
    <row r="219" spans="1:5" x14ac:dyDescent="0.2">
      <c r="A219" t="s">
        <v>172</v>
      </c>
      <c r="D219" t="s">
        <v>33</v>
      </c>
      <c r="E219" t="s">
        <v>41</v>
      </c>
    </row>
    <row r="220" spans="1:5" x14ac:dyDescent="0.2">
      <c r="A220" t="s">
        <v>413</v>
      </c>
      <c r="B220" t="s">
        <v>284</v>
      </c>
      <c r="C220" t="s">
        <v>340</v>
      </c>
      <c r="D220" t="s">
        <v>568</v>
      </c>
      <c r="E220" t="s">
        <v>397</v>
      </c>
    </row>
    <row r="221" spans="1:5" x14ac:dyDescent="0.2">
      <c r="A221" t="s">
        <v>61</v>
      </c>
      <c r="B221" t="s">
        <v>570</v>
      </c>
      <c r="C221" t="s">
        <v>145</v>
      </c>
      <c r="D221" t="s">
        <v>261</v>
      </c>
      <c r="E221" t="s">
        <v>476</v>
      </c>
    </row>
    <row r="222" spans="1:5" x14ac:dyDescent="0.2">
      <c r="A222" t="s">
        <v>132</v>
      </c>
      <c r="B222" t="s">
        <v>366</v>
      </c>
      <c r="C222" t="s">
        <v>320</v>
      </c>
      <c r="D222" t="s">
        <v>587</v>
      </c>
      <c r="E222" t="s">
        <v>355</v>
      </c>
    </row>
    <row r="223" spans="1:5" x14ac:dyDescent="0.2">
      <c r="A223" t="s">
        <v>303</v>
      </c>
      <c r="B223" t="s">
        <v>366</v>
      </c>
      <c r="C223" t="s">
        <v>320</v>
      </c>
      <c r="D223" t="s">
        <v>396</v>
      </c>
      <c r="E223" t="s">
        <v>346</v>
      </c>
    </row>
    <row r="224" spans="1:5" x14ac:dyDescent="0.2">
      <c r="A224" t="s">
        <v>260</v>
      </c>
      <c r="B224" t="s">
        <v>366</v>
      </c>
      <c r="C224" t="s">
        <v>320</v>
      </c>
      <c r="D224" t="s">
        <v>640</v>
      </c>
      <c r="E224" t="s">
        <v>66</v>
      </c>
    </row>
    <row r="225" spans="1:5" x14ac:dyDescent="0.2">
      <c r="A225" t="s">
        <v>122</v>
      </c>
      <c r="B225" t="s">
        <v>284</v>
      </c>
      <c r="C225" t="s">
        <v>340</v>
      </c>
      <c r="D225" t="s">
        <v>307</v>
      </c>
      <c r="E225" t="s">
        <v>619</v>
      </c>
    </row>
    <row r="226" spans="1:5" x14ac:dyDescent="0.2">
      <c r="A226" t="s">
        <v>384</v>
      </c>
      <c r="B226" t="s">
        <v>570</v>
      </c>
      <c r="C226" t="s">
        <v>320</v>
      </c>
      <c r="E226" t="s">
        <v>335</v>
      </c>
    </row>
    <row r="227" spans="1:5" x14ac:dyDescent="0.2">
      <c r="A227" t="s">
        <v>135</v>
      </c>
      <c r="B227" t="s">
        <v>284</v>
      </c>
      <c r="C227" t="s">
        <v>320</v>
      </c>
      <c r="E227" t="s">
        <v>467</v>
      </c>
    </row>
    <row r="228" spans="1:5" x14ac:dyDescent="0.2">
      <c r="A228" t="s">
        <v>196</v>
      </c>
      <c r="B228" t="s">
        <v>119</v>
      </c>
      <c r="C228" t="s">
        <v>610</v>
      </c>
      <c r="D228" t="s">
        <v>318</v>
      </c>
      <c r="E228" t="s">
        <v>158</v>
      </c>
    </row>
    <row r="229" spans="1:5" x14ac:dyDescent="0.2">
      <c r="A229" t="s">
        <v>206</v>
      </c>
      <c r="B229" t="s">
        <v>570</v>
      </c>
      <c r="C229" t="s">
        <v>320</v>
      </c>
      <c r="E229" t="s">
        <v>111</v>
      </c>
    </row>
    <row r="230" spans="1:5" x14ac:dyDescent="0.2">
      <c r="A230" t="s">
        <v>550</v>
      </c>
      <c r="B230" t="s">
        <v>284</v>
      </c>
      <c r="C230" t="s">
        <v>610</v>
      </c>
      <c r="E230" t="s">
        <v>575</v>
      </c>
    </row>
    <row r="231" spans="1:5" x14ac:dyDescent="0.2">
      <c r="A231" t="s">
        <v>347</v>
      </c>
      <c r="D231" t="s">
        <v>288</v>
      </c>
      <c r="E231" t="s">
        <v>10</v>
      </c>
    </row>
    <row r="232" spans="1:5" x14ac:dyDescent="0.2">
      <c r="A232" t="s">
        <v>477</v>
      </c>
      <c r="D232" t="s">
        <v>169</v>
      </c>
      <c r="E232" t="s">
        <v>192</v>
      </c>
    </row>
    <row r="233" spans="1:5" x14ac:dyDescent="0.2">
      <c r="A233" t="s">
        <v>356</v>
      </c>
      <c r="B233" t="s">
        <v>284</v>
      </c>
      <c r="C233" t="s">
        <v>610</v>
      </c>
      <c r="E233" t="s">
        <v>232</v>
      </c>
    </row>
    <row r="234" spans="1:5" x14ac:dyDescent="0.2">
      <c r="A234" t="s">
        <v>414</v>
      </c>
      <c r="B234" t="s">
        <v>453</v>
      </c>
      <c r="C234" t="s">
        <v>145</v>
      </c>
      <c r="D234" t="s">
        <v>297</v>
      </c>
      <c r="E234" t="s">
        <v>521</v>
      </c>
    </row>
    <row r="235" spans="1:5" x14ac:dyDescent="0.2">
      <c r="A235" t="s">
        <v>45</v>
      </c>
      <c r="B235" t="s">
        <v>366</v>
      </c>
      <c r="C235" t="s">
        <v>340</v>
      </c>
      <c r="E235" t="s">
        <v>43</v>
      </c>
    </row>
    <row r="236" spans="1:5" x14ac:dyDescent="0.2">
      <c r="A236" t="s">
        <v>238</v>
      </c>
      <c r="B236" t="s">
        <v>366</v>
      </c>
      <c r="C236" t="s">
        <v>145</v>
      </c>
      <c r="E236" t="s">
        <v>488</v>
      </c>
    </row>
    <row r="237" spans="1:5" x14ac:dyDescent="0.2">
      <c r="A237" t="s">
        <v>576</v>
      </c>
      <c r="D237" t="s">
        <v>424</v>
      </c>
      <c r="E237" t="s">
        <v>285</v>
      </c>
    </row>
    <row r="238" spans="1:5" x14ac:dyDescent="0.2">
      <c r="A238" t="s">
        <v>258</v>
      </c>
      <c r="B238" t="s">
        <v>453</v>
      </c>
      <c r="C238" t="s">
        <v>340</v>
      </c>
      <c r="E238" t="s">
        <v>634</v>
      </c>
    </row>
    <row r="239" spans="1:5" x14ac:dyDescent="0.2">
      <c r="A239" t="s">
        <v>431</v>
      </c>
      <c r="D239" t="s">
        <v>543</v>
      </c>
      <c r="E239" t="s">
        <v>682</v>
      </c>
    </row>
    <row r="240" spans="1:5" x14ac:dyDescent="0.2">
      <c r="A240" t="s">
        <v>588</v>
      </c>
      <c r="B240" t="s">
        <v>453</v>
      </c>
      <c r="C240" t="s">
        <v>145</v>
      </c>
      <c r="D240" t="s">
        <v>244</v>
      </c>
      <c r="E240" t="s">
        <v>607</v>
      </c>
    </row>
    <row r="241" spans="1:5" x14ac:dyDescent="0.2">
      <c r="A241" t="s">
        <v>82</v>
      </c>
      <c r="D241" t="s">
        <v>332</v>
      </c>
      <c r="E241" t="s">
        <v>8</v>
      </c>
    </row>
    <row r="242" spans="1:5" x14ac:dyDescent="0.2">
      <c r="A242" t="s">
        <v>469</v>
      </c>
      <c r="D242" t="s">
        <v>381</v>
      </c>
      <c r="E242" t="s">
        <v>19</v>
      </c>
    </row>
    <row r="243" spans="1:5" x14ac:dyDescent="0.2">
      <c r="A243" t="s">
        <v>155</v>
      </c>
      <c r="B243" t="s">
        <v>570</v>
      </c>
      <c r="C243" t="s">
        <v>320</v>
      </c>
      <c r="E243" t="s">
        <v>625</v>
      </c>
    </row>
    <row r="244" spans="1:5" x14ac:dyDescent="0.2">
      <c r="A244" t="s">
        <v>20</v>
      </c>
      <c r="B244" t="s">
        <v>119</v>
      </c>
      <c r="C244" t="s">
        <v>340</v>
      </c>
      <c r="E244" t="s">
        <v>185</v>
      </c>
    </row>
    <row r="245" spans="1:5" x14ac:dyDescent="0.2">
      <c r="A245" t="s">
        <v>398</v>
      </c>
      <c r="B245" t="s">
        <v>366</v>
      </c>
      <c r="C245" t="s">
        <v>145</v>
      </c>
      <c r="E245" t="s">
        <v>338</v>
      </c>
    </row>
    <row r="246" spans="1:5" x14ac:dyDescent="0.2">
      <c r="A246" t="s">
        <v>88</v>
      </c>
      <c r="B246" t="s">
        <v>453</v>
      </c>
      <c r="C246" t="s">
        <v>145</v>
      </c>
      <c r="E246" t="s">
        <v>408</v>
      </c>
    </row>
    <row r="247" spans="1:5" x14ac:dyDescent="0.2">
      <c r="A247" t="s">
        <v>429</v>
      </c>
      <c r="B247" t="s">
        <v>284</v>
      </c>
      <c r="C247" t="s">
        <v>340</v>
      </c>
      <c r="E247" t="s">
        <v>535</v>
      </c>
    </row>
    <row r="248" spans="1:5" ht="409.6" x14ac:dyDescent="0.2">
      <c r="A248" t="s">
        <v>142</v>
      </c>
      <c r="B248" t="s">
        <v>284</v>
      </c>
      <c r="C248" t="s">
        <v>610</v>
      </c>
      <c r="D248" s="2" t="s">
        <v>522</v>
      </c>
      <c r="E248" t="s">
        <v>651</v>
      </c>
    </row>
    <row r="249" spans="1:5" x14ac:dyDescent="0.2">
      <c r="A249" t="s">
        <v>474</v>
      </c>
      <c r="B249" t="s">
        <v>366</v>
      </c>
      <c r="C249" t="s">
        <v>340</v>
      </c>
      <c r="E249" t="s">
        <v>406</v>
      </c>
    </row>
    <row r="250" spans="1:5" x14ac:dyDescent="0.2">
      <c r="A250" t="s">
        <v>562</v>
      </c>
      <c r="D250" t="s">
        <v>378</v>
      </c>
      <c r="E250" t="s">
        <v>145</v>
      </c>
    </row>
    <row r="251" spans="1:5" x14ac:dyDescent="0.2">
      <c r="A251" t="s">
        <v>681</v>
      </c>
      <c r="B251" t="s">
        <v>570</v>
      </c>
      <c r="C251" t="s">
        <v>320</v>
      </c>
      <c r="E251" t="s">
        <v>495</v>
      </c>
    </row>
    <row r="252" spans="1:5" x14ac:dyDescent="0.2">
      <c r="A252" t="s">
        <v>582</v>
      </c>
      <c r="B252" t="s">
        <v>199</v>
      </c>
      <c r="C252" t="s">
        <v>320</v>
      </c>
      <c r="E252" t="s">
        <v>373</v>
      </c>
    </row>
    <row r="253" spans="1:5" x14ac:dyDescent="0.2">
      <c r="A253" t="s">
        <v>139</v>
      </c>
      <c r="B253" t="s">
        <v>366</v>
      </c>
      <c r="C253" t="s">
        <v>340</v>
      </c>
      <c r="E253" t="s">
        <v>286</v>
      </c>
    </row>
    <row r="254" spans="1:5" x14ac:dyDescent="0.2">
      <c r="A254" t="s">
        <v>95</v>
      </c>
      <c r="B254" t="s">
        <v>570</v>
      </c>
      <c r="C254" t="s">
        <v>145</v>
      </c>
      <c r="E254" t="s">
        <v>50</v>
      </c>
    </row>
    <row r="255" spans="1:5" x14ac:dyDescent="0.2">
      <c r="A255" t="s">
        <v>294</v>
      </c>
      <c r="B255" t="s">
        <v>570</v>
      </c>
      <c r="E255" t="s">
        <v>73</v>
      </c>
    </row>
    <row r="256" spans="1:5" x14ac:dyDescent="0.2">
      <c r="A256" t="s">
        <v>563</v>
      </c>
      <c r="B256" t="s">
        <v>570</v>
      </c>
      <c r="C256" t="s">
        <v>320</v>
      </c>
      <c r="E256" t="s">
        <v>301</v>
      </c>
    </row>
    <row r="257" spans="1:5" x14ac:dyDescent="0.2">
      <c r="A257" t="s">
        <v>121</v>
      </c>
      <c r="B257" t="s">
        <v>570</v>
      </c>
      <c r="C257" t="s">
        <v>320</v>
      </c>
      <c r="E257" t="s">
        <v>403</v>
      </c>
    </row>
    <row r="258" spans="1:5" x14ac:dyDescent="0.2">
      <c r="A258" t="s">
        <v>597</v>
      </c>
      <c r="B258" t="s">
        <v>453</v>
      </c>
      <c r="C258" t="s">
        <v>340</v>
      </c>
      <c r="E258" t="s">
        <v>227</v>
      </c>
    </row>
    <row r="259" spans="1:5" x14ac:dyDescent="0.2">
      <c r="A259" t="s">
        <v>112</v>
      </c>
      <c r="B259" t="s">
        <v>453</v>
      </c>
      <c r="C259" t="s">
        <v>340</v>
      </c>
      <c r="E259" t="s">
        <v>595</v>
      </c>
    </row>
    <row r="260" spans="1:5" x14ac:dyDescent="0.2">
      <c r="A260" t="s">
        <v>671</v>
      </c>
      <c r="D260" t="s">
        <v>165</v>
      </c>
      <c r="E260" t="s">
        <v>559</v>
      </c>
    </row>
    <row r="261" spans="1:5" x14ac:dyDescent="0.2">
      <c r="A261" t="s">
        <v>454</v>
      </c>
      <c r="B261" t="s">
        <v>453</v>
      </c>
      <c r="C261" t="s">
        <v>340</v>
      </c>
      <c r="D261" t="s">
        <v>244</v>
      </c>
      <c r="E261" t="s">
        <v>164</v>
      </c>
    </row>
    <row r="262" spans="1:5" x14ac:dyDescent="0.2">
      <c r="A262" t="s">
        <v>191</v>
      </c>
      <c r="B262" t="s">
        <v>366</v>
      </c>
      <c r="C262" t="s">
        <v>145</v>
      </c>
      <c r="E262" t="s">
        <v>407</v>
      </c>
    </row>
    <row r="263" spans="1:5" x14ac:dyDescent="0.2">
      <c r="A263" t="s">
        <v>15</v>
      </c>
      <c r="B263" t="s">
        <v>119</v>
      </c>
      <c r="C263" t="s">
        <v>610</v>
      </c>
      <c r="D263" t="s">
        <v>187</v>
      </c>
      <c r="E263" t="s">
        <v>656</v>
      </c>
    </row>
    <row r="264" spans="1:5" x14ac:dyDescent="0.2">
      <c r="A264" t="s">
        <v>364</v>
      </c>
      <c r="B264" t="s">
        <v>284</v>
      </c>
      <c r="C264" t="s">
        <v>145</v>
      </c>
      <c r="D264" t="s">
        <v>391</v>
      </c>
      <c r="E264" t="s">
        <v>456</v>
      </c>
    </row>
    <row r="265" spans="1:5" x14ac:dyDescent="0.2">
      <c r="A265" t="s">
        <v>404</v>
      </c>
      <c r="B265" t="s">
        <v>284</v>
      </c>
      <c r="C265" t="s">
        <v>340</v>
      </c>
      <c r="D265" t="s">
        <v>460</v>
      </c>
      <c r="E265" t="s">
        <v>9</v>
      </c>
    </row>
    <row r="266" spans="1:5" ht="409.6" x14ac:dyDescent="0.2">
      <c r="A266" t="s">
        <v>317</v>
      </c>
      <c r="B266" t="s">
        <v>284</v>
      </c>
      <c r="C266" t="s">
        <v>340</v>
      </c>
      <c r="D266" s="2" t="s">
        <v>499</v>
      </c>
      <c r="E266" t="s">
        <v>691</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53.5" bestFit="1" customWidth="1"/>
    <col min="3" max="3" width="255" bestFit="1" customWidth="1"/>
    <col min="4" max="4" width="59" bestFit="1" customWidth="1"/>
    <col min="5" max="256" width="8.83203125" customWidth="1"/>
  </cols>
  <sheetData>
    <row r="1" spans="1:4" x14ac:dyDescent="0.2">
      <c r="A1" t="s">
        <v>202</v>
      </c>
      <c r="B1" t="s">
        <v>586</v>
      </c>
      <c r="C1" t="s">
        <v>369</v>
      </c>
      <c r="D1" t="s">
        <v>210</v>
      </c>
    </row>
    <row r="2" spans="1:4" x14ac:dyDescent="0.2">
      <c r="A2" t="s">
        <v>419</v>
      </c>
      <c r="B2" t="s">
        <v>190</v>
      </c>
      <c r="C2" t="s">
        <v>468</v>
      </c>
      <c r="D2" t="s">
        <v>670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Data</vt:lpstr>
      <vt:lpstr>Data_Filtro</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Usuário do Microsoft Office</cp:lastModifiedBy>
  <dcterms:created xsi:type="dcterms:W3CDTF">2022-05-20T13:19:00Z</dcterms:created>
  <dcterms:modified xsi:type="dcterms:W3CDTF">2022-05-20T13:19:00Z</dcterms:modified>
</cp:coreProperties>
</file>