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raul\Desktop\"/>
    </mc:Choice>
  </mc:AlternateContent>
  <xr:revisionPtr revIDLastSave="0" documentId="13_ncr:1_{120C9238-419E-42D3-ADB5-C0662046631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im_estrutural_Hiato_próprio" sheetId="1" r:id="rId1"/>
    <sheet name="Prim_estrutural_Hiato_IFI" sheetId="2" r:id="rId2"/>
    <sheet name="Prim_estrutural_Hiato_SUEP_IB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3" i="3" l="1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R26" i="3"/>
  <c r="Q26" i="3"/>
  <c r="J26" i="3"/>
  <c r="I26" i="3"/>
  <c r="R25" i="3"/>
  <c r="Q25" i="3"/>
  <c r="J25" i="3"/>
  <c r="I25" i="3"/>
  <c r="R24" i="3"/>
  <c r="Q24" i="3"/>
  <c r="S24" i="3" s="1"/>
  <c r="J24" i="3"/>
  <c r="I24" i="3"/>
  <c r="R23" i="3"/>
  <c r="Q23" i="3"/>
  <c r="S23" i="3" s="1"/>
  <c r="J23" i="3"/>
  <c r="I23" i="3"/>
  <c r="R22" i="3"/>
  <c r="Q22" i="3"/>
  <c r="J22" i="3"/>
  <c r="I22" i="3"/>
  <c r="R21" i="3"/>
  <c r="Q21" i="3"/>
  <c r="J21" i="3"/>
  <c r="I21" i="3"/>
  <c r="R20" i="3"/>
  <c r="Q20" i="3"/>
  <c r="J20" i="3"/>
  <c r="I20" i="3"/>
  <c r="R19" i="3"/>
  <c r="Q19" i="3"/>
  <c r="J19" i="3"/>
  <c r="I19" i="3"/>
  <c r="R18" i="3"/>
  <c r="Q18" i="3"/>
  <c r="J18" i="3"/>
  <c r="I18" i="3"/>
  <c r="R17" i="3"/>
  <c r="Q17" i="3"/>
  <c r="J17" i="3"/>
  <c r="I17" i="3"/>
  <c r="R16" i="3"/>
  <c r="Q16" i="3"/>
  <c r="J16" i="3"/>
  <c r="I16" i="3"/>
  <c r="R15" i="3"/>
  <c r="Q15" i="3"/>
  <c r="J15" i="3"/>
  <c r="I15" i="3"/>
  <c r="R14" i="3"/>
  <c r="Q14" i="3"/>
  <c r="J14" i="3"/>
  <c r="I14" i="3"/>
  <c r="R13" i="3"/>
  <c r="Q13" i="3"/>
  <c r="J13" i="3"/>
  <c r="I13" i="3"/>
  <c r="R12" i="3"/>
  <c r="Q12" i="3"/>
  <c r="J12" i="3"/>
  <c r="I12" i="3"/>
  <c r="R11" i="3"/>
  <c r="Q11" i="3"/>
  <c r="J11" i="3"/>
  <c r="I11" i="3"/>
  <c r="R10" i="3"/>
  <c r="Q10" i="3"/>
  <c r="J10" i="3"/>
  <c r="I10" i="3"/>
  <c r="R9" i="3"/>
  <c r="Q9" i="3"/>
  <c r="J9" i="3"/>
  <c r="I9" i="3"/>
  <c r="R8" i="3"/>
  <c r="Q8" i="3"/>
  <c r="J8" i="3"/>
  <c r="I8" i="3"/>
  <c r="S7" i="3"/>
  <c r="R7" i="3"/>
  <c r="Q7" i="3"/>
  <c r="J7" i="3"/>
  <c r="I7" i="3"/>
  <c r="R6" i="3"/>
  <c r="Q6" i="3"/>
  <c r="J6" i="3"/>
  <c r="I6" i="3"/>
  <c r="R5" i="3"/>
  <c r="Q5" i="3"/>
  <c r="J5" i="3"/>
  <c r="I5" i="3"/>
  <c r="R4" i="3"/>
  <c r="Q4" i="3"/>
  <c r="J4" i="3"/>
  <c r="I4" i="3"/>
  <c r="R3" i="3"/>
  <c r="Q3" i="3"/>
  <c r="J3" i="3"/>
  <c r="I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3" i="2"/>
  <c r="Q4" i="2"/>
  <c r="Q5" i="2"/>
  <c r="S5" i="2" s="1"/>
  <c r="Q6" i="2"/>
  <c r="S6" i="2" s="1"/>
  <c r="Q7" i="2"/>
  <c r="S8" i="2" s="1"/>
  <c r="Q8" i="2"/>
  <c r="Q9" i="2"/>
  <c r="Q10" i="2"/>
  <c r="Q11" i="2"/>
  <c r="Q12" i="2"/>
  <c r="Q13" i="2"/>
  <c r="Q14" i="2"/>
  <c r="Q15" i="2"/>
  <c r="S16" i="2" s="1"/>
  <c r="Q16" i="2"/>
  <c r="Q17" i="2"/>
  <c r="Q18" i="2"/>
  <c r="S18" i="2" s="1"/>
  <c r="Q19" i="2"/>
  <c r="S20" i="2" s="1"/>
  <c r="Q20" i="2"/>
  <c r="Q21" i="2"/>
  <c r="S21" i="2" s="1"/>
  <c r="Q22" i="2"/>
  <c r="S22" i="2" s="1"/>
  <c r="Q23" i="2"/>
  <c r="S23" i="2" s="1"/>
  <c r="Q24" i="2"/>
  <c r="Q25" i="2"/>
  <c r="S25" i="2" s="1"/>
  <c r="Q26" i="2"/>
  <c r="S26" i="2" s="1"/>
  <c r="Q3" i="2"/>
  <c r="J26" i="2"/>
  <c r="I26" i="2"/>
  <c r="J25" i="2"/>
  <c r="I25" i="2"/>
  <c r="S2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S17" i="2"/>
  <c r="J17" i="2"/>
  <c r="I17" i="2"/>
  <c r="J16" i="2"/>
  <c r="I16" i="2"/>
  <c r="J15" i="2"/>
  <c r="I15" i="2"/>
  <c r="S14" i="2"/>
  <c r="J14" i="2"/>
  <c r="I14" i="2"/>
  <c r="S13" i="2"/>
  <c r="J13" i="2"/>
  <c r="I13" i="2"/>
  <c r="J12" i="2"/>
  <c r="I12" i="2"/>
  <c r="S12" i="2"/>
  <c r="J11" i="2"/>
  <c r="I11" i="2"/>
  <c r="S10" i="2"/>
  <c r="J10" i="2"/>
  <c r="I10" i="2"/>
  <c r="S9" i="2"/>
  <c r="J9" i="2"/>
  <c r="I9" i="2"/>
  <c r="J8" i="2"/>
  <c r="I8" i="2"/>
  <c r="J7" i="2"/>
  <c r="I7" i="2"/>
  <c r="J6" i="2"/>
  <c r="I6" i="2"/>
  <c r="J5" i="2"/>
  <c r="I5" i="2"/>
  <c r="S4" i="2"/>
  <c r="J4" i="2"/>
  <c r="I4" i="2"/>
  <c r="J3" i="2"/>
  <c r="I3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S8" i="3" l="1"/>
  <c r="S25" i="3"/>
  <c r="S9" i="3"/>
  <c r="S15" i="3"/>
  <c r="S16" i="3"/>
  <c r="S17" i="3"/>
  <c r="S12" i="3"/>
  <c r="S4" i="3"/>
  <c r="S19" i="3"/>
  <c r="S20" i="3"/>
  <c r="S11" i="3"/>
  <c r="S10" i="3"/>
  <c r="S18" i="3"/>
  <c r="S26" i="3"/>
  <c r="S5" i="3"/>
  <c r="S6" i="3"/>
  <c r="S13" i="3"/>
  <c r="S14" i="3"/>
  <c r="S21" i="3"/>
  <c r="S22" i="3"/>
  <c r="S7" i="2"/>
  <c r="S11" i="2"/>
  <c r="S15" i="2"/>
  <c r="S19" i="2"/>
</calcChain>
</file>

<file path=xl/sharedStrings.xml><?xml version="1.0" encoding="utf-8"?>
<sst xmlns="http://schemas.openxmlformats.org/spreadsheetml/2006/main" count="63" uniqueCount="23">
  <si>
    <t>Em % do PIB efetivo</t>
  </si>
  <si>
    <t>Despesas não-recorrentes / Ajustes pedaladas e despedaladas (governo federal)</t>
  </si>
  <si>
    <t>Receitas não-recorrentes (governo federal)</t>
  </si>
  <si>
    <t>Resultado primário cheio do governo federal</t>
  </si>
  <si>
    <t>Resultado primário recorrente do governo federal</t>
  </si>
  <si>
    <t>Resultado primário cheio dos governos regionais</t>
  </si>
  <si>
    <t>Receitas não-recorrentes (governos regionais)</t>
  </si>
  <si>
    <t>Resultado primário recorrente dos governos regionais</t>
  </si>
  <si>
    <t>Resultado primário cheio do Governo Geral (governo federal + governos regionais)</t>
  </si>
  <si>
    <t>Resultado primário recorrente do Governo Geral (governo federal + governos regionais)</t>
  </si>
  <si>
    <t>Desvio do IPCA médio anual em relação às metas (p.p.)</t>
  </si>
  <si>
    <t>Resultado primário do governo federal ajustado pelo ciclo econômico</t>
  </si>
  <si>
    <t>Resultado primário estrutural do governo federal (recorrente, ajustado pelo ciclo)</t>
  </si>
  <si>
    <t>Resultado primário dos governos regionais ajustado pelo ciclo econômico</t>
  </si>
  <si>
    <t>Resultado primário estrutural dos governos regionais (recorrente, ajustado pelo ciclo)</t>
  </si>
  <si>
    <t>Resultado primário do Governo Geral ajustado pelo ciclo econômico</t>
  </si>
  <si>
    <t>Resultado primário estrutural do Governo Geral (recorrente, ajustado pelo ciclo)</t>
  </si>
  <si>
    <t>Impulso fiscal do Governo Geral (negativo da variação do resultado primário ajustado pelo ciclo)</t>
  </si>
  <si>
    <t>Em % do PIB potencial</t>
  </si>
  <si>
    <t>-</t>
  </si>
  <si>
    <t>Hiato do PIB em volume (média anual, em p.p.) - ESTIMATIVA PRÓPRIA</t>
  </si>
  <si>
    <t>Hiato do PIB em volume (média anual, em p.p.) - ESTIMATIVA CENTRAL IFI/SENADO</t>
  </si>
  <si>
    <t>Hiato do PIB em volume (média anual, em p.p.) - ESTIMATIVA SUEP/FGV-IBRE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</si>
</sst>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/>
    </xf>
    <xf numFmtId="17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defaultRowHeight="12.75" x14ac:dyDescent="0.25"/>
  <cols>
    <col min="1" max="1" width="10.5703125" style="4" customWidth="1"/>
    <col min="2" max="10" width="23.5703125" style="1" customWidth="1"/>
    <col min="11" max="19" width="24.5703125" style="1" customWidth="1"/>
    <col min="20" max="20" width="15.5703125" style="1" customWidth="1"/>
    <col min="21" max="16384" width="9.140625" style="1"/>
  </cols>
  <sheetData>
    <row r="1" spans="1:19" ht="26.25" customHeight="1" x14ac:dyDescent="0.25">
      <c r="A1" s="5"/>
      <c r="B1" s="12" t="s">
        <v>0</v>
      </c>
      <c r="C1" s="12"/>
      <c r="D1" s="12"/>
      <c r="E1" s="12"/>
      <c r="F1" s="12"/>
      <c r="G1" s="12"/>
      <c r="H1" s="12"/>
      <c r="I1" s="12"/>
      <c r="J1" s="13"/>
      <c r="K1" s="11" t="s">
        <v>20</v>
      </c>
      <c r="L1" s="11" t="s">
        <v>10</v>
      </c>
      <c r="M1" s="8" t="s">
        <v>18</v>
      </c>
      <c r="N1" s="9"/>
      <c r="O1" s="9"/>
      <c r="P1" s="9"/>
      <c r="Q1" s="9"/>
      <c r="R1" s="9"/>
      <c r="S1" s="7"/>
    </row>
    <row r="2" spans="1:19" ht="69.75" customHeight="1" x14ac:dyDescent="0.25">
      <c r="A2" s="6"/>
      <c r="B2" s="14" t="s">
        <v>3</v>
      </c>
      <c r="C2" s="14" t="s">
        <v>2</v>
      </c>
      <c r="D2" s="14" t="s">
        <v>1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1"/>
      <c r="L2" s="11"/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</row>
    <row r="3" spans="1:19" ht="15" customHeight="1" x14ac:dyDescent="0.25">
      <c r="A3" s="2">
        <v>1997</v>
      </c>
      <c r="B3" s="3">
        <v>0.18913692868282583</v>
      </c>
      <c r="C3" s="3">
        <v>-0.1278407918976984</v>
      </c>
      <c r="D3" s="3">
        <v>0</v>
      </c>
      <c r="E3" s="3">
        <v>0.31697772058052354</v>
      </c>
      <c r="F3" s="3">
        <v>-1.1144924558952343</v>
      </c>
      <c r="G3" s="3">
        <v>0</v>
      </c>
      <c r="H3" s="3">
        <v>-1.1144924558952343</v>
      </c>
      <c r="I3" s="3">
        <f>F3+B3</f>
        <v>-0.92535552721240844</v>
      </c>
      <c r="J3" s="3">
        <f>H3+E3</f>
        <v>-0.79751473531471073</v>
      </c>
      <c r="K3" s="3">
        <v>1.3945100070801928</v>
      </c>
      <c r="L3" s="3">
        <v>0</v>
      </c>
      <c r="M3" s="3">
        <v>-7.4019555274772207E-3</v>
      </c>
      <c r="N3" s="3">
        <v>0.12222158900636515</v>
      </c>
      <c r="O3" s="3">
        <v>-1.2852537457656164</v>
      </c>
      <c r="P3" s="3">
        <v>-1.2852537457656164</v>
      </c>
      <c r="Q3" s="3">
        <f>M3+O3</f>
        <v>-1.2926557012930935</v>
      </c>
      <c r="R3" s="3">
        <f>N3+P3</f>
        <v>-1.1630321567592512</v>
      </c>
      <c r="S3" s="3" t="s">
        <v>19</v>
      </c>
    </row>
    <row r="4" spans="1:19" ht="15" customHeight="1" x14ac:dyDescent="0.25">
      <c r="A4" s="2">
        <v>1998</v>
      </c>
      <c r="B4" s="3">
        <v>0.75592457239743271</v>
      </c>
      <c r="C4" s="3">
        <v>0.97282404083295859</v>
      </c>
      <c r="D4" s="3">
        <v>0</v>
      </c>
      <c r="E4" s="3">
        <v>-0.21689946843552729</v>
      </c>
      <c r="F4" s="3">
        <v>-0.42564107524513317</v>
      </c>
      <c r="G4" s="3">
        <v>0</v>
      </c>
      <c r="H4" s="3">
        <v>-0.42564107524513317</v>
      </c>
      <c r="I4" s="3">
        <f t="shared" ref="I4:I26" si="0">F4+B4</f>
        <v>0.33028349715229954</v>
      </c>
      <c r="J4" s="3">
        <f t="shared" ref="J4:J26" si="1">H4+E4</f>
        <v>-0.64254054368066049</v>
      </c>
      <c r="K4" s="3">
        <v>-1.1985847584116165</v>
      </c>
      <c r="L4" s="3">
        <v>0</v>
      </c>
      <c r="M4" s="3">
        <v>0.92217507096601148</v>
      </c>
      <c r="N4" s="3">
        <v>-3.8988849187359328E-2</v>
      </c>
      <c r="O4" s="3">
        <v>-0.28607288916740808</v>
      </c>
      <c r="P4" s="3">
        <v>-0.28607288916740808</v>
      </c>
      <c r="Q4" s="3">
        <f t="shared" ref="Q4:Q26" si="2">M4+O4</f>
        <v>0.63610218179860345</v>
      </c>
      <c r="R4" s="3">
        <f t="shared" ref="R4:R26" si="3">N4+P4</f>
        <v>-0.32506173835476743</v>
      </c>
      <c r="S4" s="3">
        <f>(Q4-Q3)*-1</f>
        <v>-1.9287578830916969</v>
      </c>
    </row>
    <row r="5" spans="1:19" ht="15" customHeight="1" x14ac:dyDescent="0.25">
      <c r="A5" s="2">
        <v>1999</v>
      </c>
      <c r="B5" s="3">
        <v>1.853829107474017</v>
      </c>
      <c r="C5" s="3">
        <v>1.2107504194008842</v>
      </c>
      <c r="D5" s="3">
        <v>0</v>
      </c>
      <c r="E5" s="3">
        <v>0.64307868807313295</v>
      </c>
      <c r="F5" s="3">
        <v>0.4240960390660975</v>
      </c>
      <c r="G5" s="3">
        <v>0</v>
      </c>
      <c r="H5" s="3">
        <v>0.4240960390660975</v>
      </c>
      <c r="I5" s="3">
        <f t="shared" si="0"/>
        <v>2.2779251465401145</v>
      </c>
      <c r="J5" s="3">
        <f t="shared" si="1"/>
        <v>1.0671747271392305</v>
      </c>
      <c r="K5" s="3">
        <v>-2.5903641207513068</v>
      </c>
      <c r="L5" s="3">
        <v>-1.1415587818014359</v>
      </c>
      <c r="M5" s="3">
        <v>2.1845349644263763</v>
      </c>
      <c r="N5" s="3">
        <v>1.0136293330144515</v>
      </c>
      <c r="O5" s="3">
        <v>0.70342540190669089</v>
      </c>
      <c r="P5" s="3">
        <v>0.70342540190669089</v>
      </c>
      <c r="Q5" s="3">
        <f t="shared" si="2"/>
        <v>2.8879603663330671</v>
      </c>
      <c r="R5" s="3">
        <f t="shared" si="3"/>
        <v>1.7170547349211422</v>
      </c>
      <c r="S5" s="3">
        <f t="shared" ref="S5:S26" si="4">(Q5-Q4)*-1</f>
        <v>-2.2518581845344636</v>
      </c>
    </row>
    <row r="6" spans="1:19" ht="15" customHeight="1" x14ac:dyDescent="0.25">
      <c r="A6" s="2">
        <v>2000</v>
      </c>
      <c r="B6" s="3">
        <v>1.7498409519268221</v>
      </c>
      <c r="C6" s="3">
        <v>0.4808468812448336</v>
      </c>
      <c r="D6" s="3">
        <v>0</v>
      </c>
      <c r="E6" s="3">
        <v>1.2689940706819887</v>
      </c>
      <c r="F6" s="3">
        <v>0.45653507549994821</v>
      </c>
      <c r="G6" s="3">
        <v>0</v>
      </c>
      <c r="H6" s="3">
        <v>0.45653507549994821</v>
      </c>
      <c r="I6" s="3">
        <f t="shared" si="0"/>
        <v>2.2063760274267703</v>
      </c>
      <c r="J6" s="3">
        <f t="shared" si="1"/>
        <v>1.7255291461819369</v>
      </c>
      <c r="K6" s="3">
        <v>-0.5898037756332748</v>
      </c>
      <c r="L6" s="3">
        <v>4.4144482285190634E-2</v>
      </c>
      <c r="M6" s="3">
        <v>1.8347599595027939</v>
      </c>
      <c r="N6" s="3">
        <v>1.3566161916131747</v>
      </c>
      <c r="O6" s="3">
        <v>0.52634749880126619</v>
      </c>
      <c r="P6" s="3">
        <v>0.52634749880126619</v>
      </c>
      <c r="Q6" s="3">
        <f t="shared" si="2"/>
        <v>2.3611074583040601</v>
      </c>
      <c r="R6" s="3">
        <f t="shared" si="3"/>
        <v>1.8829636904144409</v>
      </c>
      <c r="S6" s="3">
        <f t="shared" si="4"/>
        <v>0.52685290802900697</v>
      </c>
    </row>
    <row r="7" spans="1:19" ht="15" customHeight="1" x14ac:dyDescent="0.25">
      <c r="A7" s="2">
        <v>2001</v>
      </c>
      <c r="B7" s="3">
        <v>1.6520623201682481</v>
      </c>
      <c r="C7" s="3">
        <v>0.2050530505232514</v>
      </c>
      <c r="D7" s="3">
        <v>0</v>
      </c>
      <c r="E7" s="3">
        <v>1.447009269644997</v>
      </c>
      <c r="F7" s="3">
        <v>0.81423942004004557</v>
      </c>
      <c r="G7" s="3">
        <v>0</v>
      </c>
      <c r="H7" s="3">
        <v>0.81423942004004557</v>
      </c>
      <c r="I7" s="3">
        <f t="shared" si="0"/>
        <v>2.4663017402082934</v>
      </c>
      <c r="J7" s="3">
        <f t="shared" si="1"/>
        <v>2.2612486896850426</v>
      </c>
      <c r="K7" s="3">
        <v>-0.9020360008931938</v>
      </c>
      <c r="L7" s="3">
        <v>1.8403484031784387</v>
      </c>
      <c r="M7" s="3">
        <v>1.8119619079851466</v>
      </c>
      <c r="N7" s="3">
        <v>1.6064025299874936</v>
      </c>
      <c r="O7" s="3">
        <v>0.93375165282016725</v>
      </c>
      <c r="P7" s="3">
        <v>0.93375165282016725</v>
      </c>
      <c r="Q7" s="3">
        <f t="shared" si="2"/>
        <v>2.7457135608053136</v>
      </c>
      <c r="R7" s="3">
        <f t="shared" si="3"/>
        <v>2.5401541828076608</v>
      </c>
      <c r="S7" s="3">
        <f t="shared" si="4"/>
        <v>-0.38460610250125349</v>
      </c>
    </row>
    <row r="8" spans="1:19" ht="15" customHeight="1" x14ac:dyDescent="0.25">
      <c r="A8" s="2">
        <v>2002</v>
      </c>
      <c r="B8" s="3">
        <v>2.1210018093390746</v>
      </c>
      <c r="C8" s="3">
        <v>1.1197449330036726</v>
      </c>
      <c r="D8" s="3">
        <v>4.4747434490170568E-3</v>
      </c>
      <c r="E8" s="3">
        <v>1.0057316197844184</v>
      </c>
      <c r="F8" s="3">
        <v>0.73717859188235035</v>
      </c>
      <c r="G8" s="3">
        <v>0</v>
      </c>
      <c r="H8" s="3">
        <v>0.73717859188235035</v>
      </c>
      <c r="I8" s="3">
        <f t="shared" si="0"/>
        <v>2.8581804012214249</v>
      </c>
      <c r="J8" s="3">
        <f t="shared" si="1"/>
        <v>1.7429102116667687</v>
      </c>
      <c r="K8" s="3">
        <v>-0.39186456196839003</v>
      </c>
      <c r="L8" s="3">
        <v>4.70018607590535</v>
      </c>
      <c r="M8" s="3">
        <v>2.2433713722655249</v>
      </c>
      <c r="N8" s="3">
        <v>1.0995764847808691</v>
      </c>
      <c r="O8" s="3">
        <v>0.81001373763599627</v>
      </c>
      <c r="P8" s="3">
        <v>0.81001373763599627</v>
      </c>
      <c r="Q8" s="3">
        <f t="shared" si="2"/>
        <v>3.0533851099015212</v>
      </c>
      <c r="R8" s="3">
        <f t="shared" si="3"/>
        <v>1.9095902224168655</v>
      </c>
      <c r="S8" s="3">
        <f t="shared" si="4"/>
        <v>-0.30767154909620764</v>
      </c>
    </row>
    <row r="9" spans="1:19" ht="15" customHeight="1" x14ac:dyDescent="0.25">
      <c r="A9" s="2">
        <v>2003</v>
      </c>
      <c r="B9" s="3">
        <v>2.274806565496037</v>
      </c>
      <c r="C9" s="3">
        <v>0.2117702053574976</v>
      </c>
      <c r="D9" s="3">
        <v>-1.702308299929161E-2</v>
      </c>
      <c r="E9" s="3">
        <v>2.0460132771392483</v>
      </c>
      <c r="F9" s="3">
        <v>0.78496537226827678</v>
      </c>
      <c r="G9" s="3">
        <v>0</v>
      </c>
      <c r="H9" s="3">
        <v>0.78496537226827678</v>
      </c>
      <c r="I9" s="3">
        <f t="shared" si="0"/>
        <v>3.0597719377643138</v>
      </c>
      <c r="J9" s="3">
        <f t="shared" si="1"/>
        <v>2.8309786494075251</v>
      </c>
      <c r="K9" s="3">
        <v>-0.87555587537453405</v>
      </c>
      <c r="L9" s="3">
        <v>10.964905205614244</v>
      </c>
      <c r="M9" s="3">
        <v>2.5716951187968764</v>
      </c>
      <c r="N9" s="3">
        <v>2.3292386339536657</v>
      </c>
      <c r="O9" s="3">
        <v>0.95488302309232365</v>
      </c>
      <c r="P9" s="3">
        <v>0.95488302309232365</v>
      </c>
      <c r="Q9" s="3">
        <f t="shared" si="2"/>
        <v>3.5265781418892002</v>
      </c>
      <c r="R9" s="3">
        <f t="shared" si="3"/>
        <v>3.2841216570459895</v>
      </c>
      <c r="S9" s="3">
        <f t="shared" si="4"/>
        <v>-0.47319303198767892</v>
      </c>
    </row>
    <row r="10" spans="1:19" ht="15" customHeight="1" x14ac:dyDescent="0.25">
      <c r="A10" s="2">
        <v>2004</v>
      </c>
      <c r="B10" s="3">
        <v>2.5203113133161379</v>
      </c>
      <c r="C10" s="3">
        <v>-8.9398866142090638E-2</v>
      </c>
      <c r="D10" s="3">
        <v>8.7036460078167219E-3</v>
      </c>
      <c r="E10" s="3">
        <v>2.6184138254660461</v>
      </c>
      <c r="F10" s="3">
        <v>1.0484201862598241</v>
      </c>
      <c r="G10" s="3">
        <v>0</v>
      </c>
      <c r="H10" s="3">
        <v>1.0484201862598241</v>
      </c>
      <c r="I10" s="3">
        <f t="shared" si="0"/>
        <v>3.568731499575962</v>
      </c>
      <c r="J10" s="3">
        <f t="shared" si="1"/>
        <v>3.6668340117258702</v>
      </c>
      <c r="K10" s="3">
        <v>2.9768234417080919</v>
      </c>
      <c r="L10" s="3">
        <v>1.8471845099688409</v>
      </c>
      <c r="M10" s="3">
        <v>2.0768500953000673</v>
      </c>
      <c r="N10" s="3">
        <v>2.1790485754521747</v>
      </c>
      <c r="O10" s="3">
        <v>0.68864246688842656</v>
      </c>
      <c r="P10" s="3">
        <v>0.68864246688842656</v>
      </c>
      <c r="Q10" s="3">
        <f t="shared" si="2"/>
        <v>2.765492562188494</v>
      </c>
      <c r="R10" s="3">
        <f t="shared" si="3"/>
        <v>2.867691042340601</v>
      </c>
      <c r="S10" s="3">
        <f t="shared" si="4"/>
        <v>0.76108557970070612</v>
      </c>
    </row>
    <row r="11" spans="1:19" ht="15" customHeight="1" x14ac:dyDescent="0.25">
      <c r="A11" s="2">
        <v>2005</v>
      </c>
      <c r="B11" s="3">
        <v>2.4266812762034209</v>
      </c>
      <c r="C11" s="3">
        <v>-6.3586994378349929E-2</v>
      </c>
      <c r="D11" s="3">
        <v>9.8704515084402061E-2</v>
      </c>
      <c r="E11" s="3">
        <v>2.5889727856661748</v>
      </c>
      <c r="F11" s="3">
        <v>1.1237253746055282</v>
      </c>
      <c r="G11" s="3">
        <v>0</v>
      </c>
      <c r="H11" s="3">
        <v>1.1237253746055282</v>
      </c>
      <c r="I11" s="3">
        <f t="shared" si="0"/>
        <v>3.5504066508089491</v>
      </c>
      <c r="J11" s="3">
        <f t="shared" si="1"/>
        <v>3.7126981602717031</v>
      </c>
      <c r="K11" s="3">
        <v>3.8638612800101981</v>
      </c>
      <c r="L11" s="3">
        <v>1.5695431968522913</v>
      </c>
      <c r="M11" s="3">
        <v>1.8101447526875276</v>
      </c>
      <c r="N11" s="3">
        <v>1.9803737448463854</v>
      </c>
      <c r="O11" s="3">
        <v>0.63526073721512744</v>
      </c>
      <c r="P11" s="3">
        <v>0.63526073721512744</v>
      </c>
      <c r="Q11" s="3">
        <f t="shared" si="2"/>
        <v>2.4454054899026549</v>
      </c>
      <c r="R11" s="3">
        <f t="shared" si="3"/>
        <v>2.6156344820615129</v>
      </c>
      <c r="S11" s="3">
        <f t="shared" si="4"/>
        <v>0.3200870722858391</v>
      </c>
    </row>
    <row r="12" spans="1:19" ht="15" customHeight="1" x14ac:dyDescent="0.25">
      <c r="A12" s="2">
        <v>2006</v>
      </c>
      <c r="B12" s="3">
        <v>2.0232099282786562</v>
      </c>
      <c r="C12" s="3">
        <v>0.15293119636811042</v>
      </c>
      <c r="D12" s="3">
        <v>0.23184904660919239</v>
      </c>
      <c r="E12" s="3">
        <v>2.1021277785197383</v>
      </c>
      <c r="F12" s="3">
        <v>0.92629265305790487</v>
      </c>
      <c r="G12" s="3">
        <v>0</v>
      </c>
      <c r="H12" s="3">
        <v>0.92629265305790487</v>
      </c>
      <c r="I12" s="3">
        <f t="shared" si="0"/>
        <v>2.949502581336561</v>
      </c>
      <c r="J12" s="3">
        <f t="shared" si="1"/>
        <v>3.0284204315776431</v>
      </c>
      <c r="K12" s="3">
        <v>4.5081729299806774</v>
      </c>
      <c r="L12" s="3">
        <v>-0.61643425504640259</v>
      </c>
      <c r="M12" s="3">
        <v>1.2697440417942383</v>
      </c>
      <c r="N12" s="3">
        <v>1.3518993482378108</v>
      </c>
      <c r="O12" s="3">
        <v>0.33557336520928316</v>
      </c>
      <c r="P12" s="3">
        <v>0.33557336520928316</v>
      </c>
      <c r="Q12" s="3">
        <f t="shared" si="2"/>
        <v>1.6053174070035214</v>
      </c>
      <c r="R12" s="3">
        <f t="shared" si="3"/>
        <v>1.6874727134470939</v>
      </c>
      <c r="S12" s="3">
        <f t="shared" si="4"/>
        <v>0.8400880828991335</v>
      </c>
    </row>
    <row r="13" spans="1:19" ht="15" customHeight="1" x14ac:dyDescent="0.25">
      <c r="A13" s="2">
        <v>2007</v>
      </c>
      <c r="B13" s="3">
        <v>2.1192947220393452</v>
      </c>
      <c r="C13" s="3">
        <v>0.15168099127861437</v>
      </c>
      <c r="D13" s="3">
        <v>0.28490142197498952</v>
      </c>
      <c r="E13" s="3">
        <v>2.2525151527357212</v>
      </c>
      <c r="F13" s="3">
        <v>1.1661433765962805</v>
      </c>
      <c r="G13" s="3">
        <v>0</v>
      </c>
      <c r="H13" s="3">
        <v>1.1661433765962805</v>
      </c>
      <c r="I13" s="3">
        <f t="shared" si="0"/>
        <v>3.285438098635626</v>
      </c>
      <c r="J13" s="3">
        <f t="shared" si="1"/>
        <v>3.418658529332002</v>
      </c>
      <c r="K13" s="3">
        <v>5.7551562812207173</v>
      </c>
      <c r="L13" s="3">
        <v>-0.8587240680305257</v>
      </c>
      <c r="M13" s="3">
        <v>1.1511287818606724</v>
      </c>
      <c r="N13" s="3">
        <v>1.2912540607101635</v>
      </c>
      <c r="O13" s="3">
        <v>0.43379024747631439</v>
      </c>
      <c r="P13" s="3">
        <v>0.43379024747631439</v>
      </c>
      <c r="Q13" s="3">
        <f t="shared" si="2"/>
        <v>1.5849190293369868</v>
      </c>
      <c r="R13" s="3">
        <f t="shared" si="3"/>
        <v>1.7250443081864779</v>
      </c>
      <c r="S13" s="3">
        <f t="shared" si="4"/>
        <v>2.0398377666534628E-2</v>
      </c>
    </row>
    <row r="14" spans="1:19" ht="15" customHeight="1" x14ac:dyDescent="0.25">
      <c r="A14" s="2">
        <v>2008</v>
      </c>
      <c r="B14" s="3">
        <v>2.2971997613765036</v>
      </c>
      <c r="C14" s="3">
        <v>0.25167364780466162</v>
      </c>
      <c r="D14" s="3">
        <v>0.56624181941855056</v>
      </c>
      <c r="E14" s="3">
        <v>2.6117679329903933</v>
      </c>
      <c r="F14" s="3">
        <v>0.97897813210235285</v>
      </c>
      <c r="G14" s="3">
        <v>0</v>
      </c>
      <c r="H14" s="3">
        <v>0.97897813210235285</v>
      </c>
      <c r="I14" s="3">
        <f t="shared" si="0"/>
        <v>3.2761778934788564</v>
      </c>
      <c r="J14" s="3">
        <f t="shared" si="1"/>
        <v>3.5907460650927461</v>
      </c>
      <c r="K14" s="3">
        <v>6.1680824668903398</v>
      </c>
      <c r="L14" s="3">
        <v>1.1785744439095112</v>
      </c>
      <c r="M14" s="3">
        <v>1.2972097597138852</v>
      </c>
      <c r="N14" s="3">
        <v>1.6336604965560446</v>
      </c>
      <c r="O14" s="3">
        <v>0.15489438728403163</v>
      </c>
      <c r="P14" s="3">
        <v>0.15489438728403163</v>
      </c>
      <c r="Q14" s="3">
        <f t="shared" si="2"/>
        <v>1.4521041469979168</v>
      </c>
      <c r="R14" s="3">
        <f t="shared" si="3"/>
        <v>1.7885548838400762</v>
      </c>
      <c r="S14" s="3">
        <f t="shared" si="4"/>
        <v>0.13281488233907002</v>
      </c>
    </row>
    <row r="15" spans="1:19" ht="15" customHeight="1" x14ac:dyDescent="0.25">
      <c r="A15" s="2">
        <v>2009</v>
      </c>
      <c r="B15" s="3">
        <v>1.1831969160207112</v>
      </c>
      <c r="C15" s="3">
        <v>1.0327899783862358</v>
      </c>
      <c r="D15" s="3">
        <v>8.8288646905792426E-2</v>
      </c>
      <c r="E15" s="3">
        <v>0.23869558454026885</v>
      </c>
      <c r="F15" s="3">
        <v>0.72033454218538839</v>
      </c>
      <c r="G15" s="3">
        <v>5.6029833968561649E-2</v>
      </c>
      <c r="H15" s="3">
        <v>0.66430470821682674</v>
      </c>
      <c r="I15" s="3">
        <f t="shared" si="0"/>
        <v>1.9035314582060996</v>
      </c>
      <c r="J15" s="3">
        <f t="shared" si="1"/>
        <v>0.90300029275709559</v>
      </c>
      <c r="K15" s="3">
        <v>2.3371576885702368</v>
      </c>
      <c r="L15" s="3">
        <v>0.38804578034662995</v>
      </c>
      <c r="M15" s="3">
        <v>0.80328711745918879</v>
      </c>
      <c r="N15" s="3">
        <v>-0.16565167621170221</v>
      </c>
      <c r="O15" s="3">
        <v>0.30420116163444472</v>
      </c>
      <c r="P15" s="3">
        <v>0.36168067799466341</v>
      </c>
      <c r="Q15" s="3">
        <f t="shared" si="2"/>
        <v>1.1074882790936336</v>
      </c>
      <c r="R15" s="3">
        <f t="shared" si="3"/>
        <v>0.1960290017829612</v>
      </c>
      <c r="S15" s="3">
        <f t="shared" si="4"/>
        <v>0.34461586790428322</v>
      </c>
    </row>
    <row r="16" spans="1:19" ht="15" customHeight="1" x14ac:dyDescent="0.25">
      <c r="A16" s="2">
        <v>2010</v>
      </c>
      <c r="B16" s="3">
        <v>2.0044836799171715</v>
      </c>
      <c r="C16" s="3">
        <v>2.1581960183373994</v>
      </c>
      <c r="D16" s="3">
        <v>1.2468615171876296</v>
      </c>
      <c r="E16" s="3">
        <v>1.0931491787674013</v>
      </c>
      <c r="F16" s="3">
        <v>0.55244252098231716</v>
      </c>
      <c r="G16" s="3">
        <v>3.3882179738162543E-2</v>
      </c>
      <c r="H16" s="3">
        <v>0.51856034124415462</v>
      </c>
      <c r="I16" s="3">
        <f t="shared" si="0"/>
        <v>2.5569262008994889</v>
      </c>
      <c r="J16" s="3">
        <f t="shared" si="1"/>
        <v>1.6117095200115559</v>
      </c>
      <c r="K16" s="3">
        <v>4.4293026016107646</v>
      </c>
      <c r="L16" s="3">
        <v>0.53872870197577072</v>
      </c>
      <c r="M16" s="3">
        <v>1.2982829377028295</v>
      </c>
      <c r="N16" s="3">
        <v>0.34335261182279603</v>
      </c>
      <c r="O16" s="3">
        <v>-9.2328481955404232E-2</v>
      </c>
      <c r="P16" s="3">
        <v>-5.6825468629266344E-2</v>
      </c>
      <c r="Q16" s="3">
        <f t="shared" si="2"/>
        <v>1.2059544557474253</v>
      </c>
      <c r="R16" s="3">
        <f t="shared" si="3"/>
        <v>0.28652714319352968</v>
      </c>
      <c r="S16" s="3">
        <f t="shared" si="4"/>
        <v>-9.8466176653791759E-2</v>
      </c>
    </row>
    <row r="17" spans="1:19" ht="15" customHeight="1" x14ac:dyDescent="0.25">
      <c r="A17" s="2">
        <v>2011</v>
      </c>
      <c r="B17" s="3">
        <v>2.0997031534445663</v>
      </c>
      <c r="C17" s="3">
        <v>0.17256026662647178</v>
      </c>
      <c r="D17" s="3">
        <v>1.1131567177865167E-2</v>
      </c>
      <c r="E17" s="3">
        <v>1.9382744539959602</v>
      </c>
      <c r="F17" s="3">
        <v>0.77934914767951757</v>
      </c>
      <c r="G17" s="3">
        <v>0</v>
      </c>
      <c r="H17" s="3">
        <v>0.77934914767951757</v>
      </c>
      <c r="I17" s="3">
        <f t="shared" si="0"/>
        <v>2.8790523011240836</v>
      </c>
      <c r="J17" s="3">
        <f t="shared" si="1"/>
        <v>2.717623601675478</v>
      </c>
      <c r="K17" s="3">
        <v>4.0712000980250593</v>
      </c>
      <c r="L17" s="3">
        <v>2.1364398255860806</v>
      </c>
      <c r="M17" s="3">
        <v>1.4436973771722115</v>
      </c>
      <c r="N17" s="3">
        <v>1.2734353738786881</v>
      </c>
      <c r="O17" s="3">
        <v>0.25520003090593613</v>
      </c>
      <c r="P17" s="3">
        <v>0.25520003090593613</v>
      </c>
      <c r="Q17" s="3">
        <f t="shared" si="2"/>
        <v>1.6988974080781476</v>
      </c>
      <c r="R17" s="3">
        <f t="shared" si="3"/>
        <v>1.5286354047846242</v>
      </c>
      <c r="S17" s="3">
        <f t="shared" si="4"/>
        <v>-0.49294295233072227</v>
      </c>
    </row>
    <row r="18" spans="1:19" ht="15" customHeight="1" x14ac:dyDescent="0.25">
      <c r="A18" s="2">
        <v>2012</v>
      </c>
      <c r="B18" s="3">
        <v>1.765154779220458</v>
      </c>
      <c r="C18" s="3">
        <v>0.45788648182297764</v>
      </c>
      <c r="D18" s="3">
        <v>-8.2845859945043954E-2</v>
      </c>
      <c r="E18" s="3">
        <v>1.2244224374524362</v>
      </c>
      <c r="F18" s="3">
        <v>0.46956971313689205</v>
      </c>
      <c r="G18" s="3">
        <v>0</v>
      </c>
      <c r="H18" s="3">
        <v>0.46956971313689205</v>
      </c>
      <c r="I18" s="3">
        <f t="shared" si="0"/>
        <v>2.2347244923573499</v>
      </c>
      <c r="J18" s="3">
        <f t="shared" si="1"/>
        <v>1.6939921505893283</v>
      </c>
      <c r="K18" s="3">
        <v>2.8795110372323407</v>
      </c>
      <c r="L18" s="3">
        <v>0.90351348029784617</v>
      </c>
      <c r="M18" s="3">
        <v>1.2977240665726066</v>
      </c>
      <c r="N18" s="3">
        <v>0.73825472680554505</v>
      </c>
      <c r="O18" s="3">
        <v>9.0390786667446876E-2</v>
      </c>
      <c r="P18" s="3">
        <v>9.0390786667446876E-2</v>
      </c>
      <c r="Q18" s="3">
        <f t="shared" si="2"/>
        <v>1.3881148532400536</v>
      </c>
      <c r="R18" s="3">
        <f t="shared" si="3"/>
        <v>0.82864551347299198</v>
      </c>
      <c r="S18" s="3">
        <f t="shared" si="4"/>
        <v>0.31078255483809403</v>
      </c>
    </row>
    <row r="19" spans="1:19" ht="15" customHeight="1" x14ac:dyDescent="0.25">
      <c r="A19" s="2">
        <v>2013</v>
      </c>
      <c r="B19" s="3">
        <v>1.3534190067171528</v>
      </c>
      <c r="C19" s="3">
        <v>0.84556935965396152</v>
      </c>
      <c r="D19" s="3">
        <v>-1.0946725447936147E-2</v>
      </c>
      <c r="E19" s="3">
        <v>0.49690292161525479</v>
      </c>
      <c r="F19" s="3">
        <v>0.36515239703060559</v>
      </c>
      <c r="G19" s="3">
        <v>2.8134043336555004E-2</v>
      </c>
      <c r="H19" s="3">
        <v>0.33701835369405059</v>
      </c>
      <c r="I19" s="3">
        <f t="shared" si="0"/>
        <v>1.7185714037477584</v>
      </c>
      <c r="J19" s="3">
        <f t="shared" si="1"/>
        <v>0.83392127530930538</v>
      </c>
      <c r="K19" s="3">
        <v>2.8634174750974566</v>
      </c>
      <c r="L19" s="3">
        <v>1.7042974649810105</v>
      </c>
      <c r="M19" s="3">
        <v>0.89034372833914355</v>
      </c>
      <c r="N19" s="3">
        <v>-1.5779815210913961E-4</v>
      </c>
      <c r="O19" s="3">
        <v>-7.0274265134987884E-2</v>
      </c>
      <c r="P19" s="3">
        <v>-4.1023899644662347E-2</v>
      </c>
      <c r="Q19" s="3">
        <f t="shared" si="2"/>
        <v>0.82006946320415564</v>
      </c>
      <c r="R19" s="3">
        <f t="shared" si="3"/>
        <v>-4.1181697796771485E-2</v>
      </c>
      <c r="S19" s="3">
        <f t="shared" si="4"/>
        <v>0.56804539003589793</v>
      </c>
    </row>
    <row r="20" spans="1:19" ht="15" customHeight="1" x14ac:dyDescent="0.25">
      <c r="A20" s="2">
        <v>2014</v>
      </c>
      <c r="B20" s="3">
        <v>-0.40634356106617109</v>
      </c>
      <c r="C20" s="3">
        <v>0.43643574841670418</v>
      </c>
      <c r="D20" s="3">
        <v>-2.459191050437691E-2</v>
      </c>
      <c r="E20" s="3">
        <v>-0.86737121998725331</v>
      </c>
      <c r="F20" s="3">
        <v>-8.2709591169334129E-2</v>
      </c>
      <c r="G20" s="3">
        <v>2.5956258858654838E-2</v>
      </c>
      <c r="H20" s="3">
        <v>-0.10866585002798897</v>
      </c>
      <c r="I20" s="3">
        <f t="shared" si="0"/>
        <v>-0.48905315223550522</v>
      </c>
      <c r="J20" s="3">
        <f t="shared" si="1"/>
        <v>-0.97603707001524231</v>
      </c>
      <c r="K20" s="3">
        <v>1.5028735060162504</v>
      </c>
      <c r="L20" s="3">
        <v>1.8290493551890137</v>
      </c>
      <c r="M20" s="3">
        <v>-0.67967852324699951</v>
      </c>
      <c r="N20" s="3">
        <v>-1.1530271105199854</v>
      </c>
      <c r="O20" s="3">
        <v>-0.3431052520402208</v>
      </c>
      <c r="P20" s="3">
        <v>-0.31645531418098405</v>
      </c>
      <c r="Q20" s="3">
        <f t="shared" si="2"/>
        <v>-1.0227837752872202</v>
      </c>
      <c r="R20" s="3">
        <f t="shared" si="3"/>
        <v>-1.4694824247009695</v>
      </c>
      <c r="S20" s="3">
        <f t="shared" si="4"/>
        <v>1.8428532384913758</v>
      </c>
    </row>
    <row r="21" spans="1:19" ht="15" customHeight="1" x14ac:dyDescent="0.25">
      <c r="A21" s="2">
        <v>2015</v>
      </c>
      <c r="B21" s="3">
        <v>-2.0097816438097578</v>
      </c>
      <c r="C21" s="3">
        <v>3.428325910539706E-3</v>
      </c>
      <c r="D21" s="3">
        <v>0.80627633633466289</v>
      </c>
      <c r="E21" s="3">
        <v>-1.2069336333856333</v>
      </c>
      <c r="F21" s="3">
        <v>0.22567523459860089</v>
      </c>
      <c r="G21" s="3">
        <v>0</v>
      </c>
      <c r="H21" s="3">
        <v>0.22567523459860089</v>
      </c>
      <c r="I21" s="3">
        <f t="shared" si="0"/>
        <v>-1.7841064092111569</v>
      </c>
      <c r="J21" s="3">
        <f t="shared" si="1"/>
        <v>-0.98125839878703247</v>
      </c>
      <c r="K21" s="3">
        <v>-2.2867005874499675</v>
      </c>
      <c r="L21" s="3">
        <v>4.5298999236354547</v>
      </c>
      <c r="M21" s="3">
        <v>-1.6104361040206479</v>
      </c>
      <c r="N21" s="3">
        <v>-0.8035587788037325</v>
      </c>
      <c r="O21" s="3">
        <v>0.54629792455638537</v>
      </c>
      <c r="P21" s="3">
        <v>0.54629792455638537</v>
      </c>
      <c r="Q21" s="3">
        <f t="shared" si="2"/>
        <v>-1.0641381794642624</v>
      </c>
      <c r="R21" s="3">
        <f t="shared" si="3"/>
        <v>-0.25726085424734713</v>
      </c>
      <c r="S21" s="3">
        <f t="shared" si="4"/>
        <v>4.135440417704217E-2</v>
      </c>
    </row>
    <row r="22" spans="1:19" ht="15" customHeight="1" x14ac:dyDescent="0.25">
      <c r="A22" s="2">
        <v>2016</v>
      </c>
      <c r="B22" s="3">
        <v>-2.5724547338397241</v>
      </c>
      <c r="C22" s="3">
        <v>0.78761873025266949</v>
      </c>
      <c r="D22" s="3">
        <v>0.37302674607588598</v>
      </c>
      <c r="E22" s="3">
        <v>-2.9870467180165057</v>
      </c>
      <c r="F22" s="3">
        <v>0.10316660607623115</v>
      </c>
      <c r="G22" s="3">
        <v>4.6256951303233783E-2</v>
      </c>
      <c r="H22" s="3">
        <v>5.6909654772997371E-2</v>
      </c>
      <c r="I22" s="3">
        <f t="shared" si="0"/>
        <v>-2.4692881277634928</v>
      </c>
      <c r="J22" s="3">
        <f t="shared" si="1"/>
        <v>-2.9301370632435084</v>
      </c>
      <c r="K22" s="3">
        <v>-5.2409553866660481</v>
      </c>
      <c r="L22" s="3">
        <v>4.2390999999999934</v>
      </c>
      <c r="M22" s="3">
        <v>-1.6111909354690515</v>
      </c>
      <c r="N22" s="3">
        <v>-2.014546278410537</v>
      </c>
      <c r="O22" s="3">
        <v>0.75374874371190714</v>
      </c>
      <c r="P22" s="3">
        <v>0.79875199791951301</v>
      </c>
      <c r="Q22" s="3">
        <f t="shared" si="2"/>
        <v>-0.85744219175714431</v>
      </c>
      <c r="R22" s="3">
        <f t="shared" si="3"/>
        <v>-1.215794280491024</v>
      </c>
      <c r="S22" s="3">
        <f t="shared" si="4"/>
        <v>-0.20669598770711806</v>
      </c>
    </row>
    <row r="23" spans="1:19" ht="15" customHeight="1" x14ac:dyDescent="0.25">
      <c r="A23" s="2">
        <v>2017</v>
      </c>
      <c r="B23" s="3">
        <v>-1.8869012661745856</v>
      </c>
      <c r="C23" s="3">
        <v>0.50233789996295408</v>
      </c>
      <c r="D23" s="3">
        <v>1.1923568648689034E-2</v>
      </c>
      <c r="E23" s="3">
        <v>-2.3773155974888502</v>
      </c>
      <c r="F23" s="3">
        <v>0.20221478015007657</v>
      </c>
      <c r="G23" s="3">
        <v>0</v>
      </c>
      <c r="H23" s="3">
        <v>0.20221478015007657</v>
      </c>
      <c r="I23" s="3">
        <f t="shared" si="0"/>
        <v>-1.684686486024509</v>
      </c>
      <c r="J23" s="3">
        <f t="shared" si="1"/>
        <v>-2.1751008173387736</v>
      </c>
      <c r="K23" s="3">
        <v>-5.6053442492854586</v>
      </c>
      <c r="L23" s="3">
        <v>-1.0535856007636539</v>
      </c>
      <c r="M23" s="3">
        <v>-0.8209241086843585</v>
      </c>
      <c r="N23" s="3">
        <v>-1.280776322993316</v>
      </c>
      <c r="O23" s="3">
        <v>0.95784927455374747</v>
      </c>
      <c r="P23" s="3">
        <v>0.95784927455374747</v>
      </c>
      <c r="Q23" s="3">
        <f t="shared" si="2"/>
        <v>0.13692516586938897</v>
      </c>
      <c r="R23" s="3">
        <f t="shared" si="3"/>
        <v>-0.32292704843956854</v>
      </c>
      <c r="S23" s="3">
        <f t="shared" si="4"/>
        <v>-0.99436735762653328</v>
      </c>
    </row>
    <row r="24" spans="1:19" ht="15" customHeight="1" x14ac:dyDescent="0.25">
      <c r="A24" s="2">
        <v>2018</v>
      </c>
      <c r="B24" s="3">
        <v>-1.7164314995163115</v>
      </c>
      <c r="C24" s="3">
        <v>0.25327051320834015</v>
      </c>
      <c r="D24" s="3">
        <v>8.1854790521492915E-2</v>
      </c>
      <c r="E24" s="3">
        <v>-1.8878472222031559</v>
      </c>
      <c r="F24" s="3">
        <v>0.10773540212435377</v>
      </c>
      <c r="G24" s="3">
        <v>0</v>
      </c>
      <c r="H24" s="3">
        <v>0.10773540212435377</v>
      </c>
      <c r="I24" s="3">
        <f t="shared" si="0"/>
        <v>-1.6086960973919577</v>
      </c>
      <c r="J24" s="3">
        <f t="shared" si="1"/>
        <v>-1.7801118200788022</v>
      </c>
      <c r="K24" s="3">
        <v>-5.5166465987624562</v>
      </c>
      <c r="L24" s="3">
        <v>-0.83512228556797652</v>
      </c>
      <c r="M24" s="3">
        <v>-0.66222165943055211</v>
      </c>
      <c r="N24" s="3">
        <v>-0.82332887068982552</v>
      </c>
      <c r="O24" s="3">
        <v>0.88530959257087627</v>
      </c>
      <c r="P24" s="3">
        <v>0.88530959257087627</v>
      </c>
      <c r="Q24" s="3">
        <f t="shared" si="2"/>
        <v>0.22308793314032416</v>
      </c>
      <c r="R24" s="3">
        <f t="shared" si="3"/>
        <v>6.1980721881050749E-2</v>
      </c>
      <c r="S24" s="3">
        <f t="shared" si="4"/>
        <v>-8.6162767270935192E-2</v>
      </c>
    </row>
    <row r="25" spans="1:19" ht="15" customHeight="1" x14ac:dyDescent="0.25">
      <c r="A25" s="2">
        <v>2019</v>
      </c>
      <c r="B25" s="3">
        <v>-1.0440731816743085</v>
      </c>
      <c r="C25" s="3">
        <v>1.4243223258540727</v>
      </c>
      <c r="D25" s="3">
        <v>0.63917730305978848</v>
      </c>
      <c r="E25" s="3">
        <v>-1.8292182044685905</v>
      </c>
      <c r="F25" s="3">
        <v>4.9036649877964932E-2</v>
      </c>
      <c r="G25" s="3">
        <v>0.16046850508919899</v>
      </c>
      <c r="H25" s="3">
        <v>-0.11143185521123407</v>
      </c>
      <c r="I25" s="3">
        <f t="shared" si="0"/>
        <v>-0.99503653179634355</v>
      </c>
      <c r="J25" s="3">
        <f t="shared" si="1"/>
        <v>-1.9406500596798246</v>
      </c>
      <c r="K25" s="3">
        <v>-5.2002779314062053</v>
      </c>
      <c r="L25" s="3">
        <v>-0.64195973139251805</v>
      </c>
      <c r="M25" s="3">
        <v>-0.10543204176392768</v>
      </c>
      <c r="N25" s="3">
        <v>-0.84673707237518003</v>
      </c>
      <c r="O25" s="3">
        <v>0.56446173709908576</v>
      </c>
      <c r="P25" s="3">
        <v>0.56446173709908576</v>
      </c>
      <c r="Q25" s="3">
        <f t="shared" si="2"/>
        <v>0.45902969533515808</v>
      </c>
      <c r="R25" s="3">
        <f t="shared" si="3"/>
        <v>-0.28227533527609427</v>
      </c>
      <c r="S25" s="3">
        <f t="shared" si="4"/>
        <v>-0.23594176219483393</v>
      </c>
    </row>
    <row r="26" spans="1:19" ht="15" customHeight="1" x14ac:dyDescent="0.25">
      <c r="A26" s="2">
        <v>2020</v>
      </c>
      <c r="B26" s="3">
        <v>-9.9783787238751831</v>
      </c>
      <c r="C26" s="3">
        <v>-0.68093831925168158</v>
      </c>
      <c r="D26" s="3">
        <v>6.8212300529091499</v>
      </c>
      <c r="E26" s="3">
        <v>-2.4762103517143546</v>
      </c>
      <c r="F26" s="3">
        <v>0.49219575626502704</v>
      </c>
      <c r="G26" s="3">
        <v>1.0505976790463394</v>
      </c>
      <c r="H26" s="3">
        <v>-0.55840192278131229</v>
      </c>
      <c r="I26" s="3">
        <f t="shared" si="0"/>
        <v>-9.4861829676101568</v>
      </c>
      <c r="J26" s="3">
        <f t="shared" si="1"/>
        <v>-3.0346122744956667</v>
      </c>
      <c r="K26" s="3">
        <v>-9.2273151768376138</v>
      </c>
      <c r="L26" s="3">
        <v>-0.91500000000000004</v>
      </c>
      <c r="M26" s="3">
        <v>-7.4599443623950146</v>
      </c>
      <c r="N26" s="3">
        <v>-0.68928049286078019</v>
      </c>
      <c r="O26" s="3">
        <v>-0.15000115459676927</v>
      </c>
      <c r="P26" s="3">
        <v>0.79815721696571318</v>
      </c>
      <c r="Q26" s="3">
        <f t="shared" si="2"/>
        <v>-7.6099455169917842</v>
      </c>
      <c r="R26" s="3">
        <f t="shared" si="3"/>
        <v>0.10887672410493299</v>
      </c>
      <c r="S26" s="3">
        <f t="shared" si="4"/>
        <v>8.0689752123269418</v>
      </c>
    </row>
  </sheetData>
  <mergeCells count="4">
    <mergeCell ref="K1:K2"/>
    <mergeCell ref="L1:L2"/>
    <mergeCell ref="B1:J1"/>
    <mergeCell ref="M1:S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6AD7-8CF5-4F13-B8ED-80E8A32CE4DE}">
  <dimension ref="A1:T26"/>
  <sheetViews>
    <sheetView zoomScale="70" zoomScaleNormal="7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K3" sqref="K3:K26"/>
    </sheetView>
  </sheetViews>
  <sheetFormatPr defaultRowHeight="12.75" x14ac:dyDescent="0.25"/>
  <cols>
    <col min="1" max="1" width="10.5703125" style="4" customWidth="1"/>
    <col min="2" max="10" width="23.5703125" style="1" customWidth="1"/>
    <col min="11" max="19" width="24.5703125" style="1" customWidth="1"/>
    <col min="20" max="20" width="15.5703125" style="1" customWidth="1"/>
    <col min="21" max="16384" width="9.140625" style="1"/>
  </cols>
  <sheetData>
    <row r="1" spans="1:20" ht="26.25" customHeight="1" x14ac:dyDescent="0.25">
      <c r="A1" s="5"/>
      <c r="B1" s="12" t="s">
        <v>0</v>
      </c>
      <c r="C1" s="12"/>
      <c r="D1" s="12"/>
      <c r="E1" s="12"/>
      <c r="F1" s="12"/>
      <c r="G1" s="12"/>
      <c r="H1" s="12"/>
      <c r="I1" s="12"/>
      <c r="J1" s="13"/>
      <c r="K1" s="11" t="s">
        <v>21</v>
      </c>
      <c r="L1" s="11" t="s">
        <v>10</v>
      </c>
      <c r="M1" s="8" t="s">
        <v>18</v>
      </c>
      <c r="N1" s="9"/>
      <c r="O1" s="9"/>
      <c r="P1" s="9"/>
      <c r="Q1" s="9"/>
      <c r="R1" s="9"/>
      <c r="S1" s="7"/>
    </row>
    <row r="2" spans="1:20" ht="69.75" customHeight="1" x14ac:dyDescent="0.25">
      <c r="A2" s="6"/>
      <c r="B2" s="14" t="s">
        <v>3</v>
      </c>
      <c r="C2" s="14" t="s">
        <v>2</v>
      </c>
      <c r="D2" s="14" t="s">
        <v>1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1"/>
      <c r="L2" s="11"/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</row>
    <row r="3" spans="1:20" ht="15" customHeight="1" x14ac:dyDescent="0.25">
      <c r="A3" s="2">
        <v>1997</v>
      </c>
      <c r="B3" s="3">
        <v>0.18913692868282583</v>
      </c>
      <c r="C3" s="3">
        <v>-0.1278407918976984</v>
      </c>
      <c r="D3" s="3">
        <v>0</v>
      </c>
      <c r="E3" s="3">
        <v>0.31697772058052354</v>
      </c>
      <c r="F3" s="3">
        <v>-1.1144924558952343</v>
      </c>
      <c r="G3" s="3">
        <v>0</v>
      </c>
      <c r="H3" s="3">
        <v>-1.1144924558952343</v>
      </c>
      <c r="I3" s="3">
        <f>F3+B3</f>
        <v>-0.92535552721240844</v>
      </c>
      <c r="J3" s="3">
        <f>H3+E3</f>
        <v>-0.79751473531471073</v>
      </c>
      <c r="K3" s="3">
        <v>0.94500000000000006</v>
      </c>
      <c r="L3" s="3">
        <v>0</v>
      </c>
      <c r="M3" s="3">
        <v>5.595090302811407E-2</v>
      </c>
      <c r="N3" s="3">
        <v>0.18499979040924572</v>
      </c>
      <c r="O3" s="3">
        <v>-1.2302101044658489</v>
      </c>
      <c r="P3" s="3">
        <v>-1.2302101044658489</v>
      </c>
      <c r="Q3" s="3">
        <f>M3+O3</f>
        <v>-1.1742592014377349</v>
      </c>
      <c r="R3" s="3">
        <f>N3+P3</f>
        <v>-1.0452103140566031</v>
      </c>
      <c r="S3" s="3" t="s">
        <v>19</v>
      </c>
      <c r="T3" s="16"/>
    </row>
    <row r="4" spans="1:20" ht="15" customHeight="1" x14ac:dyDescent="0.25">
      <c r="A4" s="2">
        <v>1998</v>
      </c>
      <c r="B4" s="3">
        <v>0.75592457239743271</v>
      </c>
      <c r="C4" s="3">
        <v>0.97282404083295859</v>
      </c>
      <c r="D4" s="3">
        <v>0</v>
      </c>
      <c r="E4" s="3">
        <v>-0.21689946843552729</v>
      </c>
      <c r="F4" s="3">
        <v>-0.42564107524513317</v>
      </c>
      <c r="G4" s="3">
        <v>0</v>
      </c>
      <c r="H4" s="3">
        <v>-0.42564107524513317</v>
      </c>
      <c r="I4" s="3">
        <f t="shared" ref="I4:I26" si="0">F4+B4</f>
        <v>0.33028349715229954</v>
      </c>
      <c r="J4" s="3">
        <f t="shared" ref="J4:J26" si="1">H4+E4</f>
        <v>-0.64254054368066049</v>
      </c>
      <c r="K4" s="3">
        <v>-1.7250000000000001</v>
      </c>
      <c r="L4" s="3">
        <v>0</v>
      </c>
      <c r="M4" s="3">
        <v>0.99519184825604623</v>
      </c>
      <c r="N4" s="3">
        <v>3.9149022127456232E-2</v>
      </c>
      <c r="O4" s="3">
        <v>-0.22477491263588339</v>
      </c>
      <c r="P4" s="3">
        <v>-0.22477491263588339</v>
      </c>
      <c r="Q4" s="3">
        <f t="shared" ref="Q4:Q26" si="2">M4+O4</f>
        <v>0.77041693562016289</v>
      </c>
      <c r="R4" s="3">
        <f t="shared" ref="R4:R26" si="3">N4+P4</f>
        <v>-0.18562589050842715</v>
      </c>
      <c r="S4" s="3">
        <f>(Q4-Q3)*-1</f>
        <v>-1.9446761370578978</v>
      </c>
      <c r="T4" s="16"/>
    </row>
    <row r="5" spans="1:20" ht="15" customHeight="1" x14ac:dyDescent="0.25">
      <c r="A5" s="2">
        <v>1999</v>
      </c>
      <c r="B5" s="3">
        <v>1.853829107474017</v>
      </c>
      <c r="C5" s="3">
        <v>1.2107504194008842</v>
      </c>
      <c r="D5" s="3">
        <v>0</v>
      </c>
      <c r="E5" s="3">
        <v>0.64307868807313295</v>
      </c>
      <c r="F5" s="3">
        <v>0.4240960390660975</v>
      </c>
      <c r="G5" s="3">
        <v>0</v>
      </c>
      <c r="H5" s="3">
        <v>0.4240960390660975</v>
      </c>
      <c r="I5" s="3">
        <f t="shared" si="0"/>
        <v>2.2779251465401145</v>
      </c>
      <c r="J5" s="3">
        <f t="shared" si="1"/>
        <v>1.0671747271392305</v>
      </c>
      <c r="K5" s="3">
        <v>-3.6149999999999993</v>
      </c>
      <c r="L5" s="3">
        <v>-1.1415587818014359</v>
      </c>
      <c r="M5" s="3">
        <v>2.3206216037844047</v>
      </c>
      <c r="N5" s="3">
        <v>1.1620325354140066</v>
      </c>
      <c r="O5" s="3">
        <v>0.81512245927260074</v>
      </c>
      <c r="P5" s="3">
        <v>0.81512245927260074</v>
      </c>
      <c r="Q5" s="3">
        <f t="shared" si="2"/>
        <v>3.1357440630570057</v>
      </c>
      <c r="R5" s="3">
        <f t="shared" si="3"/>
        <v>1.9771549946866074</v>
      </c>
      <c r="S5" s="3">
        <f t="shared" ref="S5:S26" si="4">(Q5-Q4)*-1</f>
        <v>-2.365327127436843</v>
      </c>
      <c r="T5" s="16"/>
    </row>
    <row r="6" spans="1:20" ht="15" customHeight="1" x14ac:dyDescent="0.25">
      <c r="A6" s="2">
        <v>2000</v>
      </c>
      <c r="B6" s="3">
        <v>1.7498409519268221</v>
      </c>
      <c r="C6" s="3">
        <v>0.4808468812448336</v>
      </c>
      <c r="D6" s="3">
        <v>0</v>
      </c>
      <c r="E6" s="3">
        <v>1.2689940706819887</v>
      </c>
      <c r="F6" s="3">
        <v>0.45653507549994821</v>
      </c>
      <c r="G6" s="3">
        <v>0</v>
      </c>
      <c r="H6" s="3">
        <v>0.45653507549994821</v>
      </c>
      <c r="I6" s="3">
        <f t="shared" si="0"/>
        <v>2.2063760274267703</v>
      </c>
      <c r="J6" s="3">
        <f t="shared" si="1"/>
        <v>1.7255291461819369</v>
      </c>
      <c r="K6" s="3">
        <v>-2</v>
      </c>
      <c r="L6" s="3">
        <v>4.4144482285190634E-2</v>
      </c>
      <c r="M6" s="3">
        <v>2.0366342075873813</v>
      </c>
      <c r="N6" s="3">
        <v>1.5652732100954845</v>
      </c>
      <c r="O6" s="3">
        <v>0.69296251775891182</v>
      </c>
      <c r="P6" s="3">
        <v>0.69296251775891182</v>
      </c>
      <c r="Q6" s="3">
        <f t="shared" si="2"/>
        <v>2.7295967253462932</v>
      </c>
      <c r="R6" s="3">
        <f t="shared" si="3"/>
        <v>2.2582357278543963</v>
      </c>
      <c r="S6" s="3">
        <f t="shared" si="4"/>
        <v>0.40614733771071254</v>
      </c>
      <c r="T6" s="16"/>
    </row>
    <row r="7" spans="1:20" ht="15" customHeight="1" x14ac:dyDescent="0.25">
      <c r="A7" s="2">
        <v>2001</v>
      </c>
      <c r="B7" s="3">
        <v>1.6520623201682481</v>
      </c>
      <c r="C7" s="3">
        <v>0.2050530505232514</v>
      </c>
      <c r="D7" s="3">
        <v>0</v>
      </c>
      <c r="E7" s="3">
        <v>1.447009269644997</v>
      </c>
      <c r="F7" s="3">
        <v>0.81423942004004557</v>
      </c>
      <c r="G7" s="3">
        <v>0</v>
      </c>
      <c r="H7" s="3">
        <v>0.81423942004004557</v>
      </c>
      <c r="I7" s="3">
        <f t="shared" si="0"/>
        <v>2.4663017402082934</v>
      </c>
      <c r="J7" s="3">
        <f t="shared" si="1"/>
        <v>2.2612486896850426</v>
      </c>
      <c r="K7" s="3">
        <v>-2.5449999999999999</v>
      </c>
      <c r="L7" s="3">
        <v>1.8403484031784387</v>
      </c>
      <c r="M7" s="3">
        <v>2.0683146335402567</v>
      </c>
      <c r="N7" s="3">
        <v>1.8661632635792975</v>
      </c>
      <c r="O7" s="3">
        <v>1.1342358633393435</v>
      </c>
      <c r="P7" s="3">
        <v>1.1342358633393435</v>
      </c>
      <c r="Q7" s="3">
        <f t="shared" si="2"/>
        <v>3.2025504968796001</v>
      </c>
      <c r="R7" s="3">
        <f t="shared" si="3"/>
        <v>3.0003991269186407</v>
      </c>
      <c r="S7" s="3">
        <f t="shared" si="4"/>
        <v>-0.47295377153330698</v>
      </c>
      <c r="T7" s="16"/>
    </row>
    <row r="8" spans="1:20" ht="15" customHeight="1" x14ac:dyDescent="0.25">
      <c r="A8" s="2">
        <v>2002</v>
      </c>
      <c r="B8" s="3">
        <v>2.1210018093390746</v>
      </c>
      <c r="C8" s="3">
        <v>1.1197449330036726</v>
      </c>
      <c r="D8" s="3">
        <v>4.4747434490170568E-3</v>
      </c>
      <c r="E8" s="3">
        <v>1.0057316197844184</v>
      </c>
      <c r="F8" s="3">
        <v>0.73717859188235035</v>
      </c>
      <c r="G8" s="3">
        <v>0</v>
      </c>
      <c r="H8" s="3">
        <v>0.73717859188235035</v>
      </c>
      <c r="I8" s="3">
        <f t="shared" si="0"/>
        <v>2.8581804012214249</v>
      </c>
      <c r="J8" s="3">
        <f t="shared" si="1"/>
        <v>1.7429102116667687</v>
      </c>
      <c r="K8" s="3">
        <v>-2.4325000000000001</v>
      </c>
      <c r="L8" s="3">
        <v>4.70018607590535</v>
      </c>
      <c r="M8" s="3">
        <v>2.5535521223926785</v>
      </c>
      <c r="N8" s="3">
        <v>1.4331897424133229</v>
      </c>
      <c r="O8" s="3">
        <v>1.0756297830791108</v>
      </c>
      <c r="P8" s="3">
        <v>1.0756297830791108</v>
      </c>
      <c r="Q8" s="3">
        <f t="shared" si="2"/>
        <v>3.6291819054717891</v>
      </c>
      <c r="R8" s="3">
        <f t="shared" si="3"/>
        <v>2.5088195254924335</v>
      </c>
      <c r="S8" s="3">
        <f t="shared" si="4"/>
        <v>-0.42663140859218895</v>
      </c>
      <c r="T8" s="16"/>
    </row>
    <row r="9" spans="1:20" ht="15" customHeight="1" x14ac:dyDescent="0.25">
      <c r="A9" s="2">
        <v>2003</v>
      </c>
      <c r="B9" s="3">
        <v>2.274806565496037</v>
      </c>
      <c r="C9" s="3">
        <v>0.2117702053574976</v>
      </c>
      <c r="D9" s="3">
        <v>-1.702308299929161E-2</v>
      </c>
      <c r="E9" s="3">
        <v>2.0460132771392483</v>
      </c>
      <c r="F9" s="3">
        <v>0.78496537226827678</v>
      </c>
      <c r="G9" s="3">
        <v>0</v>
      </c>
      <c r="H9" s="3">
        <v>0.78496537226827678</v>
      </c>
      <c r="I9" s="3">
        <f t="shared" si="0"/>
        <v>3.0597719377643138</v>
      </c>
      <c r="J9" s="3">
        <f t="shared" si="1"/>
        <v>2.8309786494075251</v>
      </c>
      <c r="K9" s="3">
        <v>-3.4075000000000002</v>
      </c>
      <c r="L9" s="3">
        <v>10.964905205614244</v>
      </c>
      <c r="M9" s="3">
        <v>2.9758185424393204</v>
      </c>
      <c r="N9" s="3">
        <v>2.7395551442529622</v>
      </c>
      <c r="O9" s="3">
        <v>1.2894458803757278</v>
      </c>
      <c r="P9" s="3">
        <v>1.2894458803757278</v>
      </c>
      <c r="Q9" s="3">
        <f t="shared" si="2"/>
        <v>4.265264422815048</v>
      </c>
      <c r="R9" s="3">
        <f t="shared" si="3"/>
        <v>4.0290010246286903</v>
      </c>
      <c r="S9" s="3">
        <f t="shared" si="4"/>
        <v>-0.63608251734325894</v>
      </c>
      <c r="T9" s="16"/>
    </row>
    <row r="10" spans="1:20" ht="15" customHeight="1" x14ac:dyDescent="0.25">
      <c r="A10" s="2">
        <v>2004</v>
      </c>
      <c r="B10" s="3">
        <v>2.5203113133161379</v>
      </c>
      <c r="C10" s="3">
        <v>-8.9398866142090638E-2</v>
      </c>
      <c r="D10" s="3">
        <v>8.7036460078167219E-3</v>
      </c>
      <c r="E10" s="3">
        <v>2.6184138254660461</v>
      </c>
      <c r="F10" s="3">
        <v>1.0484201862598241</v>
      </c>
      <c r="G10" s="3">
        <v>0</v>
      </c>
      <c r="H10" s="3">
        <v>1.0484201862598241</v>
      </c>
      <c r="I10" s="3">
        <f t="shared" si="0"/>
        <v>3.568731499575962</v>
      </c>
      <c r="J10" s="3">
        <f t="shared" si="1"/>
        <v>3.6668340117258702</v>
      </c>
      <c r="K10" s="3">
        <v>-0.67249999999999999</v>
      </c>
      <c r="L10" s="3">
        <v>1.8471845099688409</v>
      </c>
      <c r="M10" s="3">
        <v>2.6564499177509164</v>
      </c>
      <c r="N10" s="3">
        <v>2.755026657623405</v>
      </c>
      <c r="O10" s="3">
        <v>1.1446553078217581</v>
      </c>
      <c r="P10" s="3">
        <v>1.1446553078217581</v>
      </c>
      <c r="Q10" s="3">
        <f t="shared" si="2"/>
        <v>3.8011052255726745</v>
      </c>
      <c r="R10" s="3">
        <f t="shared" si="3"/>
        <v>3.8996819654451631</v>
      </c>
      <c r="S10" s="3">
        <f t="shared" si="4"/>
        <v>0.46415919724237353</v>
      </c>
      <c r="T10" s="16"/>
    </row>
    <row r="11" spans="1:20" ht="15" customHeight="1" x14ac:dyDescent="0.25">
      <c r="A11" s="2">
        <v>2005</v>
      </c>
      <c r="B11" s="3">
        <v>2.4266812762034209</v>
      </c>
      <c r="C11" s="3">
        <v>-6.3586994378349929E-2</v>
      </c>
      <c r="D11" s="3">
        <v>9.8704515084402061E-2</v>
      </c>
      <c r="E11" s="3">
        <v>2.5889727856661748</v>
      </c>
      <c r="F11" s="3">
        <v>1.1237253746055282</v>
      </c>
      <c r="G11" s="3">
        <v>0</v>
      </c>
      <c r="H11" s="3">
        <v>1.1237253746055282</v>
      </c>
      <c r="I11" s="3">
        <f t="shared" si="0"/>
        <v>3.5504066508089491</v>
      </c>
      <c r="J11" s="3">
        <f t="shared" si="1"/>
        <v>3.7126981602717031</v>
      </c>
      <c r="K11" s="3">
        <v>-0.14250000000000002</v>
      </c>
      <c r="L11" s="3">
        <v>1.5695431968522913</v>
      </c>
      <c r="M11" s="3">
        <v>2.4742995434339847</v>
      </c>
      <c r="N11" s="3">
        <v>2.6379622589831007</v>
      </c>
      <c r="O11" s="3">
        <v>1.1532613804710956</v>
      </c>
      <c r="P11" s="3">
        <v>1.1532613804710956</v>
      </c>
      <c r="Q11" s="3">
        <f t="shared" si="2"/>
        <v>3.6275609239050803</v>
      </c>
      <c r="R11" s="3">
        <f t="shared" si="3"/>
        <v>3.7912236394541963</v>
      </c>
      <c r="S11" s="3">
        <f t="shared" si="4"/>
        <v>0.17354430166759416</v>
      </c>
      <c r="T11" s="16"/>
    </row>
    <row r="12" spans="1:20" ht="15" customHeight="1" x14ac:dyDescent="0.25">
      <c r="A12" s="2">
        <v>2006</v>
      </c>
      <c r="B12" s="3">
        <v>2.0232099282786562</v>
      </c>
      <c r="C12" s="3">
        <v>0.15293119636811042</v>
      </c>
      <c r="D12" s="3">
        <v>0.23184904660919239</v>
      </c>
      <c r="E12" s="3">
        <v>2.1021277785197383</v>
      </c>
      <c r="F12" s="3">
        <v>0.92629265305790487</v>
      </c>
      <c r="G12" s="3">
        <v>0</v>
      </c>
      <c r="H12" s="3">
        <v>0.92629265305790487</v>
      </c>
      <c r="I12" s="3">
        <f t="shared" si="0"/>
        <v>2.949502581336561</v>
      </c>
      <c r="J12" s="3">
        <f t="shared" si="1"/>
        <v>3.0284204315776431</v>
      </c>
      <c r="K12" s="3">
        <v>0.50500000000000012</v>
      </c>
      <c r="L12" s="3">
        <v>-0.61643425504640259</v>
      </c>
      <c r="M12" s="3">
        <v>1.9318305508126792</v>
      </c>
      <c r="N12" s="3">
        <v>2.0108389081747715</v>
      </c>
      <c r="O12" s="3">
        <v>0.85692667666018174</v>
      </c>
      <c r="P12" s="3">
        <v>0.85692667666018174</v>
      </c>
      <c r="Q12" s="3">
        <f t="shared" si="2"/>
        <v>2.7887572274728609</v>
      </c>
      <c r="R12" s="3">
        <f t="shared" si="3"/>
        <v>2.8677655848349533</v>
      </c>
      <c r="S12" s="3">
        <f t="shared" si="4"/>
        <v>0.83880369643221941</v>
      </c>
      <c r="T12" s="16"/>
    </row>
    <row r="13" spans="1:20" ht="15" customHeight="1" x14ac:dyDescent="0.25">
      <c r="A13" s="2">
        <v>2007</v>
      </c>
      <c r="B13" s="3">
        <v>2.1192947220393452</v>
      </c>
      <c r="C13" s="3">
        <v>0.15168099127861437</v>
      </c>
      <c r="D13" s="3">
        <v>0.28490142197498952</v>
      </c>
      <c r="E13" s="3">
        <v>2.2525151527357212</v>
      </c>
      <c r="F13" s="3">
        <v>1.1661433765962805</v>
      </c>
      <c r="G13" s="3">
        <v>0</v>
      </c>
      <c r="H13" s="3">
        <v>1.1661433765962805</v>
      </c>
      <c r="I13" s="3">
        <f t="shared" si="0"/>
        <v>3.285438098635626</v>
      </c>
      <c r="J13" s="3">
        <f t="shared" si="1"/>
        <v>3.418658529332002</v>
      </c>
      <c r="K13" s="3">
        <v>2.5775000000000001</v>
      </c>
      <c r="L13" s="3">
        <v>-0.8587240680305257</v>
      </c>
      <c r="M13" s="3">
        <v>1.6793621850956804</v>
      </c>
      <c r="N13" s="3">
        <v>1.8152770784835883</v>
      </c>
      <c r="O13" s="3">
        <v>0.83466890984234576</v>
      </c>
      <c r="P13" s="3">
        <v>0.83466890984234576</v>
      </c>
      <c r="Q13" s="3">
        <f t="shared" si="2"/>
        <v>2.514031094938026</v>
      </c>
      <c r="R13" s="3">
        <f t="shared" si="3"/>
        <v>2.6499459883259342</v>
      </c>
      <c r="S13" s="3">
        <f t="shared" si="4"/>
        <v>0.27472613253483491</v>
      </c>
      <c r="T13" s="16"/>
    </row>
    <row r="14" spans="1:20" ht="15" customHeight="1" x14ac:dyDescent="0.25">
      <c r="A14" s="2">
        <v>2008</v>
      </c>
      <c r="B14" s="3">
        <v>2.2971997613765036</v>
      </c>
      <c r="C14" s="3">
        <v>0.25167364780466162</v>
      </c>
      <c r="D14" s="3">
        <v>0.56624181941855056</v>
      </c>
      <c r="E14" s="3">
        <v>2.6117679329903933</v>
      </c>
      <c r="F14" s="3">
        <v>0.97897813210235285</v>
      </c>
      <c r="G14" s="3">
        <v>0</v>
      </c>
      <c r="H14" s="3">
        <v>0.97897813210235285</v>
      </c>
      <c r="I14" s="3">
        <f t="shared" si="0"/>
        <v>3.2761778934788564</v>
      </c>
      <c r="J14" s="3">
        <f t="shared" si="1"/>
        <v>3.5907460650927461</v>
      </c>
      <c r="K14" s="3">
        <v>2.585</v>
      </c>
      <c r="L14" s="3">
        <v>1.1785744439095112</v>
      </c>
      <c r="M14" s="3">
        <v>1.8880193687199578</v>
      </c>
      <c r="N14" s="3">
        <v>2.2131151794097361</v>
      </c>
      <c r="O14" s="3">
        <v>0.63783300124297215</v>
      </c>
      <c r="P14" s="3">
        <v>0.63783300124297215</v>
      </c>
      <c r="Q14" s="3">
        <f t="shared" si="2"/>
        <v>2.5258523699629301</v>
      </c>
      <c r="R14" s="3">
        <f t="shared" si="3"/>
        <v>2.8509481806527082</v>
      </c>
      <c r="S14" s="3">
        <f t="shared" si="4"/>
        <v>-1.1821275024904043E-2</v>
      </c>
      <c r="T14" s="16"/>
    </row>
    <row r="15" spans="1:20" ht="15" customHeight="1" x14ac:dyDescent="0.25">
      <c r="A15" s="2">
        <v>2009</v>
      </c>
      <c r="B15" s="3">
        <v>1.1831969160207112</v>
      </c>
      <c r="C15" s="3">
        <v>1.0327899783862358</v>
      </c>
      <c r="D15" s="3">
        <v>8.8288646905792426E-2</v>
      </c>
      <c r="E15" s="3">
        <v>0.23869558454026885</v>
      </c>
      <c r="F15" s="3">
        <v>0.72033454218538839</v>
      </c>
      <c r="G15" s="3">
        <v>5.6029833968561649E-2</v>
      </c>
      <c r="H15" s="3">
        <v>0.66430470821682674</v>
      </c>
      <c r="I15" s="3">
        <f t="shared" si="0"/>
        <v>1.9035314582060996</v>
      </c>
      <c r="J15" s="3">
        <f t="shared" si="1"/>
        <v>0.90300029275709559</v>
      </c>
      <c r="K15" s="3">
        <v>-1.4549999999999998</v>
      </c>
      <c r="L15" s="3">
        <v>0.38804578034662995</v>
      </c>
      <c r="M15" s="3">
        <v>1.4244034708984619</v>
      </c>
      <c r="N15" s="3">
        <v>0.49136921844372206</v>
      </c>
      <c r="O15" s="3">
        <v>0.79998908927175028</v>
      </c>
      <c r="P15" s="3">
        <v>0.85533867164881094</v>
      </c>
      <c r="Q15" s="3">
        <f t="shared" si="2"/>
        <v>2.2243925601702124</v>
      </c>
      <c r="R15" s="3">
        <f t="shared" si="3"/>
        <v>1.3467078900925329</v>
      </c>
      <c r="S15" s="3">
        <f t="shared" si="4"/>
        <v>0.30145980979271769</v>
      </c>
      <c r="T15" s="16"/>
    </row>
    <row r="16" spans="1:20" ht="15" customHeight="1" x14ac:dyDescent="0.25">
      <c r="A16" s="2">
        <v>2010</v>
      </c>
      <c r="B16" s="3">
        <v>2.0044836799171715</v>
      </c>
      <c r="C16" s="3">
        <v>2.1581960183373994</v>
      </c>
      <c r="D16" s="3">
        <v>1.2468615171876296</v>
      </c>
      <c r="E16" s="3">
        <v>1.0931491787674013</v>
      </c>
      <c r="F16" s="3">
        <v>0.55244252098231716</v>
      </c>
      <c r="G16" s="3">
        <v>3.3882179738162543E-2</v>
      </c>
      <c r="H16" s="3">
        <v>0.51856034124415462</v>
      </c>
      <c r="I16" s="3">
        <f t="shared" si="0"/>
        <v>2.5569262008994889</v>
      </c>
      <c r="J16" s="3">
        <f t="shared" si="1"/>
        <v>1.6117095200115559</v>
      </c>
      <c r="K16" s="3">
        <v>2.13</v>
      </c>
      <c r="L16" s="3">
        <v>0.53872870197577072</v>
      </c>
      <c r="M16" s="3">
        <v>1.6684115933714019</v>
      </c>
      <c r="N16" s="3">
        <v>0.73450672421618513</v>
      </c>
      <c r="O16" s="3">
        <v>0.20805632652247788</v>
      </c>
      <c r="P16" s="3">
        <v>0.24277764190682991</v>
      </c>
      <c r="Q16" s="3">
        <f t="shared" si="2"/>
        <v>1.8764679198938798</v>
      </c>
      <c r="R16" s="3">
        <f t="shared" si="3"/>
        <v>0.97728436612301506</v>
      </c>
      <c r="S16" s="3">
        <f t="shared" si="4"/>
        <v>0.34792464027633252</v>
      </c>
      <c r="T16" s="16"/>
    </row>
    <row r="17" spans="1:20" ht="15" customHeight="1" x14ac:dyDescent="0.25">
      <c r="A17" s="2">
        <v>2011</v>
      </c>
      <c r="B17" s="3">
        <v>2.0997031534445663</v>
      </c>
      <c r="C17" s="3">
        <v>0.17256026662647178</v>
      </c>
      <c r="D17" s="3">
        <v>1.1131567177865167E-2</v>
      </c>
      <c r="E17" s="3">
        <v>1.9382744539959602</v>
      </c>
      <c r="F17" s="3">
        <v>0.77934914767951757</v>
      </c>
      <c r="G17" s="3">
        <v>0</v>
      </c>
      <c r="H17" s="3">
        <v>0.77934914767951757</v>
      </c>
      <c r="I17" s="3">
        <f t="shared" si="0"/>
        <v>2.8790523011240836</v>
      </c>
      <c r="J17" s="3">
        <f t="shared" si="1"/>
        <v>2.717623601675478</v>
      </c>
      <c r="K17" s="3">
        <v>2.6799999999999997</v>
      </c>
      <c r="L17" s="3">
        <v>2.1364398255860806</v>
      </c>
      <c r="M17" s="3">
        <v>1.6775233074250753</v>
      </c>
      <c r="N17" s="3">
        <v>1.5095373278100412</v>
      </c>
      <c r="O17" s="3">
        <v>0.4378954434387704</v>
      </c>
      <c r="P17" s="3">
        <v>0.4378954434387704</v>
      </c>
      <c r="Q17" s="3">
        <f t="shared" si="2"/>
        <v>2.1154187508638458</v>
      </c>
      <c r="R17" s="3">
        <f t="shared" si="3"/>
        <v>1.9474327712488115</v>
      </c>
      <c r="S17" s="3">
        <f t="shared" si="4"/>
        <v>-0.23895083096996594</v>
      </c>
      <c r="T17" s="16"/>
    </row>
    <row r="18" spans="1:20" ht="15" customHeight="1" x14ac:dyDescent="0.25">
      <c r="A18" s="2">
        <v>2012</v>
      </c>
      <c r="B18" s="3">
        <v>1.765154779220458</v>
      </c>
      <c r="C18" s="3">
        <v>0.45788648182297764</v>
      </c>
      <c r="D18" s="3">
        <v>-8.2845859945043954E-2</v>
      </c>
      <c r="E18" s="3">
        <v>1.2244224374524362</v>
      </c>
      <c r="F18" s="3">
        <v>0.46956971313689205</v>
      </c>
      <c r="G18" s="3">
        <v>0</v>
      </c>
      <c r="H18" s="3">
        <v>0.46956971313689205</v>
      </c>
      <c r="I18" s="3">
        <f t="shared" si="0"/>
        <v>2.2347244923573499</v>
      </c>
      <c r="J18" s="3">
        <f t="shared" si="1"/>
        <v>1.6939921505893283</v>
      </c>
      <c r="K18" s="3">
        <v>2.0175000000000001</v>
      </c>
      <c r="L18" s="3">
        <v>0.90351348029784617</v>
      </c>
      <c r="M18" s="3">
        <v>1.4406620457300536</v>
      </c>
      <c r="N18" s="3">
        <v>0.8858804104535174</v>
      </c>
      <c r="O18" s="3">
        <v>0.20470201702462165</v>
      </c>
      <c r="P18" s="3">
        <v>0.20470201702462165</v>
      </c>
      <c r="Q18" s="3">
        <f t="shared" si="2"/>
        <v>1.6453640627546753</v>
      </c>
      <c r="R18" s="3">
        <f t="shared" si="3"/>
        <v>1.090582427478139</v>
      </c>
      <c r="S18" s="3">
        <f t="shared" si="4"/>
        <v>0.4700546881091705</v>
      </c>
      <c r="T18" s="16"/>
    </row>
    <row r="19" spans="1:20" ht="15" customHeight="1" x14ac:dyDescent="0.25">
      <c r="A19" s="2">
        <v>2013</v>
      </c>
      <c r="B19" s="3">
        <v>1.3534190067171528</v>
      </c>
      <c r="C19" s="3">
        <v>0.84556935965396152</v>
      </c>
      <c r="D19" s="3">
        <v>-1.0946725447936147E-2</v>
      </c>
      <c r="E19" s="3">
        <v>0.49690292161525479</v>
      </c>
      <c r="F19" s="3">
        <v>0.36515239703060559</v>
      </c>
      <c r="G19" s="3">
        <v>2.8134043336555004E-2</v>
      </c>
      <c r="H19" s="3">
        <v>0.33701835369405059</v>
      </c>
      <c r="I19" s="3">
        <f t="shared" si="0"/>
        <v>1.7185714037477584</v>
      </c>
      <c r="J19" s="3">
        <f t="shared" si="1"/>
        <v>0.83392127530930538</v>
      </c>
      <c r="K19" s="3">
        <v>3.0550000000000002</v>
      </c>
      <c r="L19" s="3">
        <v>1.7042974649810105</v>
      </c>
      <c r="M19" s="3">
        <v>0.85838849892098845</v>
      </c>
      <c r="N19" s="3">
        <v>-3.3771581554396461E-2</v>
      </c>
      <c r="O19" s="3">
        <v>-9.5864506145386691E-2</v>
      </c>
      <c r="P19" s="3">
        <v>-6.6559662017149718E-2</v>
      </c>
      <c r="Q19" s="3">
        <f t="shared" si="2"/>
        <v>0.76252399277560179</v>
      </c>
      <c r="R19" s="3">
        <f t="shared" si="3"/>
        <v>-0.10033124357154619</v>
      </c>
      <c r="S19" s="3">
        <f t="shared" si="4"/>
        <v>0.88284006997907349</v>
      </c>
      <c r="T19" s="16"/>
    </row>
    <row r="20" spans="1:20" ht="15" customHeight="1" x14ac:dyDescent="0.25">
      <c r="A20" s="2">
        <v>2014</v>
      </c>
      <c r="B20" s="3">
        <v>-0.40634356106617109</v>
      </c>
      <c r="C20" s="3">
        <v>0.43643574841670418</v>
      </c>
      <c r="D20" s="3">
        <v>-2.459191050437691E-2</v>
      </c>
      <c r="E20" s="3">
        <v>-0.86737121998725331</v>
      </c>
      <c r="F20" s="3">
        <v>-8.2709591169334129E-2</v>
      </c>
      <c r="G20" s="3">
        <v>2.5956258858654838E-2</v>
      </c>
      <c r="H20" s="3">
        <v>-0.10866585002798897</v>
      </c>
      <c r="I20" s="3">
        <f t="shared" si="0"/>
        <v>-0.48905315223550522</v>
      </c>
      <c r="J20" s="3">
        <f t="shared" si="1"/>
        <v>-0.97603707001524231</v>
      </c>
      <c r="K20" s="3">
        <v>2.3174999999999999</v>
      </c>
      <c r="L20" s="3">
        <v>1.8290493551890137</v>
      </c>
      <c r="M20" s="3">
        <v>-0.82530060944238837</v>
      </c>
      <c r="N20" s="3">
        <v>-1.3024481266053689</v>
      </c>
      <c r="O20" s="3">
        <v>-0.45527184509148583</v>
      </c>
      <c r="P20" s="3">
        <v>-0.42840802416969848</v>
      </c>
      <c r="Q20" s="3">
        <f t="shared" si="2"/>
        <v>-1.2805724545338741</v>
      </c>
      <c r="R20" s="3">
        <f t="shared" si="3"/>
        <v>-1.7308561507750673</v>
      </c>
      <c r="S20" s="3">
        <f t="shared" si="4"/>
        <v>2.0430964473094759</v>
      </c>
      <c r="T20" s="16"/>
    </row>
    <row r="21" spans="1:20" ht="15" customHeight="1" x14ac:dyDescent="0.25">
      <c r="A21" s="2">
        <v>2015</v>
      </c>
      <c r="B21" s="3">
        <v>-2.0097816438097578</v>
      </c>
      <c r="C21" s="3">
        <v>3.428325910539706E-3</v>
      </c>
      <c r="D21" s="3">
        <v>0.80627633633466289</v>
      </c>
      <c r="E21" s="3">
        <v>-1.2069336333856333</v>
      </c>
      <c r="F21" s="3">
        <v>0.22567523459860089</v>
      </c>
      <c r="G21" s="3">
        <v>0</v>
      </c>
      <c r="H21" s="3">
        <v>0.22567523459860089</v>
      </c>
      <c r="I21" s="3">
        <f t="shared" si="0"/>
        <v>-1.7841064092111569</v>
      </c>
      <c r="J21" s="3">
        <f t="shared" si="1"/>
        <v>-0.98125839878703247</v>
      </c>
      <c r="K21" s="3">
        <v>-2.29</v>
      </c>
      <c r="L21" s="3">
        <v>4.5298999236354547</v>
      </c>
      <c r="M21" s="3">
        <v>-1.609777143052471</v>
      </c>
      <c r="N21" s="3">
        <v>-0.80292706306408801</v>
      </c>
      <c r="O21" s="3">
        <v>0.54675124887243209</v>
      </c>
      <c r="P21" s="3">
        <v>0.54675124887243209</v>
      </c>
      <c r="Q21" s="3">
        <f t="shared" si="2"/>
        <v>-1.063025894180039</v>
      </c>
      <c r="R21" s="3">
        <f t="shared" si="3"/>
        <v>-0.25617581419165592</v>
      </c>
      <c r="S21" s="3">
        <f t="shared" si="4"/>
        <v>-0.21754656035383513</v>
      </c>
      <c r="T21" s="16"/>
    </row>
    <row r="22" spans="1:20" ht="15" customHeight="1" x14ac:dyDescent="0.25">
      <c r="A22" s="2">
        <v>2016</v>
      </c>
      <c r="B22" s="3">
        <v>-2.5724547338397241</v>
      </c>
      <c r="C22" s="3">
        <v>0.78761873025266949</v>
      </c>
      <c r="D22" s="3">
        <v>0.37302674607588598</v>
      </c>
      <c r="E22" s="3">
        <v>-2.9870467180165057</v>
      </c>
      <c r="F22" s="3">
        <v>0.10316660607623115</v>
      </c>
      <c r="G22" s="3">
        <v>4.6256951303233783E-2</v>
      </c>
      <c r="H22" s="3">
        <v>5.6909654772997371E-2</v>
      </c>
      <c r="I22" s="3">
        <f t="shared" si="0"/>
        <v>-2.4692881277634928</v>
      </c>
      <c r="J22" s="3">
        <f t="shared" si="1"/>
        <v>-2.9301370632435084</v>
      </c>
      <c r="K22" s="3">
        <v>-5.9850000000000003</v>
      </c>
      <c r="L22" s="3">
        <v>4.2390999999999934</v>
      </c>
      <c r="M22" s="3">
        <v>-1.4649695743948883</v>
      </c>
      <c r="N22" s="3">
        <v>-1.865157785677336</v>
      </c>
      <c r="O22" s="3">
        <v>0.85920373969466757</v>
      </c>
      <c r="P22" s="3">
        <v>0.90385362996733376</v>
      </c>
      <c r="Q22" s="3">
        <f t="shared" si="2"/>
        <v>-0.60576583470022072</v>
      </c>
      <c r="R22" s="3">
        <f t="shared" si="3"/>
        <v>-0.96130415571000227</v>
      </c>
      <c r="S22" s="3">
        <f t="shared" si="4"/>
        <v>-0.45726005947981829</v>
      </c>
      <c r="T22" s="16"/>
    </row>
    <row r="23" spans="1:20" ht="15" customHeight="1" x14ac:dyDescent="0.25">
      <c r="A23" s="2">
        <v>2017</v>
      </c>
      <c r="B23" s="3">
        <v>-1.8869012661745856</v>
      </c>
      <c r="C23" s="3">
        <v>0.50233789996295408</v>
      </c>
      <c r="D23" s="3">
        <v>1.1923568648689034E-2</v>
      </c>
      <c r="E23" s="3">
        <v>-2.3773155974888502</v>
      </c>
      <c r="F23" s="3">
        <v>0.20221478015007657</v>
      </c>
      <c r="G23" s="3">
        <v>0</v>
      </c>
      <c r="H23" s="3">
        <v>0.20221478015007657</v>
      </c>
      <c r="I23" s="3">
        <f t="shared" si="0"/>
        <v>-1.684686486024509</v>
      </c>
      <c r="J23" s="3">
        <f t="shared" si="1"/>
        <v>-2.1751008173387736</v>
      </c>
      <c r="K23" s="3">
        <v>-5.4375000000000009</v>
      </c>
      <c r="L23" s="3">
        <v>-1.0535856007636539</v>
      </c>
      <c r="M23" s="3">
        <v>-0.85246828629089511</v>
      </c>
      <c r="N23" s="3">
        <v>-1.313138169238814</v>
      </c>
      <c r="O23" s="3">
        <v>0.9351826581105942</v>
      </c>
      <c r="P23" s="3">
        <v>0.9351826581105942</v>
      </c>
      <c r="Q23" s="3">
        <f t="shared" si="2"/>
        <v>8.2714371819699095E-2</v>
      </c>
      <c r="R23" s="3">
        <f t="shared" si="3"/>
        <v>-0.37795551112821979</v>
      </c>
      <c r="S23" s="3">
        <f t="shared" si="4"/>
        <v>-0.68848020651991981</v>
      </c>
      <c r="T23" s="16"/>
    </row>
    <row r="24" spans="1:20" ht="15" customHeight="1" x14ac:dyDescent="0.25">
      <c r="A24" s="2">
        <v>2018</v>
      </c>
      <c r="B24" s="3">
        <v>-1.7164314995163115</v>
      </c>
      <c r="C24" s="3">
        <v>0.25327051320834015</v>
      </c>
      <c r="D24" s="3">
        <v>8.1854790521492915E-2</v>
      </c>
      <c r="E24" s="3">
        <v>-1.8878472222031559</v>
      </c>
      <c r="F24" s="3">
        <v>0.10773540212435377</v>
      </c>
      <c r="G24" s="3">
        <v>0</v>
      </c>
      <c r="H24" s="3">
        <v>0.10773540212435377</v>
      </c>
      <c r="I24" s="3">
        <f t="shared" si="0"/>
        <v>-1.6086960973919577</v>
      </c>
      <c r="J24" s="3">
        <f t="shared" si="1"/>
        <v>-1.7801118200788022</v>
      </c>
      <c r="K24" s="3">
        <v>-4.5775000000000006</v>
      </c>
      <c r="L24" s="3">
        <v>-0.83512228556797652</v>
      </c>
      <c r="M24" s="3">
        <v>-0.84015158501733278</v>
      </c>
      <c r="N24" s="3">
        <v>-1.00286017137649</v>
      </c>
      <c r="O24" s="3">
        <v>0.75283989834481868</v>
      </c>
      <c r="P24" s="3">
        <v>0.75283989834481868</v>
      </c>
      <c r="Q24" s="3">
        <f t="shared" si="2"/>
        <v>-8.7311686672514099E-2</v>
      </c>
      <c r="R24" s="3">
        <f t="shared" si="3"/>
        <v>-0.25002027303167129</v>
      </c>
      <c r="S24" s="3">
        <f t="shared" si="4"/>
        <v>0.17002605849221319</v>
      </c>
      <c r="T24" s="16"/>
    </row>
    <row r="25" spans="1:20" ht="15" customHeight="1" x14ac:dyDescent="0.25">
      <c r="A25" s="2">
        <v>2019</v>
      </c>
      <c r="B25" s="3">
        <v>-1.0440731816743085</v>
      </c>
      <c r="C25" s="3">
        <v>1.4243223258540727</v>
      </c>
      <c r="D25" s="3">
        <v>0.63917730305978848</v>
      </c>
      <c r="E25" s="3">
        <v>-1.8292182044685905</v>
      </c>
      <c r="F25" s="3">
        <v>4.9036649877964932E-2</v>
      </c>
      <c r="G25" s="3">
        <v>0.16046850508919899</v>
      </c>
      <c r="H25" s="3">
        <v>-0.11143185521123407</v>
      </c>
      <c r="I25" s="3">
        <f t="shared" si="0"/>
        <v>-0.99503653179634355</v>
      </c>
      <c r="J25" s="3">
        <f t="shared" si="1"/>
        <v>-1.9406500596798246</v>
      </c>
      <c r="K25" s="3">
        <v>-4.7824999999999998</v>
      </c>
      <c r="L25" s="3">
        <v>-0.64195973139251805</v>
      </c>
      <c r="M25" s="3">
        <v>-0.18050100010210635</v>
      </c>
      <c r="N25" s="3">
        <v>-0.92507292723448642</v>
      </c>
      <c r="O25" s="3">
        <v>0.50388534880800784</v>
      </c>
      <c r="P25" s="3">
        <v>0.50388534880800784</v>
      </c>
      <c r="Q25" s="3">
        <f t="shared" si="2"/>
        <v>0.32338434870590149</v>
      </c>
      <c r="R25" s="3">
        <f t="shared" si="3"/>
        <v>-0.42118757842647858</v>
      </c>
      <c r="S25" s="3">
        <f t="shared" si="4"/>
        <v>-0.41069603537841559</v>
      </c>
      <c r="T25" s="16"/>
    </row>
    <row r="26" spans="1:20" ht="15" customHeight="1" x14ac:dyDescent="0.25">
      <c r="A26" s="2">
        <v>2020</v>
      </c>
      <c r="B26" s="3">
        <v>-9.9783787238751831</v>
      </c>
      <c r="C26" s="3">
        <v>-0.68093831925168158</v>
      </c>
      <c r="D26" s="3">
        <v>6.8212300529091499</v>
      </c>
      <c r="E26" s="3">
        <v>-2.4762103517143546</v>
      </c>
      <c r="F26" s="3">
        <v>0.49219575626502704</v>
      </c>
      <c r="G26" s="3">
        <v>1.0505976790463394</v>
      </c>
      <c r="H26" s="3">
        <v>-0.55840192278131229</v>
      </c>
      <c r="I26" s="3">
        <f t="shared" si="0"/>
        <v>-9.4861829676101568</v>
      </c>
      <c r="J26" s="3">
        <f t="shared" si="1"/>
        <v>-3.0346122744956667</v>
      </c>
      <c r="K26" s="3">
        <v>-6.5277742151331335</v>
      </c>
      <c r="L26" s="3">
        <v>-0.91500000000000004</v>
      </c>
      <c r="M26" s="3">
        <v>-8.1799087303284512</v>
      </c>
      <c r="N26" s="3">
        <v>-1.2078882027935467</v>
      </c>
      <c r="O26" s="3">
        <v>-0.57413185164396396</v>
      </c>
      <c r="P26" s="3">
        <v>0.40222434580856864</v>
      </c>
      <c r="Q26" s="3">
        <f t="shared" si="2"/>
        <v>-8.754040581972415</v>
      </c>
      <c r="R26" s="3">
        <f t="shared" si="3"/>
        <v>-0.80566385698497811</v>
      </c>
      <c r="S26" s="3">
        <f t="shared" si="4"/>
        <v>9.0774249306783172</v>
      </c>
      <c r="T26" s="16"/>
    </row>
  </sheetData>
  <mergeCells count="4">
    <mergeCell ref="B1:J1"/>
    <mergeCell ref="K1:K2"/>
    <mergeCell ref="L1:L2"/>
    <mergeCell ref="M1:S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EE3-E76A-4D5A-809B-A405B9AE72E5}">
  <dimension ref="A1:T127"/>
  <sheetViews>
    <sheetView zoomScale="70" zoomScaleNormal="7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RowHeight="12.75" x14ac:dyDescent="0.25"/>
  <cols>
    <col min="1" max="1" width="10.5703125" style="4" customWidth="1"/>
    <col min="2" max="10" width="23.5703125" style="1" customWidth="1"/>
    <col min="11" max="19" width="24.5703125" style="1" customWidth="1"/>
    <col min="20" max="20" width="15.5703125" style="1" customWidth="1"/>
    <col min="21" max="16384" width="9.140625" style="1"/>
  </cols>
  <sheetData>
    <row r="1" spans="1:20" ht="26.25" customHeight="1" x14ac:dyDescent="0.25">
      <c r="A1" s="5"/>
      <c r="B1" s="12" t="s">
        <v>0</v>
      </c>
      <c r="C1" s="12"/>
      <c r="D1" s="12"/>
      <c r="E1" s="12"/>
      <c r="F1" s="12"/>
      <c r="G1" s="12"/>
      <c r="H1" s="12"/>
      <c r="I1" s="12"/>
      <c r="J1" s="13"/>
      <c r="K1" s="11" t="s">
        <v>22</v>
      </c>
      <c r="L1" s="11" t="s">
        <v>10</v>
      </c>
      <c r="M1" s="8" t="s">
        <v>18</v>
      </c>
      <c r="N1" s="9"/>
      <c r="O1" s="9"/>
      <c r="P1" s="9"/>
      <c r="Q1" s="9"/>
      <c r="R1" s="9"/>
      <c r="S1" s="7"/>
    </row>
    <row r="2" spans="1:20" ht="69.75" customHeight="1" x14ac:dyDescent="0.25">
      <c r="A2" s="6"/>
      <c r="B2" s="14" t="s">
        <v>3</v>
      </c>
      <c r="C2" s="14" t="s">
        <v>2</v>
      </c>
      <c r="D2" s="14" t="s">
        <v>1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1"/>
      <c r="L2" s="11"/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</row>
    <row r="3" spans="1:20" ht="15" customHeight="1" x14ac:dyDescent="0.25">
      <c r="A3" s="2">
        <v>1997</v>
      </c>
      <c r="B3" s="3">
        <v>0.18913692868282583</v>
      </c>
      <c r="C3" s="3">
        <v>-0.1278407918976984</v>
      </c>
      <c r="D3" s="3">
        <v>0</v>
      </c>
      <c r="E3" s="3">
        <v>0.31697772058052354</v>
      </c>
      <c r="F3" s="3">
        <v>-1.1144924558952343</v>
      </c>
      <c r="G3" s="3">
        <v>0</v>
      </c>
      <c r="H3" s="3">
        <v>-1.1144924558952343</v>
      </c>
      <c r="I3" s="3">
        <f>F3+B3</f>
        <v>-0.92535552721240844</v>
      </c>
      <c r="J3" s="3">
        <f>H3+E3</f>
        <v>-0.79751473531471073</v>
      </c>
      <c r="K3" s="3">
        <v>2.1529835024643194</v>
      </c>
      <c r="L3" s="3">
        <v>0</v>
      </c>
      <c r="M3" s="3">
        <v>-0.11429938453768444</v>
      </c>
      <c r="N3" s="3">
        <v>1.6293798518991123E-2</v>
      </c>
      <c r="O3" s="3">
        <v>-1.3781307504100428</v>
      </c>
      <c r="P3" s="3">
        <v>-1.3781307504100428</v>
      </c>
      <c r="Q3" s="3">
        <f>M3+O3</f>
        <v>-1.4924301349477274</v>
      </c>
      <c r="R3" s="3">
        <f>N3+P3</f>
        <v>-1.3618369518910518</v>
      </c>
      <c r="S3" s="3" t="s">
        <v>19</v>
      </c>
      <c r="T3" s="16"/>
    </row>
    <row r="4" spans="1:20" ht="15" customHeight="1" x14ac:dyDescent="0.25">
      <c r="A4" s="2">
        <v>1998</v>
      </c>
      <c r="B4" s="3">
        <v>0.75592457239743271</v>
      </c>
      <c r="C4" s="3">
        <v>0.97282404083295859</v>
      </c>
      <c r="D4" s="3">
        <v>0</v>
      </c>
      <c r="E4" s="3">
        <v>-0.21689946843552729</v>
      </c>
      <c r="F4" s="3">
        <v>-0.42564107524513317</v>
      </c>
      <c r="G4" s="3">
        <v>0</v>
      </c>
      <c r="H4" s="3">
        <v>-0.42564107524513317</v>
      </c>
      <c r="I4" s="3">
        <f t="shared" ref="I4:I26" si="0">F4+B4</f>
        <v>0.33028349715229954</v>
      </c>
      <c r="J4" s="3">
        <f t="shared" ref="J4:J26" si="1">H4+E4</f>
        <v>-0.64254054368066049</v>
      </c>
      <c r="K4" s="3">
        <v>-0.18396974656943199</v>
      </c>
      <c r="L4" s="3">
        <v>0</v>
      </c>
      <c r="M4" s="3">
        <v>0.78144221883341314</v>
      </c>
      <c r="N4" s="3">
        <v>-0.18959212007705864</v>
      </c>
      <c r="O4" s="3">
        <v>-0.40421887406855161</v>
      </c>
      <c r="P4" s="3">
        <v>-0.40421887406855161</v>
      </c>
      <c r="Q4" s="3">
        <f t="shared" ref="Q4:R26" si="2">M4+O4</f>
        <v>0.37722334476486152</v>
      </c>
      <c r="R4" s="3">
        <f t="shared" si="2"/>
        <v>-0.59381099414561023</v>
      </c>
      <c r="S4" s="3">
        <f>(Q4-Q3)*-1</f>
        <v>-1.8696534797125888</v>
      </c>
      <c r="T4" s="16"/>
    </row>
    <row r="5" spans="1:20" ht="15" customHeight="1" x14ac:dyDescent="0.25">
      <c r="A5" s="2">
        <v>1999</v>
      </c>
      <c r="B5" s="3">
        <v>1.853829107474017</v>
      </c>
      <c r="C5" s="3">
        <v>1.2107504194008842</v>
      </c>
      <c r="D5" s="3">
        <v>0</v>
      </c>
      <c r="E5" s="3">
        <v>0.64307868807313295</v>
      </c>
      <c r="F5" s="3">
        <v>0.4240960390660975</v>
      </c>
      <c r="G5" s="3">
        <v>0</v>
      </c>
      <c r="H5" s="3">
        <v>0.4240960390660975</v>
      </c>
      <c r="I5" s="3">
        <f t="shared" si="0"/>
        <v>2.2779251465401145</v>
      </c>
      <c r="J5" s="3">
        <f t="shared" si="1"/>
        <v>1.0671747271392305</v>
      </c>
      <c r="K5" s="3">
        <v>-1.8138104306756588</v>
      </c>
      <c r="L5" s="3">
        <v>-1.1415587818014359</v>
      </c>
      <c r="M5" s="3">
        <v>2.081397270242797</v>
      </c>
      <c r="N5" s="3">
        <v>0.90115713017989574</v>
      </c>
      <c r="O5" s="3">
        <v>0.61877214719957352</v>
      </c>
      <c r="P5" s="3">
        <v>0.61877214719957352</v>
      </c>
      <c r="Q5" s="3">
        <f t="shared" si="2"/>
        <v>2.7001694174423703</v>
      </c>
      <c r="R5" s="3">
        <f t="shared" si="2"/>
        <v>1.5199292773794693</v>
      </c>
      <c r="S5" s="3">
        <f t="shared" ref="S5:S26" si="3">(Q5-Q4)*-1</f>
        <v>-2.3229460726775089</v>
      </c>
      <c r="T5" s="16"/>
    </row>
    <row r="6" spans="1:20" ht="15" customHeight="1" x14ac:dyDescent="0.25">
      <c r="A6" s="2">
        <v>2000</v>
      </c>
      <c r="B6" s="3">
        <v>1.7498409519268221</v>
      </c>
      <c r="C6" s="3">
        <v>0.4808468812448336</v>
      </c>
      <c r="D6" s="3">
        <v>0</v>
      </c>
      <c r="E6" s="3">
        <v>1.2689940706819887</v>
      </c>
      <c r="F6" s="3">
        <v>0.45653507549994821</v>
      </c>
      <c r="G6" s="3">
        <v>0</v>
      </c>
      <c r="H6" s="3">
        <v>0.45653507549994821</v>
      </c>
      <c r="I6" s="3">
        <f t="shared" si="0"/>
        <v>2.2063760274267703</v>
      </c>
      <c r="J6" s="3">
        <f t="shared" si="1"/>
        <v>1.7255291461819369</v>
      </c>
      <c r="K6" s="3">
        <v>-0.76062786851514153</v>
      </c>
      <c r="L6" s="3">
        <v>4.4144482285190634E-2</v>
      </c>
      <c r="M6" s="3">
        <v>1.8592139927141975</v>
      </c>
      <c r="N6" s="3">
        <v>1.3818918555880111</v>
      </c>
      <c r="O6" s="3">
        <v>0.54653040596137881</v>
      </c>
      <c r="P6" s="3">
        <v>0.54653040596137881</v>
      </c>
      <c r="Q6" s="3">
        <f t="shared" si="2"/>
        <v>2.4057443986755764</v>
      </c>
      <c r="R6" s="3">
        <f t="shared" si="2"/>
        <v>1.92842226154939</v>
      </c>
      <c r="S6" s="3">
        <f t="shared" si="3"/>
        <v>0.29442501876679383</v>
      </c>
      <c r="T6" s="16"/>
    </row>
    <row r="7" spans="1:20" ht="15" customHeight="1" x14ac:dyDescent="0.25">
      <c r="A7" s="2">
        <v>2001</v>
      </c>
      <c r="B7" s="3">
        <v>1.6520623201682481</v>
      </c>
      <c r="C7" s="3">
        <v>0.2050530505232514</v>
      </c>
      <c r="D7" s="3">
        <v>0</v>
      </c>
      <c r="E7" s="3">
        <v>1.447009269644997</v>
      </c>
      <c r="F7" s="3">
        <v>0.81423942004004557</v>
      </c>
      <c r="G7" s="3">
        <v>0</v>
      </c>
      <c r="H7" s="3">
        <v>0.81423942004004557</v>
      </c>
      <c r="I7" s="3">
        <f t="shared" si="0"/>
        <v>2.4663017402082934</v>
      </c>
      <c r="J7" s="3">
        <f t="shared" si="1"/>
        <v>2.2612486896850426</v>
      </c>
      <c r="K7" s="3">
        <v>-1.3516840530290655</v>
      </c>
      <c r="L7" s="3">
        <v>1.8403484031784387</v>
      </c>
      <c r="M7" s="3">
        <v>1.8821207816842898</v>
      </c>
      <c r="N7" s="3">
        <v>1.6774941107795471</v>
      </c>
      <c r="O7" s="3">
        <v>0.98862037471118303</v>
      </c>
      <c r="P7" s="3">
        <v>0.98862037471118303</v>
      </c>
      <c r="Q7" s="3">
        <f t="shared" si="2"/>
        <v>2.8707411563954728</v>
      </c>
      <c r="R7" s="3">
        <f t="shared" si="2"/>
        <v>2.6661144854907302</v>
      </c>
      <c r="S7" s="3">
        <f t="shared" si="3"/>
        <v>-0.46499675771989635</v>
      </c>
      <c r="T7" s="16"/>
    </row>
    <row r="8" spans="1:20" ht="15" customHeight="1" x14ac:dyDescent="0.25">
      <c r="A8" s="2">
        <v>2002</v>
      </c>
      <c r="B8" s="3">
        <v>2.1210018093390746</v>
      </c>
      <c r="C8" s="3">
        <v>1.1197449330036726</v>
      </c>
      <c r="D8" s="3">
        <v>4.4747434490170568E-3</v>
      </c>
      <c r="E8" s="3">
        <v>1.0057316197844184</v>
      </c>
      <c r="F8" s="3">
        <v>0.73717859188235035</v>
      </c>
      <c r="G8" s="3">
        <v>0</v>
      </c>
      <c r="H8" s="3">
        <v>0.73717859188235035</v>
      </c>
      <c r="I8" s="3">
        <f t="shared" si="0"/>
        <v>2.8581804012214249</v>
      </c>
      <c r="J8" s="3">
        <f t="shared" si="1"/>
        <v>1.7429102116667687</v>
      </c>
      <c r="K8" s="3">
        <v>-2.3778704310563481</v>
      </c>
      <c r="L8" s="3">
        <v>4.70018607590535</v>
      </c>
      <c r="M8" s="3">
        <v>2.5452483164515196</v>
      </c>
      <c r="N8" s="3">
        <v>1.4242586280561556</v>
      </c>
      <c r="O8" s="3">
        <v>1.068519012680518</v>
      </c>
      <c r="P8" s="3">
        <v>1.068519012680518</v>
      </c>
      <c r="Q8" s="3">
        <f t="shared" si="2"/>
        <v>3.6137673291320374</v>
      </c>
      <c r="R8" s="3">
        <f t="shared" si="2"/>
        <v>2.4927776407366737</v>
      </c>
      <c r="S8" s="3">
        <f t="shared" si="3"/>
        <v>-0.74302617273656457</v>
      </c>
      <c r="T8" s="16"/>
    </row>
    <row r="9" spans="1:20" ht="15" customHeight="1" x14ac:dyDescent="0.25">
      <c r="A9" s="2">
        <v>2003</v>
      </c>
      <c r="B9" s="3">
        <v>2.274806565496037</v>
      </c>
      <c r="C9" s="3">
        <v>0.2117702053574976</v>
      </c>
      <c r="D9" s="3">
        <v>-1.702308299929161E-2</v>
      </c>
      <c r="E9" s="3">
        <v>2.0460132771392483</v>
      </c>
      <c r="F9" s="3">
        <v>0.78496537226827678</v>
      </c>
      <c r="G9" s="3">
        <v>0</v>
      </c>
      <c r="H9" s="3">
        <v>0.78496537226827678</v>
      </c>
      <c r="I9" s="3">
        <f t="shared" si="0"/>
        <v>3.0597719377643138</v>
      </c>
      <c r="J9" s="3">
        <f t="shared" si="1"/>
        <v>2.8309786494075251</v>
      </c>
      <c r="K9" s="3">
        <v>-1.8360108865254028</v>
      </c>
      <c r="L9" s="3">
        <v>10.964905205614244</v>
      </c>
      <c r="M9" s="3">
        <v>2.7249932755712662</v>
      </c>
      <c r="N9" s="3">
        <v>2.4848860452223449</v>
      </c>
      <c r="O9" s="3">
        <v>1.0817944227940592</v>
      </c>
      <c r="P9" s="3">
        <v>1.0817944227940592</v>
      </c>
      <c r="Q9" s="3">
        <f t="shared" si="2"/>
        <v>3.8067876983653255</v>
      </c>
      <c r="R9" s="3">
        <f t="shared" si="2"/>
        <v>3.5666804680164041</v>
      </c>
      <c r="S9" s="3">
        <f t="shared" si="3"/>
        <v>-0.19302036923328814</v>
      </c>
      <c r="T9" s="16"/>
    </row>
    <row r="10" spans="1:20" ht="15" customHeight="1" x14ac:dyDescent="0.25">
      <c r="A10" s="2">
        <v>2004</v>
      </c>
      <c r="B10" s="3">
        <v>2.5203113133161379</v>
      </c>
      <c r="C10" s="3">
        <v>-8.9398866142090638E-2</v>
      </c>
      <c r="D10" s="3">
        <v>8.7036460078167219E-3</v>
      </c>
      <c r="E10" s="3">
        <v>2.6184138254660461</v>
      </c>
      <c r="F10" s="3">
        <v>1.0484201862598241</v>
      </c>
      <c r="G10" s="3">
        <v>0</v>
      </c>
      <c r="H10" s="3">
        <v>1.0484201862598241</v>
      </c>
      <c r="I10" s="3">
        <f t="shared" si="0"/>
        <v>3.568731499575962</v>
      </c>
      <c r="J10" s="3">
        <f t="shared" si="1"/>
        <v>3.6668340117258702</v>
      </c>
      <c r="K10" s="3">
        <v>-0.25271504083156954</v>
      </c>
      <c r="L10" s="3">
        <v>1.8471845099688409</v>
      </c>
      <c r="M10" s="3">
        <v>2.5897780286492833</v>
      </c>
      <c r="N10" s="3">
        <v>2.6887713805649858</v>
      </c>
      <c r="O10" s="3">
        <v>1.0921997404079051</v>
      </c>
      <c r="P10" s="3">
        <v>1.0921997404079051</v>
      </c>
      <c r="Q10" s="3">
        <f t="shared" si="2"/>
        <v>3.6819777690571884</v>
      </c>
      <c r="R10" s="3">
        <f t="shared" si="2"/>
        <v>3.7809711209728909</v>
      </c>
      <c r="S10" s="3">
        <f t="shared" si="3"/>
        <v>0.12480992930813706</v>
      </c>
      <c r="T10" s="16"/>
    </row>
    <row r="11" spans="1:20" ht="15" customHeight="1" x14ac:dyDescent="0.25">
      <c r="A11" s="2">
        <v>2005</v>
      </c>
      <c r="B11" s="3">
        <v>2.4266812762034209</v>
      </c>
      <c r="C11" s="3">
        <v>-6.3586994378349929E-2</v>
      </c>
      <c r="D11" s="3">
        <v>9.8704515084402061E-2</v>
      </c>
      <c r="E11" s="3">
        <v>2.5889727856661748</v>
      </c>
      <c r="F11" s="3">
        <v>1.1237253746055282</v>
      </c>
      <c r="G11" s="3">
        <v>0</v>
      </c>
      <c r="H11" s="3">
        <v>1.1237253746055282</v>
      </c>
      <c r="I11" s="3">
        <f t="shared" si="0"/>
        <v>3.5504066508089491</v>
      </c>
      <c r="J11" s="3">
        <f t="shared" si="1"/>
        <v>3.7126981602717031</v>
      </c>
      <c r="K11" s="3">
        <v>-0.15212723821958851</v>
      </c>
      <c r="L11" s="3">
        <v>1.5695431968522913</v>
      </c>
      <c r="M11" s="3">
        <v>2.4758954994495075</v>
      </c>
      <c r="N11" s="3">
        <v>2.6395424363144961</v>
      </c>
      <c r="O11" s="3">
        <v>1.1545061298189414</v>
      </c>
      <c r="P11" s="3">
        <v>1.1545061298189414</v>
      </c>
      <c r="Q11" s="3">
        <f t="shared" si="2"/>
        <v>3.6304016292684489</v>
      </c>
      <c r="R11" s="3">
        <f t="shared" si="2"/>
        <v>3.7940485661334376</v>
      </c>
      <c r="S11" s="3">
        <f t="shared" si="3"/>
        <v>5.1576139788739539E-2</v>
      </c>
      <c r="T11" s="16"/>
    </row>
    <row r="12" spans="1:20" ht="15" customHeight="1" x14ac:dyDescent="0.25">
      <c r="A12" s="2">
        <v>2006</v>
      </c>
      <c r="B12" s="3">
        <v>2.0232099282786562</v>
      </c>
      <c r="C12" s="3">
        <v>0.15293119636811042</v>
      </c>
      <c r="D12" s="3">
        <v>0.23184904660919239</v>
      </c>
      <c r="E12" s="3">
        <v>2.1021277785197383</v>
      </c>
      <c r="F12" s="3">
        <v>0.92629265305790487</v>
      </c>
      <c r="G12" s="3">
        <v>0</v>
      </c>
      <c r="H12" s="3">
        <v>0.92629265305790487</v>
      </c>
      <c r="I12" s="3">
        <f t="shared" si="0"/>
        <v>2.949502581336561</v>
      </c>
      <c r="J12" s="3">
        <f t="shared" si="1"/>
        <v>3.0284204315776431</v>
      </c>
      <c r="K12" s="3">
        <v>0.13032615449727383</v>
      </c>
      <c r="L12" s="3">
        <v>-0.61643425504640259</v>
      </c>
      <c r="M12" s="3">
        <v>1.9937980207991948</v>
      </c>
      <c r="N12" s="3">
        <v>2.0725118419185158</v>
      </c>
      <c r="O12" s="3">
        <v>0.90572233287676884</v>
      </c>
      <c r="P12" s="3">
        <v>0.90572233287676884</v>
      </c>
      <c r="Q12" s="3">
        <f t="shared" si="2"/>
        <v>2.8995203536759635</v>
      </c>
      <c r="R12" s="3">
        <f t="shared" si="2"/>
        <v>2.9782341747952845</v>
      </c>
      <c r="S12" s="3">
        <f t="shared" si="3"/>
        <v>0.73088127559248539</v>
      </c>
      <c r="T12" s="16"/>
    </row>
    <row r="13" spans="1:20" ht="15" customHeight="1" x14ac:dyDescent="0.25">
      <c r="A13" s="2">
        <v>2007</v>
      </c>
      <c r="B13" s="3">
        <v>2.1192947220393452</v>
      </c>
      <c r="C13" s="3">
        <v>0.15168099127861437</v>
      </c>
      <c r="D13" s="3">
        <v>0.28490142197498952</v>
      </c>
      <c r="E13" s="3">
        <v>2.2525151527357212</v>
      </c>
      <c r="F13" s="3">
        <v>1.1661433765962805</v>
      </c>
      <c r="G13" s="3">
        <v>0</v>
      </c>
      <c r="H13" s="3">
        <v>1.1661433765962805</v>
      </c>
      <c r="I13" s="3">
        <f t="shared" si="0"/>
        <v>3.285438098635626</v>
      </c>
      <c r="J13" s="3">
        <f t="shared" si="1"/>
        <v>3.418658529332002</v>
      </c>
      <c r="K13" s="3">
        <v>1.864369167653827</v>
      </c>
      <c r="L13" s="3">
        <v>-0.8587240680305257</v>
      </c>
      <c r="M13" s="3">
        <v>1.7979085265449599</v>
      </c>
      <c r="N13" s="3">
        <v>1.932878523624711</v>
      </c>
      <c r="O13" s="3">
        <v>0.92463425186262926</v>
      </c>
      <c r="P13" s="3">
        <v>0.92463425186262926</v>
      </c>
      <c r="Q13" s="3">
        <f t="shared" si="2"/>
        <v>2.7225427784075893</v>
      </c>
      <c r="R13" s="3">
        <f t="shared" si="2"/>
        <v>2.8575127754873404</v>
      </c>
      <c r="S13" s="3">
        <f t="shared" si="3"/>
        <v>0.17697757526837421</v>
      </c>
      <c r="T13" s="16"/>
    </row>
    <row r="14" spans="1:20" ht="15" customHeight="1" x14ac:dyDescent="0.25">
      <c r="A14" s="2">
        <v>2008</v>
      </c>
      <c r="B14" s="3">
        <v>2.2971997613765036</v>
      </c>
      <c r="C14" s="3">
        <v>0.25167364780466162</v>
      </c>
      <c r="D14" s="3">
        <v>0.56624181941855056</v>
      </c>
      <c r="E14" s="3">
        <v>2.6117679329903933</v>
      </c>
      <c r="F14" s="3">
        <v>0.97897813210235285</v>
      </c>
      <c r="G14" s="3">
        <v>0</v>
      </c>
      <c r="H14" s="3">
        <v>0.97897813210235285</v>
      </c>
      <c r="I14" s="3">
        <f t="shared" si="0"/>
        <v>3.2761778934788564</v>
      </c>
      <c r="J14" s="3">
        <f t="shared" si="1"/>
        <v>3.5907460650927461</v>
      </c>
      <c r="K14" s="3">
        <v>3.1056623191606834</v>
      </c>
      <c r="L14" s="3">
        <v>1.1785744439095112</v>
      </c>
      <c r="M14" s="3">
        <v>1.8021680649752008</v>
      </c>
      <c r="N14" s="3">
        <v>2.1289138745804457</v>
      </c>
      <c r="O14" s="3">
        <v>0.56765657045199092</v>
      </c>
      <c r="P14" s="3">
        <v>0.56765657045199092</v>
      </c>
      <c r="Q14" s="3">
        <f t="shared" si="2"/>
        <v>2.3698246354271917</v>
      </c>
      <c r="R14" s="3">
        <f t="shared" si="2"/>
        <v>2.6965704450324366</v>
      </c>
      <c r="S14" s="3">
        <f t="shared" si="3"/>
        <v>0.35271814298039761</v>
      </c>
      <c r="T14" s="16"/>
    </row>
    <row r="15" spans="1:20" ht="15" customHeight="1" x14ac:dyDescent="0.25">
      <c r="A15" s="2">
        <v>2009</v>
      </c>
      <c r="B15" s="3">
        <v>1.1831969160207112</v>
      </c>
      <c r="C15" s="3">
        <v>1.0327899783862358</v>
      </c>
      <c r="D15" s="3">
        <v>8.8288646905792426E-2</v>
      </c>
      <c r="E15" s="3">
        <v>0.23869558454026885</v>
      </c>
      <c r="F15" s="3">
        <v>0.72033454218538839</v>
      </c>
      <c r="G15" s="3">
        <v>5.6029833968561649E-2</v>
      </c>
      <c r="H15" s="3">
        <v>0.66430470821682674</v>
      </c>
      <c r="I15" s="3">
        <f t="shared" si="0"/>
        <v>1.9035314582060996</v>
      </c>
      <c r="J15" s="3">
        <f t="shared" si="1"/>
        <v>0.90300029275709559</v>
      </c>
      <c r="K15" s="3">
        <v>-1.0615017999071026</v>
      </c>
      <c r="L15" s="3">
        <v>0.38804578034662995</v>
      </c>
      <c r="M15" s="3">
        <v>1.3599525204901299</v>
      </c>
      <c r="N15" s="3">
        <v>0.4231925863776097</v>
      </c>
      <c r="O15" s="3">
        <v>0.74854300681028274</v>
      </c>
      <c r="P15" s="3">
        <v>0.80411360457159686</v>
      </c>
      <c r="Q15" s="3">
        <f t="shared" si="2"/>
        <v>2.1084955273004127</v>
      </c>
      <c r="R15" s="3">
        <f t="shared" si="2"/>
        <v>1.2273061909492067</v>
      </c>
      <c r="S15" s="3">
        <f t="shared" si="3"/>
        <v>0.26132910812677901</v>
      </c>
      <c r="T15" s="16"/>
    </row>
    <row r="16" spans="1:20" ht="15" customHeight="1" x14ac:dyDescent="0.25">
      <c r="A16" s="2">
        <v>2010</v>
      </c>
      <c r="B16" s="3">
        <v>2.0044836799171715</v>
      </c>
      <c r="C16" s="3">
        <v>2.1581960183373994</v>
      </c>
      <c r="D16" s="3">
        <v>1.2468615171876296</v>
      </c>
      <c r="E16" s="3">
        <v>1.0931491787674013</v>
      </c>
      <c r="F16" s="3">
        <v>0.55244252098231716</v>
      </c>
      <c r="G16" s="3">
        <v>3.3882179738162543E-2</v>
      </c>
      <c r="H16" s="3">
        <v>0.51856034124415462</v>
      </c>
      <c r="I16" s="3">
        <f t="shared" si="0"/>
        <v>2.5569262008994889</v>
      </c>
      <c r="J16" s="3">
        <f t="shared" si="1"/>
        <v>1.6117095200115559</v>
      </c>
      <c r="K16" s="3">
        <v>2.6192337423550023</v>
      </c>
      <c r="L16" s="3">
        <v>0.53872870197577072</v>
      </c>
      <c r="M16" s="3">
        <v>1.5896575280131913</v>
      </c>
      <c r="N16" s="3">
        <v>0.65127897067487128</v>
      </c>
      <c r="O16" s="3">
        <v>0.1441419970665509</v>
      </c>
      <c r="P16" s="3">
        <v>0.17902963810511791</v>
      </c>
      <c r="Q16" s="3">
        <f t="shared" si="2"/>
        <v>1.7337995250797422</v>
      </c>
      <c r="R16" s="3">
        <f t="shared" si="2"/>
        <v>0.83030860877998913</v>
      </c>
      <c r="S16" s="3">
        <f t="shared" si="3"/>
        <v>0.37469600222067045</v>
      </c>
      <c r="T16" s="16"/>
    </row>
    <row r="17" spans="1:20" ht="15" customHeight="1" x14ac:dyDescent="0.25">
      <c r="A17" s="2">
        <v>2011</v>
      </c>
      <c r="B17" s="3">
        <v>2.0997031534445663</v>
      </c>
      <c r="C17" s="3">
        <v>0.17256026662647178</v>
      </c>
      <c r="D17" s="3">
        <v>1.1131567177865167E-2</v>
      </c>
      <c r="E17" s="3">
        <v>1.9382744539959602</v>
      </c>
      <c r="F17" s="3">
        <v>0.77934914767951757</v>
      </c>
      <c r="G17" s="3">
        <v>0</v>
      </c>
      <c r="H17" s="3">
        <v>0.77934914767951757</v>
      </c>
      <c r="I17" s="3">
        <f t="shared" si="0"/>
        <v>2.8790523011240836</v>
      </c>
      <c r="J17" s="3">
        <f t="shared" si="1"/>
        <v>2.717623601675478</v>
      </c>
      <c r="K17" s="3">
        <v>2.610942978028878</v>
      </c>
      <c r="L17" s="3">
        <v>2.1364398255860806</v>
      </c>
      <c r="M17" s="3">
        <v>1.6891300650912144</v>
      </c>
      <c r="N17" s="3">
        <v>1.5212570637726854</v>
      </c>
      <c r="O17" s="3">
        <v>0.44696416125672644</v>
      </c>
      <c r="P17" s="3">
        <v>0.44696416125672644</v>
      </c>
      <c r="Q17" s="3">
        <f t="shared" si="2"/>
        <v>2.1360942263479408</v>
      </c>
      <c r="R17" s="3">
        <f t="shared" si="2"/>
        <v>1.9682212250294118</v>
      </c>
      <c r="S17" s="3">
        <f t="shared" si="3"/>
        <v>-0.40229470126819855</v>
      </c>
      <c r="T17" s="16"/>
    </row>
    <row r="18" spans="1:20" ht="15" customHeight="1" x14ac:dyDescent="0.25">
      <c r="A18" s="2">
        <v>2012</v>
      </c>
      <c r="B18" s="3">
        <v>1.765154779220458</v>
      </c>
      <c r="C18" s="3">
        <v>0.45788648182297764</v>
      </c>
      <c r="D18" s="3">
        <v>-8.2845859945043954E-2</v>
      </c>
      <c r="E18" s="3">
        <v>1.2244224374524362</v>
      </c>
      <c r="F18" s="3">
        <v>0.46956971313689205</v>
      </c>
      <c r="G18" s="3">
        <v>0</v>
      </c>
      <c r="H18" s="3">
        <v>0.46956971313689205</v>
      </c>
      <c r="I18" s="3">
        <f t="shared" si="0"/>
        <v>2.2347244923573499</v>
      </c>
      <c r="J18" s="3">
        <f t="shared" si="1"/>
        <v>1.6939921505893283</v>
      </c>
      <c r="K18" s="3">
        <v>2.3118339092333331</v>
      </c>
      <c r="L18" s="3">
        <v>0.90351348029784617</v>
      </c>
      <c r="M18" s="3">
        <v>1.3918558328555592</v>
      </c>
      <c r="N18" s="3">
        <v>0.83547357957248714</v>
      </c>
      <c r="O18" s="3">
        <v>0.16567041551714581</v>
      </c>
      <c r="P18" s="3">
        <v>0.16567041551714581</v>
      </c>
      <c r="Q18" s="3">
        <f t="shared" si="2"/>
        <v>1.557526248372705</v>
      </c>
      <c r="R18" s="3">
        <f t="shared" si="2"/>
        <v>1.001143995089633</v>
      </c>
      <c r="S18" s="3">
        <f t="shared" si="3"/>
        <v>0.57856797797523574</v>
      </c>
      <c r="T18" s="16"/>
    </row>
    <row r="19" spans="1:20" ht="15" customHeight="1" x14ac:dyDescent="0.25">
      <c r="A19" s="2">
        <v>2013</v>
      </c>
      <c r="B19" s="3">
        <v>1.3534190067171528</v>
      </c>
      <c r="C19" s="3">
        <v>0.84556935965396152</v>
      </c>
      <c r="D19" s="3">
        <v>-1.0946725447936147E-2</v>
      </c>
      <c r="E19" s="3">
        <v>0.49690292161525479</v>
      </c>
      <c r="F19" s="3">
        <v>0.36515239703060559</v>
      </c>
      <c r="G19" s="3">
        <v>2.8134043336555004E-2</v>
      </c>
      <c r="H19" s="3">
        <v>0.33701835369405059</v>
      </c>
      <c r="I19" s="3">
        <f t="shared" si="0"/>
        <v>1.7185714037477584</v>
      </c>
      <c r="J19" s="3">
        <f t="shared" si="1"/>
        <v>0.83392127530930538</v>
      </c>
      <c r="K19" s="3">
        <v>2.5004661422855747</v>
      </c>
      <c r="L19" s="3">
        <v>1.7042974649810105</v>
      </c>
      <c r="M19" s="3">
        <v>0.95088261680784902</v>
      </c>
      <c r="N19" s="3">
        <v>6.3523205597660407E-2</v>
      </c>
      <c r="O19" s="3">
        <v>-2.1793788711444745E-2</v>
      </c>
      <c r="P19" s="3">
        <v>7.3533675000084708E-3</v>
      </c>
      <c r="Q19" s="3">
        <f t="shared" si="2"/>
        <v>0.92908882809640425</v>
      </c>
      <c r="R19" s="3">
        <f t="shared" si="2"/>
        <v>7.0876573097668871E-2</v>
      </c>
      <c r="S19" s="3">
        <f t="shared" si="3"/>
        <v>0.62843742027630078</v>
      </c>
      <c r="T19" s="16"/>
    </row>
    <row r="20" spans="1:20" ht="15" customHeight="1" x14ac:dyDescent="0.25">
      <c r="A20" s="2">
        <v>2014</v>
      </c>
      <c r="B20" s="3">
        <v>-0.40634356106617109</v>
      </c>
      <c r="C20" s="3">
        <v>0.43643574841670418</v>
      </c>
      <c r="D20" s="3">
        <v>-2.459191050437691E-2</v>
      </c>
      <c r="E20" s="3">
        <v>-0.86737121998725331</v>
      </c>
      <c r="F20" s="3">
        <v>-8.2709591169334129E-2</v>
      </c>
      <c r="G20" s="3">
        <v>2.5956258858654838E-2</v>
      </c>
      <c r="H20" s="3">
        <v>-0.10866585002798897</v>
      </c>
      <c r="I20" s="3">
        <f t="shared" si="0"/>
        <v>-0.48905315223550522</v>
      </c>
      <c r="J20" s="3">
        <f t="shared" si="1"/>
        <v>-0.97603707001524231</v>
      </c>
      <c r="K20" s="3">
        <v>1.5795764653649382</v>
      </c>
      <c r="L20" s="3">
        <v>1.8290493551890137</v>
      </c>
      <c r="M20" s="3">
        <v>-0.69338989286265051</v>
      </c>
      <c r="N20" s="3">
        <v>-1.1670961767819801</v>
      </c>
      <c r="O20" s="3">
        <v>-0.35366654570134021</v>
      </c>
      <c r="P20" s="3">
        <v>-0.32699646920927811</v>
      </c>
      <c r="Q20" s="3">
        <f t="shared" si="2"/>
        <v>-1.0470564385639907</v>
      </c>
      <c r="R20" s="3">
        <f t="shared" si="2"/>
        <v>-1.4940926459912582</v>
      </c>
      <c r="S20" s="3">
        <f t="shared" si="3"/>
        <v>1.9761452666603949</v>
      </c>
      <c r="T20" s="16"/>
    </row>
    <row r="21" spans="1:20" ht="15" customHeight="1" x14ac:dyDescent="0.25">
      <c r="A21" s="2">
        <v>2015</v>
      </c>
      <c r="B21" s="3">
        <v>-2.0097816438097578</v>
      </c>
      <c r="C21" s="3">
        <v>3.428325910539706E-3</v>
      </c>
      <c r="D21" s="3">
        <v>0.80627633633466289</v>
      </c>
      <c r="E21" s="3">
        <v>-1.2069336333856333</v>
      </c>
      <c r="F21" s="3">
        <v>0.22567523459860089</v>
      </c>
      <c r="G21" s="3">
        <v>0</v>
      </c>
      <c r="H21" s="3">
        <v>0.22567523459860089</v>
      </c>
      <c r="I21" s="3">
        <f t="shared" si="0"/>
        <v>-1.7841064092111569</v>
      </c>
      <c r="J21" s="3">
        <f t="shared" si="1"/>
        <v>-0.98125839878703247</v>
      </c>
      <c r="K21" s="3">
        <v>-2.7719476821337836</v>
      </c>
      <c r="L21" s="3">
        <v>4.5298999236354547</v>
      </c>
      <c r="M21" s="3">
        <v>-1.5135222169366502</v>
      </c>
      <c r="N21" s="3">
        <v>-0.71065186804927905</v>
      </c>
      <c r="O21" s="3">
        <v>0.61296867396252497</v>
      </c>
      <c r="P21" s="3">
        <v>0.61296867396252497</v>
      </c>
      <c r="Q21" s="3">
        <f t="shared" si="2"/>
        <v>-0.90055354297412527</v>
      </c>
      <c r="R21" s="3">
        <f t="shared" si="2"/>
        <v>-9.7683194086754077E-2</v>
      </c>
      <c r="S21" s="3">
        <f t="shared" si="3"/>
        <v>-0.1465028955898654</v>
      </c>
      <c r="T21" s="16"/>
    </row>
    <row r="22" spans="1:20" ht="15" customHeight="1" x14ac:dyDescent="0.25">
      <c r="A22" s="2">
        <v>2016</v>
      </c>
      <c r="B22" s="3">
        <v>-2.5724547338397241</v>
      </c>
      <c r="C22" s="3">
        <v>0.78761873025266949</v>
      </c>
      <c r="D22" s="3">
        <v>0.37302674607588598</v>
      </c>
      <c r="E22" s="3">
        <v>-2.9870467180165057</v>
      </c>
      <c r="F22" s="3">
        <v>0.10316660607623115</v>
      </c>
      <c r="G22" s="3">
        <v>4.6256951303233783E-2</v>
      </c>
      <c r="H22" s="3">
        <v>5.6909654772997371E-2</v>
      </c>
      <c r="I22" s="3">
        <f t="shared" si="0"/>
        <v>-2.4692881277634928</v>
      </c>
      <c r="J22" s="3">
        <f t="shared" si="1"/>
        <v>-2.9301370632435084</v>
      </c>
      <c r="K22" s="3">
        <v>-6.2011364401273221</v>
      </c>
      <c r="L22" s="3">
        <v>4.2390999999999934</v>
      </c>
      <c r="M22" s="3">
        <v>-1.4224939433819408</v>
      </c>
      <c r="N22" s="3">
        <v>-1.8217621391842256</v>
      </c>
      <c r="O22" s="3">
        <v>0.88983720846373227</v>
      </c>
      <c r="P22" s="3">
        <v>0.93438445055966524</v>
      </c>
      <c r="Q22" s="3">
        <f t="shared" si="2"/>
        <v>-0.53265673491820853</v>
      </c>
      <c r="R22" s="3">
        <f t="shared" si="2"/>
        <v>-0.88737768862456035</v>
      </c>
      <c r="S22" s="3">
        <f t="shared" si="3"/>
        <v>-0.36789680805591674</v>
      </c>
      <c r="T22" s="16"/>
    </row>
    <row r="23" spans="1:20" ht="15" customHeight="1" x14ac:dyDescent="0.25">
      <c r="A23" s="2">
        <v>2017</v>
      </c>
      <c r="B23" s="3">
        <v>-1.8869012661745856</v>
      </c>
      <c r="C23" s="3">
        <v>0.50233789996295408</v>
      </c>
      <c r="D23" s="3">
        <v>1.1923568648689034E-2</v>
      </c>
      <c r="E23" s="3">
        <v>-2.3773155974888502</v>
      </c>
      <c r="F23" s="3">
        <v>0.20221478015007657</v>
      </c>
      <c r="G23" s="3">
        <v>0</v>
      </c>
      <c r="H23" s="3">
        <v>0.20221478015007657</v>
      </c>
      <c r="I23" s="3">
        <f t="shared" si="0"/>
        <v>-1.684686486024509</v>
      </c>
      <c r="J23" s="3">
        <f t="shared" si="1"/>
        <v>-2.1751008173387736</v>
      </c>
      <c r="K23" s="3">
        <v>-6.4311963192002057</v>
      </c>
      <c r="L23" s="3">
        <v>-1.0535856007636539</v>
      </c>
      <c r="M23" s="3">
        <v>-0.66571578620070815</v>
      </c>
      <c r="N23" s="3">
        <v>-1.121544786483176</v>
      </c>
      <c r="O23" s="3">
        <v>1.0693769091747458</v>
      </c>
      <c r="P23" s="3">
        <v>1.0693769091747458</v>
      </c>
      <c r="Q23" s="3">
        <f t="shared" si="2"/>
        <v>0.40366112297403767</v>
      </c>
      <c r="R23" s="3">
        <f t="shared" si="2"/>
        <v>-5.2167877308430199E-2</v>
      </c>
      <c r="S23" s="3">
        <f t="shared" si="3"/>
        <v>-0.9363178578922462</v>
      </c>
      <c r="T23" s="16"/>
    </row>
    <row r="24" spans="1:20" ht="15" customHeight="1" x14ac:dyDescent="0.25">
      <c r="A24" s="2">
        <v>2018</v>
      </c>
      <c r="B24" s="3">
        <v>-1.7164314995163115</v>
      </c>
      <c r="C24" s="3">
        <v>0.25327051320834015</v>
      </c>
      <c r="D24" s="3">
        <v>8.1854790521492915E-2</v>
      </c>
      <c r="E24" s="3">
        <v>-1.8878472222031559</v>
      </c>
      <c r="F24" s="3">
        <v>0.10773540212435377</v>
      </c>
      <c r="G24" s="3">
        <v>0</v>
      </c>
      <c r="H24" s="3">
        <v>0.10773540212435377</v>
      </c>
      <c r="I24" s="3">
        <f t="shared" si="0"/>
        <v>-1.6086960973919577</v>
      </c>
      <c r="J24" s="3">
        <f t="shared" si="1"/>
        <v>-1.7801118200788022</v>
      </c>
      <c r="K24" s="3">
        <v>-4.9586446936209265</v>
      </c>
      <c r="L24" s="3">
        <v>-0.83512228556797652</v>
      </c>
      <c r="M24" s="3">
        <v>-0.76794023157886593</v>
      </c>
      <c r="N24" s="3">
        <v>-0.92999891341553254</v>
      </c>
      <c r="O24" s="3">
        <v>0.8066016018811808</v>
      </c>
      <c r="P24" s="3">
        <v>0.8066016018811808</v>
      </c>
      <c r="Q24" s="3">
        <f t="shared" si="2"/>
        <v>3.8661370302314868E-2</v>
      </c>
      <c r="R24" s="3">
        <f t="shared" si="2"/>
        <v>-0.12339731153435174</v>
      </c>
      <c r="S24" s="3">
        <f t="shared" si="3"/>
        <v>0.3649997526717228</v>
      </c>
      <c r="T24" s="16"/>
    </row>
    <row r="25" spans="1:20" ht="15" customHeight="1" x14ac:dyDescent="0.25">
      <c r="A25" s="2">
        <v>2019</v>
      </c>
      <c r="B25" s="3">
        <v>-1.0440731816743085</v>
      </c>
      <c r="C25" s="3">
        <v>1.4243223258540727</v>
      </c>
      <c r="D25" s="3">
        <v>0.63917730305978848</v>
      </c>
      <c r="E25" s="3">
        <v>-1.8292182044685905</v>
      </c>
      <c r="F25" s="3">
        <v>4.9036649877964932E-2</v>
      </c>
      <c r="G25" s="3">
        <v>0.16046850508919899</v>
      </c>
      <c r="H25" s="3">
        <v>-0.11143185521123407</v>
      </c>
      <c r="I25" s="3">
        <f t="shared" si="0"/>
        <v>-0.99503653179634355</v>
      </c>
      <c r="J25" s="3">
        <f t="shared" si="1"/>
        <v>-1.9406500596798246</v>
      </c>
      <c r="K25" s="3">
        <v>-4.9571075153220834</v>
      </c>
      <c r="L25" s="3">
        <v>-0.64195973139251805</v>
      </c>
      <c r="M25" s="3">
        <v>-0.14912642689492966</v>
      </c>
      <c r="N25" s="3">
        <v>-0.89233297629553632</v>
      </c>
      <c r="O25" s="3">
        <v>0.52920284849280097</v>
      </c>
      <c r="P25" s="3">
        <v>0.52920284849280097</v>
      </c>
      <c r="Q25" s="3">
        <f t="shared" si="2"/>
        <v>0.38007642159787131</v>
      </c>
      <c r="R25" s="3">
        <f t="shared" si="2"/>
        <v>-0.36313012780273535</v>
      </c>
      <c r="S25" s="3">
        <f t="shared" si="3"/>
        <v>-0.34141505129555644</v>
      </c>
      <c r="T25" s="16"/>
    </row>
    <row r="26" spans="1:20" ht="15" customHeight="1" x14ac:dyDescent="0.25">
      <c r="A26" s="2">
        <v>2020</v>
      </c>
      <c r="B26" s="3">
        <v>-9.9783787238751831</v>
      </c>
      <c r="C26" s="3">
        <v>-0.68093831925168158</v>
      </c>
      <c r="D26" s="3">
        <v>6.8212300529091499</v>
      </c>
      <c r="E26" s="3">
        <v>-2.4762103517143546</v>
      </c>
      <c r="F26" s="3">
        <v>0.49219575626502704</v>
      </c>
      <c r="G26" s="3">
        <v>1.0505976790463394</v>
      </c>
      <c r="H26" s="3">
        <v>-0.55840192278131229</v>
      </c>
      <c r="I26" s="3">
        <f t="shared" si="0"/>
        <v>-9.4861829676101568</v>
      </c>
      <c r="J26" s="3">
        <f t="shared" si="1"/>
        <v>-3.0346122744956667</v>
      </c>
      <c r="K26" s="3">
        <v>-7.2542298886862993</v>
      </c>
      <c r="L26" s="3">
        <v>-0.91500000000000004</v>
      </c>
      <c r="M26" s="3">
        <v>-7.986163865086203</v>
      </c>
      <c r="N26" s="3">
        <v>-1.0683291004966893</v>
      </c>
      <c r="O26" s="3">
        <v>-0.45999683551757242</v>
      </c>
      <c r="P26" s="3">
        <v>0.5087712308822061</v>
      </c>
      <c r="Q26" s="3">
        <f t="shared" si="2"/>
        <v>-8.4461607006037749</v>
      </c>
      <c r="R26" s="3">
        <f t="shared" si="2"/>
        <v>-0.55955786961448317</v>
      </c>
      <c r="S26" s="3">
        <f t="shared" si="3"/>
        <v>8.8262371222016469</v>
      </c>
      <c r="T26" s="16"/>
    </row>
    <row r="32" spans="1:20" x14ac:dyDescent="0.25">
      <c r="G32" s="17"/>
    </row>
    <row r="33" spans="7:11" x14ac:dyDescent="0.25">
      <c r="G33" s="17"/>
    </row>
    <row r="34" spans="7:11" x14ac:dyDescent="0.25">
      <c r="G34" s="17"/>
    </row>
    <row r="35" spans="7:11" x14ac:dyDescent="0.25">
      <c r="G35" s="17"/>
      <c r="K35" s="17"/>
    </row>
    <row r="36" spans="7:11" x14ac:dyDescent="0.25">
      <c r="G36" s="17"/>
      <c r="K36" s="17"/>
    </row>
    <row r="37" spans="7:11" x14ac:dyDescent="0.25">
      <c r="G37" s="17"/>
      <c r="K37" s="17"/>
    </row>
    <row r="38" spans="7:11" x14ac:dyDescent="0.25">
      <c r="G38" s="17"/>
      <c r="K38" s="17"/>
    </row>
    <row r="39" spans="7:11" x14ac:dyDescent="0.25">
      <c r="G39" s="17"/>
      <c r="K39" s="17"/>
    </row>
    <row r="40" spans="7:11" x14ac:dyDescent="0.25">
      <c r="G40" s="17"/>
      <c r="K40" s="17"/>
    </row>
    <row r="41" spans="7:11" x14ac:dyDescent="0.25">
      <c r="G41" s="17"/>
      <c r="K41" s="17"/>
    </row>
    <row r="42" spans="7:11" x14ac:dyDescent="0.25">
      <c r="G42" s="17"/>
      <c r="K42" s="17"/>
    </row>
    <row r="43" spans="7:11" x14ac:dyDescent="0.25">
      <c r="G43" s="17"/>
      <c r="K43" s="17"/>
    </row>
    <row r="44" spans="7:11" x14ac:dyDescent="0.25">
      <c r="G44" s="17"/>
      <c r="K44" s="17"/>
    </row>
    <row r="45" spans="7:11" x14ac:dyDescent="0.25">
      <c r="G45" s="17"/>
      <c r="K45" s="17"/>
    </row>
    <row r="46" spans="7:11" x14ac:dyDescent="0.25">
      <c r="G46" s="17"/>
      <c r="K46" s="17"/>
    </row>
    <row r="47" spans="7:11" x14ac:dyDescent="0.25">
      <c r="G47" s="17"/>
      <c r="K47" s="17"/>
    </row>
    <row r="48" spans="7:11" x14ac:dyDescent="0.25">
      <c r="G48" s="17"/>
      <c r="K48" s="17"/>
    </row>
    <row r="49" spans="7:11" x14ac:dyDescent="0.25">
      <c r="G49" s="17"/>
      <c r="K49" s="17"/>
    </row>
    <row r="50" spans="7:11" x14ac:dyDescent="0.25">
      <c r="G50" s="17"/>
      <c r="K50" s="17"/>
    </row>
    <row r="51" spans="7:11" x14ac:dyDescent="0.25">
      <c r="G51" s="17"/>
      <c r="K51" s="17"/>
    </row>
    <row r="52" spans="7:11" x14ac:dyDescent="0.25">
      <c r="G52" s="17"/>
      <c r="K52" s="17"/>
    </row>
    <row r="53" spans="7:11" x14ac:dyDescent="0.25">
      <c r="G53" s="17"/>
      <c r="K53" s="17"/>
    </row>
    <row r="54" spans="7:11" x14ac:dyDescent="0.25">
      <c r="G54" s="17"/>
      <c r="K54" s="17"/>
    </row>
    <row r="55" spans="7:11" x14ac:dyDescent="0.25">
      <c r="G55" s="17"/>
      <c r="K55" s="17"/>
    </row>
    <row r="56" spans="7:11" x14ac:dyDescent="0.25">
      <c r="G56" s="17"/>
      <c r="K56" s="17"/>
    </row>
    <row r="57" spans="7:11" x14ac:dyDescent="0.25">
      <c r="G57" s="17"/>
      <c r="K57" s="17"/>
    </row>
    <row r="58" spans="7:11" x14ac:dyDescent="0.25">
      <c r="G58" s="17"/>
      <c r="K58" s="17"/>
    </row>
    <row r="59" spans="7:11" x14ac:dyDescent="0.25">
      <c r="G59" s="17"/>
    </row>
    <row r="60" spans="7:11" x14ac:dyDescent="0.25">
      <c r="G60" s="17"/>
    </row>
    <row r="61" spans="7:11" x14ac:dyDescent="0.25">
      <c r="G61" s="17"/>
    </row>
    <row r="62" spans="7:11" x14ac:dyDescent="0.25">
      <c r="G62" s="17"/>
    </row>
    <row r="63" spans="7:11" x14ac:dyDescent="0.25">
      <c r="G63" s="17"/>
    </row>
    <row r="64" spans="7:11" x14ac:dyDescent="0.25">
      <c r="G64" s="17"/>
    </row>
    <row r="65" spans="7:7" x14ac:dyDescent="0.25">
      <c r="G65" s="17"/>
    </row>
    <row r="66" spans="7:7" x14ac:dyDescent="0.25">
      <c r="G66" s="17"/>
    </row>
    <row r="67" spans="7:7" x14ac:dyDescent="0.25">
      <c r="G67" s="17"/>
    </row>
    <row r="68" spans="7:7" x14ac:dyDescent="0.25">
      <c r="G68" s="17"/>
    </row>
    <row r="69" spans="7:7" x14ac:dyDescent="0.25">
      <c r="G69" s="17"/>
    </row>
    <row r="70" spans="7:7" x14ac:dyDescent="0.25">
      <c r="G70" s="17"/>
    </row>
    <row r="71" spans="7:7" x14ac:dyDescent="0.25">
      <c r="G71" s="17"/>
    </row>
    <row r="72" spans="7:7" x14ac:dyDescent="0.25">
      <c r="G72" s="17"/>
    </row>
    <row r="73" spans="7:7" x14ac:dyDescent="0.25">
      <c r="G73" s="17"/>
    </row>
    <row r="74" spans="7:7" x14ac:dyDescent="0.25">
      <c r="G74" s="17"/>
    </row>
    <row r="75" spans="7:7" x14ac:dyDescent="0.25">
      <c r="G75" s="17"/>
    </row>
    <row r="76" spans="7:7" x14ac:dyDescent="0.25">
      <c r="G76" s="17"/>
    </row>
    <row r="77" spans="7:7" x14ac:dyDescent="0.25">
      <c r="G77" s="17"/>
    </row>
    <row r="78" spans="7:7" x14ac:dyDescent="0.25">
      <c r="G78" s="17"/>
    </row>
    <row r="79" spans="7:7" x14ac:dyDescent="0.25">
      <c r="G79" s="17"/>
    </row>
    <row r="80" spans="7:7" x14ac:dyDescent="0.25">
      <c r="G80" s="17"/>
    </row>
    <row r="81" spans="7:9" x14ac:dyDescent="0.25">
      <c r="G81" s="17"/>
    </row>
    <row r="82" spans="7:9" x14ac:dyDescent="0.25">
      <c r="G82" s="17"/>
    </row>
    <row r="83" spans="7:9" x14ac:dyDescent="0.25">
      <c r="G83" s="17"/>
    </row>
    <row r="84" spans="7:9" x14ac:dyDescent="0.25">
      <c r="G84" s="17"/>
    </row>
    <row r="85" spans="7:9" x14ac:dyDescent="0.25">
      <c r="G85" s="17"/>
    </row>
    <row r="86" spans="7:9" x14ac:dyDescent="0.25">
      <c r="G86" s="17"/>
    </row>
    <row r="87" spans="7:9" x14ac:dyDescent="0.25">
      <c r="G87" s="17"/>
    </row>
    <row r="88" spans="7:9" x14ac:dyDescent="0.25">
      <c r="G88" s="17"/>
    </row>
    <row r="89" spans="7:9" x14ac:dyDescent="0.25">
      <c r="G89" s="17"/>
    </row>
    <row r="90" spans="7:9" x14ac:dyDescent="0.25">
      <c r="G90" s="17"/>
    </row>
    <row r="91" spans="7:9" x14ac:dyDescent="0.25">
      <c r="G91" s="17"/>
    </row>
    <row r="92" spans="7:9" x14ac:dyDescent="0.25">
      <c r="G92" s="17"/>
    </row>
    <row r="93" spans="7:9" x14ac:dyDescent="0.25">
      <c r="G93" s="17">
        <v>41061</v>
      </c>
      <c r="H93" s="1">
        <v>2.0948798597908467E-2</v>
      </c>
      <c r="I93" s="1">
        <f t="shared" ref="I36:I99" si="4">AVERAGE(H90:H93)*100</f>
        <v>2.0948798597908467</v>
      </c>
    </row>
    <row r="94" spans="7:9" x14ac:dyDescent="0.25">
      <c r="G94" s="17">
        <v>41153</v>
      </c>
      <c r="H94" s="1">
        <v>2.5237463735768732E-2</v>
      </c>
      <c r="I94" s="1">
        <f t="shared" si="4"/>
        <v>2.3093131166838603</v>
      </c>
    </row>
    <row r="95" spans="7:9" x14ac:dyDescent="0.25">
      <c r="G95" s="17">
        <v>41244</v>
      </c>
      <c r="H95" s="1">
        <v>2.4915948516802264E-2</v>
      </c>
      <c r="I95" s="1">
        <f t="shared" si="4"/>
        <v>2.3700736950159822</v>
      </c>
    </row>
    <row r="96" spans="7:9" x14ac:dyDescent="0.25">
      <c r="G96" s="17">
        <v>41334</v>
      </c>
      <c r="H96" s="1">
        <v>1.8217712812569089E-2</v>
      </c>
      <c r="I96" s="1">
        <f t="shared" si="4"/>
        <v>2.232998091576214</v>
      </c>
    </row>
    <row r="97" spans="7:9" x14ac:dyDescent="0.25">
      <c r="G97" s="17">
        <v>41426</v>
      </c>
      <c r="H97" s="1">
        <v>2.2420839729331375E-2</v>
      </c>
      <c r="I97" s="1">
        <f t="shared" si="4"/>
        <v>2.2697991198617866</v>
      </c>
    </row>
    <row r="98" spans="7:9" x14ac:dyDescent="0.25">
      <c r="G98" s="17">
        <v>41518</v>
      </c>
      <c r="H98" s="1">
        <v>2.8146488980470282E-2</v>
      </c>
      <c r="I98" s="1">
        <f t="shared" si="4"/>
        <v>2.3425247509793254</v>
      </c>
    </row>
    <row r="99" spans="7:9" x14ac:dyDescent="0.25">
      <c r="G99" s="17">
        <v>41609</v>
      </c>
      <c r="H99" s="1">
        <v>3.1233604169052239E-2</v>
      </c>
      <c r="I99" s="1">
        <f t="shared" si="4"/>
        <v>2.5004661422855747</v>
      </c>
    </row>
    <row r="100" spans="7:9" x14ac:dyDescent="0.25">
      <c r="G100" s="17">
        <v>41699</v>
      </c>
      <c r="H100" s="1">
        <v>2.317795596570647E-2</v>
      </c>
      <c r="I100" s="1">
        <f t="shared" ref="I100:I127" si="5">AVERAGE(H97:H100)*100</f>
        <v>2.6244722211140092</v>
      </c>
    </row>
    <row r="101" spans="7:9" x14ac:dyDescent="0.25">
      <c r="G101" s="17">
        <v>41791</v>
      </c>
      <c r="H101" s="1">
        <v>2.0396503179433152E-2</v>
      </c>
      <c r="I101" s="1">
        <f t="shared" si="5"/>
        <v>2.5738638073665534</v>
      </c>
    </row>
    <row r="102" spans="7:9" x14ac:dyDescent="0.25">
      <c r="G102" s="17">
        <v>41883</v>
      </c>
      <c r="H102" s="1">
        <v>1.2396322196929549E-2</v>
      </c>
      <c r="I102" s="1">
        <f t="shared" si="5"/>
        <v>2.1801096377780351</v>
      </c>
    </row>
    <row r="103" spans="7:9" x14ac:dyDescent="0.25">
      <c r="G103" s="17">
        <v>41974</v>
      </c>
      <c r="H103" s="1">
        <v>7.2122772725283597E-3</v>
      </c>
      <c r="I103" s="1">
        <f t="shared" si="5"/>
        <v>1.5795764653649382</v>
      </c>
    </row>
    <row r="104" spans="7:9" x14ac:dyDescent="0.25">
      <c r="G104" s="17">
        <v>42064</v>
      </c>
      <c r="H104" s="1">
        <v>-7.8001376371047895E-3</v>
      </c>
      <c r="I104" s="1">
        <f t="shared" si="5"/>
        <v>0.80512412529465671</v>
      </c>
    </row>
    <row r="105" spans="7:9" x14ac:dyDescent="0.25">
      <c r="G105" s="17">
        <v>42156</v>
      </c>
      <c r="H105" s="1">
        <v>-2.3961157373840861E-2</v>
      </c>
      <c r="I105" s="1">
        <f t="shared" si="5"/>
        <v>-0.30381738853719359</v>
      </c>
    </row>
    <row r="106" spans="7:9" x14ac:dyDescent="0.25">
      <c r="G106" s="17">
        <v>42248</v>
      </c>
      <c r="H106" s="1">
        <v>-3.8270003645935122E-2</v>
      </c>
      <c r="I106" s="1">
        <f t="shared" si="5"/>
        <v>-1.5704755346088104</v>
      </c>
    </row>
    <row r="107" spans="7:9" x14ac:dyDescent="0.25">
      <c r="G107" s="17">
        <v>42339</v>
      </c>
      <c r="H107" s="1">
        <v>-4.0846608628470581E-2</v>
      </c>
      <c r="I107" s="1">
        <f t="shared" si="5"/>
        <v>-2.7719476821337836</v>
      </c>
    </row>
    <row r="108" spans="7:9" x14ac:dyDescent="0.25">
      <c r="G108" s="17">
        <v>42430</v>
      </c>
      <c r="H108" s="1">
        <v>-5.989704622619442E-2</v>
      </c>
      <c r="I108" s="1">
        <f t="shared" si="5"/>
        <v>-4.0743703968610241</v>
      </c>
    </row>
    <row r="109" spans="7:9" x14ac:dyDescent="0.25">
      <c r="G109" s="17">
        <v>42522</v>
      </c>
      <c r="H109" s="1">
        <v>-6.0245493815808508E-2</v>
      </c>
      <c r="I109" s="1">
        <f t="shared" si="5"/>
        <v>-4.9814788079102152</v>
      </c>
    </row>
    <row r="110" spans="7:9" x14ac:dyDescent="0.25">
      <c r="G110" s="17">
        <v>42614</v>
      </c>
      <c r="H110" s="1">
        <v>-6.0786943214498068E-2</v>
      </c>
      <c r="I110" s="1">
        <f t="shared" si="5"/>
        <v>-5.5444022971242894</v>
      </c>
    </row>
    <row r="111" spans="7:9" x14ac:dyDescent="0.25">
      <c r="G111" s="17">
        <v>42705</v>
      </c>
      <c r="H111" s="1">
        <v>-6.7115974348591886E-2</v>
      </c>
      <c r="I111" s="1">
        <f t="shared" si="5"/>
        <v>-6.2011364401273221</v>
      </c>
    </row>
    <row r="112" spans="7:9" x14ac:dyDescent="0.25">
      <c r="G112" s="17">
        <v>42795</v>
      </c>
      <c r="H112" s="1">
        <v>-7.063169409523111E-2</v>
      </c>
      <c r="I112" s="1">
        <f t="shared" si="5"/>
        <v>-6.4695026368532398</v>
      </c>
    </row>
    <row r="113" spans="7:9" x14ac:dyDescent="0.25">
      <c r="G113" s="17">
        <v>42887</v>
      </c>
      <c r="H113" s="1">
        <v>-6.4404561268648394E-2</v>
      </c>
      <c r="I113" s="1">
        <f t="shared" si="5"/>
        <v>-6.5734793231742374</v>
      </c>
    </row>
    <row r="114" spans="7:9" x14ac:dyDescent="0.25">
      <c r="G114" s="17">
        <v>42979</v>
      </c>
      <c r="H114" s="1">
        <v>-6.3319946680023428E-2</v>
      </c>
      <c r="I114" s="1">
        <f t="shared" si="5"/>
        <v>-6.6368044098123704</v>
      </c>
    </row>
    <row r="115" spans="7:9" x14ac:dyDescent="0.25">
      <c r="G115" s="17">
        <v>43070</v>
      </c>
      <c r="H115" s="1">
        <v>-5.8891650724105314E-2</v>
      </c>
      <c r="I115" s="1">
        <f t="shared" si="5"/>
        <v>-6.4311963192002057</v>
      </c>
    </row>
    <row r="116" spans="7:9" x14ac:dyDescent="0.25">
      <c r="G116" s="17">
        <v>43160</v>
      </c>
      <c r="H116" s="1">
        <v>-5.7056522971478792E-2</v>
      </c>
      <c r="I116" s="1">
        <f t="shared" si="5"/>
        <v>-6.0918170411063981</v>
      </c>
    </row>
    <row r="117" spans="7:9" x14ac:dyDescent="0.25">
      <c r="G117" s="17">
        <v>43252</v>
      </c>
      <c r="H117" s="1">
        <v>-4.3441327931343476E-2</v>
      </c>
      <c r="I117" s="1">
        <f t="shared" si="5"/>
        <v>-5.5677362076737751</v>
      </c>
    </row>
    <row r="118" spans="7:9" x14ac:dyDescent="0.25">
      <c r="G118" s="17">
        <v>43344</v>
      </c>
      <c r="H118" s="1">
        <v>-4.6875132027158324E-2</v>
      </c>
      <c r="I118" s="1">
        <f t="shared" si="5"/>
        <v>-5.1566158413521475</v>
      </c>
    </row>
    <row r="119" spans="7:9" x14ac:dyDescent="0.25">
      <c r="G119" s="17">
        <v>43435</v>
      </c>
      <c r="H119" s="1">
        <v>-5.0972804814856477E-2</v>
      </c>
      <c r="I119" s="1">
        <f t="shared" si="5"/>
        <v>-4.9586446936209265</v>
      </c>
    </row>
    <row r="120" spans="7:9" x14ac:dyDescent="0.25">
      <c r="G120" s="17">
        <v>43525</v>
      </c>
      <c r="H120" s="1">
        <v>-5.9248083637892142E-2</v>
      </c>
      <c r="I120" s="1">
        <f t="shared" si="5"/>
        <v>-5.0134337102812596</v>
      </c>
    </row>
    <row r="121" spans="7:9" x14ac:dyDescent="0.25">
      <c r="G121" s="17">
        <v>43617</v>
      </c>
      <c r="H121" s="1">
        <v>-4.5309347779603736E-2</v>
      </c>
      <c r="I121" s="1">
        <f t="shared" si="5"/>
        <v>-5.060134206487767</v>
      </c>
    </row>
    <row r="122" spans="7:9" x14ac:dyDescent="0.25">
      <c r="G122" s="17">
        <v>43709</v>
      </c>
      <c r="H122" s="1">
        <v>-4.6521657574399931E-2</v>
      </c>
      <c r="I122" s="1">
        <f t="shared" si="5"/>
        <v>-5.0512973451688072</v>
      </c>
    </row>
    <row r="123" spans="7:9" x14ac:dyDescent="0.25">
      <c r="G123" s="17">
        <v>43800</v>
      </c>
      <c r="H123" s="1">
        <v>-4.7205211620987536E-2</v>
      </c>
      <c r="I123" s="1">
        <f t="shared" si="5"/>
        <v>-4.9571075153220834</v>
      </c>
    </row>
    <row r="124" spans="7:9" x14ac:dyDescent="0.25">
      <c r="G124" s="17">
        <v>43891</v>
      </c>
      <c r="H124" s="1">
        <v>-4.772908636203009E-2</v>
      </c>
      <c r="I124" s="1">
        <f t="shared" si="5"/>
        <v>-4.6691325834255322</v>
      </c>
    </row>
    <row r="125" spans="7:9" x14ac:dyDescent="0.25">
      <c r="G125" s="17">
        <v>43983</v>
      </c>
      <c r="H125" s="1">
        <v>-0.13798696703368404</v>
      </c>
      <c r="I125" s="1">
        <f t="shared" si="5"/>
        <v>-6.98607306477754</v>
      </c>
    </row>
    <row r="126" spans="7:9" x14ac:dyDescent="0.25">
      <c r="G126" s="17">
        <v>44075</v>
      </c>
      <c r="H126" s="1">
        <v>-6.6877635052038129E-2</v>
      </c>
      <c r="I126" s="1">
        <f t="shared" si="5"/>
        <v>-7.4949725017184958</v>
      </c>
    </row>
    <row r="127" spans="7:9" x14ac:dyDescent="0.25">
      <c r="G127" s="17">
        <v>44166</v>
      </c>
      <c r="H127" s="1">
        <v>-3.7575507099699722E-2</v>
      </c>
      <c r="I127" s="1">
        <f t="shared" si="5"/>
        <v>-7.2542298886862993</v>
      </c>
    </row>
  </sheetData>
  <mergeCells count="4">
    <mergeCell ref="B1:J1"/>
    <mergeCell ref="K1:K2"/>
    <mergeCell ref="L1:L2"/>
    <mergeCell ref="M1:S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Prim_estrutural_Hiato_próprio</vt:lpstr>
      <vt:lpstr>Prim_estrutural_Hiato_IFI</vt:lpstr>
      <vt:lpstr>Prim_estrutural_Hiato_SUEP_IBRE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braulio.borges</dc:creator>
  <cp:lastModifiedBy>Braulio Lima Borges</cp:lastModifiedBy>
  <dcterms:created xsi:type="dcterms:W3CDTF">2018-11-13T14:10:36Z</dcterms:created>
  <dcterms:modified xsi:type="dcterms:W3CDTF">2021-05-27T13:51:18Z</dcterms:modified>
</cp:coreProperties>
</file>