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20.xml" ContentType="application/vnd.openxmlformats-officedocument.spreadsheetml.externalLink+xml"/>
  <Override PartName="/xl/externalLinks/externalLink121.xml" ContentType="application/vnd.openxmlformats-officedocument.spreadsheetml.externalLink+xml"/>
  <Override PartName="/xl/externalLinks/externalLink122.xml" ContentType="application/vnd.openxmlformats-officedocument.spreadsheetml.externalLink+xml"/>
  <Override PartName="/xl/externalLinks/externalLink123.xml" ContentType="application/vnd.openxmlformats-officedocument.spreadsheetml.externalLink+xml"/>
  <Override PartName="/xl/externalLinks/externalLink124.xml" ContentType="application/vnd.openxmlformats-officedocument.spreadsheetml.externalLink+xml"/>
  <Override PartName="/xl/externalLinks/externalLink125.xml" ContentType="application/vnd.openxmlformats-officedocument.spreadsheetml.externalLink+xml"/>
  <Override PartName="/xl/externalLinks/externalLink126.xml" ContentType="application/vnd.openxmlformats-officedocument.spreadsheetml.externalLink+xml"/>
  <Override PartName="/xl/externalLinks/externalLink127.xml" ContentType="application/vnd.openxmlformats-officedocument.spreadsheetml.externalLink+xml"/>
  <Override PartName="/xl/externalLinks/externalLink128.xml" ContentType="application/vnd.openxmlformats-officedocument.spreadsheetml.externalLink+xml"/>
  <Override PartName="/xl/externalLinks/externalLink12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W:\20. 사업\25. 사업_면진내진\02. 진행중\230502_씨원에스_국립김해박물관 전시실 안전시설 면진진열장 제작 및 설치\3. 견적 및 발주\면진장치\견적발송(씨원에스)\"/>
    </mc:Choice>
  </mc:AlternateContent>
  <xr:revisionPtr revIDLastSave="0" documentId="13_ncr:1_{6F5745A3-B470-4C31-81F4-7FBF3B675A28}" xr6:coauthVersionLast="47" xr6:coauthVersionMax="47" xr10:uidLastSave="{00000000-0000-0000-0000-000000000000}"/>
  <bookViews>
    <workbookView xWindow="-120" yWindow="-120" windowWidth="29040" windowHeight="15840" firstSheet="2" activeTab="2" xr2:uid="{00000000-000D-0000-FFFF-FFFF00000000}"/>
  </bookViews>
  <sheets>
    <sheet name="사업계획서(표지)" sheetId="27" state="hidden" r:id="rId1"/>
    <sheet name="사업계획서" sheetId="28" state="hidden" r:id="rId2"/>
    <sheet name="국립김해박물관" sheetId="26" r:id="rId3"/>
    <sheet name="복합형" sheetId="12" state="hidden" r:id="rId4"/>
    <sheet name="스마트 T-24" sheetId="14" state="hidden" r:id="rId5"/>
    <sheet name="추가예산" sheetId="31" state="hidden" r:id="rId6"/>
    <sheet name="물가정보지" sheetId="29" state="hidden" r:id="rId7"/>
    <sheet name="구입물품설명" sheetId="30" state="hidden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  <externalReference r:id="rId125"/>
    <externalReference r:id="rId126"/>
    <externalReference r:id="rId127"/>
    <externalReference r:id="rId128"/>
    <externalReference r:id="rId129"/>
    <externalReference r:id="rId130"/>
    <externalReference r:id="rId131"/>
    <externalReference r:id="rId132"/>
    <externalReference r:id="rId133"/>
    <externalReference r:id="rId134"/>
    <externalReference r:id="rId135"/>
    <externalReference r:id="rId136"/>
    <externalReference r:id="rId137"/>
  </externalReferences>
  <definedNames>
    <definedName name="_" localSheetId="3">#REF!</definedName>
    <definedName name="_">#REF!</definedName>
    <definedName name="_." localSheetId="3">#REF!</definedName>
    <definedName name="_.">#REF!</definedName>
    <definedName name="_0" localSheetId="3">[1]직재!#REF!</definedName>
    <definedName name="_0">[1]직재!#REF!</definedName>
    <definedName name="_1" localSheetId="3">[2]I一般比!#REF!</definedName>
    <definedName name="_1">[2]I一般比!#REF!</definedName>
    <definedName name="_15A">[3]금액내역서!$D$3:$D$10</definedName>
    <definedName name="_1차_94년">#N/A</definedName>
    <definedName name="_2">[4]J直材4!$F$5:$G$5</definedName>
    <definedName name="_2차결제일">#N/A</definedName>
    <definedName name="_3">#N/A</definedName>
    <definedName name="_5" localSheetId="3">'[5]설직재-1'!#REF!</definedName>
    <definedName name="_5" localSheetId="0">'[5]설직재-1'!#REF!</definedName>
    <definedName name="_5">'[5]설직재-1'!#REF!</definedName>
    <definedName name="_7" localSheetId="3">'[5]설직재-1'!#REF!</definedName>
    <definedName name="_7">'[5]설직재-1'!#REF!</definedName>
    <definedName name="_95년_포상금_지급내역" localSheetId="3">#REF!</definedName>
    <definedName name="_95년_포상금_지급내역">#REF!</definedName>
    <definedName name="_A70000" localSheetId="3">#REF!</definedName>
    <definedName name="_A70000">#REF!</definedName>
    <definedName name="_B140007" localSheetId="3">'[6]설직재-1'!#REF!</definedName>
    <definedName name="_B140007">'[6]설직재-1'!#REF!</definedName>
    <definedName name="_B22">[7]일위대가!$1400:$1413=[7]일위대가!$A$1400</definedName>
    <definedName name="_FF1" localSheetId="3">#REF!</definedName>
    <definedName name="_FF1">#REF!</definedName>
    <definedName name="_Fill" localSheetId="7" hidden="1">#REF!</definedName>
    <definedName name="_Fill" localSheetId="2" hidden="1">#REF!</definedName>
    <definedName name="_Fill" localSheetId="6" hidden="1">#REF!</definedName>
    <definedName name="_Fill" localSheetId="3" hidden="1">#REF!</definedName>
    <definedName name="_Fill" hidden="1">#REF!</definedName>
    <definedName name="_xlnm._FilterDatabase" localSheetId="7" hidden="1">#REF!</definedName>
    <definedName name="_xlnm._FilterDatabase" localSheetId="2" hidden="1">#REF!</definedName>
    <definedName name="_xlnm._FilterDatabase" localSheetId="6" hidden="1">#REF!</definedName>
    <definedName name="_xlnm._FilterDatabase" localSheetId="3" hidden="1">#REF!</definedName>
    <definedName name="_xlnm._FilterDatabase" hidden="1">#REF!</definedName>
    <definedName name="_K02">[7]일위대가!$732:$745=[7]일위대가!$A$732</definedName>
    <definedName name="_Key1" localSheetId="7" hidden="1">#REF!</definedName>
    <definedName name="_Key1" localSheetId="2" hidden="1">#REF!</definedName>
    <definedName name="_Key1" localSheetId="6" hidden="1">#REF!</definedName>
    <definedName name="_Key1" localSheetId="3" hidden="1">[8]내역서!#REF!</definedName>
    <definedName name="_Key1" localSheetId="0" hidden="1">[8]내역서!#REF!</definedName>
    <definedName name="_Key1" hidden="1">[8]내역서!#REF!</definedName>
    <definedName name="_Key2" localSheetId="7" hidden="1">#REF!</definedName>
    <definedName name="_Key2" localSheetId="2" hidden="1">#REF!</definedName>
    <definedName name="_Key2" localSheetId="6" hidden="1">#REF!</definedName>
    <definedName name="_Key2" localSheetId="3" hidden="1">[8]내역서!#REF!</definedName>
    <definedName name="_Key2" localSheetId="0" hidden="1">[8]내역서!#REF!</definedName>
    <definedName name="_Key2" hidden="1">[8]내역서!#REF!</definedName>
    <definedName name="_KK59" localSheetId="3">[9]노임단가!#REF!</definedName>
    <definedName name="_KK59">[9]노임단가!#REF!</definedName>
    <definedName name="_LL1" localSheetId="3">#REF!</definedName>
    <definedName name="_LL1">#REF!</definedName>
    <definedName name="_LM9228" localSheetId="3">#REF!</definedName>
    <definedName name="_LM9228">#REF!</definedName>
    <definedName name="_O03">[7]일위대가!$1516:$1529=[7]일위대가!$A$1516</definedName>
    <definedName name="_Order1" hidden="1">255</definedName>
    <definedName name="_Order2" hidden="1">255</definedName>
    <definedName name="_p1" localSheetId="3">#REF!</definedName>
    <definedName name="_p1">#REF!</definedName>
    <definedName name="_PB1" localSheetId="3">#REF!</definedName>
    <definedName name="_PB1">#REF!</definedName>
    <definedName name="_PB2" localSheetId="3">#REF!</definedName>
    <definedName name="_PB2">#REF!</definedName>
    <definedName name="_PB3" localSheetId="3">#REF!</definedName>
    <definedName name="_PB3">#REF!</definedName>
    <definedName name="_RD5">[10]교각계산!$K$86</definedName>
    <definedName name="_Regression_Out" localSheetId="7" hidden="1">#REF!</definedName>
    <definedName name="_Regression_Out" localSheetId="2" hidden="1">#REF!</definedName>
    <definedName name="_Regression_Out" localSheetId="6" hidden="1">#REF!</definedName>
    <definedName name="_Regression_Out" localSheetId="3" hidden="1">#REF!</definedName>
    <definedName name="_Regression_Out" hidden="1">#REF!</definedName>
    <definedName name="_Regression_X" localSheetId="7" hidden="1">#REF!</definedName>
    <definedName name="_Regression_X" localSheetId="2" hidden="1">#REF!</definedName>
    <definedName name="_Regression_X" localSheetId="6" hidden="1">#REF!</definedName>
    <definedName name="_Regression_X" localSheetId="3" hidden="1">#REF!</definedName>
    <definedName name="_Regression_X" hidden="1">#REF!</definedName>
    <definedName name="_Regression_Y" localSheetId="7" hidden="1">#REF!</definedName>
    <definedName name="_Regression_Y" localSheetId="2" hidden="1">#REF!</definedName>
    <definedName name="_Regression_Y" localSheetId="6" hidden="1">#REF!</definedName>
    <definedName name="_Regression_Y" localSheetId="3" hidden="1">#REF!</definedName>
    <definedName name="_Regression_Y" hidden="1">#REF!</definedName>
    <definedName name="_Sort" localSheetId="7" hidden="1">#REF!</definedName>
    <definedName name="_Sort" localSheetId="2" hidden="1">#REF!</definedName>
    <definedName name="_Sort" localSheetId="6" hidden="1">#REF!</definedName>
    <definedName name="_Sort" localSheetId="3" hidden="1">[8]내역서!#REF!</definedName>
    <definedName name="_Sort" hidden="1">[8]내역서!#REF!</definedName>
    <definedName name="_SUB1" localSheetId="3">#REF!</definedName>
    <definedName name="_SUB1">#REF!</definedName>
    <definedName name="_SUB2" localSheetId="3">#REF!</definedName>
    <definedName name="_SUB2">#REF!</definedName>
    <definedName name="_SUB3" localSheetId="3">#REF!</definedName>
    <definedName name="_SUB3">#REF!</definedName>
    <definedName name="_sub4" localSheetId="3">#REF!</definedName>
    <definedName name="_sub4">#REF!</definedName>
    <definedName name="_sub5" localSheetId="3">#REF!</definedName>
    <definedName name="_sub5">#REF!</definedName>
    <definedName name="_SUM1" localSheetId="3">[11]EP0618!#REF!</definedName>
    <definedName name="_SUM1">[11]EP0618!#REF!</definedName>
    <definedName name="_SUM10" localSheetId="3">[11]EP0618!#REF!</definedName>
    <definedName name="_SUM10">[11]EP0618!#REF!</definedName>
    <definedName name="_SUM11" localSheetId="3">[11]EP0618!#REF!</definedName>
    <definedName name="_SUM11">[11]EP0618!#REF!</definedName>
    <definedName name="_SUM12" localSheetId="3">[11]EP0618!#REF!</definedName>
    <definedName name="_SUM12">[11]EP0618!#REF!</definedName>
    <definedName name="_SUM13" localSheetId="3">[11]EP0618!#REF!</definedName>
    <definedName name="_SUM13">[11]EP0618!#REF!</definedName>
    <definedName name="_SUM14" localSheetId="3">[11]EP0618!#REF!</definedName>
    <definedName name="_SUM14">[11]EP0618!#REF!</definedName>
    <definedName name="_SUM15" localSheetId="3">[11]EP0618!#REF!</definedName>
    <definedName name="_SUM15">[11]EP0618!#REF!</definedName>
    <definedName name="_SUM16" localSheetId="3">[11]EP0618!#REF!</definedName>
    <definedName name="_SUM16">[11]EP0618!#REF!</definedName>
    <definedName name="_SUM17" localSheetId="3">[11]EP0618!#REF!</definedName>
    <definedName name="_SUM17">[11]EP0618!#REF!</definedName>
    <definedName name="_SUM18" localSheetId="3">[11]EP0618!#REF!</definedName>
    <definedName name="_SUM18">[11]EP0618!#REF!</definedName>
    <definedName name="_SUM19" localSheetId="3">[11]EP0618!#REF!</definedName>
    <definedName name="_SUM19">[11]EP0618!#REF!</definedName>
    <definedName name="_SUM2" localSheetId="3">[11]EP0618!#REF!</definedName>
    <definedName name="_SUM2">[11]EP0618!#REF!</definedName>
    <definedName name="_SUM3" localSheetId="3">[11]EP0618!#REF!</definedName>
    <definedName name="_SUM3">[11]EP0618!#REF!</definedName>
    <definedName name="_SUM4" localSheetId="3">[11]EP0618!#REF!</definedName>
    <definedName name="_SUM4">[11]EP0618!#REF!</definedName>
    <definedName name="_SUM5" localSheetId="3">[11]EP0618!#REF!</definedName>
    <definedName name="_SUM5">[11]EP0618!#REF!</definedName>
    <definedName name="_SUM6" localSheetId="3">[11]EP0618!#REF!</definedName>
    <definedName name="_SUM6">[11]EP0618!#REF!</definedName>
    <definedName name="_SUM7" localSheetId="3">[11]EP0618!#REF!</definedName>
    <definedName name="_SUM7">[11]EP0618!#REF!</definedName>
    <definedName name="_SUM8" localSheetId="3">[11]EP0618!#REF!</definedName>
    <definedName name="_SUM8">[11]EP0618!#REF!</definedName>
    <definedName name="_SUM9" localSheetId="3">[11]EP0618!#REF!</definedName>
    <definedName name="_SUM9">[11]EP0618!#REF!</definedName>
    <definedName name="_XS1">[10]교각계산!$M$40</definedName>
    <definedName name="\\O" localSheetId="3">'[12]1단계'!#REF!</definedName>
    <definedName name="\\O" localSheetId="0">'[12]1단계'!#REF!</definedName>
    <definedName name="\\O">'[12]1단계'!#REF!</definedName>
    <definedName name="\0" localSheetId="3">#REF!</definedName>
    <definedName name="\0">#REF!</definedName>
    <definedName name="\a" localSheetId="3">#REF!</definedName>
    <definedName name="\a">#REF!</definedName>
    <definedName name="\b" localSheetId="3">[13]약품공급2!#REF!</definedName>
    <definedName name="\b">[13]약품공급2!#REF!</definedName>
    <definedName name="\c" localSheetId="3">#REF!</definedName>
    <definedName name="\c">#REF!</definedName>
    <definedName name="\d" localSheetId="3">#REF!</definedName>
    <definedName name="\d">#REF!</definedName>
    <definedName name="\e" localSheetId="3">[14]약품설비!#REF!</definedName>
    <definedName name="\e">[14]약품설비!#REF!</definedName>
    <definedName name="\f" localSheetId="3">'[12]1단계'!#REF!</definedName>
    <definedName name="\f">'[12]1단계'!#REF!</definedName>
    <definedName name="\g" localSheetId="3">#REF!</definedName>
    <definedName name="\g">#REF!</definedName>
    <definedName name="\h" localSheetId="3">'[12]1단계'!#REF!</definedName>
    <definedName name="\h">'[12]1단계'!#REF!</definedName>
    <definedName name="\i" localSheetId="3">#REF!</definedName>
    <definedName name="\i">#REF!</definedName>
    <definedName name="\j" localSheetId="3">[14]약품설비!#REF!</definedName>
    <definedName name="\j">[14]약품설비!#REF!</definedName>
    <definedName name="\k" localSheetId="3">[13]약품공급2!#REF!</definedName>
    <definedName name="\k">[13]약품공급2!#REF!</definedName>
    <definedName name="\l" localSheetId="3">[13]약품공급2!#REF!</definedName>
    <definedName name="\l">[13]약품공급2!#REF!</definedName>
    <definedName name="\m" localSheetId="3">'[12]1단계'!#REF!</definedName>
    <definedName name="\m">'[12]1단계'!#REF!</definedName>
    <definedName name="\n" localSheetId="3">#REF!</definedName>
    <definedName name="\n">#REF!</definedName>
    <definedName name="\o" localSheetId="3">'[12]1단계'!#REF!</definedName>
    <definedName name="\o">'[12]1단계'!#REF!</definedName>
    <definedName name="\p" localSheetId="3">'[12]1단계'!#REF!</definedName>
    <definedName name="\p">'[12]1단계'!#REF!</definedName>
    <definedName name="\q" localSheetId="3">'[12]1단계'!#REF!</definedName>
    <definedName name="\q">'[12]1단계'!#REF!</definedName>
    <definedName name="\r" localSheetId="3">'[12]1단계'!#REF!</definedName>
    <definedName name="\r">'[12]1단계'!#REF!</definedName>
    <definedName name="\s" localSheetId="3">'[12]1단계'!#REF!</definedName>
    <definedName name="\s">'[12]1단계'!#REF!</definedName>
    <definedName name="\u" localSheetId="3">[14]약품설비!#REF!</definedName>
    <definedName name="\u">[14]약품설비!#REF!</definedName>
    <definedName name="\v" localSheetId="3">'[12]1단계'!#REF!</definedName>
    <definedName name="\v">'[12]1단계'!#REF!</definedName>
    <definedName name="\w" localSheetId="3">'[12]1단계'!#REF!</definedName>
    <definedName name="\w">'[12]1단계'!#REF!</definedName>
    <definedName name="\x" localSheetId="3">'[12]1단계'!#REF!</definedName>
    <definedName name="\x">'[12]1단계'!#REF!</definedName>
    <definedName name="\y" localSheetId="3">[14]약품설비!#REF!</definedName>
    <definedName name="\y">[14]약품설비!#REF!</definedName>
    <definedName name="\z" localSheetId="3">#REF!</definedName>
    <definedName name="\z">#REF!</definedName>
    <definedName name="a" localSheetId="3">#REF!</definedName>
    <definedName name="a">#REF!</definedName>
    <definedName name="A1.1000" localSheetId="3">#REF!</definedName>
    <definedName name="A1.1000">#REF!</definedName>
    <definedName name="A12." localSheetId="3">#REF!</definedName>
    <definedName name="A12.">#REF!</definedName>
    <definedName name="A1print_titles" localSheetId="3">#REF!</definedName>
    <definedName name="A1print_titles">#REF!</definedName>
    <definedName name="aa" localSheetId="3">BlankMacro1</definedName>
    <definedName name="aa" localSheetId="0">BlankMacro1</definedName>
    <definedName name="aa">BlankMacro1</definedName>
    <definedName name="aaa" localSheetId="3">BlankMacro1</definedName>
    <definedName name="aaa" localSheetId="0">BlankMacro1</definedName>
    <definedName name="aaa">BlankMacro1</definedName>
    <definedName name="aaaa">'[15]ABUT수량-A1'!$T$25</definedName>
    <definedName name="AC" localSheetId="3">[16]내역서!#REF!</definedName>
    <definedName name="AC" localSheetId="0">[16]내역서!#REF!</definedName>
    <definedName name="AC">[16]내역서!#REF!</definedName>
    <definedName name="ADD" localSheetId="3">#REF!</definedName>
    <definedName name="ADD">#REF!</definedName>
    <definedName name="aer" localSheetId="3">#REF!,#REF!</definedName>
    <definedName name="aer">#REF!,#REF!</definedName>
    <definedName name="agdump" localSheetId="3">#REF!</definedName>
    <definedName name="agdump">#REF!</definedName>
    <definedName name="agedump" localSheetId="3">#REF!</definedName>
    <definedName name="agedump">#REF!</definedName>
    <definedName name="agencydump" localSheetId="3">#REF!</definedName>
    <definedName name="agencydump">#REF!</definedName>
    <definedName name="AGENCYLY" localSheetId="3">#REF!</definedName>
    <definedName name="AGENCYLY">#REF!</definedName>
    <definedName name="AGENCYPLAN" localSheetId="3">#REF!</definedName>
    <definedName name="AGENCYPLAN">#REF!</definedName>
    <definedName name="aifjoweidmcx" localSheetId="3">'[1]#REF'!#REF!</definedName>
    <definedName name="aifjoweidmcx">'[1]#REF'!#REF!</definedName>
    <definedName name="AJHD" localSheetId="3">#REF!</definedName>
    <definedName name="AJHD">#REF!</definedName>
    <definedName name="akfj" localSheetId="3">'[1]#REF'!#REF!</definedName>
    <definedName name="akfj">'[1]#REF'!#REF!</definedName>
    <definedName name="AKJFD" localSheetId="3">#REF!</definedName>
    <definedName name="AKJFD">#REF!</definedName>
    <definedName name="AKJFL" localSheetId="3">'[1]#REF'!#REF!</definedName>
    <definedName name="AKJFL">'[1]#REF'!#REF!</definedName>
    <definedName name="ALA" localSheetId="3">'[17]내역서-CCTV'!#REF!</definedName>
    <definedName name="ALA">'[17]내역서-CCTV'!#REF!</definedName>
    <definedName name="aldfkuxp" localSheetId="3">'[1]#REF'!#REF!</definedName>
    <definedName name="aldfkuxp">'[1]#REF'!#REF!</definedName>
    <definedName name="ALL" localSheetId="3">#REF!</definedName>
    <definedName name="ALL">#REF!</definedName>
    <definedName name="anscount" hidden="1">1</definedName>
    <definedName name="aqaq">'[18]ABUT수량-A1'!$T$25</definedName>
    <definedName name="as" localSheetId="3">#REF!</definedName>
    <definedName name="as">#REF!</definedName>
    <definedName name="asd" localSheetId="3">#REF!</definedName>
    <definedName name="asd">#REF!</definedName>
    <definedName name="asdfasdf">#N/A</definedName>
    <definedName name="asdhf" localSheetId="3">'[1]#REF'!#REF!</definedName>
    <definedName name="asdhf">'[1]#REF'!#REF!</definedName>
    <definedName name="ASS" localSheetId="3">#REF!</definedName>
    <definedName name="ASS">#REF!</definedName>
    <definedName name="AT" localSheetId="3">[19]간선계산!#REF!</definedName>
    <definedName name="AT">[19]간선계산!#REF!</definedName>
    <definedName name="aws" localSheetId="3">#REF!</definedName>
    <definedName name="aws">#REF!</definedName>
    <definedName name="B" localSheetId="3">#REF!</definedName>
    <definedName name="B">#REF!</definedName>
    <definedName name="bae" localSheetId="3">복합형!bae</definedName>
    <definedName name="bae" localSheetId="0">'사업계획서(표지)'!bae</definedName>
    <definedName name="bae">[0]!bae</definedName>
    <definedName name="BBB" localSheetId="3">[20]내역서!#REF!</definedName>
    <definedName name="BBB" localSheetId="0">[20]내역서!#REF!</definedName>
    <definedName name="BBB">[20]내역서!#REF!</definedName>
    <definedName name="BC">[10]교각계산!$E$32</definedName>
    <definedName name="BOX형수로집계" localSheetId="3">#REF!</definedName>
    <definedName name="BOX형수로집계">#REF!</definedName>
    <definedName name="B업체" localSheetId="3">BlankMacro1</definedName>
    <definedName name="B업체" localSheetId="0">BlankMacro1</definedName>
    <definedName name="B업체">BlankMacro1</definedName>
    <definedName name="C.T.C" localSheetId="3">#REF!</definedName>
    <definedName name="C.T.C">#REF!</definedName>
    <definedName name="C.T.C1" localSheetId="3">#REF!</definedName>
    <definedName name="C.T.C1">#REF!</definedName>
    <definedName name="C_" localSheetId="3">[5]제직재!#REF!</definedName>
    <definedName name="C_">[5]제직재!#REF!</definedName>
    <definedName name="C_본" localSheetId="3">#REF!</definedName>
    <definedName name="C_본">#REF!</definedName>
    <definedName name="CA" localSheetId="3">#REF!</definedName>
    <definedName name="CA">#REF!</definedName>
    <definedName name="CalcAgencyPrice" localSheetId="3">#REF!</definedName>
    <definedName name="CalcAgencyPrice">#REF!</definedName>
    <definedName name="CC" localSheetId="3">#REF!</definedName>
    <definedName name="CC">#REF!</definedName>
    <definedName name="CCC" localSheetId="3">#REF!</definedName>
    <definedName name="CCC">#REF!</definedName>
    <definedName name="CCTV및장애자편의설비" localSheetId="3">#REF!</definedName>
    <definedName name="CCTV및장애자편의설비">#REF!</definedName>
    <definedName name="CEN_PILE" localSheetId="3">#REF!</definedName>
    <definedName name="CEN_PILE">#REF!</definedName>
    <definedName name="chd" localSheetId="3">[21]직노!#REF!</definedName>
    <definedName name="chd">[21]직노!#REF!</definedName>
    <definedName name="CM" localSheetId="3">#REF!</definedName>
    <definedName name="CM">#REF!</definedName>
    <definedName name="co" localSheetId="3">#REF!</definedName>
    <definedName name="co">#REF!</definedName>
    <definedName name="CODE">'[22]#REF'!$A$2:$I$690</definedName>
    <definedName name="Commission" localSheetId="3">#REF!</definedName>
    <definedName name="Commission">#REF!</definedName>
    <definedName name="CONDUIT" localSheetId="3">#REF!</definedName>
    <definedName name="CONDUIT">#REF!</definedName>
    <definedName name="CV_1C" localSheetId="3">#REF!</definedName>
    <definedName name="CV_1C">#REF!</definedName>
    <definedName name="CV_2C" localSheetId="3">#REF!</definedName>
    <definedName name="CV_2C">#REF!</definedName>
    <definedName name="CV_3C" localSheetId="3">#REF!</definedName>
    <definedName name="CV_3C">#REF!</definedName>
    <definedName name="CV_4C" localSheetId="3">#REF!</definedName>
    <definedName name="CV_4C">#REF!</definedName>
    <definedName name="D" localSheetId="3">BlankMacro1</definedName>
    <definedName name="D" localSheetId="0">BlankMacro1</definedName>
    <definedName name="D">BlankMacro1</definedName>
    <definedName name="DAN" localSheetId="3">#REF!</definedName>
    <definedName name="DAN">#REF!</definedName>
    <definedName name="DANGA" localSheetId="3">#REF!,#REF!</definedName>
    <definedName name="DANGA">#REF!,#REF!</definedName>
    <definedName name="DaRWk1" localSheetId="3">#REF!</definedName>
    <definedName name="DaRWk1">#REF!</definedName>
    <definedName name="DaRWk10" localSheetId="3">#REF!</definedName>
    <definedName name="DaRWk10">#REF!</definedName>
    <definedName name="DaRWk11" localSheetId="3">#REF!</definedName>
    <definedName name="DaRWk11">#REF!</definedName>
    <definedName name="DaRWk12" localSheetId="3">#REF!</definedName>
    <definedName name="DaRWk12">#REF!</definedName>
    <definedName name="DaRWk2" localSheetId="3">#REF!</definedName>
    <definedName name="DaRWk2">#REF!</definedName>
    <definedName name="DaRWk3" localSheetId="3">#REF!</definedName>
    <definedName name="DaRWk3">#REF!</definedName>
    <definedName name="DaRWk4" localSheetId="3">#REF!</definedName>
    <definedName name="DaRWk4">#REF!</definedName>
    <definedName name="DaRWk5" localSheetId="3">#REF!</definedName>
    <definedName name="DaRWk5">#REF!</definedName>
    <definedName name="DaRWk6" localSheetId="3">#REF!</definedName>
    <definedName name="DaRWk6">#REF!</definedName>
    <definedName name="DaRWk8" localSheetId="3">#REF!</definedName>
    <definedName name="DaRWk8">#REF!</definedName>
    <definedName name="DaRwk9" localSheetId="3">#REF!</definedName>
    <definedName name="DaRwk9">#REF!</definedName>
    <definedName name="data" localSheetId="3">#REF!</definedName>
    <definedName name="data">#REF!</definedName>
    <definedName name="datab">'[23]1.우편집중내역서'!$A$3:$D$566</definedName>
    <definedName name="_xlnm.Database" localSheetId="3">#REF!</definedName>
    <definedName name="_xlnm.Database">#REF!</definedName>
    <definedName name="DaWk7" localSheetId="3">#REF!</definedName>
    <definedName name="DaWk7">#REF!</definedName>
    <definedName name="dbrwk1" localSheetId="3">#REF!</definedName>
    <definedName name="dbrwk1">#REF!</definedName>
    <definedName name="dbrwk10" localSheetId="3">#REF!</definedName>
    <definedName name="dbrwk10">#REF!</definedName>
    <definedName name="dbrwk11" localSheetId="3">#REF!</definedName>
    <definedName name="dbrwk11">#REF!</definedName>
    <definedName name="dbrwk12" localSheetId="3">#REF!</definedName>
    <definedName name="dbrwk12">#REF!</definedName>
    <definedName name="dbrwk2" localSheetId="3">#REF!</definedName>
    <definedName name="dbrwk2">#REF!</definedName>
    <definedName name="dbrwk3" localSheetId="3">#REF!</definedName>
    <definedName name="dbrwk3">#REF!</definedName>
    <definedName name="dbrwk4" localSheetId="3">#REF!</definedName>
    <definedName name="dbrwk4">#REF!</definedName>
    <definedName name="dbrwk5" localSheetId="3">#REF!</definedName>
    <definedName name="dbrwk5">#REF!</definedName>
    <definedName name="dbrwk6" localSheetId="3">#REF!</definedName>
    <definedName name="dbrwk6">#REF!</definedName>
    <definedName name="dbrwk7" localSheetId="3">#REF!</definedName>
    <definedName name="dbrwk7">#REF!</definedName>
    <definedName name="dbrwk8" localSheetId="3">#REF!</definedName>
    <definedName name="dbrwk8">#REF!</definedName>
    <definedName name="dbrwk9" localSheetId="3">#REF!</definedName>
    <definedName name="dbrwk9">#REF!</definedName>
    <definedName name="dcrwk1" localSheetId="3">#REF!</definedName>
    <definedName name="dcrwk1">#REF!</definedName>
    <definedName name="dcrwk10" localSheetId="3">#REF!</definedName>
    <definedName name="dcrwk10">#REF!</definedName>
    <definedName name="dcrwk11" localSheetId="3">#REF!</definedName>
    <definedName name="dcrwk11">#REF!</definedName>
    <definedName name="dcrwk12" localSheetId="3">#REF!</definedName>
    <definedName name="dcrwk12">#REF!</definedName>
    <definedName name="dcrwk2" localSheetId="3">#REF!</definedName>
    <definedName name="dcrwk2">#REF!</definedName>
    <definedName name="dcrwk3" localSheetId="3">#REF!</definedName>
    <definedName name="dcrwk3">#REF!</definedName>
    <definedName name="dcrwk4" localSheetId="3">#REF!</definedName>
    <definedName name="dcrwk4">#REF!</definedName>
    <definedName name="dcrwk5" localSheetId="3">#REF!</definedName>
    <definedName name="dcrwk5">#REF!</definedName>
    <definedName name="dcrwk6" localSheetId="3">#REF!</definedName>
    <definedName name="dcrwk6">#REF!</definedName>
    <definedName name="dcrwk7" localSheetId="3">#REF!</definedName>
    <definedName name="dcrwk7">#REF!</definedName>
    <definedName name="dcrwk8" localSheetId="3">#REF!</definedName>
    <definedName name="dcrwk8">#REF!</definedName>
    <definedName name="dcrwk9" localSheetId="3">#REF!</definedName>
    <definedName name="dcrwk9">#REF!</definedName>
    <definedName name="DCS">[24]내역!$A$7:$G$52</definedName>
    <definedName name="dd">#N/A</definedName>
    <definedName name="DDD" localSheetId="3">BlankMacro1</definedName>
    <definedName name="DDD" localSheetId="0">BlankMacro1</definedName>
    <definedName name="DDD">BlankMacro1</definedName>
    <definedName name="dddd" localSheetId="3">'[5]설직재-1'!#REF!</definedName>
    <definedName name="dddd">'[5]설직재-1'!#REF!</definedName>
    <definedName name="ddddd" localSheetId="3" hidden="1">#REF!</definedName>
    <definedName name="ddddd" hidden="1">#REF!</definedName>
    <definedName name="DDS" localSheetId="3">BlankMacro1</definedName>
    <definedName name="DDS" localSheetId="0">BlankMacro1</definedName>
    <definedName name="DDS">BlankMacro1</definedName>
    <definedName name="DDW" localSheetId="3">BlankMacro1</definedName>
    <definedName name="DDW" localSheetId="0">BlankMacro1</definedName>
    <definedName name="DDW">BlankMacro1</definedName>
    <definedName name="del">[25]공사현황!$B$2:$B$8,[25]공사현황!$B$11:$G$14</definedName>
    <definedName name="DelDC" localSheetId="3">#REF!</definedName>
    <definedName name="DelDC">#REF!</definedName>
    <definedName name="DelDm" localSheetId="3">#REF!</definedName>
    <definedName name="DelDm">#REF!</definedName>
    <definedName name="Delivery" localSheetId="3">#REF!</definedName>
    <definedName name="Delivery">#REF!</definedName>
    <definedName name="DelType" localSheetId="3">#REF!</definedName>
    <definedName name="DelType">#REF!</definedName>
    <definedName name="DEMO" localSheetId="3">'[22]#REF'!#REF!</definedName>
    <definedName name="DEMO">'[22]#REF'!#REF!</definedName>
    <definedName name="deptLookup" localSheetId="3">#REF!</definedName>
    <definedName name="deptLookup">#REF!</definedName>
    <definedName name="df" localSheetId="3">#REF!</definedName>
    <definedName name="df">#REF!</definedName>
    <definedName name="DFD" localSheetId="7" hidden="1">{#N/A,#N/A,FALSE,"명세표"}</definedName>
    <definedName name="DFD" localSheetId="6" hidden="1">{#N/A,#N/A,FALSE,"명세표"}</definedName>
    <definedName name="DFD" hidden="1">{#N/A,#N/A,FALSE,"명세표"}</definedName>
    <definedName name="dfhao" localSheetId="3">'[1]#REF'!#REF!</definedName>
    <definedName name="dfhao">'[1]#REF'!#REF!</definedName>
    <definedName name="dfjalk" localSheetId="3">#REF!</definedName>
    <definedName name="dfjalk">#REF!</definedName>
    <definedName name="DFJKSLAEO" localSheetId="3">'[1]#REF'!#REF!</definedName>
    <definedName name="DFJKSLAEO">'[1]#REF'!#REF!</definedName>
    <definedName name="DGF" localSheetId="3">'[1]#REF'!#REF!</definedName>
    <definedName name="DGF">'[1]#REF'!#REF!</definedName>
    <definedName name="DISTANCE" localSheetId="3">#REF!</definedName>
    <definedName name="DISTANCE">#REF!</definedName>
    <definedName name="djfhka" localSheetId="3">#REF!</definedName>
    <definedName name="djfhka">#REF!</definedName>
    <definedName name="DJHFJ" localSheetId="3">#REF!</definedName>
    <definedName name="DJHFJ">#REF!</definedName>
    <definedName name="djhfs" localSheetId="3">'[1]#REF'!#REF!</definedName>
    <definedName name="djhfs">'[1]#REF'!#REF!</definedName>
    <definedName name="DJKFJ" localSheetId="3">#REF!</definedName>
    <definedName name="DJKFJ">#REF!</definedName>
    <definedName name="djkfslkjapoapei93" localSheetId="3">'[1]#REF'!#REF!</definedName>
    <definedName name="djkfslkjapoapei93">'[1]#REF'!#REF!</definedName>
    <definedName name="DKD" localSheetId="3">BlankMacro1</definedName>
    <definedName name="DKD" localSheetId="0">BlankMacro1</definedName>
    <definedName name="DKD">BlankMacro1</definedName>
    <definedName name="dkdkdkdkd" localSheetId="7" hidden="1">{#N/A,#N/A,FALSE,"명세표"}</definedName>
    <definedName name="dkdkdkdkd" localSheetId="6" hidden="1">{#N/A,#N/A,FALSE,"명세표"}</definedName>
    <definedName name="dkdkdkdkd" hidden="1">{#N/A,#N/A,FALSE,"명세표"}</definedName>
    <definedName name="DKE" localSheetId="3">BlankMacro1</definedName>
    <definedName name="DKE" localSheetId="0">BlankMacro1</definedName>
    <definedName name="DKE">BlankMacro1</definedName>
    <definedName name="DKFAJKL" localSheetId="3">#REF!</definedName>
    <definedName name="DKFAJKL">#REF!</definedName>
    <definedName name="dkfja" localSheetId="3">'[1]#REF'!#REF!</definedName>
    <definedName name="dkfja">'[1]#REF'!#REF!</definedName>
    <definedName name="dkfjl" localSheetId="3">'[1]#REF'!#REF!</definedName>
    <definedName name="dkfjl">'[1]#REF'!#REF!</definedName>
    <definedName name="DKFJLE" localSheetId="3">#REF!</definedName>
    <definedName name="DKFJLE">#REF!</definedName>
    <definedName name="dkfjsl" localSheetId="3">'[1]#REF'!#REF!</definedName>
    <definedName name="dkfjsl">'[1]#REF'!#REF!</definedName>
    <definedName name="DKFSLK" localSheetId="3">'[1]#REF'!#REF!</definedName>
    <definedName name="DKFSLK">'[1]#REF'!#REF!</definedName>
    <definedName name="dklsfj" localSheetId="3">#REF!</definedName>
    <definedName name="dklsfj">#REF!</definedName>
    <definedName name="DL" localSheetId="3">[26]내역서!#REF!</definedName>
    <definedName name="DL">[26]내역서!#REF!</definedName>
    <definedName name="dld" localSheetId="3">[27]내역서!#REF!</definedName>
    <definedName name="dld">[27]내역서!#REF!</definedName>
    <definedName name="dlkfjls" localSheetId="3">'[1]#REF'!#REF!</definedName>
    <definedName name="dlkfjls">'[1]#REF'!#REF!</definedName>
    <definedName name="dls" localSheetId="3">#REF!</definedName>
    <definedName name="dls">#REF!</definedName>
    <definedName name="DLSDF" localSheetId="3">#REF!</definedName>
    <definedName name="DLSDF">#REF!</definedName>
    <definedName name="DRIVE" localSheetId="3">'[1]#REF'!#REF!</definedName>
    <definedName name="DRIVE">'[1]#REF'!#REF!</definedName>
    <definedName name="drsg" localSheetId="3">#REF!</definedName>
    <definedName name="drsg">#REF!</definedName>
    <definedName name="DS" localSheetId="3">BlankMacro1</definedName>
    <definedName name="DS" localSheetId="0">BlankMacro1</definedName>
    <definedName name="DS">BlankMacro1</definedName>
    <definedName name="dsaghh" localSheetId="3">#REF!</definedName>
    <definedName name="dsaghh">#REF!</definedName>
    <definedName name="DSKFJL" localSheetId="3">#REF!</definedName>
    <definedName name="DSKFJL">#REF!</definedName>
    <definedName name="DT" localSheetId="3">'[28]인건-측정'!#REF!</definedName>
    <definedName name="DT">'[28]인건-측정'!#REF!</definedName>
    <definedName name="dumppr" localSheetId="3">#REF!</definedName>
    <definedName name="dumppr">#REF!</definedName>
    <definedName name="DWS" localSheetId="3">BlankMacro1</definedName>
    <definedName name="DWS" localSheetId="0">BlankMacro1</definedName>
    <definedName name="DWS">BlankMacro1</definedName>
    <definedName name="E" localSheetId="3">BlankMacro1</definedName>
    <definedName name="E" localSheetId="0">BlankMacro1</definedName>
    <definedName name="E">BlankMacro1</definedName>
    <definedName name="E_IV" localSheetId="3">#REF!</definedName>
    <definedName name="E_IV">#REF!</definedName>
    <definedName name="E10M" localSheetId="3">#REF!</definedName>
    <definedName name="E10M">#REF!</definedName>
    <definedName name="E10P" localSheetId="3">#REF!</definedName>
    <definedName name="E10P">#REF!</definedName>
    <definedName name="E11M" localSheetId="3">#REF!</definedName>
    <definedName name="E11M">#REF!</definedName>
    <definedName name="E11P" localSheetId="3">#REF!</definedName>
    <definedName name="E11P">#REF!</definedName>
    <definedName name="E12M" localSheetId="3">#REF!</definedName>
    <definedName name="E12M">#REF!</definedName>
    <definedName name="E12P" localSheetId="3">#REF!</definedName>
    <definedName name="E12P">#REF!</definedName>
    <definedName name="E13M" localSheetId="3">#REF!</definedName>
    <definedName name="E13M">#REF!</definedName>
    <definedName name="E13P" localSheetId="3">#REF!</definedName>
    <definedName name="E13P">#REF!</definedName>
    <definedName name="E14M" localSheetId="3">#REF!</definedName>
    <definedName name="E14M">#REF!</definedName>
    <definedName name="E14P" localSheetId="3">#REF!</definedName>
    <definedName name="E14P">#REF!</definedName>
    <definedName name="E15M" localSheetId="3">#REF!</definedName>
    <definedName name="E15M">#REF!</definedName>
    <definedName name="E15P" localSheetId="3">#REF!</definedName>
    <definedName name="E15P">#REF!</definedName>
    <definedName name="E16M" localSheetId="3">#REF!</definedName>
    <definedName name="E16M">#REF!</definedName>
    <definedName name="E16P" localSheetId="3">#REF!</definedName>
    <definedName name="E16P">#REF!</definedName>
    <definedName name="E17M" localSheetId="3">#REF!</definedName>
    <definedName name="E17M">#REF!</definedName>
    <definedName name="E17P" localSheetId="3">#REF!</definedName>
    <definedName name="E17P">#REF!</definedName>
    <definedName name="E18M" localSheetId="3">#REF!</definedName>
    <definedName name="E18M">#REF!</definedName>
    <definedName name="E18P" localSheetId="3">#REF!</definedName>
    <definedName name="E18P">#REF!</definedName>
    <definedName name="E19M" localSheetId="3">#REF!</definedName>
    <definedName name="E19M">#REF!</definedName>
    <definedName name="E19P" localSheetId="3">#REF!</definedName>
    <definedName name="E19P">#REF!</definedName>
    <definedName name="E1E" localSheetId="3">#REF!</definedName>
    <definedName name="E1E">#REF!</definedName>
    <definedName name="E1M" localSheetId="3">#REF!</definedName>
    <definedName name="E1M">#REF!</definedName>
    <definedName name="E1P" localSheetId="3">#REF!</definedName>
    <definedName name="E1P">#REF!</definedName>
    <definedName name="E20M" localSheetId="3">#REF!</definedName>
    <definedName name="E20M">#REF!</definedName>
    <definedName name="E20P" localSheetId="3">#REF!</definedName>
    <definedName name="E20P">#REF!</definedName>
    <definedName name="E21M" localSheetId="3">#REF!</definedName>
    <definedName name="E21M">#REF!</definedName>
    <definedName name="E21P" localSheetId="3">#REF!</definedName>
    <definedName name="E21P">#REF!</definedName>
    <definedName name="E22M" localSheetId="3">#REF!</definedName>
    <definedName name="E22M">#REF!</definedName>
    <definedName name="E22P" localSheetId="3">#REF!</definedName>
    <definedName name="E22P">#REF!</definedName>
    <definedName name="E23M" localSheetId="3">#REF!</definedName>
    <definedName name="E23M">#REF!</definedName>
    <definedName name="E23P" localSheetId="3">#REF!</definedName>
    <definedName name="E23P">#REF!</definedName>
    <definedName name="E24M" localSheetId="3">#REF!</definedName>
    <definedName name="E24M">#REF!</definedName>
    <definedName name="E24P" localSheetId="3">#REF!</definedName>
    <definedName name="E24P">#REF!</definedName>
    <definedName name="E25M" localSheetId="3">#REF!</definedName>
    <definedName name="E25M">#REF!</definedName>
    <definedName name="E25P" localSheetId="3">#REF!</definedName>
    <definedName name="E25P">#REF!</definedName>
    <definedName name="E26E" localSheetId="3">#REF!</definedName>
    <definedName name="E26E">#REF!</definedName>
    <definedName name="E26M" localSheetId="3">#REF!</definedName>
    <definedName name="E26M">#REF!</definedName>
    <definedName name="E26P" localSheetId="3">#REF!</definedName>
    <definedName name="E26P">#REF!</definedName>
    <definedName name="E27E" localSheetId="3">#REF!</definedName>
    <definedName name="E27E">#REF!</definedName>
    <definedName name="E27M" localSheetId="3">#REF!</definedName>
    <definedName name="E27M">#REF!</definedName>
    <definedName name="E27P" localSheetId="3">#REF!</definedName>
    <definedName name="E27P">#REF!</definedName>
    <definedName name="E28E" localSheetId="3">#REF!</definedName>
    <definedName name="E28E">#REF!</definedName>
    <definedName name="E28M" localSheetId="3">#REF!</definedName>
    <definedName name="E28M">#REF!</definedName>
    <definedName name="E28P" localSheetId="3">#REF!</definedName>
    <definedName name="E28P">#REF!</definedName>
    <definedName name="E29M" localSheetId="3">#REF!</definedName>
    <definedName name="E29M">#REF!</definedName>
    <definedName name="E29P" localSheetId="3">#REF!</definedName>
    <definedName name="E29P">#REF!</definedName>
    <definedName name="E2E" localSheetId="3">#REF!</definedName>
    <definedName name="E2E">#REF!</definedName>
    <definedName name="E2M" localSheetId="3">#REF!</definedName>
    <definedName name="E2M">#REF!</definedName>
    <definedName name="E2P" localSheetId="3">#REF!</definedName>
    <definedName name="E2P">#REF!</definedName>
    <definedName name="E30M" localSheetId="3">#REF!</definedName>
    <definedName name="E30M">#REF!</definedName>
    <definedName name="E30P" localSheetId="3">#REF!</definedName>
    <definedName name="E30P">#REF!</definedName>
    <definedName name="E31E" localSheetId="3">#REF!</definedName>
    <definedName name="E31E">#REF!</definedName>
    <definedName name="E31M" localSheetId="3">#REF!</definedName>
    <definedName name="E31M">#REF!</definedName>
    <definedName name="E31P" localSheetId="3">#REF!</definedName>
    <definedName name="E31P">#REF!</definedName>
    <definedName name="E32E" localSheetId="3">#REF!</definedName>
    <definedName name="E32E">#REF!</definedName>
    <definedName name="E32M" localSheetId="3">#REF!</definedName>
    <definedName name="E32M">#REF!</definedName>
    <definedName name="E32P" localSheetId="3">#REF!</definedName>
    <definedName name="E32P">#REF!</definedName>
    <definedName name="E33E" localSheetId="3">#REF!</definedName>
    <definedName name="E33E">#REF!</definedName>
    <definedName name="E33M" localSheetId="3">#REF!</definedName>
    <definedName name="E33M">#REF!</definedName>
    <definedName name="E33P" localSheetId="3">#REF!</definedName>
    <definedName name="E33P">#REF!</definedName>
    <definedName name="E34E" localSheetId="3">#REF!</definedName>
    <definedName name="E34E">#REF!</definedName>
    <definedName name="E34M" localSheetId="3">#REF!</definedName>
    <definedName name="E34M">#REF!</definedName>
    <definedName name="E34P" localSheetId="3">#REF!</definedName>
    <definedName name="E34P">#REF!</definedName>
    <definedName name="E35M" localSheetId="3">#REF!</definedName>
    <definedName name="E35M">#REF!</definedName>
    <definedName name="E35P" localSheetId="3">#REF!</definedName>
    <definedName name="E35P">#REF!</definedName>
    <definedName name="E36M" localSheetId="3">#REF!</definedName>
    <definedName name="E36M">#REF!</definedName>
    <definedName name="E36P" localSheetId="3">#REF!</definedName>
    <definedName name="E36P">#REF!</definedName>
    <definedName name="E37M" localSheetId="3">#REF!</definedName>
    <definedName name="E37M">#REF!</definedName>
    <definedName name="E37P" localSheetId="3">#REF!</definedName>
    <definedName name="E37P">#REF!</definedName>
    <definedName name="E38M" localSheetId="3">#REF!</definedName>
    <definedName name="E38M">#REF!</definedName>
    <definedName name="E38P" localSheetId="3">#REF!</definedName>
    <definedName name="E38P">#REF!</definedName>
    <definedName name="E39M" localSheetId="3">#REF!</definedName>
    <definedName name="E39M">#REF!</definedName>
    <definedName name="E39P" localSheetId="3">#REF!</definedName>
    <definedName name="E39P">#REF!</definedName>
    <definedName name="E3P" localSheetId="3">#REF!</definedName>
    <definedName name="E3P">#REF!</definedName>
    <definedName name="E40M" localSheetId="3">#REF!</definedName>
    <definedName name="E40M">#REF!</definedName>
    <definedName name="E40P" localSheetId="3">#REF!</definedName>
    <definedName name="E40P">#REF!</definedName>
    <definedName name="E41M" localSheetId="3">#REF!</definedName>
    <definedName name="E41M">#REF!</definedName>
    <definedName name="E41P" localSheetId="3">#REF!</definedName>
    <definedName name="E41P">#REF!</definedName>
    <definedName name="E42M" localSheetId="3">#REF!</definedName>
    <definedName name="E42M">#REF!</definedName>
    <definedName name="E42P" localSheetId="3">#REF!</definedName>
    <definedName name="E42P">#REF!</definedName>
    <definedName name="E43M" localSheetId="3">#REF!</definedName>
    <definedName name="E43M">#REF!</definedName>
    <definedName name="E43P" localSheetId="3">#REF!</definedName>
    <definedName name="E43P">#REF!</definedName>
    <definedName name="E44M" localSheetId="3">#REF!</definedName>
    <definedName name="E44M">#REF!</definedName>
    <definedName name="E44P" localSheetId="3">#REF!</definedName>
    <definedName name="E44P">#REF!</definedName>
    <definedName name="E45M" localSheetId="3">#REF!</definedName>
    <definedName name="E45M">#REF!</definedName>
    <definedName name="E45P" localSheetId="3">#REF!</definedName>
    <definedName name="E45P">#REF!</definedName>
    <definedName name="E46M" localSheetId="3">#REF!</definedName>
    <definedName name="E46M">#REF!</definedName>
    <definedName name="E46P" localSheetId="3">#REF!</definedName>
    <definedName name="E46P">#REF!</definedName>
    <definedName name="E47M" localSheetId="3">#REF!</definedName>
    <definedName name="E47M">#REF!</definedName>
    <definedName name="E47P" localSheetId="3">#REF!</definedName>
    <definedName name="E47P">#REF!</definedName>
    <definedName name="E48M" localSheetId="3">#REF!</definedName>
    <definedName name="E48M">#REF!</definedName>
    <definedName name="E48P" localSheetId="3">#REF!</definedName>
    <definedName name="E48P">#REF!</definedName>
    <definedName name="E49M" localSheetId="3">#REF!</definedName>
    <definedName name="E49M">#REF!</definedName>
    <definedName name="E49P" localSheetId="3">#REF!</definedName>
    <definedName name="E49P">#REF!</definedName>
    <definedName name="E4M" localSheetId="3">#REF!</definedName>
    <definedName name="E4M">#REF!</definedName>
    <definedName name="E4P" localSheetId="3">#REF!</definedName>
    <definedName name="E4P">#REF!</definedName>
    <definedName name="E50M" localSheetId="3">#REF!</definedName>
    <definedName name="E50M">#REF!</definedName>
    <definedName name="E50P" localSheetId="3">#REF!</definedName>
    <definedName name="E50P">#REF!</definedName>
    <definedName name="E51E" localSheetId="3">#REF!</definedName>
    <definedName name="E51E">#REF!</definedName>
    <definedName name="E52M" localSheetId="3">#REF!</definedName>
    <definedName name="E52M">#REF!</definedName>
    <definedName name="E52P" localSheetId="3">#REF!</definedName>
    <definedName name="E52P">#REF!</definedName>
    <definedName name="E53M" localSheetId="3">#REF!</definedName>
    <definedName name="E53M">#REF!</definedName>
    <definedName name="E53P" localSheetId="3">#REF!</definedName>
    <definedName name="E53P">#REF!</definedName>
    <definedName name="E54M" localSheetId="3">#REF!</definedName>
    <definedName name="E54M">#REF!</definedName>
    <definedName name="E54P" localSheetId="3">#REF!</definedName>
    <definedName name="E54P">#REF!</definedName>
    <definedName name="E55M" localSheetId="3">#REF!</definedName>
    <definedName name="E55M">#REF!</definedName>
    <definedName name="E55P" localSheetId="3">#REF!</definedName>
    <definedName name="E55P">#REF!</definedName>
    <definedName name="E56M" localSheetId="3">#REF!</definedName>
    <definedName name="E56M">#REF!</definedName>
    <definedName name="E56P" localSheetId="3">#REF!</definedName>
    <definedName name="E56P">#REF!</definedName>
    <definedName name="E57M" localSheetId="3">#REF!</definedName>
    <definedName name="E57M">#REF!</definedName>
    <definedName name="E57P" localSheetId="3">#REF!</definedName>
    <definedName name="E57P">#REF!</definedName>
    <definedName name="E58M" localSheetId="3">#REF!</definedName>
    <definedName name="E58M">#REF!</definedName>
    <definedName name="E58P" localSheetId="3">#REF!</definedName>
    <definedName name="E58P">#REF!</definedName>
    <definedName name="E59M" localSheetId="3">#REF!</definedName>
    <definedName name="E59M">#REF!</definedName>
    <definedName name="E59P" localSheetId="3">#REF!</definedName>
    <definedName name="E59P">#REF!</definedName>
    <definedName name="E5M" localSheetId="3">#REF!</definedName>
    <definedName name="E5M">#REF!</definedName>
    <definedName name="E5P" localSheetId="3">#REF!</definedName>
    <definedName name="E5P">#REF!</definedName>
    <definedName name="E60M" localSheetId="3">#REF!</definedName>
    <definedName name="E60M">#REF!</definedName>
    <definedName name="E60P" localSheetId="3">#REF!</definedName>
    <definedName name="E60P">#REF!</definedName>
    <definedName name="E61M" localSheetId="3">#REF!</definedName>
    <definedName name="E61M">#REF!</definedName>
    <definedName name="E61P" localSheetId="3">#REF!</definedName>
    <definedName name="E61P">#REF!</definedName>
    <definedName name="E62M" localSheetId="3">#REF!</definedName>
    <definedName name="E62M">#REF!</definedName>
    <definedName name="E62P" localSheetId="3">#REF!</definedName>
    <definedName name="E62P">#REF!</definedName>
    <definedName name="E63M" localSheetId="3">#REF!</definedName>
    <definedName name="E63M">#REF!</definedName>
    <definedName name="E63P" localSheetId="3">#REF!</definedName>
    <definedName name="E63P">#REF!</definedName>
    <definedName name="E64M" localSheetId="3">#REF!</definedName>
    <definedName name="E64M">#REF!</definedName>
    <definedName name="E64P" localSheetId="3">#REF!</definedName>
    <definedName name="E64P">#REF!</definedName>
    <definedName name="E65M" localSheetId="3">#REF!</definedName>
    <definedName name="E65M">#REF!</definedName>
    <definedName name="E65P" localSheetId="3">#REF!</definedName>
    <definedName name="E65P">#REF!</definedName>
    <definedName name="E66M" localSheetId="3">#REF!</definedName>
    <definedName name="E66M">#REF!</definedName>
    <definedName name="E66P" localSheetId="3">#REF!</definedName>
    <definedName name="E66P">#REF!</definedName>
    <definedName name="E67M" localSheetId="3">#REF!</definedName>
    <definedName name="E67M">#REF!</definedName>
    <definedName name="E67P" localSheetId="3">#REF!</definedName>
    <definedName name="E67P">#REF!</definedName>
    <definedName name="E68M" localSheetId="3">#REF!</definedName>
    <definedName name="E68M">#REF!</definedName>
    <definedName name="E6M" localSheetId="3">#REF!</definedName>
    <definedName name="E6M">#REF!</definedName>
    <definedName name="E6P" localSheetId="3">#REF!</definedName>
    <definedName name="E6P">#REF!</definedName>
    <definedName name="E7M" localSheetId="3">#REF!</definedName>
    <definedName name="E7M">#REF!</definedName>
    <definedName name="E7P" localSheetId="3">#REF!</definedName>
    <definedName name="E7P">#REF!</definedName>
    <definedName name="E8M" localSheetId="3">#REF!</definedName>
    <definedName name="E8M">#REF!</definedName>
    <definedName name="E8P" localSheetId="3">#REF!</definedName>
    <definedName name="E8P">#REF!</definedName>
    <definedName name="E9M" localSheetId="3">#REF!</definedName>
    <definedName name="E9M">#REF!</definedName>
    <definedName name="E9P" localSheetId="3">#REF!</definedName>
    <definedName name="E9P">#REF!</definedName>
    <definedName name="edgh" localSheetId="3">#REF!</definedName>
    <definedName name="edgh">#REF!</definedName>
    <definedName name="edtgh" localSheetId="3">#REF!</definedName>
    <definedName name="edtgh">#REF!</definedName>
    <definedName name="eee" localSheetId="3">[29]을!#REF!</definedName>
    <definedName name="eee">[29]을!#REF!</definedName>
    <definedName name="EEEE" localSheetId="3">#REF!</definedName>
    <definedName name="EEEE">#REF!</definedName>
    <definedName name="EIRP" localSheetId="3">'[1]#REF'!#REF!</definedName>
    <definedName name="EIRP">'[1]#REF'!#REF!</definedName>
    <definedName name="EJ">[30]소비자가!$I$46:$J$1593</definedName>
    <definedName name="elec1" localSheetId="3">#REF!</definedName>
    <definedName name="elec1">#REF!</definedName>
    <definedName name="elec2" localSheetId="3">#REF!</definedName>
    <definedName name="elec2">#REF!</definedName>
    <definedName name="elec3" localSheetId="3">#REF!</definedName>
    <definedName name="elec3">#REF!</definedName>
    <definedName name="elec4" localSheetId="3">#REF!</definedName>
    <definedName name="elec4">#REF!</definedName>
    <definedName name="elec5" localSheetId="3">#REF!</definedName>
    <definedName name="elec5">#REF!</definedName>
    <definedName name="elec6" localSheetId="3">#REF!</definedName>
    <definedName name="elec6">#REF!</definedName>
    <definedName name="Emst10">[6]Sheet2!$A$2:$M$37</definedName>
    <definedName name="EQ" localSheetId="3">#REF!</definedName>
    <definedName name="EQ">#REF!</definedName>
    <definedName name="evaluate" localSheetId="3">#REF!</definedName>
    <definedName name="evaluate">#REF!</definedName>
    <definedName name="_xlnm.Extract" localSheetId="3">#REF!</definedName>
    <definedName name="_xlnm.Extract">#REF!</definedName>
    <definedName name="f" localSheetId="3">#REF!</definedName>
    <definedName name="f">#REF!</definedName>
    <definedName name="F_CODE">#N/A</definedName>
    <definedName name="F_CODE1">#N/A</definedName>
    <definedName name="F_DES" localSheetId="3">#REF!</definedName>
    <definedName name="F_DES">#REF!</definedName>
    <definedName name="F_EQ">#N/A</definedName>
    <definedName name="F_EQ0" localSheetId="3">#REF!</definedName>
    <definedName name="F_EQ0">#REF!</definedName>
    <definedName name="F_FORM">#N/A</definedName>
    <definedName name="F_INT1">#N/A</definedName>
    <definedName name="F_LA">#N/A</definedName>
    <definedName name="F_LA0" localSheetId="3">#REF!</definedName>
    <definedName name="F_LA0">#REF!</definedName>
    <definedName name="F_MA">#N/A</definedName>
    <definedName name="F_MA0" localSheetId="3">#REF!</definedName>
    <definedName name="F_MA0">#REF!</definedName>
    <definedName name="F_QINC">#N/A</definedName>
    <definedName name="F_QMOD">#N/A</definedName>
    <definedName name="F_QQTY" localSheetId="3">#REF!</definedName>
    <definedName name="F_QQTY">#REF!</definedName>
    <definedName name="F_QUNIT" localSheetId="3">#REF!</definedName>
    <definedName name="F_QUNIT">#REF!</definedName>
    <definedName name="F_QVAL">#N/A</definedName>
    <definedName name="F_SEQ">#N/A</definedName>
    <definedName name="F_SIZE" localSheetId="3">#REF!</definedName>
    <definedName name="F_SIZE">#REF!</definedName>
    <definedName name="F_SOS">#N/A</definedName>
    <definedName name="F_TMOD">#N/A</definedName>
    <definedName name="F_TQTY">#N/A</definedName>
    <definedName name="F_TUNIT">#N/A</definedName>
    <definedName name="FD" localSheetId="7" hidden="1">{#N/A,#N/A,FALSE,"명세표"}</definedName>
    <definedName name="FD" localSheetId="6" hidden="1">{#N/A,#N/A,FALSE,"명세표"}</definedName>
    <definedName name="FD" hidden="1">{#N/A,#N/A,FALSE,"명세표"}</definedName>
    <definedName name="FF" localSheetId="3">[31]내역서!#REF!</definedName>
    <definedName name="FF">[31]내역서!#REF!</definedName>
    <definedName name="FFF" localSheetId="3">'[1]#REF'!#REF!</definedName>
    <definedName name="FFF">'[1]#REF'!#REF!</definedName>
    <definedName name="ffff" localSheetId="7" hidden="1">{"'용역비'!$A$4:$C$8"}</definedName>
    <definedName name="ffff" localSheetId="2" hidden="1">{"'용역비'!$A$4:$C$8"}</definedName>
    <definedName name="ffff" localSheetId="6" hidden="1">{"'용역비'!$A$4:$C$8"}</definedName>
    <definedName name="ffff" localSheetId="3" hidden="1">{"'용역비'!$A$4:$C$8"}</definedName>
    <definedName name="ffff" localSheetId="0" hidden="1">{"'용역비'!$A$4:$C$8"}</definedName>
    <definedName name="ffff" hidden="1">{"'용역비'!$A$4:$C$8"}</definedName>
    <definedName name="ffk" localSheetId="3" hidden="1">#REF!</definedName>
    <definedName name="ffk" hidden="1">#REF!</definedName>
    <definedName name="FG" localSheetId="3">#REF!</definedName>
    <definedName name="FG">#REF!</definedName>
    <definedName name="FGD" localSheetId="3">'[1]#REF'!#REF!</definedName>
    <definedName name="FGD">'[1]#REF'!#REF!</definedName>
    <definedName name="fj" localSheetId="3">[27]내역서!#REF!</definedName>
    <definedName name="fj">[27]내역서!#REF!</definedName>
    <definedName name="FK" localSheetId="7" hidden="1">{"'용역비'!$A$4:$C$8"}</definedName>
    <definedName name="FK" localSheetId="2" hidden="1">{"'용역비'!$A$4:$C$8"}</definedName>
    <definedName name="FK" localSheetId="6" hidden="1">{"'용역비'!$A$4:$C$8"}</definedName>
    <definedName name="FK" localSheetId="3" hidden="1">{"'용역비'!$A$4:$C$8"}</definedName>
    <definedName name="FK" localSheetId="0" hidden="1">{"'용역비'!$A$4:$C$8"}</definedName>
    <definedName name="FK" hidden="1">{"'용역비'!$A$4:$C$8"}</definedName>
    <definedName name="fkalsjdioa" localSheetId="3">'[1]#REF'!#REF!</definedName>
    <definedName name="fkalsjdioa">'[1]#REF'!#REF!</definedName>
    <definedName name="FKDF" localSheetId="3">[21]실행내역!#REF!</definedName>
    <definedName name="FKDF">[21]실행내역!#REF!</definedName>
    <definedName name="fsdfs" localSheetId="7" hidden="1">{#N/A,#N/A,FALSE,"명세표"}</definedName>
    <definedName name="fsdfs" localSheetId="6" hidden="1">{#N/A,#N/A,FALSE,"명세표"}</definedName>
    <definedName name="fsdfs" hidden="1">{#N/A,#N/A,FALSE,"명세표"}</definedName>
    <definedName name="FSF" localSheetId="3">#REF!</definedName>
    <definedName name="FSF">#REF!</definedName>
    <definedName name="FSWADJK" localSheetId="3">#REF!</definedName>
    <definedName name="FSWADJK">#REF!</definedName>
    <definedName name="G" localSheetId="3">#REF!</definedName>
    <definedName name="G">#REF!</definedName>
    <definedName name="GAB" localSheetId="3">#REF!</definedName>
    <definedName name="GAB">#REF!</definedName>
    <definedName name="GG" localSheetId="3">#REF!</definedName>
    <definedName name="GG">#REF!</definedName>
    <definedName name="GGG">'[32]ABUT수량-A1'!$T$25</definedName>
    <definedName name="GGGG" localSheetId="3">#REF!</definedName>
    <definedName name="GGGG">#REF!</definedName>
    <definedName name="GHGDHGD" localSheetId="3">#REF!</definedName>
    <definedName name="GHGDHGD">#REF!</definedName>
    <definedName name="GQ" localSheetId="3">#REF!</definedName>
    <definedName name="GQ">#REF!</definedName>
    <definedName name="GROUND" localSheetId="3">#REF!</definedName>
    <definedName name="GROUND">#REF!</definedName>
    <definedName name="GrphActSales" localSheetId="3">#REF!</definedName>
    <definedName name="GrphActSales">#REF!</definedName>
    <definedName name="GrphActStk" localSheetId="3">#REF!</definedName>
    <definedName name="GrphActStk">#REF!</definedName>
    <definedName name="GrphPlanSales" localSheetId="3">#REF!</definedName>
    <definedName name="GrphPlanSales">#REF!</definedName>
    <definedName name="GrphTgtStk" localSheetId="3">#REF!</definedName>
    <definedName name="GrphTgtStk">#REF!</definedName>
    <definedName name="gu" localSheetId="3">#REF!,#REF!</definedName>
    <definedName name="gu">#REF!,#REF!</definedName>
    <definedName name="GY" localSheetId="3">#REF!</definedName>
    <definedName name="GY">#REF!</definedName>
    <definedName name="H" localSheetId="3">#REF!</definedName>
    <definedName name="H">#REF!</definedName>
    <definedName name="HAFJDHO" localSheetId="3">#REF!</definedName>
    <definedName name="HAFJDHO">#REF!</definedName>
    <definedName name="HC" localSheetId="3">#REF!</definedName>
    <definedName name="HC">#REF!</definedName>
    <definedName name="HE" localSheetId="3">#REF!</definedName>
    <definedName name="HE">#REF!</definedName>
    <definedName name="HG" localSheetId="3">[33]내역서!#REF!</definedName>
    <definedName name="HG">[33]내역서!#REF!</definedName>
    <definedName name="hh" localSheetId="7" hidden="1">{#N/A,#N/A,FALSE,"명세표"}</definedName>
    <definedName name="hh" localSheetId="2" hidden="1">{#N/A,#N/A,FALSE,"명세표"}</definedName>
    <definedName name="hh" localSheetId="6" hidden="1">{#N/A,#N/A,FALSE,"명세표"}</definedName>
    <definedName name="HH" localSheetId="3">#REF!</definedName>
    <definedName name="HH" localSheetId="0">#REF!</definedName>
    <definedName name="HH">#REF!</definedName>
    <definedName name="HIT">'[22]#REF'!$J$31</definedName>
    <definedName name="HJ" localSheetId="3">[33]내역서!#REF!</definedName>
    <definedName name="HJ" localSheetId="0">[33]내역서!#REF!</definedName>
    <definedName name="HJ">[33]내역서!#REF!</definedName>
    <definedName name="HSO">[10]교각계산!$M$38</definedName>
    <definedName name="HTML_CodePage" hidden="1">949</definedName>
    <definedName name="HTML_Control" localSheetId="7" hidden="1">{"'5국공정'!$A$1:$E$128"}</definedName>
    <definedName name="HTML_Control" localSheetId="2" hidden="1">{"'5국공정'!$A$1:$E$128"}</definedName>
    <definedName name="HTML_Control" localSheetId="6" hidden="1">{"'5국공정'!$A$1:$E$128"}</definedName>
    <definedName name="HTML_Control" localSheetId="3" hidden="1">{"'5국공정'!$A$1:$E$128"}</definedName>
    <definedName name="HTML_Control" localSheetId="0" hidden="1">{"'5국공정'!$A$1:$E$128"}</definedName>
    <definedName name="HTML_Control" hidden="1">{"'5국공정'!$A$1:$E$128"}</definedName>
    <definedName name="HTML_Description" hidden="1">""</definedName>
    <definedName name="HTML_Email" hidden="1">"jaemins@netian.co.kr"</definedName>
    <definedName name="HTML_Header" hidden="1">""</definedName>
    <definedName name="HTML_LastUpdate" hidden="1">"99-01-11"</definedName>
    <definedName name="HTML_LineAfter" hidden="1">FALSE</definedName>
    <definedName name="HTML_LineBefore" hidden="1">TRUE</definedName>
    <definedName name="HTML_Name" hidden="1">"김재민"</definedName>
    <definedName name="HTML_OBDlg2" hidden="1">TRUE</definedName>
    <definedName name="HTML_OBDlg4" hidden="1">TRUE</definedName>
    <definedName name="HTML_OS" hidden="1">0</definedName>
    <definedName name="HTML_PathFile" hidden="1">"C:\홈페이지\일위대가.htm"</definedName>
    <definedName name="HTML_Title" hidden="1">"직접노무비"</definedName>
    <definedName name="HTML1_1" hidden="1">"'[엑셀95-따라하기 문제.xls]인터넷 어시스턴트'!$A$1:$J$18"</definedName>
    <definedName name="HTML1_10" hidden="1">"Marihan@hitel.kol.co.kr"</definedName>
    <definedName name="HTML1_11" hidden="1">1</definedName>
    <definedName name="HTML1_12" hidden="1">"C:\김종완\원고\[작업중] 한빛-엑셀70\CD-ROM문제\따라하기 문제&amp;그림\MyHTML01.htm"</definedName>
    <definedName name="HTML1_2" hidden="1">1</definedName>
    <definedName name="HTML1_3" hidden="1">"엑셀 프로젝트"</definedName>
    <definedName name="HTML1_4" hidden="1">"인터넷 어시스턴트"</definedName>
    <definedName name="HTML1_5" hidden="1">"엑셀 워크시트를 HTML문서로 변환한다. 이 적업은 &lt;한빛 미디어&gt; 책에서만 가능하며, [어린왕자]만의 독특한 아이디어 이다."</definedName>
    <definedName name="HTML1_6" hidden="1">1</definedName>
    <definedName name="HTML1_7" hidden="1">1</definedName>
    <definedName name="HTML1_8" hidden="1">"97-10-09"</definedName>
    <definedName name="HTML1_9" hidden="1">"김종완/어린왕자"</definedName>
    <definedName name="HTMLCount" hidden="1">1</definedName>
    <definedName name="HW신규일위" localSheetId="3">[22]직노!#REF!</definedName>
    <definedName name="HW신규일위" localSheetId="0">[22]직노!#REF!</definedName>
    <definedName name="HW신규일위">[22]직노!#REF!</definedName>
    <definedName name="I" localSheetId="3">#REF!</definedName>
    <definedName name="I">#REF!</definedName>
    <definedName name="ID" localSheetId="3">#REF!,#REF!</definedName>
    <definedName name="ID">#REF!,#REF!</definedName>
    <definedName name="IDF직노" localSheetId="3">#REF!</definedName>
    <definedName name="IDF직노">#REF!</definedName>
    <definedName name="idlc" localSheetId="3">#REF!</definedName>
    <definedName name="idlc">#REF!</definedName>
    <definedName name="IELWSALES" localSheetId="3">#REF!</definedName>
    <definedName name="IELWSALES">#REF!</definedName>
    <definedName name="IELYSALES" localSheetId="3">#REF!</definedName>
    <definedName name="IELYSALES">#REF!</definedName>
    <definedName name="IEPLANSALES" localSheetId="3">#REF!</definedName>
    <definedName name="IEPLANSALES">#REF!</definedName>
    <definedName name="IESP" localSheetId="3">#REF!</definedName>
    <definedName name="IESP">#REF!</definedName>
    <definedName name="IK" localSheetId="3">#REF!</definedName>
    <definedName name="IK">#REF!</definedName>
    <definedName name="ilch">[34]ilch!$A$3:$M$25</definedName>
    <definedName name="IntFreeCred" localSheetId="3">#REF!</definedName>
    <definedName name="IntFreeCred">#REF!</definedName>
    <definedName name="INVERTER설치" localSheetId="3">[1]일위대가목록!#REF!</definedName>
    <definedName name="INVERTER설치">[1]일위대가목록!#REF!</definedName>
    <definedName name="ISO_정렬" localSheetId="3">[35]!ISO_정렬</definedName>
    <definedName name="ISO_정렬">[35]!ISO_정렬</definedName>
    <definedName name="IV" localSheetId="3">#REF!</definedName>
    <definedName name="IV">#REF!</definedName>
    <definedName name="J" localSheetId="7" hidden="1">{"'용역비'!$A$4:$C$8"}</definedName>
    <definedName name="J" localSheetId="2" hidden="1">{"'용역비'!$A$4:$C$8"}</definedName>
    <definedName name="J" localSheetId="6" hidden="1">{"'용역비'!$A$4:$C$8"}</definedName>
    <definedName name="J" localSheetId="3" hidden="1">{"'용역비'!$A$4:$C$8"}</definedName>
    <definedName name="J" localSheetId="0" hidden="1">{"'용역비'!$A$4:$C$8"}</definedName>
    <definedName name="J" hidden="1">{"'용역비'!$A$4:$C$8"}</definedName>
    <definedName name="j1_l" localSheetId="3">#REF!</definedName>
    <definedName name="j1_l">#REF!</definedName>
    <definedName name="j2_l" localSheetId="3">#REF!</definedName>
    <definedName name="j2_l">#REF!</definedName>
    <definedName name="j3_l" localSheetId="3">#REF!</definedName>
    <definedName name="j3_l">#REF!</definedName>
    <definedName name="j4_l" localSheetId="3">#REF!</definedName>
    <definedName name="j4_l">#REF!</definedName>
    <definedName name="jk" localSheetId="3">[36]명세서!#REF!</definedName>
    <definedName name="jk">[36]명세서!#REF!</definedName>
    <definedName name="K" localSheetId="3">[37]인건비!#REF!</definedName>
    <definedName name="K">[37]인건비!#REF!</definedName>
    <definedName name="KA">[38]MOTOR!$B$61:$E$68</definedName>
    <definedName name="kdfjaiow" localSheetId="3">'[1]#REF'!#REF!</definedName>
    <definedName name="kdfjaiow" localSheetId="0">'[1]#REF'!#REF!</definedName>
    <definedName name="kdfjaiow">'[1]#REF'!#REF!</definedName>
    <definedName name="KDJ" localSheetId="3">#REF!</definedName>
    <definedName name="KDJ">#REF!</definedName>
    <definedName name="kfjaje" localSheetId="3">'[1]#REF'!#REF!</definedName>
    <definedName name="kfjaje">'[1]#REF'!#REF!</definedName>
    <definedName name="KIM" localSheetId="3">#REF!</definedName>
    <definedName name="KIM">#REF!</definedName>
    <definedName name="kj" localSheetId="3">[39]내역서!#REF!</definedName>
    <definedName name="kj">[39]내역서!#REF!</definedName>
    <definedName name="kjkcm" localSheetId="3">'[1]#REF'!#REF!</definedName>
    <definedName name="kjkcm">'[1]#REF'!#REF!</definedName>
    <definedName name="KK" localSheetId="3">#REF!</definedName>
    <definedName name="KK">#REF!</definedName>
    <definedName name="KKK">'[32]ABUT수량-A1'!$T$25</definedName>
    <definedName name="ksjafie" localSheetId="3">'[1]#REF'!#REF!</definedName>
    <definedName name="ksjafie" localSheetId="0">'[1]#REF'!#REF!</definedName>
    <definedName name="ksjafie">'[1]#REF'!#REF!</definedName>
    <definedName name="KYNGSAYL">[40]!KYNGSAYL</definedName>
    <definedName name="L" localSheetId="3">[31]내역서!#REF!</definedName>
    <definedName name="L" localSheetId="0">[31]내역서!#REF!</definedName>
    <definedName name="L">[31]내역서!#REF!</definedName>
    <definedName name="L_1" localSheetId="3">#REF!</definedName>
    <definedName name="L_1">#REF!</definedName>
    <definedName name="L_2" localSheetId="3">#REF!</definedName>
    <definedName name="L_2">#REF!</definedName>
    <definedName name="L_3" localSheetId="3">#REF!</definedName>
    <definedName name="L_3">#REF!</definedName>
    <definedName name="L_4" localSheetId="3">#REF!</definedName>
    <definedName name="L_4">#REF!</definedName>
    <definedName name="L_5" localSheetId="3">#REF!</definedName>
    <definedName name="L_5">#REF!</definedName>
    <definedName name="L_6" localSheetId="3">#REF!</definedName>
    <definedName name="L_6">#REF!</definedName>
    <definedName name="labor" localSheetId="3">#REF!</definedName>
    <definedName name="labor">#REF!</definedName>
    <definedName name="lasdkj" localSheetId="3">'[1]#REF'!#REF!</definedName>
    <definedName name="lasdkj">'[1]#REF'!#REF!</definedName>
    <definedName name="LC" localSheetId="3">#REF!</definedName>
    <definedName name="LC">#REF!</definedName>
    <definedName name="ldskjf" localSheetId="3">#REF!</definedName>
    <definedName name="ldskjf">#REF!</definedName>
    <definedName name="LF" localSheetId="3">#REF!</definedName>
    <definedName name="LF">#REF!</definedName>
    <definedName name="li" localSheetId="3">[33]내역서!#REF!</definedName>
    <definedName name="li">[33]내역서!#REF!</definedName>
    <definedName name="LLLL" localSheetId="3">BlankMacro1</definedName>
    <definedName name="LLLL" localSheetId="0">BlankMacro1</definedName>
    <definedName name="LLLL">BlankMacro1</definedName>
    <definedName name="LO" localSheetId="3">#REF!</definedName>
    <definedName name="LO">#REF!</definedName>
    <definedName name="LPG" localSheetId="3">[41]CA지입!#REF!</definedName>
    <definedName name="LPG">[41]CA지입!#REF!</definedName>
    <definedName name="LWSALES" localSheetId="3">#REF!</definedName>
    <definedName name="LWSALES">#REF!</definedName>
    <definedName name="LYBin" localSheetId="3">#REF!</definedName>
    <definedName name="LYBin">#REF!</definedName>
    <definedName name="LYHolds" localSheetId="3">#REF!</definedName>
    <definedName name="LYHolds">#REF!</definedName>
    <definedName name="LYNet" localSheetId="3">#REF!</definedName>
    <definedName name="LYNet">#REF!</definedName>
    <definedName name="LYoos" localSheetId="3">#REF!</definedName>
    <definedName name="LYoos">#REF!</definedName>
    <definedName name="LYReselects" localSheetId="3">#REF!</definedName>
    <definedName name="LYReselects">#REF!</definedName>
    <definedName name="LYReturns" localSheetId="3">#REF!</definedName>
    <definedName name="LYReturns">#REF!</definedName>
    <definedName name="LYSales" localSheetId="3">#REF!</definedName>
    <definedName name="LYSales">#REF!</definedName>
    <definedName name="LYTotal" localSheetId="3">#REF!</definedName>
    <definedName name="LYTotal">#REF!</definedName>
    <definedName name="L옹벽">[42]기본일위!$1:$1048576</definedName>
    <definedName name="L형측구" localSheetId="3">[43]!수식입력매크로</definedName>
    <definedName name="L형측구">[43]!수식입력매크로</definedName>
    <definedName name="M" localSheetId="3">#REF!</definedName>
    <definedName name="M">#REF!</definedName>
    <definedName name="M13직노" localSheetId="3">#REF!</definedName>
    <definedName name="M13직노">#REF!</definedName>
    <definedName name="Macro10">[44]!Macro10</definedName>
    <definedName name="Macro12">[44]!Macro12</definedName>
    <definedName name="Macro13">[44]!Macro13</definedName>
    <definedName name="Macro14">[44]!Macro14</definedName>
    <definedName name="Macro2">[44]!Macro2</definedName>
    <definedName name="Macro5">[44]!Macro5</definedName>
    <definedName name="Macro6">[44]!Macro6</definedName>
    <definedName name="Macro7">[44]!Macro7</definedName>
    <definedName name="Macro8">[44]!Macro8</definedName>
    <definedName name="Macro9">[44]!Macro9</definedName>
    <definedName name="MAIN_COM_소계" localSheetId="3">#REF!</definedName>
    <definedName name="MAIN_COM_소계">#REF!</definedName>
    <definedName name="MARGINPLAN" localSheetId="3">#REF!</definedName>
    <definedName name="MARGINPLAN">#REF!</definedName>
    <definedName name="MARGINPROJ" localSheetId="3">#REF!</definedName>
    <definedName name="MARGINPROJ">#REF!</definedName>
    <definedName name="MATO">'[22]#REF'!$A$10:$F$46</definedName>
    <definedName name="MCCB_AT" localSheetId="3">#REF!</definedName>
    <definedName name="MCCB_AT">#REF!</definedName>
    <definedName name="MM" localSheetId="3">[27]내역서!#REF!</definedName>
    <definedName name="MM">[27]내역서!#REF!</definedName>
    <definedName name="MO" localSheetId="3">#REF!</definedName>
    <definedName name="MO">#REF!</definedName>
    <definedName name="MONEY" localSheetId="3">#REF!,#REF!</definedName>
    <definedName name="MONEY">#REF!,#REF!</definedName>
    <definedName name="monitor" localSheetId="3">#REF!</definedName>
    <definedName name="monitor">#REF!</definedName>
    <definedName name="MOO" localSheetId="3">[45]우각부보강!#REF!</definedName>
    <definedName name="MOO">[45]우각부보강!#REF!</definedName>
    <definedName name="MOTOR__농형_전폐" localSheetId="3">#REF!</definedName>
    <definedName name="MOTOR__농형_전폐">#REF!</definedName>
    <definedName name="MTTR">528</definedName>
    <definedName name="NAM" localSheetId="3">#REF!</definedName>
    <definedName name="NAM">#REF!</definedName>
    <definedName name="NAME" localSheetId="3">#REF!</definedName>
    <definedName name="NAME">#REF!</definedName>
    <definedName name="new" localSheetId="3">#REF!</definedName>
    <definedName name="new">#REF!</definedName>
    <definedName name="NI">[46]노임!$A:$B</definedName>
    <definedName name="NNN" localSheetId="3">#REF!</definedName>
    <definedName name="NNN">#REF!</definedName>
    <definedName name="NNNN">'[18]ABUT수량-A1'!$T$25</definedName>
    <definedName name="No." localSheetId="3">#REF!</definedName>
    <definedName name="No.">#REF!</definedName>
    <definedName name="NOIM">[46]노임!$A$1:$B$17</definedName>
    <definedName name="NP" localSheetId="3">#REF!</definedName>
    <definedName name="NP">#REF!</definedName>
    <definedName name="NPZ" localSheetId="3">#REF!</definedName>
    <definedName name="NPZ">#REF!</definedName>
    <definedName name="ntw" localSheetId="3">[47]!ntw</definedName>
    <definedName name="ntw">[47]!ntw</definedName>
    <definedName name="OIL" localSheetId="7" hidden="1">{"'용역비'!$A$4:$C$8"}</definedName>
    <definedName name="OIL" localSheetId="2" hidden="1">{"'용역비'!$A$4:$C$8"}</definedName>
    <definedName name="OIL" localSheetId="6" hidden="1">{"'용역비'!$A$4:$C$8"}</definedName>
    <definedName name="OIL" localSheetId="3" hidden="1">{"'용역비'!$A$4:$C$8"}</definedName>
    <definedName name="OIL" localSheetId="0" hidden="1">{"'용역비'!$A$4:$C$8"}</definedName>
    <definedName name="OIL" hidden="1">{"'용역비'!$A$4:$C$8"}</definedName>
    <definedName name="OL" localSheetId="3">'[48]인건-측정'!#REF!</definedName>
    <definedName name="OL">'[48]인건-측정'!#REF!</definedName>
    <definedName name="OOO" localSheetId="3">#REF!</definedName>
    <definedName name="OOO">#REF!</definedName>
    <definedName name="oooo">'[49]ABUT수량-A1'!$T$25</definedName>
    <definedName name="P" localSheetId="3">#REF!</definedName>
    <definedName name="P">#REF!</definedName>
    <definedName name="P1X" localSheetId="3">#REF!</definedName>
    <definedName name="P1X">#REF!</definedName>
    <definedName name="P1Z" localSheetId="3">#REF!</definedName>
    <definedName name="P1Z">#REF!</definedName>
    <definedName name="P2X" localSheetId="3">#REF!</definedName>
    <definedName name="P2X">#REF!</definedName>
    <definedName name="P2Z" localSheetId="3">#REF!</definedName>
    <definedName name="P2Z">#REF!</definedName>
    <definedName name="PASS" localSheetId="3">#REF!</definedName>
    <definedName name="PASS">#REF!</definedName>
    <definedName name="PE" localSheetId="3">[50]유기공정!#REF!</definedName>
    <definedName name="PE">[50]유기공정!#REF!</definedName>
    <definedName name="pile연결" localSheetId="3">#REF!</definedName>
    <definedName name="pile연결">#REF!</definedName>
    <definedName name="po" localSheetId="3">#REF!</definedName>
    <definedName name="po">#REF!</definedName>
    <definedName name="PP" localSheetId="3">'[48]인건-측정'!#REF!</definedName>
    <definedName name="PP">'[48]인건-측정'!#REF!</definedName>
    <definedName name="PRDump" localSheetId="3">#REF!</definedName>
    <definedName name="PRDump">#REF!</definedName>
    <definedName name="PRINT" localSheetId="3">#REF!</definedName>
    <definedName name="PRINT">#REF!</definedName>
    <definedName name="_xlnm.Print_Area" localSheetId="7">구입물품설명!$A$1:$I$98</definedName>
    <definedName name="_xlnm.Print_Area" localSheetId="2">국립김해박물관!$A$1:$H$63</definedName>
    <definedName name="_xlnm.Print_Area" localSheetId="6">물가정보지!$A$1:$J$42</definedName>
    <definedName name="_xlnm.Print_Area" localSheetId="3">복합형!$A$1:$G$29</definedName>
    <definedName name="_xlnm.Print_Area" localSheetId="1">사업계획서!$A$1:$G$61</definedName>
    <definedName name="_xlnm.Print_Area" localSheetId="0">'사업계획서(표지)'!$A$1:$J$31</definedName>
    <definedName name="_xlnm.Print_Area" localSheetId="4">'스마트 T-24'!$A$1:$G$28</definedName>
    <definedName name="_xlnm.Print_Area">'[51]빌딩 안내'!#REF!</definedName>
    <definedName name="PRINT_AREA_MI" localSheetId="3">'[51]빌딩 안내'!#REF!</definedName>
    <definedName name="PRINT_AREA_MI">'[51]빌딩 안내'!#REF!</definedName>
    <definedName name="PRINT_AREA_MI1" localSheetId="3">#REF!</definedName>
    <definedName name="PRINT_AREA_MI1">#REF!</definedName>
    <definedName name="Print_Tiles" localSheetId="3">#REF!</definedName>
    <definedName name="Print_Tiles">#REF!</definedName>
    <definedName name="PRINT_TITEL" localSheetId="3">#REF!</definedName>
    <definedName name="PRINT_TITEL">#REF!</definedName>
    <definedName name="PRINT_TITLE" localSheetId="3">[50]유기공정!#REF!</definedName>
    <definedName name="PRINT_TITLE">[50]유기공정!#REF!</definedName>
    <definedName name="_xlnm.Print_Titles" localSheetId="3">#REF!</definedName>
    <definedName name="_xlnm.Print_Titles" localSheetId="0">#REF!</definedName>
    <definedName name="_xlnm.Print_Titles">#REF!</definedName>
    <definedName name="PRINT_TITLES_MI" localSheetId="3">#REF!</definedName>
    <definedName name="PRINT_TITLES_MI">#REF!</definedName>
    <definedName name="printMtitles">'[22]#REF'!$1:$2</definedName>
    <definedName name="PRTNAME" localSheetId="3">'[22]#REF'!#REF!</definedName>
    <definedName name="PRTNAME" localSheetId="0">'[22]#REF'!#REF!</definedName>
    <definedName name="PRTNAME">'[22]#REF'!#REF!</definedName>
    <definedName name="PVC관" localSheetId="3">#REF!</definedName>
    <definedName name="PVC관">#REF!</definedName>
    <definedName name="PWS">[10]교각계산!$G$108</definedName>
    <definedName name="Q" localSheetId="3">BlankMacro1</definedName>
    <definedName name="Q" localSheetId="0">BlankMacro1</definedName>
    <definedName name="Q">BlankMacro1</definedName>
    <definedName name="QAQA">'[32]ABUT수량-A1'!$T$25</definedName>
    <definedName name="qkqh1" localSheetId="7" hidden="1">{#N/A,#N/A,FALSE,"명세표"}</definedName>
    <definedName name="qkqh1" localSheetId="6" hidden="1">{#N/A,#N/A,FALSE,"명세표"}</definedName>
    <definedName name="qkqh1" hidden="1">{#N/A,#N/A,FALSE,"명세표"}</definedName>
    <definedName name="qqaa">'[49]ABUT수량-A1'!$T$25</definedName>
    <definedName name="qqq">'[52]ABUT수량-A1'!$T$25</definedName>
    <definedName name="QQQQ">'[53]ABUT수량-A1'!$T$25</definedName>
    <definedName name="QWQW">'[32]ABUT수량-A1'!$T$25</definedName>
    <definedName name="qyk" localSheetId="7" hidden="1">{"'용역비'!$A$4:$C$8"}</definedName>
    <definedName name="qyk" localSheetId="2" hidden="1">{"'용역비'!$A$4:$C$8"}</definedName>
    <definedName name="qyk" localSheetId="6" hidden="1">{"'용역비'!$A$4:$C$8"}</definedName>
    <definedName name="qyk" localSheetId="3" hidden="1">{"'용역비'!$A$4:$C$8"}</definedName>
    <definedName name="qyk" localSheetId="0" hidden="1">{"'용역비'!$A$4:$C$8"}</definedName>
    <definedName name="qyk" hidden="1">{"'용역비'!$A$4:$C$8"}</definedName>
    <definedName name="RACK" localSheetId="3">#REF!</definedName>
    <definedName name="RACK">#REF!</definedName>
    <definedName name="RawAgencyPrice" localSheetId="3">#REF!</definedName>
    <definedName name="RawAgencyPrice">#REF!</definedName>
    <definedName name="RBData" localSheetId="3">#REF!</definedName>
    <definedName name="RBData">#REF!</definedName>
    <definedName name="_xlnm.Recorder">#N/A</definedName>
    <definedName name="Reselects" localSheetId="3">#REF!</definedName>
    <definedName name="Reselects">#REF!</definedName>
    <definedName name="rff" localSheetId="3">[29]을!#REF!</definedName>
    <definedName name="rff">[29]을!#REF!</definedName>
    <definedName name="RH" localSheetId="7" hidden="1">{"'용역비'!$A$4:$C$8"}</definedName>
    <definedName name="RH" localSheetId="2" hidden="1">{"'용역비'!$A$4:$C$8"}</definedName>
    <definedName name="RH" localSheetId="6" hidden="1">{"'용역비'!$A$4:$C$8"}</definedName>
    <definedName name="RH" localSheetId="3" hidden="1">{"'용역비'!$A$4:$C$8"}</definedName>
    <definedName name="RH" localSheetId="0" hidden="1">{"'용역비'!$A$4:$C$8"}</definedName>
    <definedName name="RH" hidden="1">{"'용역비'!$A$4:$C$8"}</definedName>
    <definedName name="riipd" localSheetId="3">'[1]#REF'!#REF!</definedName>
    <definedName name="riipd">'[1]#REF'!#REF!</definedName>
    <definedName name="RKFL" localSheetId="3">#REF!</definedName>
    <definedName name="RKFL">#REF!</definedName>
    <definedName name="RL" localSheetId="3">#REF!</definedName>
    <definedName name="RL">#REF!</definedName>
    <definedName name="RL5D">[10]교각계산!$K$98</definedName>
    <definedName name="rlr" localSheetId="3">#REF!</definedName>
    <definedName name="rlr">#REF!</definedName>
    <definedName name="RR" localSheetId="3">#REF!</definedName>
    <definedName name="RR">#REF!</definedName>
    <definedName name="RRR" localSheetId="3">[45]우각부보강!#REF!</definedName>
    <definedName name="RRR">[45]우각부보강!#REF!</definedName>
    <definedName name="RT" localSheetId="3">#REF!,#REF!,#REF!</definedName>
    <definedName name="RT">#REF!,#REF!,#REF!</definedName>
    <definedName name="rth" localSheetId="7" hidden="1">{"'용역비'!$A$4:$C$8"}</definedName>
    <definedName name="rth" localSheetId="2" hidden="1">{"'용역비'!$A$4:$C$8"}</definedName>
    <definedName name="rth" localSheetId="6" hidden="1">{"'용역비'!$A$4:$C$8"}</definedName>
    <definedName name="rth" localSheetId="3" hidden="1">{"'용역비'!$A$4:$C$8"}</definedName>
    <definedName name="rth" localSheetId="0" hidden="1">{"'용역비'!$A$4:$C$8"}</definedName>
    <definedName name="rth" hidden="1">{"'용역비'!$A$4:$C$8"}</definedName>
    <definedName name="rty" localSheetId="3">#REF!,#REF!</definedName>
    <definedName name="rty">#REF!,#REF!</definedName>
    <definedName name="S" localSheetId="3">#REF!</definedName>
    <definedName name="S">#REF!</definedName>
    <definedName name="S_1" localSheetId="3">#REF!</definedName>
    <definedName name="S_1">#REF!</definedName>
    <definedName name="S_10" localSheetId="3">#REF!</definedName>
    <definedName name="S_10">#REF!</definedName>
    <definedName name="S_11" localSheetId="3">#REF!</definedName>
    <definedName name="S_11">#REF!</definedName>
    <definedName name="S_2" localSheetId="3">#REF!</definedName>
    <definedName name="S_2">#REF!</definedName>
    <definedName name="S_3" localSheetId="3">#REF!</definedName>
    <definedName name="S_3">#REF!</definedName>
    <definedName name="S_4" localSheetId="3">#REF!</definedName>
    <definedName name="S_4">#REF!</definedName>
    <definedName name="S_5" localSheetId="3">#REF!</definedName>
    <definedName name="S_5">#REF!</definedName>
    <definedName name="S_6" localSheetId="3">#REF!</definedName>
    <definedName name="S_6">#REF!</definedName>
    <definedName name="S_7" localSheetId="3">#REF!</definedName>
    <definedName name="S_7">#REF!</definedName>
    <definedName name="S_8" localSheetId="3">#REF!</definedName>
    <definedName name="S_8">#REF!</definedName>
    <definedName name="S_9" localSheetId="3">#REF!</definedName>
    <definedName name="S_9">#REF!</definedName>
    <definedName name="S_B" localSheetId="3">#REF!</definedName>
    <definedName name="S_B">#REF!</definedName>
    <definedName name="S_L" localSheetId="3">#REF!</definedName>
    <definedName name="S_L">#REF!</definedName>
    <definedName name="S_TO" localSheetId="3">#REF!</definedName>
    <definedName name="S_TO">#REF!</definedName>
    <definedName name="S_본" localSheetId="3">#REF!</definedName>
    <definedName name="S_본">#REF!</definedName>
    <definedName name="SALESPLAN" localSheetId="3">#REF!</definedName>
    <definedName name="SALESPLAN">#REF!</definedName>
    <definedName name="SAN" localSheetId="3">#REF!</definedName>
    <definedName name="SAN">#REF!</definedName>
    <definedName name="sanch_2" localSheetId="3">#REF!</definedName>
    <definedName name="sanch_2">#REF!</definedName>
    <definedName name="sanch_3" localSheetId="3">#REF!</definedName>
    <definedName name="sanch_3">#REF!</definedName>
    <definedName name="sanch_4" localSheetId="3">#REF!</definedName>
    <definedName name="sanch_4">#REF!</definedName>
    <definedName name="SCK" localSheetId="3">#REF!</definedName>
    <definedName name="SCK">#REF!</definedName>
    <definedName name="sdakfj" localSheetId="3">#REF!</definedName>
    <definedName name="sdakfj">#REF!</definedName>
    <definedName name="sdfg">'[49]ABUT수량-A1'!$T$25</definedName>
    <definedName name="SDFHK" localSheetId="3">#REF!</definedName>
    <definedName name="SDFHK">#REF!</definedName>
    <definedName name="sdfjk" localSheetId="3">#REF!</definedName>
    <definedName name="sdfjk">#REF!</definedName>
    <definedName name="sdjfkl" localSheetId="3">#REF!</definedName>
    <definedName name="sdjfkl">#REF!</definedName>
    <definedName name="SDJI" localSheetId="3">#REF!</definedName>
    <definedName name="SDJI">#REF!</definedName>
    <definedName name="SE" localSheetId="7" hidden="1">{"'용역비'!$A$4:$C$8"}</definedName>
    <definedName name="SE" localSheetId="2" hidden="1">{"'용역비'!$A$4:$C$8"}</definedName>
    <definedName name="SE" localSheetId="6" hidden="1">{"'용역비'!$A$4:$C$8"}</definedName>
    <definedName name="SE" localSheetId="3" hidden="1">{"'용역비'!$A$4:$C$8"}</definedName>
    <definedName name="SE" localSheetId="0" hidden="1">{"'용역비'!$A$4:$C$8"}</definedName>
    <definedName name="SE" hidden="1">{"'용역비'!$A$4:$C$8"}</definedName>
    <definedName name="SHEET56" localSheetId="3">#REF!</definedName>
    <definedName name="SHEET56">#REF!</definedName>
    <definedName name="SIDE_PILE" localSheetId="3">#REF!</definedName>
    <definedName name="SIDE_PILE">#REF!</definedName>
    <definedName name="sjrhei" localSheetId="3">#REF!</definedName>
    <definedName name="sjrhei">#REF!</definedName>
    <definedName name="SK" localSheetId="3">#REF!</definedName>
    <definedName name="SK">#REF!</definedName>
    <definedName name="skadjf" localSheetId="3">#REF!</definedName>
    <definedName name="skadjf">#REF!</definedName>
    <definedName name="so" localSheetId="3">[21]직노!#REF!</definedName>
    <definedName name="so">[21]직노!#REF!</definedName>
    <definedName name="SODU" localSheetId="3">[20]내역서!#REF!</definedName>
    <definedName name="SODU">[20]내역서!#REF!</definedName>
    <definedName name="solver_adj" localSheetId="7" hidden="1">#REF!,#REF!</definedName>
    <definedName name="solver_adj" localSheetId="2" hidden="1">#REF!,#REF!</definedName>
    <definedName name="solver_adj" localSheetId="6" hidden="1">#REF!,#REF!</definedName>
    <definedName name="solver_adj" localSheetId="3" hidden="1">#REF!,#REF!</definedName>
    <definedName name="solver_adj" hidden="1">#REF!,#REF!</definedName>
    <definedName name="solver_drv" hidden="1">1</definedName>
    <definedName name="solver_est" hidden="1">1</definedName>
    <definedName name="solver_itr" hidden="1">100</definedName>
    <definedName name="solver_lin" hidden="1">0</definedName>
    <definedName name="solver_num" hidden="1">0</definedName>
    <definedName name="solver_nwt" hidden="1">1</definedName>
    <definedName name="solver_opt" localSheetId="7" hidden="1">#REF!</definedName>
    <definedName name="solver_opt" localSheetId="2" hidden="1">#REF!</definedName>
    <definedName name="solver_opt" localSheetId="6" hidden="1">#REF!</definedName>
    <definedName name="solver_opt" localSheetId="3" hidden="1">#REF!</definedName>
    <definedName name="solver_opt" hidden="1">#REF!</definedName>
    <definedName name="solver_pre" hidden="1">0.000001</definedName>
    <definedName name="solver_scl" hidden="1">0</definedName>
    <definedName name="solver_sho" hidden="1">0</definedName>
    <definedName name="solver_tim" hidden="1">100</definedName>
    <definedName name="solver_tmp" localSheetId="7" hidden="1">#REF!,#REF!</definedName>
    <definedName name="solver_tmp" localSheetId="2" hidden="1">#REF!,#REF!</definedName>
    <definedName name="solver_tmp" localSheetId="6" hidden="1">#REF!,#REF!</definedName>
    <definedName name="solver_tmp" localSheetId="3" hidden="1">#REF!,#REF!</definedName>
    <definedName name="solver_tmp" hidden="1">#REF!,#REF!</definedName>
    <definedName name="solver_tol" hidden="1">0.05</definedName>
    <definedName name="solver_typ" hidden="1">1</definedName>
    <definedName name="solver_val" hidden="1">0</definedName>
    <definedName name="sr" localSheetId="3">#REF!,#REF!</definedName>
    <definedName name="sr">#REF!,#REF!</definedName>
    <definedName name="srth" localSheetId="7" hidden="1">{"'용역비'!$A$4:$C$8"}</definedName>
    <definedName name="srth" localSheetId="2" hidden="1">{"'용역비'!$A$4:$C$8"}</definedName>
    <definedName name="srth" localSheetId="6" hidden="1">{"'용역비'!$A$4:$C$8"}</definedName>
    <definedName name="srth" localSheetId="3" hidden="1">{"'용역비'!$A$4:$C$8"}</definedName>
    <definedName name="srth" localSheetId="0" hidden="1">{"'용역비'!$A$4:$C$8"}</definedName>
    <definedName name="srth" hidden="1">{"'용역비'!$A$4:$C$8"}</definedName>
    <definedName name="SS" localSheetId="3">#REF!</definedName>
    <definedName name="SS">#REF!</definedName>
    <definedName name="SSS" localSheetId="3">#REF!</definedName>
    <definedName name="SSS">#REF!</definedName>
    <definedName name="STATION" localSheetId="3">#REF!</definedName>
    <definedName name="STATION">#REF!</definedName>
    <definedName name="STS" localSheetId="7" hidden="1">{"'용역비'!$A$4:$C$8"}</definedName>
    <definedName name="STS" localSheetId="2" hidden="1">{"'용역비'!$A$4:$C$8"}</definedName>
    <definedName name="STS" localSheetId="6" hidden="1">{"'용역비'!$A$4:$C$8"}</definedName>
    <definedName name="STS" localSheetId="3" hidden="1">{"'용역비'!$A$4:$C$8"}</definedName>
    <definedName name="STS" localSheetId="0" hidden="1">{"'용역비'!$A$4:$C$8"}</definedName>
    <definedName name="STS" hidden="1">{"'용역비'!$A$4:$C$8"}</definedName>
    <definedName name="sw" localSheetId="3">'[28]인건-측정'!#REF!</definedName>
    <definedName name="sw">'[28]인건-측정'!#REF!</definedName>
    <definedName name="SY" localSheetId="3">#REF!</definedName>
    <definedName name="SY">#REF!</definedName>
    <definedName name="T" localSheetId="3">#REF!</definedName>
    <definedName name="T">#REF!</definedName>
    <definedName name="T10M" localSheetId="3">#REF!</definedName>
    <definedName name="T10M">#REF!</definedName>
    <definedName name="T10P" localSheetId="3">#REF!</definedName>
    <definedName name="T10P">#REF!</definedName>
    <definedName name="T11M" localSheetId="3">#REF!</definedName>
    <definedName name="T11M">#REF!</definedName>
    <definedName name="T11P" localSheetId="3">#REF!</definedName>
    <definedName name="T11P">#REF!</definedName>
    <definedName name="T12M" localSheetId="3">#REF!</definedName>
    <definedName name="T12M">#REF!</definedName>
    <definedName name="T12P" localSheetId="3">#REF!</definedName>
    <definedName name="T12P">#REF!</definedName>
    <definedName name="T13M" localSheetId="3">#REF!</definedName>
    <definedName name="T13M">#REF!</definedName>
    <definedName name="T13P" localSheetId="3">#REF!</definedName>
    <definedName name="T13P">#REF!</definedName>
    <definedName name="T14M" localSheetId="3">#REF!</definedName>
    <definedName name="T14M">#REF!</definedName>
    <definedName name="T14P" localSheetId="3">#REF!</definedName>
    <definedName name="T14P">#REF!</definedName>
    <definedName name="T15M" localSheetId="3">#REF!</definedName>
    <definedName name="T15M">#REF!</definedName>
    <definedName name="T15P" localSheetId="3">#REF!</definedName>
    <definedName name="T15P">#REF!</definedName>
    <definedName name="T16M" localSheetId="3">#REF!</definedName>
    <definedName name="T16M">#REF!</definedName>
    <definedName name="T16P" localSheetId="3">#REF!</definedName>
    <definedName name="T16P">#REF!</definedName>
    <definedName name="T17M" localSheetId="3">#REF!</definedName>
    <definedName name="T17M">#REF!</definedName>
    <definedName name="T17P" localSheetId="3">#REF!</definedName>
    <definedName name="T17P">#REF!</definedName>
    <definedName name="T18M" localSheetId="3">#REF!</definedName>
    <definedName name="T18M">#REF!</definedName>
    <definedName name="T18P" localSheetId="3">#REF!</definedName>
    <definedName name="T18P">#REF!</definedName>
    <definedName name="T19M" localSheetId="3">#REF!</definedName>
    <definedName name="T19M">#REF!</definedName>
    <definedName name="T19P" localSheetId="3">#REF!</definedName>
    <definedName name="T19P">#REF!</definedName>
    <definedName name="T1E" localSheetId="3">#REF!</definedName>
    <definedName name="T1E">#REF!</definedName>
    <definedName name="T1M" localSheetId="3">#REF!</definedName>
    <definedName name="T1M">#REF!</definedName>
    <definedName name="T1P" localSheetId="3">#REF!</definedName>
    <definedName name="T1P">#REF!</definedName>
    <definedName name="T20M" localSheetId="3">#REF!</definedName>
    <definedName name="T20M">#REF!</definedName>
    <definedName name="T20P" localSheetId="3">#REF!</definedName>
    <definedName name="T20P">#REF!</definedName>
    <definedName name="T21M" localSheetId="3">#REF!</definedName>
    <definedName name="T21M">#REF!</definedName>
    <definedName name="T21P" localSheetId="3">#REF!</definedName>
    <definedName name="T21P">#REF!</definedName>
    <definedName name="T22E" localSheetId="3">#REF!</definedName>
    <definedName name="T22E">#REF!</definedName>
    <definedName name="T23M" localSheetId="3">#REF!</definedName>
    <definedName name="T23M">#REF!</definedName>
    <definedName name="T23P" localSheetId="3">#REF!</definedName>
    <definedName name="T23P">#REF!</definedName>
    <definedName name="T24M" localSheetId="3">#REF!</definedName>
    <definedName name="T24M">#REF!</definedName>
    <definedName name="T24P" localSheetId="3">#REF!</definedName>
    <definedName name="T24P">#REF!</definedName>
    <definedName name="T2E" localSheetId="3">#REF!</definedName>
    <definedName name="T2E">#REF!</definedName>
    <definedName name="T2M" localSheetId="3">#REF!</definedName>
    <definedName name="T2M">#REF!</definedName>
    <definedName name="T2P" localSheetId="3">#REF!</definedName>
    <definedName name="T2P">#REF!</definedName>
    <definedName name="T3P" localSheetId="3">#REF!</definedName>
    <definedName name="T3P">#REF!</definedName>
    <definedName name="T4M" localSheetId="3">#REF!</definedName>
    <definedName name="T4M">#REF!</definedName>
    <definedName name="T4P" localSheetId="3">#REF!</definedName>
    <definedName name="T4P">#REF!</definedName>
    <definedName name="T5M" localSheetId="3">#REF!</definedName>
    <definedName name="T5M">#REF!</definedName>
    <definedName name="T5P" localSheetId="3">#REF!</definedName>
    <definedName name="T5P">#REF!</definedName>
    <definedName name="T6M" localSheetId="3">#REF!</definedName>
    <definedName name="T6M">#REF!</definedName>
    <definedName name="T6P" localSheetId="3">#REF!</definedName>
    <definedName name="T6P">#REF!</definedName>
    <definedName name="T7M" localSheetId="3">#REF!</definedName>
    <definedName name="T7M">#REF!</definedName>
    <definedName name="T7P" localSheetId="3">#REF!</definedName>
    <definedName name="T7P">#REF!</definedName>
    <definedName name="T8M" localSheetId="3">#REF!</definedName>
    <definedName name="T8M">#REF!</definedName>
    <definedName name="T8P" localSheetId="3">#REF!</definedName>
    <definedName name="T8P">#REF!</definedName>
    <definedName name="T9M" localSheetId="3">#REF!</definedName>
    <definedName name="T9M">#REF!</definedName>
    <definedName name="T9P" localSheetId="3">#REF!</definedName>
    <definedName name="T9P">#REF!</definedName>
    <definedName name="Table" localSheetId="3">#REF!</definedName>
    <definedName name="Table">#REF!</definedName>
    <definedName name="Table1" localSheetId="3">#REF!</definedName>
    <definedName name="Table1">#REF!</definedName>
    <definedName name="TB" localSheetId="3">#REF!</definedName>
    <definedName name="TB">#REF!</definedName>
    <definedName name="text1" localSheetId="3">[54]가도공!#REF!</definedName>
    <definedName name="text1">[54]가도공!#REF!</definedName>
    <definedName name="TFUI" localSheetId="7" hidden="1">{"'용역비'!$A$4:$C$8"}</definedName>
    <definedName name="TFUI" localSheetId="2" hidden="1">{"'용역비'!$A$4:$C$8"}</definedName>
    <definedName name="TFUI" localSheetId="6" hidden="1">{"'용역비'!$A$4:$C$8"}</definedName>
    <definedName name="TFUI" localSheetId="3" hidden="1">{"'용역비'!$A$4:$C$8"}</definedName>
    <definedName name="TFUI" localSheetId="0" hidden="1">{"'용역비'!$A$4:$C$8"}</definedName>
    <definedName name="TFUI" hidden="1">{"'용역비'!$A$4:$C$8"}</definedName>
    <definedName name="TS" localSheetId="3">#REF!</definedName>
    <definedName name="TS">#REF!</definedName>
    <definedName name="TSS" localSheetId="3">[45]우각부보강!#REF!</definedName>
    <definedName name="TSS">[45]우각부보강!#REF!</definedName>
    <definedName name="ttt" localSheetId="3">BlankMacro1</definedName>
    <definedName name="ttt" localSheetId="0">BlankMacro1</definedName>
    <definedName name="ttt">BlankMacro1</definedName>
    <definedName name="TU" localSheetId="3">#REF!</definedName>
    <definedName name="TU">#REF!</definedName>
    <definedName name="TW" localSheetId="3">#REF!</definedName>
    <definedName name="TW">#REF!</definedName>
    <definedName name="TWW" localSheetId="3">#REF!</definedName>
    <definedName name="TWW">#REF!</definedName>
    <definedName name="TYJ" localSheetId="7" hidden="1">{"'용역비'!$A$4:$C$8"}</definedName>
    <definedName name="TYJ" localSheetId="2" hidden="1">{"'용역비'!$A$4:$C$8"}</definedName>
    <definedName name="TYJ" localSheetId="6" hidden="1">{"'용역비'!$A$4:$C$8"}</definedName>
    <definedName name="TYJ" localSheetId="3" hidden="1">{"'용역비'!$A$4:$C$8"}</definedName>
    <definedName name="TYJ" localSheetId="0" hidden="1">{"'용역비'!$A$4:$C$8"}</definedName>
    <definedName name="TYJ" hidden="1">{"'용역비'!$A$4:$C$8"}</definedName>
    <definedName name="tyje" localSheetId="7" hidden="1">{"'용역비'!$A$4:$C$8"}</definedName>
    <definedName name="tyje" localSheetId="2" hidden="1">{"'용역비'!$A$4:$C$8"}</definedName>
    <definedName name="tyje" localSheetId="6" hidden="1">{"'용역비'!$A$4:$C$8"}</definedName>
    <definedName name="tyje" localSheetId="3" hidden="1">{"'용역비'!$A$4:$C$8"}</definedName>
    <definedName name="tyje" localSheetId="0" hidden="1">{"'용역비'!$A$4:$C$8"}</definedName>
    <definedName name="tyje" hidden="1">{"'용역비'!$A$4:$C$8"}</definedName>
    <definedName name="tyjet" localSheetId="7" hidden="1">{"'용역비'!$A$4:$C$8"}</definedName>
    <definedName name="tyjet" localSheetId="2" hidden="1">{"'용역비'!$A$4:$C$8"}</definedName>
    <definedName name="tyjet" localSheetId="6" hidden="1">{"'용역비'!$A$4:$C$8"}</definedName>
    <definedName name="tyjet" localSheetId="3" hidden="1">{"'용역비'!$A$4:$C$8"}</definedName>
    <definedName name="tyjet" localSheetId="0" hidden="1">{"'용역비'!$A$4:$C$8"}</definedName>
    <definedName name="tyjet" hidden="1">{"'용역비'!$A$4:$C$8"}</definedName>
    <definedName name="U" localSheetId="3" hidden="1">{"'용역비'!$A$4:$C$8"}</definedName>
    <definedName name="U" localSheetId="0" hidden="1">{"'용역비'!$A$4:$C$8"}</definedName>
    <definedName name="U" hidden="1">{"'용역비'!$A$4:$C$8"}</definedName>
    <definedName name="u9psqreiohy98et" localSheetId="3">[55]기기리스트!#REF!</definedName>
    <definedName name="u9psqreiohy98et">[55]기기리스트!#REF!</definedName>
    <definedName name="UL" localSheetId="3">#REF!</definedName>
    <definedName name="UL">#REF!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NIT">'[22]#REF'!$A:$I</definedName>
    <definedName name="UU" localSheetId="3">#REF!</definedName>
    <definedName name="UU">#REF!</definedName>
    <definedName name="UY" localSheetId="3">#REF!</definedName>
    <definedName name="UY">#REF!</definedName>
    <definedName name="U측구" localSheetId="3">#REF!</definedName>
    <definedName name="U측구">#REF!</definedName>
    <definedName name="V" localSheetId="3">BlankMacro1</definedName>
    <definedName name="V" localSheetId="0">BlankMacro1</definedName>
    <definedName name="V">BlankMacro1</definedName>
    <definedName name="VIP" localSheetId="3">[56]!Macro9</definedName>
    <definedName name="VIP">[56]!Macro9</definedName>
    <definedName name="VIR" localSheetId="3">[56]!Macro7</definedName>
    <definedName name="VIR">[56]!Macro7</definedName>
    <definedName name="VIS" localSheetId="3">[56]!Macro9</definedName>
    <definedName name="VIS">[56]!Macro9</definedName>
    <definedName name="W" localSheetId="3">BlankMacro1</definedName>
    <definedName name="W" localSheetId="0">BlankMacro1</definedName>
    <definedName name="W">BlankMacro1</definedName>
    <definedName name="wessdd" localSheetId="3">#REF!</definedName>
    <definedName name="wessdd">#REF!</definedName>
    <definedName name="WLQ" localSheetId="7" hidden="1">{#N/A,#N/A,FALSE,"명세표"}</definedName>
    <definedName name="WLQ" localSheetId="6" hidden="1">{#N/A,#N/A,FALSE,"명세표"}</definedName>
    <definedName name="WLQ" hidden="1">{#N/A,#N/A,FALSE,"명세표"}</definedName>
    <definedName name="WOFYQL" localSheetId="3">[57]내역서1!#REF!</definedName>
    <definedName name="WOFYQL">[57]내역서1!#REF!</definedName>
    <definedName name="WON" localSheetId="3">#REF!</definedName>
    <definedName name="WON">#REF!</definedName>
    <definedName name="wrn.test1." localSheetId="7" hidden="1">{#N/A,#N/A,FALSE,"명세표"}</definedName>
    <definedName name="wrn.test1." localSheetId="6" hidden="1">{#N/A,#N/A,FALSE,"명세표"}</definedName>
    <definedName name="wrn.test1." hidden="1">{#N/A,#N/A,FALSE,"명세표"}</definedName>
    <definedName name="wrn.송변전공종단가." localSheetId="7" hidden="1">{#N/A,#N/A,TRUE,"공종단가";#N/A,#N/A,TRUE,"Mtr단가";#N/A,#N/A,TRUE,"170GIS단가";#N/A,#N/A,TRUE,"258GIS단가";#N/A,#N/A,TRUE,"잡단가A";#N/A,#N/A,TRUE,"잡단가B";#N/A,#N/A,TRUE,"잡단가C";#N/A,#N/A,TRUE,"토목방재단가";#N/A,#N/A,TRUE,"MTR품";#N/A,#N/A,TRUE,"170GIS품";#N/A,#N/A,TRUE,"25.8GIS품";#N/A,#N/A,TRUE,"잡설비품";#N/A,#N/A,TRUE,"토목방재";#N/A,#N/A,TRUE,"시중노임"}</definedName>
    <definedName name="wrn.송변전공종단가." localSheetId="2" hidden="1">{#N/A,#N/A,TRUE,"공종단가";#N/A,#N/A,TRUE,"Mtr단가";#N/A,#N/A,TRUE,"170GIS단가";#N/A,#N/A,TRUE,"258GIS단가";#N/A,#N/A,TRUE,"잡단가A";#N/A,#N/A,TRUE,"잡단가B";#N/A,#N/A,TRUE,"잡단가C";#N/A,#N/A,TRUE,"토목방재단가";#N/A,#N/A,TRUE,"MTR품";#N/A,#N/A,TRUE,"170GIS품";#N/A,#N/A,TRUE,"25.8GIS품";#N/A,#N/A,TRUE,"잡설비품";#N/A,#N/A,TRUE,"토목방재";#N/A,#N/A,TRUE,"시중노임"}</definedName>
    <definedName name="wrn.송변전공종단가." localSheetId="6" hidden="1">{#N/A,#N/A,TRUE,"공종단가";#N/A,#N/A,TRUE,"Mtr단가";#N/A,#N/A,TRUE,"170GIS단가";#N/A,#N/A,TRUE,"258GIS단가";#N/A,#N/A,TRUE,"잡단가A";#N/A,#N/A,TRUE,"잡단가B";#N/A,#N/A,TRUE,"잡단가C";#N/A,#N/A,TRUE,"토목방재단가";#N/A,#N/A,TRUE,"MTR품";#N/A,#N/A,TRUE,"170GIS품";#N/A,#N/A,TRUE,"25.8GIS품";#N/A,#N/A,TRUE,"잡설비품";#N/A,#N/A,TRUE,"토목방재";#N/A,#N/A,TRUE,"시중노임"}</definedName>
    <definedName name="wrn.송변전공종단가." localSheetId="3" hidden="1">{#N/A,#N/A,TRUE,"공종단가";#N/A,#N/A,TRUE,"Mtr단가";#N/A,#N/A,TRUE,"170GIS단가";#N/A,#N/A,TRUE,"258GIS단가";#N/A,#N/A,TRUE,"잡단가A";#N/A,#N/A,TRUE,"잡단가B";#N/A,#N/A,TRUE,"잡단가C";#N/A,#N/A,TRUE,"토목방재단가";#N/A,#N/A,TRUE,"MTR품";#N/A,#N/A,TRUE,"170GIS품";#N/A,#N/A,TRUE,"25.8GIS품";#N/A,#N/A,TRUE,"잡설비품";#N/A,#N/A,TRUE,"토목방재";#N/A,#N/A,TRUE,"시중노임"}</definedName>
    <definedName name="wrn.송변전공종단가." localSheetId="0" hidden="1">{#N/A,#N/A,TRUE,"공종단가";#N/A,#N/A,TRUE,"Mtr단가";#N/A,#N/A,TRUE,"170GIS단가";#N/A,#N/A,TRUE,"258GIS단가";#N/A,#N/A,TRUE,"잡단가A";#N/A,#N/A,TRUE,"잡단가B";#N/A,#N/A,TRUE,"잡단가C";#N/A,#N/A,TRUE,"토목방재단가";#N/A,#N/A,TRUE,"MTR품";#N/A,#N/A,TRUE,"170GIS품";#N/A,#N/A,TRUE,"25.8GIS품";#N/A,#N/A,TRUE,"잡설비품";#N/A,#N/A,TRUE,"토목방재";#N/A,#N/A,TRUE,"시중노임"}</definedName>
    <definedName name="wrn.송변전공종단가." hidden="1">{#N/A,#N/A,TRUE,"공종단가";#N/A,#N/A,TRUE,"Mtr단가";#N/A,#N/A,TRUE,"170GIS단가";#N/A,#N/A,TRUE,"258GIS단가";#N/A,#N/A,TRUE,"잡단가A";#N/A,#N/A,TRUE,"잡단가B";#N/A,#N/A,TRUE,"잡단가C";#N/A,#N/A,TRUE,"토목방재단가";#N/A,#N/A,TRUE,"MTR품";#N/A,#N/A,TRUE,"170GIS품";#N/A,#N/A,TRUE,"25.8GIS품";#N/A,#N/A,TRUE,"잡설비품";#N/A,#N/A,TRUE,"토목방재";#N/A,#N/A,TRUE,"시중노임"}</definedName>
    <definedName name="wrn.일위대가." localSheetId="7" hidden="1">{#N/A,#N/A,TRUE,"대가1"}</definedName>
    <definedName name="wrn.일위대가." localSheetId="6" hidden="1">{#N/A,#N/A,TRUE,"대가1"}</definedName>
    <definedName name="wrn.일위대가." hidden="1">{#N/A,#N/A,TRUE,"대가1"}</definedName>
    <definedName name="wrn.표준공종단가." localSheetId="7" hidden="1">{"stand",#N/A,TRUE,"공종단가";"mtrvl",#N/A,TRUE,"단가산출";"gis170vl",#N/A,TRUE,"단가산출";"gis23vl",#N/A,TRUE,"단가산출";"cpdlavl",#N/A,TRUE,"단가산출";"BUSVL",#N/A,TRUE,"단가산출";"CABLE",#N/A,TRUE,"단가산출";"MTRST",#N/A,TRUE,"MTR품";"GIS170ST",#N/A,TRUE,"170GIS품";"GIS23ST",#N/A,TRUE,"25.8GIS품";"GITAST",#N/A,TRUE,"잡설비품";"STST",#N/A,TRUE,"표준공종"}</definedName>
    <definedName name="wrn.표준공종단가." localSheetId="2" hidden="1">{"stand",#N/A,TRUE,"공종단가";"mtrvl",#N/A,TRUE,"단가산출";"gis170vl",#N/A,TRUE,"단가산출";"gis23vl",#N/A,TRUE,"단가산출";"cpdlavl",#N/A,TRUE,"단가산출";"BUSVL",#N/A,TRUE,"단가산출";"CABLE",#N/A,TRUE,"단가산출";"MTRST",#N/A,TRUE,"MTR품";"GIS170ST",#N/A,TRUE,"170GIS품";"GIS23ST",#N/A,TRUE,"25.8GIS품";"GITAST",#N/A,TRUE,"잡설비품";"STST",#N/A,TRUE,"표준공종"}</definedName>
    <definedName name="wrn.표준공종단가." localSheetId="6" hidden="1">{"stand",#N/A,TRUE,"공종단가";"mtrvl",#N/A,TRUE,"단가산출";"gis170vl",#N/A,TRUE,"단가산출";"gis23vl",#N/A,TRUE,"단가산출";"cpdlavl",#N/A,TRUE,"단가산출";"BUSVL",#N/A,TRUE,"단가산출";"CABLE",#N/A,TRUE,"단가산출";"MTRST",#N/A,TRUE,"MTR품";"GIS170ST",#N/A,TRUE,"170GIS품";"GIS23ST",#N/A,TRUE,"25.8GIS품";"GITAST",#N/A,TRUE,"잡설비품";"STST",#N/A,TRUE,"표준공종"}</definedName>
    <definedName name="wrn.표준공종단가." localSheetId="3" hidden="1">{"stand",#N/A,TRUE,"공종단가";"mtrvl",#N/A,TRUE,"단가산출";"gis170vl",#N/A,TRUE,"단가산출";"gis23vl",#N/A,TRUE,"단가산출";"cpdlavl",#N/A,TRUE,"단가산출";"BUSVL",#N/A,TRUE,"단가산출";"CABLE",#N/A,TRUE,"단가산출";"MTRST",#N/A,TRUE,"MTR품";"GIS170ST",#N/A,TRUE,"170GIS품";"GIS23ST",#N/A,TRUE,"25.8GIS품";"GITAST",#N/A,TRUE,"잡설비품";"STST",#N/A,TRUE,"표준공종"}</definedName>
    <definedName name="wrn.표준공종단가." localSheetId="0" hidden="1">{"stand",#N/A,TRUE,"공종단가";"mtrvl",#N/A,TRUE,"단가산출";"gis170vl",#N/A,TRUE,"단가산출";"gis23vl",#N/A,TRUE,"단가산출";"cpdlavl",#N/A,TRUE,"단가산출";"BUSVL",#N/A,TRUE,"단가산출";"CABLE",#N/A,TRUE,"단가산출";"MTRST",#N/A,TRUE,"MTR품";"GIS170ST",#N/A,TRUE,"170GIS품";"GIS23ST",#N/A,TRUE,"25.8GIS품";"GITAST",#N/A,TRUE,"잡설비품";"STST",#N/A,TRUE,"표준공종"}</definedName>
    <definedName name="wrn.표준공종단가." hidden="1">{"stand",#N/A,TRUE,"공종단가";"mtrvl",#N/A,TRUE,"단가산출";"gis170vl",#N/A,TRUE,"단가산출";"gis23vl",#N/A,TRUE,"단가산출";"cpdlavl",#N/A,TRUE,"단가산출";"BUSVL",#N/A,TRUE,"단가산출";"CABLE",#N/A,TRUE,"단가산출";"MTRST",#N/A,TRUE,"MTR품";"GIS170ST",#N/A,TRUE,"170GIS품";"GIS23ST",#N/A,TRUE,"25.8GIS품";"GITAST",#N/A,TRUE,"잡설비품";"STST",#N/A,TRUE,"표준공종"}</definedName>
    <definedName name="WW">'[32]ABUT수량-A1'!$T$25</definedName>
    <definedName name="www">'[49]ABUT수량-A1'!$T$25</definedName>
    <definedName name="X" localSheetId="3">BlankMacro1</definedName>
    <definedName name="X" localSheetId="0">BlankMacro1</definedName>
    <definedName name="X">BlankMacro1</definedName>
    <definedName name="Y" localSheetId="3">BlankMacro1</definedName>
    <definedName name="Y" localSheetId="0">BlankMacro1</definedName>
    <definedName name="Y">BlankMacro1</definedName>
    <definedName name="YA" localSheetId="3">[58]약품공급2!#REF!</definedName>
    <definedName name="YA">[58]약품공급2!#REF!</definedName>
    <definedName name="YFU" localSheetId="7" hidden="1">{"'용역비'!$A$4:$C$8"}</definedName>
    <definedName name="YFU" localSheetId="2" hidden="1">{"'용역비'!$A$4:$C$8"}</definedName>
    <definedName name="YFU" localSheetId="6" hidden="1">{"'용역비'!$A$4:$C$8"}</definedName>
    <definedName name="YFU" localSheetId="3" hidden="1">{"'용역비'!$A$4:$C$8"}</definedName>
    <definedName name="YFU" localSheetId="0" hidden="1">{"'용역비'!$A$4:$C$8"}</definedName>
    <definedName name="YFU" hidden="1">{"'용역비'!$A$4:$C$8"}</definedName>
    <definedName name="YL" localSheetId="7" hidden="1">{"'용역비'!$A$4:$C$8"}</definedName>
    <definedName name="YL" localSheetId="2" hidden="1">{"'용역비'!$A$4:$C$8"}</definedName>
    <definedName name="YL" localSheetId="6" hidden="1">{"'용역비'!$A$4:$C$8"}</definedName>
    <definedName name="YL" localSheetId="3" hidden="1">{"'용역비'!$A$4:$C$8"}</definedName>
    <definedName name="YL" localSheetId="0" hidden="1">{"'용역비'!$A$4:$C$8"}</definedName>
    <definedName name="YL" hidden="1">{"'용역비'!$A$4:$C$8"}</definedName>
    <definedName name="YUK" localSheetId="7" hidden="1">{"'용역비'!$A$4:$C$8"}</definedName>
    <definedName name="YUK" localSheetId="2" hidden="1">{"'용역비'!$A$4:$C$8"}</definedName>
    <definedName name="YUK" localSheetId="6" hidden="1">{"'용역비'!$A$4:$C$8"}</definedName>
    <definedName name="YUK" localSheetId="3" hidden="1">{"'용역비'!$A$4:$C$8"}</definedName>
    <definedName name="YUK" localSheetId="0" hidden="1">{"'용역비'!$A$4:$C$8"}</definedName>
    <definedName name="YUK" hidden="1">{"'용역비'!$A$4:$C$8"}</definedName>
    <definedName name="Z" localSheetId="3">BlankMacro1</definedName>
    <definedName name="Z" localSheetId="0">BlankMacro1</definedName>
    <definedName name="Z">BlankMacro1</definedName>
    <definedName name="zz" localSheetId="3">#REF!</definedName>
    <definedName name="zz">#REF!</definedName>
    <definedName name="ㄱ" localSheetId="3" hidden="1">{"'용역비'!$A$4:$C$8"}</definedName>
    <definedName name="ㄱ" localSheetId="0" hidden="1">{"'용역비'!$A$4:$C$8"}</definedName>
    <definedName name="ㄱ" hidden="1">{"'용역비'!$A$4:$C$8"}</definedName>
    <definedName name="ㄱㄱ" localSheetId="7" hidden="1">{#N/A,#N/A,FALSE,"명세표"}</definedName>
    <definedName name="ㄱㄱ" localSheetId="6" hidden="1">{#N/A,#N/A,FALSE,"명세표"}</definedName>
    <definedName name="ㄱㄱ" hidden="1">{#N/A,#N/A,FALSE,"명세표"}</definedName>
    <definedName name="ㄱㄷㅇ" localSheetId="7" hidden="1">#REF!</definedName>
    <definedName name="ㄱㄷㅇ" localSheetId="2" hidden="1">#REF!</definedName>
    <definedName name="ㄱㄷㅇ" localSheetId="6" hidden="1">#REF!</definedName>
    <definedName name="ㄱㄷㅇ" localSheetId="3" hidden="1">#REF!</definedName>
    <definedName name="ㄱㄷㅇ" hidden="1">#REF!</definedName>
    <definedName name="가" localSheetId="3">BlankMacro1</definedName>
    <definedName name="가" localSheetId="0">BlankMacro1</definedName>
    <definedName name="가">BlankMacro1</definedName>
    <definedName name="가나" localSheetId="3">#REF!</definedName>
    <definedName name="가나">#REF!</definedName>
    <definedName name="가도" localSheetId="7" hidden="1">#REF!</definedName>
    <definedName name="가도" localSheetId="2" hidden="1">#REF!</definedName>
    <definedName name="가도" localSheetId="6" hidden="1">#REF!</definedName>
    <definedName name="가도" localSheetId="3" hidden="1">#REF!</definedName>
    <definedName name="가도" hidden="1">#REF!</definedName>
    <definedName name="가링" localSheetId="3">#REF!</definedName>
    <definedName name="가링">#REF!</definedName>
    <definedName name="가설장비손료" localSheetId="3">[59]준공정산!#REF!</definedName>
    <definedName name="가설장비손료">[59]준공정산!#REF!</definedName>
    <definedName name="가입자당NetC" localSheetId="3">#REF!</definedName>
    <definedName name="가입자당NetC">#REF!</definedName>
    <definedName name="간격1" localSheetId="3">#REF!</definedName>
    <definedName name="간격1">#REF!</definedName>
    <definedName name="간격10" localSheetId="3">#REF!</definedName>
    <definedName name="간격10">#REF!</definedName>
    <definedName name="간격11" localSheetId="3">#REF!</definedName>
    <definedName name="간격11">#REF!</definedName>
    <definedName name="간격2" localSheetId="3">#REF!</definedName>
    <definedName name="간격2">#REF!</definedName>
    <definedName name="간격3" localSheetId="3">#REF!</definedName>
    <definedName name="간격3">#REF!</definedName>
    <definedName name="간격4" localSheetId="3">#REF!</definedName>
    <definedName name="간격4">#REF!</definedName>
    <definedName name="간격5" localSheetId="3">#REF!</definedName>
    <definedName name="간격5">#REF!</definedName>
    <definedName name="간격6" localSheetId="3">#REF!</definedName>
    <definedName name="간격6">#REF!</definedName>
    <definedName name="간격7" localSheetId="3">#REF!</definedName>
    <definedName name="간격7">#REF!</definedName>
    <definedName name="간격8" localSheetId="3">#REF!</definedName>
    <definedName name="간격8">#REF!</definedName>
    <definedName name="간격9" localSheetId="3">#REF!</definedName>
    <definedName name="간격9">#REF!</definedName>
    <definedName name="간노율">#N/A</definedName>
    <definedName name="간선변경" localSheetId="3">BlankMacro1</definedName>
    <definedName name="간선변경" localSheetId="0">BlankMacro1</definedName>
    <definedName name="간선변경">BlankMacro1</definedName>
    <definedName name="간접노무비" localSheetId="3">#REF!</definedName>
    <definedName name="간접노무비">#REF!</definedName>
    <definedName name="간접노무비2" localSheetId="3">#REF!</definedName>
    <definedName name="간접노무비2">#REF!</definedName>
    <definedName name="간접노무비4" localSheetId="3">#REF!</definedName>
    <definedName name="간접노무비4">#REF!</definedName>
    <definedName name="간접비" localSheetId="3">#REF!</definedName>
    <definedName name="간접비">#REF!</definedName>
    <definedName name="간지">'[22]#REF'!$A$1:$M$794</definedName>
    <definedName name="감" localSheetId="3">#REF!</definedName>
    <definedName name="감">#REF!</definedName>
    <definedName name="감시국상황실" localSheetId="3">#REF!</definedName>
    <definedName name="감시국상황실">#REF!</definedName>
    <definedName name="갑" localSheetId="3">#REF!</definedName>
    <definedName name="갑">#REF!</definedName>
    <definedName name="갑지" localSheetId="3">[60]갑지!#REF!</definedName>
    <definedName name="갑지">[60]갑지!#REF!</definedName>
    <definedName name="강가딘" localSheetId="3">#REF!</definedName>
    <definedName name="강가딘">#REF!</definedName>
    <definedName name="강감찬" localSheetId="3">#REF!</definedName>
    <definedName name="강감찬">#REF!</definedName>
    <definedName name="강당내역" localSheetId="3">#REF!</definedName>
    <definedName name="강당내역">#REF!</definedName>
    <definedName name="강의" localSheetId="3">#REF!</definedName>
    <definedName name="강의">#REF!</definedName>
    <definedName name="개소" localSheetId="3">#REF!</definedName>
    <definedName name="개소">#REF!</definedName>
    <definedName name="거" localSheetId="3">#REF!</definedName>
    <definedName name="거">#REF!</definedName>
    <definedName name="건접노무비4" localSheetId="3">#REF!</definedName>
    <definedName name="건접노무비4">#REF!</definedName>
    <definedName name="견적" localSheetId="3">#REF!</definedName>
    <definedName name="견적">#REF!</definedName>
    <definedName name="견적금액">#N/A</definedName>
    <definedName name="결제">#N/A</definedName>
    <definedName name="결제금액">#N/A</definedName>
    <definedName name="경비" localSheetId="3">#REF!</definedName>
    <definedName name="경비">#REF!</definedName>
    <definedName name="經費" localSheetId="3">#REF!</definedName>
    <definedName name="經費">#REF!</definedName>
    <definedName name="경비2" localSheetId="3">#REF!</definedName>
    <definedName name="경비2">#REF!</definedName>
    <definedName name="경비3" localSheetId="3">#REF!</definedName>
    <definedName name="경비3">#REF!</definedName>
    <definedName name="경비4" localSheetId="3">#REF!</definedName>
    <definedName name="경비4">#REF!</definedName>
    <definedName name="경비배부율">'[22]#REF'!$AH$8:$AV$42</definedName>
    <definedName name="경비율" localSheetId="3">#REF!</definedName>
    <definedName name="경비율">#REF!</definedName>
    <definedName name="경비집계" localSheetId="7" hidden="1">{"'용역비'!$A$4:$C$8"}</definedName>
    <definedName name="경비집계" localSheetId="2" hidden="1">{"'용역비'!$A$4:$C$8"}</definedName>
    <definedName name="경비집계" localSheetId="6" hidden="1">{"'용역비'!$A$4:$C$8"}</definedName>
    <definedName name="경비집계" localSheetId="3" hidden="1">{"'용역비'!$A$4:$C$8"}</definedName>
    <definedName name="경비집계" localSheetId="0" hidden="1">{"'용역비'!$A$4:$C$8"}</definedName>
    <definedName name="경비집계" hidden="1">{"'용역비'!$A$4:$C$8"}</definedName>
    <definedName name="경암" localSheetId="3">#REF!</definedName>
    <definedName name="경암">#REF!</definedName>
    <definedName name="계_①___⑦" localSheetId="3">#REF!</definedName>
    <definedName name="계_①___⑦">#REF!</definedName>
    <definedName name="계1" localSheetId="3">#REF!</definedName>
    <definedName name="계1">#REF!</definedName>
    <definedName name="계2" localSheetId="3">#REF!</definedName>
    <definedName name="계2">#REF!</definedName>
    <definedName name="계3" localSheetId="3">#REF!</definedName>
    <definedName name="계3">#REF!</definedName>
    <definedName name="계4" localSheetId="3">#REF!</definedName>
    <definedName name="계4">#REF!</definedName>
    <definedName name="계5" localSheetId="3">#REF!</definedName>
    <definedName name="계5">#REF!</definedName>
    <definedName name="고용" localSheetId="3">#REF!</definedName>
    <definedName name="고용">#REF!</definedName>
    <definedName name="고용대상금액" localSheetId="3">#REF!</definedName>
    <definedName name="고용대상금액">#REF!</definedName>
    <definedName name="고용보험료2" localSheetId="3">#REF!</definedName>
    <definedName name="고용보험료2">#REF!</definedName>
    <definedName name="고케">[61]인건비!$B$5</definedName>
    <definedName name="공간노">#N/A</definedName>
    <definedName name="공구손료">[62]요율!$B$4</definedName>
    <definedName name="공급가액2" localSheetId="3">#REF!</definedName>
    <definedName name="공급가액2">#REF!</definedName>
    <definedName name="공급가액4" localSheetId="3">#REF!</definedName>
    <definedName name="공급가액4">#REF!</definedName>
    <definedName name="공노단" localSheetId="3">[1]직재!#REF!</definedName>
    <definedName name="공노단">[1]직재!#REF!</definedName>
    <definedName name="공량" localSheetId="3">'[63]중강당 내역'!#REF!</definedName>
    <definedName name="공량">'[63]중강당 내역'!#REF!</definedName>
    <definedName name="공사개요1" localSheetId="3">#REF!</definedName>
    <definedName name="공사개요1">#REF!</definedName>
    <definedName name="공사개요2" localSheetId="3">#REF!</definedName>
    <definedName name="공사개요2">#REF!</definedName>
    <definedName name="공사개요3" localSheetId="3">#REF!</definedName>
    <definedName name="공사개요3">#REF!</definedName>
    <definedName name="공사개요4" localSheetId="3">#REF!</definedName>
    <definedName name="공사개요4">#REF!</definedName>
    <definedName name="공사기간" localSheetId="3">#REF!</definedName>
    <definedName name="공사기간">#REF!</definedName>
    <definedName name="공사명" localSheetId="3">#REF!</definedName>
    <definedName name="공사명">#REF!</definedName>
    <definedName name="공사분류" localSheetId="3">#REF!</definedName>
    <definedName name="공사분류">#REF!</definedName>
    <definedName name="공사원가" localSheetId="3">#REF!</definedName>
    <definedName name="공사원가">#REF!</definedName>
    <definedName name="공사원가명세서" localSheetId="3">#REF!</definedName>
    <definedName name="공사원가명세서">#REF!</definedName>
    <definedName name="공사원가명세서분석표1" localSheetId="3">[64]경산!#REF!</definedName>
    <definedName name="공사원가명세서분석표1">[64]경산!#REF!</definedName>
    <definedName name="공사잔금">#N/A</definedName>
    <definedName name="공압축3.5간재">'[65]기계경비(시간당)'!$H$248</definedName>
    <definedName name="공압축3.5노무">'[65]기계경비(시간당)'!$H$244</definedName>
    <definedName name="공압축3.5노무야간">'[65]기계경비(시간당)'!$H$245</definedName>
    <definedName name="공압축3.5손료">'[65]기계경비(시간당)'!$H$243</definedName>
    <definedName name="공압축7.1간재">'[65]기계경비(시간당)'!$H$256</definedName>
    <definedName name="공압축7.1노무">'[65]기계경비(시간당)'!$H$252</definedName>
    <definedName name="공압축7.1노무야간">'[65]기계경비(시간당)'!$H$253</definedName>
    <definedName name="공압축7.1손료">'[65]기계경비(시간당)'!$H$251</definedName>
    <definedName name="공정제목" localSheetId="3">#REF!</definedName>
    <definedName name="공정제목">#REF!</definedName>
    <definedName name="공정집계" localSheetId="3">BlankMacro1</definedName>
    <definedName name="공정집계" localSheetId="0">BlankMacro1</definedName>
    <definedName name="공정집계">BlankMacro1</definedName>
    <definedName name="공제" localSheetId="3">#REF!</definedName>
    <definedName name="공제">#REF!</definedName>
    <definedName name="공제길이" localSheetId="3">#REF!</definedName>
    <definedName name="공제길이">#REF!</definedName>
    <definedName name="공종">#N/A</definedName>
    <definedName name="공집계" localSheetId="3">BlankMacro1</definedName>
    <definedName name="공집계" localSheetId="0">BlankMacro1</definedName>
    <definedName name="공집계">BlankMacro1</definedName>
    <definedName name="관경비금액" localSheetId="3">#REF!</definedName>
    <definedName name="관경비금액">#REF!</definedName>
    <definedName name="관경비단가" localSheetId="3">#REF!</definedName>
    <definedName name="관경비단가">#REF!</definedName>
    <definedName name="관급" localSheetId="3">#REF!,#REF!,#REF!</definedName>
    <definedName name="관급">#REF!,#REF!,#REF!</definedName>
    <definedName name="관급자재대" localSheetId="3">#REF!</definedName>
    <definedName name="관급자재대">#REF!</definedName>
    <definedName name="관노무비금액" localSheetId="3">#REF!</definedName>
    <definedName name="관노무비금액">#REF!</definedName>
    <definedName name="관노무비단가" localSheetId="3">#REF!</definedName>
    <definedName name="관노무비단가">#REF!</definedName>
    <definedName name="관수량" localSheetId="3">#REF!</definedName>
    <definedName name="관수량">#REF!</definedName>
    <definedName name="관재료비금액" localSheetId="3">#REF!</definedName>
    <definedName name="관재료비금액">#REF!</definedName>
    <definedName name="관재료비단가" localSheetId="3">#REF!</definedName>
    <definedName name="관재료비단가">#REF!</definedName>
    <definedName name="광명" localSheetId="3">#REF!</definedName>
    <definedName name="광명">#REF!</definedName>
    <definedName name="광통신기사" localSheetId="3">[66]노임단가!#REF!</definedName>
    <definedName name="광통신기사">[66]노임단가!#REF!</definedName>
    <definedName name="구조물산출" localSheetId="3">[67]경율산정.XLS!#REF!</definedName>
    <definedName name="구조물산출">[67]경율산정.XLS!#REF!</definedName>
    <definedName name="구조토적1">[68]기본일위!$1:$1048576</definedName>
    <definedName name="굴림" localSheetId="3">#REF!</definedName>
    <definedName name="굴림">#REF!</definedName>
    <definedName name="궤도공" localSheetId="3">[66]노임단가!#REF!</definedName>
    <definedName name="궤도공" localSheetId="0">[66]노임단가!#REF!</definedName>
    <definedName name="궤도공">[66]노임단가!#REF!</definedName>
    <definedName name="규격" localSheetId="3">#REF!</definedName>
    <definedName name="규격">#REF!</definedName>
    <definedName name="근입_TO" localSheetId="3">#REF!</definedName>
    <definedName name="근입_TO">#REF!</definedName>
    <definedName name="근입_TO_C" localSheetId="3">#REF!</definedName>
    <definedName name="근입_TO_C">#REF!</definedName>
    <definedName name="금경비단가" localSheetId="3">#REF!</definedName>
    <definedName name="금경비단가">#REF!</definedName>
    <definedName name="금관급자재대" localSheetId="3">#REF!</definedName>
    <definedName name="금관급자재대">#REF!</definedName>
    <definedName name="금금공사개요1" localSheetId="3">#REF!</definedName>
    <definedName name="금금공사개요1">#REF!</definedName>
    <definedName name="금금공사개요2" localSheetId="3">#REF!</definedName>
    <definedName name="금금공사개요2">#REF!</definedName>
    <definedName name="금금공사개요3" localSheetId="3">#REF!</definedName>
    <definedName name="금금공사개요3">#REF!</definedName>
    <definedName name="금금공사개요4" localSheetId="3">#REF!</definedName>
    <definedName name="금금공사개요4">#REF!</definedName>
    <definedName name="금금공사개요5" localSheetId="3">#REF!</definedName>
    <definedName name="금금공사개요5">#REF!</definedName>
    <definedName name="금금공사개요6" localSheetId="3">#REF!</definedName>
    <definedName name="금금공사개요6">#REF!</definedName>
    <definedName name="금노무비단가" localSheetId="3">#REF!</definedName>
    <definedName name="금노무비단가">#REF!</definedName>
    <definedName name="금물가상승비" localSheetId="3">#REF!</definedName>
    <definedName name="금물가상승비">#REF!</definedName>
    <definedName name="금변2금간접노무비" localSheetId="3">#REF!</definedName>
    <definedName name="금변2금간접노무비">#REF!</definedName>
    <definedName name="금변2금고용보험료" localSheetId="3">#REF!</definedName>
    <definedName name="금변2금고용보험료">#REF!</definedName>
    <definedName name="금변2금공급가액" localSheetId="3">#REF!</definedName>
    <definedName name="금변2금공급가액">#REF!</definedName>
    <definedName name="금변2금공사원가" localSheetId="3">#REF!</definedName>
    <definedName name="금변2금공사원가">#REF!</definedName>
    <definedName name="금변2금기타경비" localSheetId="3">#REF!</definedName>
    <definedName name="금변2금기타경비">#REF!</definedName>
    <definedName name="금변2금도급액" localSheetId="3">#REF!</definedName>
    <definedName name="금변2금도급액">#REF!</definedName>
    <definedName name="금변2금부가가치세" localSheetId="3">#REF!</definedName>
    <definedName name="금변2금부가가치세">#REF!</definedName>
    <definedName name="금변2금산재보험료" localSheetId="3">#REF!</definedName>
    <definedName name="금변2금산재보험료">#REF!</definedName>
    <definedName name="금변2금순공사원가" localSheetId="3">#REF!</definedName>
    <definedName name="금변2금순공사원가">#REF!</definedName>
    <definedName name="금변2금안전관리비" localSheetId="3">#REF!</definedName>
    <definedName name="금변2금안전관리비">#REF!</definedName>
    <definedName name="금변2금이윤" localSheetId="3">#REF!</definedName>
    <definedName name="금변2금이윤">#REF!</definedName>
    <definedName name="금변2금일반관리비" localSheetId="3">#REF!</definedName>
    <definedName name="금변2금일반관리비">#REF!</definedName>
    <definedName name="금변2전간접노무비" localSheetId="3">#REF!</definedName>
    <definedName name="금변2전간접노무비">#REF!</definedName>
    <definedName name="금변2전고용보험료" localSheetId="3">#REF!</definedName>
    <definedName name="금변2전고용보험료">#REF!</definedName>
    <definedName name="금변2전공급가액" localSheetId="3">#REF!</definedName>
    <definedName name="금변2전공급가액">#REF!</definedName>
    <definedName name="금변2전공사원가" localSheetId="3">#REF!</definedName>
    <definedName name="금변2전공사원가">#REF!</definedName>
    <definedName name="금변2전기타경비" localSheetId="3">#REF!</definedName>
    <definedName name="금변2전기타경비">#REF!</definedName>
    <definedName name="금변2전도급액" localSheetId="3">#REF!</definedName>
    <definedName name="금변2전도급액">#REF!</definedName>
    <definedName name="금변2전부가가치세" localSheetId="3">#REF!</definedName>
    <definedName name="금변2전부가가치세">#REF!</definedName>
    <definedName name="금변2전산재보험료" localSheetId="3">#REF!</definedName>
    <definedName name="금변2전산재보험료">#REF!</definedName>
    <definedName name="금변2전순공사원가" localSheetId="3">#REF!</definedName>
    <definedName name="금변2전순공사원가">#REF!</definedName>
    <definedName name="금변2전안전관리비" localSheetId="3">#REF!</definedName>
    <definedName name="금변2전안전관리비">#REF!</definedName>
    <definedName name="금변2전이윤" localSheetId="3">#REF!</definedName>
    <definedName name="금변2전이윤">#REF!</definedName>
    <definedName name="금변2전일반관리비" localSheetId="3">#REF!</definedName>
    <definedName name="금변2전일반관리비">#REF!</definedName>
    <definedName name="금변관급자재대" localSheetId="3">#REF!</definedName>
    <definedName name="금변관급자재대">#REF!</definedName>
    <definedName name="금변금간접노무비" localSheetId="3">#REF!</definedName>
    <definedName name="금변금간접노무비">#REF!</definedName>
    <definedName name="금변금고용보험료" localSheetId="3">#REF!</definedName>
    <definedName name="금변금고용보험료">#REF!</definedName>
    <definedName name="금변금공급가액" localSheetId="3">#REF!</definedName>
    <definedName name="금변금공급가액">#REF!</definedName>
    <definedName name="금변금공사개요1" localSheetId="3">#REF!</definedName>
    <definedName name="금변금공사개요1">#REF!</definedName>
    <definedName name="금변금공사개요2" localSheetId="3">#REF!</definedName>
    <definedName name="금변금공사개요2">#REF!</definedName>
    <definedName name="금변금공사개요3" localSheetId="3">#REF!</definedName>
    <definedName name="금변금공사개요3">#REF!</definedName>
    <definedName name="금변금공사개요4" localSheetId="3">#REF!</definedName>
    <definedName name="금변금공사개요4">#REF!</definedName>
    <definedName name="금변금공사개요5" localSheetId="3">#REF!</definedName>
    <definedName name="금변금공사개요5">#REF!</definedName>
    <definedName name="금변금공사개요6" localSheetId="3">#REF!</definedName>
    <definedName name="금변금공사개요6">#REF!</definedName>
    <definedName name="금변금공사원가" localSheetId="3">#REF!</definedName>
    <definedName name="금변금공사원가">#REF!</definedName>
    <definedName name="금변금기타경비" localSheetId="3">#REF!</definedName>
    <definedName name="금변금기타경비">#REF!</definedName>
    <definedName name="금변금도급액" localSheetId="3">#REF!</definedName>
    <definedName name="금변금도급액">#REF!</definedName>
    <definedName name="금변금보상비" localSheetId="3">#REF!</definedName>
    <definedName name="금변금보상비">#REF!</definedName>
    <definedName name="금변금부가가치세" localSheetId="3">#REF!</definedName>
    <definedName name="금변금부가가치세">#REF!</definedName>
    <definedName name="금변금산재보험료" localSheetId="3">#REF!</definedName>
    <definedName name="금변금산재보험료">#REF!</definedName>
    <definedName name="금변금순공사원가" localSheetId="3">#REF!</definedName>
    <definedName name="금변금순공사원가">#REF!</definedName>
    <definedName name="금변금안전관리비" localSheetId="3">#REF!</definedName>
    <definedName name="금변금안전관리비">#REF!</definedName>
    <definedName name="금변금이윤" localSheetId="3">#REF!</definedName>
    <definedName name="금변금이윤">#REF!</definedName>
    <definedName name="금변금일반관리비" localSheetId="3">#REF!</definedName>
    <definedName name="금변금일반관리비">#REF!</definedName>
    <definedName name="금변금제이윤" localSheetId="3">#REF!</definedName>
    <definedName name="금변금제이윤">#REF!</definedName>
    <definedName name="금변금총공사비" localSheetId="3">#REF!</definedName>
    <definedName name="금변금총공사비">#REF!</definedName>
    <definedName name="금변금폐기물처리비" localSheetId="3">#REF!</definedName>
    <definedName name="금변금폐기물처리비">#REF!</definedName>
    <definedName name="금변기간접노무비" localSheetId="3">#REF!</definedName>
    <definedName name="금변기간접노무비">#REF!</definedName>
    <definedName name="금변기고용보험료" localSheetId="3">#REF!</definedName>
    <definedName name="금변기고용보험료">#REF!</definedName>
    <definedName name="금변기공급가액" localSheetId="3">#REF!</definedName>
    <definedName name="금변기공급가액">#REF!</definedName>
    <definedName name="금변기공사원가" localSheetId="3">#REF!</definedName>
    <definedName name="금변기공사원가">#REF!</definedName>
    <definedName name="금변기기타경비" localSheetId="3">#REF!</definedName>
    <definedName name="금변기기타경비">#REF!</definedName>
    <definedName name="금변기도급액" localSheetId="3">#REF!</definedName>
    <definedName name="금변기도급액">#REF!</definedName>
    <definedName name="금변기부가가치세" localSheetId="3">#REF!</definedName>
    <definedName name="금변기부가가치세">#REF!</definedName>
    <definedName name="금변기산재보험료" localSheetId="3">#REF!</definedName>
    <definedName name="금변기산재보험료">#REF!</definedName>
    <definedName name="금변기순공사원가" localSheetId="3">#REF!</definedName>
    <definedName name="금변기순공사원가">#REF!</definedName>
    <definedName name="금변기안전관리비" localSheetId="3">#REF!</definedName>
    <definedName name="금변기안전관리비">#REF!</definedName>
    <definedName name="금변기이윤" localSheetId="3">#REF!</definedName>
    <definedName name="금변기이윤">#REF!</definedName>
    <definedName name="금변기일반관리비" localSheetId="3">#REF!</definedName>
    <definedName name="금변기일반관리비">#REF!</definedName>
    <definedName name="금변물가상승액" localSheetId="3">#REF!</definedName>
    <definedName name="금변물가상승액">#REF!</definedName>
    <definedName name="금변변금공사원가" localSheetId="3">#REF!</definedName>
    <definedName name="금변변금공사원가">#REF!</definedName>
    <definedName name="금변변기공사원가" localSheetId="3">#REF!</definedName>
    <definedName name="금변변기공사원가">#REF!</definedName>
    <definedName name="금변변장공사원가" localSheetId="3">#REF!</definedName>
    <definedName name="금변변장공사원가">#REF!</definedName>
    <definedName name="금변변전공사원가" localSheetId="3">#REF!</definedName>
    <definedName name="금변변전공사원가">#REF!</definedName>
    <definedName name="금변보상비" localSheetId="3">#REF!</definedName>
    <definedName name="금변보상비">#REF!</definedName>
    <definedName name="금변일절삭" localSheetId="3">#REF!</definedName>
    <definedName name="금변일절삭">#REF!</definedName>
    <definedName name="금변장간접노무비" localSheetId="3">#REF!</definedName>
    <definedName name="금변장간접노무비">#REF!</definedName>
    <definedName name="금변장고용보험료" localSheetId="3">#REF!</definedName>
    <definedName name="금변장고용보험료">#REF!</definedName>
    <definedName name="금변장공급가액" localSheetId="3">#REF!</definedName>
    <definedName name="금변장공급가액">#REF!</definedName>
    <definedName name="금변장공사원가" localSheetId="3">#REF!</definedName>
    <definedName name="금변장공사원가">#REF!</definedName>
    <definedName name="금변장기타경비" localSheetId="3">#REF!</definedName>
    <definedName name="금변장기타경비">#REF!</definedName>
    <definedName name="금변장도급액" localSheetId="3">#REF!</definedName>
    <definedName name="금변장도급액">#REF!</definedName>
    <definedName name="금변장부가가치세" localSheetId="3">#REF!</definedName>
    <definedName name="금변장부가가치세">#REF!</definedName>
    <definedName name="금변장산재보험료" localSheetId="3">#REF!</definedName>
    <definedName name="금변장산재보험료">#REF!</definedName>
    <definedName name="금변장순공사원가" localSheetId="3">#REF!</definedName>
    <definedName name="금변장순공사원가">#REF!</definedName>
    <definedName name="금변장안전관리비" localSheetId="3">#REF!</definedName>
    <definedName name="금변장안전관리비">#REF!</definedName>
    <definedName name="금변장이윤" localSheetId="3">#REF!</definedName>
    <definedName name="금변장이윤">#REF!</definedName>
    <definedName name="금변장일반관리비" localSheetId="3">#REF!</definedName>
    <definedName name="금변장일반관리비">#REF!</definedName>
    <definedName name="금변전간접노무비" localSheetId="3">#REF!</definedName>
    <definedName name="금변전간접노무비">#REF!</definedName>
    <definedName name="금변전고용보험료" localSheetId="3">#REF!</definedName>
    <definedName name="금변전고용보험료">#REF!</definedName>
    <definedName name="금변전공급가액" localSheetId="3">#REF!</definedName>
    <definedName name="금변전공급가액">#REF!</definedName>
    <definedName name="금변전공사개요1" localSheetId="3">#REF!</definedName>
    <definedName name="금변전공사개요1">#REF!</definedName>
    <definedName name="금변전공사개요2" localSheetId="3">#REF!</definedName>
    <definedName name="금변전공사개요2">#REF!</definedName>
    <definedName name="금변전공사개요3" localSheetId="3">#REF!</definedName>
    <definedName name="금변전공사개요3">#REF!</definedName>
    <definedName name="금변전공사개요4" localSheetId="3">#REF!</definedName>
    <definedName name="금변전공사개요4">#REF!</definedName>
    <definedName name="금변전공사개요5" localSheetId="3">#REF!</definedName>
    <definedName name="금변전공사개요5">#REF!</definedName>
    <definedName name="금변전공사개요6" localSheetId="3">#REF!</definedName>
    <definedName name="금변전공사개요6">#REF!</definedName>
    <definedName name="금변전공사원가" localSheetId="3">#REF!</definedName>
    <definedName name="금변전공사원가">#REF!</definedName>
    <definedName name="금변전기타경비" localSheetId="3">#REF!</definedName>
    <definedName name="금변전기타경비">#REF!</definedName>
    <definedName name="금변전도급액" localSheetId="3">#REF!</definedName>
    <definedName name="금변전도급액">#REF!</definedName>
    <definedName name="금변전보상비" localSheetId="3">#REF!</definedName>
    <definedName name="금변전보상비">#REF!</definedName>
    <definedName name="금변전부가가치세" localSheetId="3">#REF!</definedName>
    <definedName name="금변전부가가치세">#REF!</definedName>
    <definedName name="금변전산재보험료" localSheetId="3">#REF!</definedName>
    <definedName name="금변전산재보험료">#REF!</definedName>
    <definedName name="금변전순공사원가" localSheetId="3">#REF!</definedName>
    <definedName name="금변전순공사원가">#REF!</definedName>
    <definedName name="금변전안전관리비" localSheetId="3">#REF!</definedName>
    <definedName name="금변전안전관리비">#REF!</definedName>
    <definedName name="금변전이윤" localSheetId="3">#REF!</definedName>
    <definedName name="금변전이윤">#REF!</definedName>
    <definedName name="금변전일반관리비" localSheetId="3">#REF!</definedName>
    <definedName name="금변전일반관리비">#REF!</definedName>
    <definedName name="금변전총공사비" localSheetId="3">#REF!</definedName>
    <definedName name="금변전총공사비">#REF!</definedName>
    <definedName name="금변전폐기물처리비" localSheetId="3">#REF!</definedName>
    <definedName name="금변전폐기물처리비">#REF!</definedName>
    <definedName name="금변절삭" localSheetId="3">#REF!</definedName>
    <definedName name="금변절삭">#REF!</definedName>
    <definedName name="금변폐기물처리비" localSheetId="3">#REF!</definedName>
    <definedName name="금변폐기물처리비">#REF!</definedName>
    <definedName name="금보상비" localSheetId="3">#REF!</definedName>
    <definedName name="금보상비">#REF!</definedName>
    <definedName name="금일절삭" localSheetId="3">#REF!</definedName>
    <definedName name="금일절삭">#REF!</definedName>
    <definedName name="금재료비단가" localSheetId="3">#REF!</definedName>
    <definedName name="금재료비단가">#REF!</definedName>
    <definedName name="금전공사개요1" localSheetId="3">#REF!</definedName>
    <definedName name="금전공사개요1">#REF!</definedName>
    <definedName name="금전공사개요2" localSheetId="3">#REF!</definedName>
    <definedName name="금전공사개요2">#REF!</definedName>
    <definedName name="금전공사개요3" localSheetId="3">#REF!</definedName>
    <definedName name="금전공사개요3">#REF!</definedName>
    <definedName name="금전공사개요4" localSheetId="3">#REF!</definedName>
    <definedName name="금전공사개요4">#REF!</definedName>
    <definedName name="금전공사개요5" localSheetId="3">#REF!</definedName>
    <definedName name="금전공사개요5">#REF!</definedName>
    <definedName name="금전공사개요6" localSheetId="3">#REF!</definedName>
    <definedName name="금전공사개요6">#REF!</definedName>
    <definedName name="금절삭" localSheetId="3">#REF!</definedName>
    <definedName name="금절삭">#REF!</definedName>
    <definedName name="금폐기물처리비" localSheetId="3">#REF!</definedName>
    <definedName name="금폐기물처리비">#REF!</definedName>
    <definedName name="금회공사원가금회" localSheetId="3">#REF!</definedName>
    <definedName name="금회공사원가금회">#REF!</definedName>
    <definedName name="금회공사원가기시행" localSheetId="3">#REF!</definedName>
    <definedName name="금회공사원가기시행">#REF!</definedName>
    <definedName name="금회공사원가전체" localSheetId="3">#REF!</definedName>
    <definedName name="금회공사원가전체">#REF!</definedName>
    <definedName name="금회금간접노무비" localSheetId="3">#REF!</definedName>
    <definedName name="금회금간접노무비">#REF!</definedName>
    <definedName name="금회금고용보험료" localSheetId="3">#REF!</definedName>
    <definedName name="금회금고용보험료">#REF!</definedName>
    <definedName name="금회금공급가액" localSheetId="3">#REF!</definedName>
    <definedName name="금회금공급가액">#REF!</definedName>
    <definedName name="금회금공사원가" localSheetId="3">#REF!</definedName>
    <definedName name="금회금공사원가">#REF!</definedName>
    <definedName name="금회금기타경비" localSheetId="3">#REF!</definedName>
    <definedName name="금회금기타경비">#REF!</definedName>
    <definedName name="금회금도급액" localSheetId="3">#REF!</definedName>
    <definedName name="금회금도급액">#REF!</definedName>
    <definedName name="금회금보상비" localSheetId="3">#REF!</definedName>
    <definedName name="금회금보상비">#REF!</definedName>
    <definedName name="금회금부가가치세" localSheetId="3">#REF!</definedName>
    <definedName name="금회금부가가치세">#REF!</definedName>
    <definedName name="금회금산재보험료" localSheetId="3">#REF!</definedName>
    <definedName name="금회금산재보험료">#REF!</definedName>
    <definedName name="금회금안전관리비" localSheetId="3">#REF!</definedName>
    <definedName name="금회금안전관리비">#REF!</definedName>
    <definedName name="금회금이윤" localSheetId="3">#REF!</definedName>
    <definedName name="금회금이윤">#REF!</definedName>
    <definedName name="금회금일반관리비" localSheetId="3">#REF!</definedName>
    <definedName name="금회금일반관리비">#REF!</definedName>
    <definedName name="금회금제이윤" localSheetId="3">#REF!</definedName>
    <definedName name="금회금제이윤">#REF!</definedName>
    <definedName name="금회금총공사비" localSheetId="3">#REF!</definedName>
    <definedName name="금회금총공사비">#REF!</definedName>
    <definedName name="금회금폐기물처리비" localSheetId="3">#REF!</definedName>
    <definedName name="금회금폐기물처리비">#REF!</definedName>
    <definedName name="금회기간접노무비" localSheetId="3">#REF!</definedName>
    <definedName name="금회기간접노무비">#REF!</definedName>
    <definedName name="금회기고용보험료" localSheetId="3">#REF!</definedName>
    <definedName name="금회기고용보험료">#REF!</definedName>
    <definedName name="금회기공사원가" localSheetId="3">#REF!</definedName>
    <definedName name="금회기공사원가">#REF!</definedName>
    <definedName name="금회기기타경비" localSheetId="3">#REF!</definedName>
    <definedName name="금회기기타경비">#REF!</definedName>
    <definedName name="금회기산재보험료" localSheetId="3">#REF!</definedName>
    <definedName name="금회기산재보험료">#REF!</definedName>
    <definedName name="금회기안전관리비" localSheetId="3">#REF!</definedName>
    <definedName name="금회기안전관리비">#REF!</definedName>
    <definedName name="금회기이윤" localSheetId="3">#REF!</definedName>
    <definedName name="금회기이윤">#REF!</definedName>
    <definedName name="금회기일반관리비" localSheetId="3">#REF!</definedName>
    <definedName name="금회기일반관리비">#REF!</definedName>
    <definedName name="금회변금간접노무비" localSheetId="3">#REF!</definedName>
    <definedName name="금회변금간접노무비">#REF!</definedName>
    <definedName name="금회변금고용보험료" localSheetId="3">#REF!</definedName>
    <definedName name="금회변금고용보험료">#REF!</definedName>
    <definedName name="금회변금공급가액" localSheetId="3">#REF!</definedName>
    <definedName name="금회변금공급가액">#REF!</definedName>
    <definedName name="금회변금공사원가" localSheetId="3">#REF!</definedName>
    <definedName name="금회변금공사원가">#REF!</definedName>
    <definedName name="금회변금기타경비" localSheetId="3">#REF!</definedName>
    <definedName name="금회변금기타경비">#REF!</definedName>
    <definedName name="금회변금도급액" localSheetId="3">#REF!</definedName>
    <definedName name="금회변금도급액">#REF!</definedName>
    <definedName name="금회변금보상비" localSheetId="3">#REF!</definedName>
    <definedName name="금회변금보상비">#REF!</definedName>
    <definedName name="금회변금부가가치세" localSheetId="3">#REF!</definedName>
    <definedName name="금회변금부가가치세">#REF!</definedName>
    <definedName name="금회변금산재보험료" localSheetId="3">#REF!</definedName>
    <definedName name="금회변금산재보험료">#REF!</definedName>
    <definedName name="금회변금순공사원가" localSheetId="3">#REF!</definedName>
    <definedName name="금회변금순공사원가">#REF!</definedName>
    <definedName name="금회변금안전관리비" localSheetId="3">#REF!</definedName>
    <definedName name="금회변금안전관리비">#REF!</definedName>
    <definedName name="금회변금이윤" localSheetId="3">#REF!</definedName>
    <definedName name="금회변금이윤">#REF!</definedName>
    <definedName name="금회변금일반관리비" localSheetId="3">#REF!</definedName>
    <definedName name="금회변금일반관리비">#REF!</definedName>
    <definedName name="금회변금총공사비" localSheetId="3">#REF!</definedName>
    <definedName name="금회변금총공사비">#REF!</definedName>
    <definedName name="금회변금폐기물처리비" localSheetId="3">#REF!</definedName>
    <definedName name="금회변금폐기물처리비">#REF!</definedName>
    <definedName name="금회변금환경보전비" localSheetId="3">#REF!</definedName>
    <definedName name="금회변금환경보전비">#REF!</definedName>
    <definedName name="금회변기간접노무비" localSheetId="3">#REF!</definedName>
    <definedName name="금회변기간접노무비">#REF!</definedName>
    <definedName name="금회변기고용보험료" localSheetId="3">#REF!</definedName>
    <definedName name="금회변기고용보험료">#REF!</definedName>
    <definedName name="금회변기공급가액" localSheetId="3">#REF!</definedName>
    <definedName name="금회변기공급가액">#REF!</definedName>
    <definedName name="금회변기공사원가" localSheetId="3">#REF!</definedName>
    <definedName name="금회변기공사원가">#REF!</definedName>
    <definedName name="금회변기기타경비" localSheetId="3">#REF!</definedName>
    <definedName name="금회변기기타경비">#REF!</definedName>
    <definedName name="금회변기도급액" localSheetId="3">#REF!</definedName>
    <definedName name="금회변기도급액">#REF!</definedName>
    <definedName name="금회변기보상비" localSheetId="3">#REF!</definedName>
    <definedName name="금회변기보상비">#REF!</definedName>
    <definedName name="금회변기부가가치세" localSheetId="3">#REF!</definedName>
    <definedName name="금회변기부가가치세">#REF!</definedName>
    <definedName name="금회변기산재보험료" localSheetId="3">#REF!</definedName>
    <definedName name="금회변기산재보험료">#REF!</definedName>
    <definedName name="금회변기순공사원가" localSheetId="3">#REF!</definedName>
    <definedName name="금회변기순공사원가">#REF!</definedName>
    <definedName name="금회변기안전관리비" localSheetId="3">#REF!</definedName>
    <definedName name="금회변기안전관리비">#REF!</definedName>
    <definedName name="금회변기이윤" localSheetId="3">#REF!</definedName>
    <definedName name="금회변기이윤">#REF!</definedName>
    <definedName name="금회변기일반관리비" localSheetId="3">#REF!</definedName>
    <definedName name="금회변기일반관리비">#REF!</definedName>
    <definedName name="금회변기총공사비" localSheetId="3">#REF!</definedName>
    <definedName name="금회변기총공사비">#REF!</definedName>
    <definedName name="금회변기폐기물처리비" localSheetId="3">#REF!</definedName>
    <definedName name="금회변기폐기물처리비">#REF!</definedName>
    <definedName name="금회변기환경보전비" localSheetId="3">#REF!</definedName>
    <definedName name="금회변기환경보전비">#REF!</definedName>
    <definedName name="금회변변금간접노무비" localSheetId="3">#REF!</definedName>
    <definedName name="금회변변금간접노무비">#REF!</definedName>
    <definedName name="금회변변금고용보험료" localSheetId="3">#REF!</definedName>
    <definedName name="금회변변금고용보험료">#REF!</definedName>
    <definedName name="금회변변금공급가액" localSheetId="3">#REF!</definedName>
    <definedName name="금회변변금공급가액">#REF!</definedName>
    <definedName name="금회변변금공사원가" localSheetId="3">#REF!</definedName>
    <definedName name="금회변변금공사원가">#REF!</definedName>
    <definedName name="금회변변금기타경비" localSheetId="3">#REF!</definedName>
    <definedName name="금회변변금기타경비">#REF!</definedName>
    <definedName name="금회변변금도급액" localSheetId="3">#REF!</definedName>
    <definedName name="금회변변금도급액">#REF!</definedName>
    <definedName name="금회변변금보상비" localSheetId="3">#REF!</definedName>
    <definedName name="금회변변금보상비">#REF!</definedName>
    <definedName name="금회변변금부가가치세" localSheetId="3">#REF!</definedName>
    <definedName name="금회변변금부가가치세">#REF!</definedName>
    <definedName name="금회변변금산재보험료" localSheetId="3">#REF!</definedName>
    <definedName name="금회변변금산재보험료">#REF!</definedName>
    <definedName name="금회변변금순공사원가" localSheetId="3">#REF!</definedName>
    <definedName name="금회변변금순공사원가">#REF!</definedName>
    <definedName name="금회변변금안전관리비" localSheetId="3">#REF!</definedName>
    <definedName name="금회변변금안전관리비">#REF!</definedName>
    <definedName name="금회변변금이윤" localSheetId="3">#REF!</definedName>
    <definedName name="금회변변금이윤">#REF!</definedName>
    <definedName name="금회변변금일반관리비" localSheetId="3">#REF!</definedName>
    <definedName name="금회변변금일반관리비">#REF!</definedName>
    <definedName name="금회변변금제이윤" localSheetId="3">#REF!</definedName>
    <definedName name="금회변변금제이윤">#REF!</definedName>
    <definedName name="금회변변금총공사비" localSheetId="3">#REF!</definedName>
    <definedName name="금회변변금총공사비">#REF!</definedName>
    <definedName name="금회변변금폐기물처리비" localSheetId="3">#REF!</definedName>
    <definedName name="금회변변금폐기물처리비">#REF!</definedName>
    <definedName name="금회변변금환경보전비" localSheetId="3">#REF!</definedName>
    <definedName name="금회변변금환경보전비">#REF!</definedName>
    <definedName name="금회변변기간접노무비" localSheetId="3">#REF!</definedName>
    <definedName name="금회변변기간접노무비">#REF!</definedName>
    <definedName name="금회변변기고용보험료" localSheetId="3">#REF!</definedName>
    <definedName name="금회변변기고용보험료">#REF!</definedName>
    <definedName name="금회변변기공급가액" localSheetId="3">#REF!</definedName>
    <definedName name="금회변변기공급가액">#REF!</definedName>
    <definedName name="금회변변기공사원가" localSheetId="3">#REF!</definedName>
    <definedName name="금회변변기공사원가">#REF!</definedName>
    <definedName name="금회변변기기타경비" localSheetId="3">#REF!</definedName>
    <definedName name="금회변변기기타경비">#REF!</definedName>
    <definedName name="금회변변기도급액" localSheetId="3">#REF!</definedName>
    <definedName name="금회변변기도급액">#REF!</definedName>
    <definedName name="금회변변기보상비" localSheetId="3">#REF!</definedName>
    <definedName name="금회변변기보상비">#REF!</definedName>
    <definedName name="금회변변기부가가치세" localSheetId="3">#REF!</definedName>
    <definedName name="금회변변기부가가치세">#REF!</definedName>
    <definedName name="금회변변기산재보험료" localSheetId="3">#REF!</definedName>
    <definedName name="금회변변기산재보험료">#REF!</definedName>
    <definedName name="금회변변기순공사원가" localSheetId="3">#REF!</definedName>
    <definedName name="금회변변기순공사원가">#REF!</definedName>
    <definedName name="금회변변기안전관리비" localSheetId="3">#REF!</definedName>
    <definedName name="금회변변기안전관리비">#REF!</definedName>
    <definedName name="금회변변기이윤" localSheetId="3">#REF!</definedName>
    <definedName name="금회변변기이윤">#REF!</definedName>
    <definedName name="금회변변기일반관리비" localSheetId="3">#REF!</definedName>
    <definedName name="금회변변기일반관리비">#REF!</definedName>
    <definedName name="금회변변기총공사비" localSheetId="3">#REF!</definedName>
    <definedName name="금회변변기총공사비">#REF!</definedName>
    <definedName name="금회변변기폐기물처리비" localSheetId="3">#REF!</definedName>
    <definedName name="금회변변기폐기물처리비">#REF!</definedName>
    <definedName name="금회변변기환경보전비" localSheetId="3">#REF!</definedName>
    <definedName name="금회변변기환경보전비">#REF!</definedName>
    <definedName name="금회변변장간접노무비" localSheetId="3">#REF!</definedName>
    <definedName name="금회변변장간접노무비">#REF!</definedName>
    <definedName name="금회변변장고용보험료" localSheetId="3">#REF!</definedName>
    <definedName name="금회변변장고용보험료">#REF!</definedName>
    <definedName name="금회변변장공급가액" localSheetId="3">#REF!</definedName>
    <definedName name="금회변변장공급가액">#REF!</definedName>
    <definedName name="금회변변장공사원가" localSheetId="3">#REF!</definedName>
    <definedName name="금회변변장공사원가">#REF!</definedName>
    <definedName name="금회변변장기타경비" localSheetId="3">#REF!</definedName>
    <definedName name="금회변변장기타경비">#REF!</definedName>
    <definedName name="금회변변장도급액" localSheetId="3">#REF!</definedName>
    <definedName name="금회변변장도급액">#REF!</definedName>
    <definedName name="금회변변장보상비" localSheetId="3">#REF!</definedName>
    <definedName name="금회변변장보상비">#REF!</definedName>
    <definedName name="금회변변장부가가치세" localSheetId="3">#REF!</definedName>
    <definedName name="금회변변장부가가치세">#REF!</definedName>
    <definedName name="금회변변장산재보험료" localSheetId="3">#REF!</definedName>
    <definedName name="금회변변장산재보험료">#REF!</definedName>
    <definedName name="금회변변장순공사원가" localSheetId="3">#REF!</definedName>
    <definedName name="금회변변장순공사원가">#REF!</definedName>
    <definedName name="금회변변장안전관리비" localSheetId="3">#REF!</definedName>
    <definedName name="금회변변장안전관리비">#REF!</definedName>
    <definedName name="금회변변장이윤" localSheetId="3">#REF!</definedName>
    <definedName name="금회변변장이윤">#REF!</definedName>
    <definedName name="금회변변장일반관리비" localSheetId="3">#REF!</definedName>
    <definedName name="금회변변장일반관리비">#REF!</definedName>
    <definedName name="금회변변장총공사비" localSheetId="3">#REF!</definedName>
    <definedName name="금회변변장총공사비">#REF!</definedName>
    <definedName name="금회변변장폐기물처리비" localSheetId="3">#REF!</definedName>
    <definedName name="금회변변장폐기물처리비">#REF!</definedName>
    <definedName name="금회변변장환경보전비" localSheetId="3">#REF!</definedName>
    <definedName name="금회변변장환경보전비">#REF!</definedName>
    <definedName name="금회변변전간접노무비" localSheetId="3">#REF!</definedName>
    <definedName name="금회변변전간접노무비">#REF!</definedName>
    <definedName name="금회변변전고용보험료" localSheetId="3">#REF!</definedName>
    <definedName name="금회변변전고용보험료">#REF!</definedName>
    <definedName name="금회변변전공급가액" localSheetId="3">#REF!</definedName>
    <definedName name="금회변변전공급가액">#REF!</definedName>
    <definedName name="금회변변전공사원가" localSheetId="3">#REF!</definedName>
    <definedName name="금회변변전공사원가">#REF!</definedName>
    <definedName name="금회변변전기타경비" localSheetId="3">#REF!</definedName>
    <definedName name="금회변변전기타경비">#REF!</definedName>
    <definedName name="금회변변전도급액" localSheetId="3">#REF!</definedName>
    <definedName name="금회변변전도급액">#REF!</definedName>
    <definedName name="금회변변전보상비" localSheetId="3">#REF!</definedName>
    <definedName name="금회변변전보상비">#REF!</definedName>
    <definedName name="금회변변전부가가치세" localSheetId="3">#REF!</definedName>
    <definedName name="금회변변전부가가치세">#REF!</definedName>
    <definedName name="금회변변전산재보험료" localSheetId="3">#REF!</definedName>
    <definedName name="금회변변전산재보험료">#REF!</definedName>
    <definedName name="금회변변전순공사원가" localSheetId="3">#REF!</definedName>
    <definedName name="금회변변전순공사원가">#REF!</definedName>
    <definedName name="금회변변전안전관리비" localSheetId="3">#REF!</definedName>
    <definedName name="금회변변전안전관리비">#REF!</definedName>
    <definedName name="금회변변전이윤" localSheetId="3">#REF!</definedName>
    <definedName name="금회변변전이윤">#REF!</definedName>
    <definedName name="금회변변전일반관리비" localSheetId="3">#REF!</definedName>
    <definedName name="금회변변전일반관리비">#REF!</definedName>
    <definedName name="금회변변전제이윤" localSheetId="3">#REF!</definedName>
    <definedName name="금회변변전제이윤">#REF!</definedName>
    <definedName name="금회변변전총공사비" localSheetId="3">#REF!</definedName>
    <definedName name="금회변변전총공사비">#REF!</definedName>
    <definedName name="금회변변전폐기물처리비" localSheetId="3">#REF!</definedName>
    <definedName name="금회변변전폐기물처리비">#REF!</definedName>
    <definedName name="금회변변전환경보전비" localSheetId="3">#REF!</definedName>
    <definedName name="금회변변전환경보전비">#REF!</definedName>
    <definedName name="금회변보상비" localSheetId="3">#REF!</definedName>
    <definedName name="금회변보상비">#REF!</definedName>
    <definedName name="금회변장간접노무비" localSheetId="3">#REF!</definedName>
    <definedName name="금회변장간접노무비">#REF!</definedName>
    <definedName name="금회변장고용보험료" localSheetId="3">#REF!</definedName>
    <definedName name="금회변장고용보험료">#REF!</definedName>
    <definedName name="금회변장공급가액" localSheetId="3">#REF!</definedName>
    <definedName name="금회변장공급가액">#REF!</definedName>
    <definedName name="금회변장공사원가" localSheetId="3">#REF!</definedName>
    <definedName name="금회변장공사원가">#REF!</definedName>
    <definedName name="금회변장기타경비" localSheetId="3">#REF!</definedName>
    <definedName name="금회변장기타경비">#REF!</definedName>
    <definedName name="금회변장도급액" localSheetId="3">#REF!</definedName>
    <definedName name="금회변장도급액">#REF!</definedName>
    <definedName name="금회변장보상비" localSheetId="3">#REF!</definedName>
    <definedName name="금회변장보상비">#REF!</definedName>
    <definedName name="금회변장부가가치세" localSheetId="3">#REF!</definedName>
    <definedName name="금회변장부가가치세">#REF!</definedName>
    <definedName name="금회변장산재보험료" localSheetId="3">#REF!</definedName>
    <definedName name="금회변장산재보험료">#REF!</definedName>
    <definedName name="금회변장순공사원가" localSheetId="3">#REF!</definedName>
    <definedName name="금회변장순공사원가">#REF!</definedName>
    <definedName name="금회변장안전관리비" localSheetId="3">#REF!</definedName>
    <definedName name="금회변장안전관리비">#REF!</definedName>
    <definedName name="금회변장이윤" localSheetId="3">#REF!</definedName>
    <definedName name="금회변장이윤">#REF!</definedName>
    <definedName name="금회변장일반관리비" localSheetId="3">#REF!</definedName>
    <definedName name="금회변장일반관리비">#REF!</definedName>
    <definedName name="금회변장총공사비" localSheetId="3">#REF!</definedName>
    <definedName name="금회변장총공사비">#REF!</definedName>
    <definedName name="금회변장폐기물처리비" localSheetId="3">#REF!</definedName>
    <definedName name="금회변장폐기물처리비">#REF!</definedName>
    <definedName name="금회변장환경보전비" localSheetId="3">#REF!</definedName>
    <definedName name="금회변장환경보전비">#REF!</definedName>
    <definedName name="금회변전간접노무비" localSheetId="3">#REF!</definedName>
    <definedName name="금회변전간접노무비">#REF!</definedName>
    <definedName name="금회변전고용보험료" localSheetId="3">#REF!</definedName>
    <definedName name="금회변전고용보험료">#REF!</definedName>
    <definedName name="금회변전공급가액" localSheetId="3">#REF!</definedName>
    <definedName name="금회변전공급가액">#REF!</definedName>
    <definedName name="금회변전공사원가" localSheetId="3">#REF!</definedName>
    <definedName name="금회변전공사원가">#REF!</definedName>
    <definedName name="금회변전기타경비" localSheetId="3">#REF!</definedName>
    <definedName name="금회변전기타경비">#REF!</definedName>
    <definedName name="금회변전도급액" localSheetId="3">#REF!</definedName>
    <definedName name="금회변전도급액">#REF!</definedName>
    <definedName name="금회변전보상비" localSheetId="3">#REF!</definedName>
    <definedName name="금회변전보상비">#REF!</definedName>
    <definedName name="금회변전부가가치세" localSheetId="3">#REF!</definedName>
    <definedName name="금회변전부가가치세">#REF!</definedName>
    <definedName name="금회변전산재보험료" localSheetId="3">#REF!</definedName>
    <definedName name="금회변전산재보험료">#REF!</definedName>
    <definedName name="금회변전순공사원가" localSheetId="3">#REF!</definedName>
    <definedName name="금회변전순공사원가">#REF!</definedName>
    <definedName name="금회변전안전관리비" localSheetId="3">#REF!</definedName>
    <definedName name="금회변전안전관리비">#REF!</definedName>
    <definedName name="금회변전이윤" localSheetId="3">#REF!</definedName>
    <definedName name="금회변전이윤">#REF!</definedName>
    <definedName name="금회변전일반관리비" localSheetId="3">#REF!</definedName>
    <definedName name="금회변전일반관리비">#REF!</definedName>
    <definedName name="금회변전총공사비" localSheetId="3">#REF!</definedName>
    <definedName name="금회변전총공사비">#REF!</definedName>
    <definedName name="금회변전폐기물처리비" localSheetId="3">#REF!</definedName>
    <definedName name="금회변전폐기물처리비">#REF!</definedName>
    <definedName name="금회변전환경보전비" localSheetId="3">#REF!</definedName>
    <definedName name="금회변전환경보전비">#REF!</definedName>
    <definedName name="금회장공사원가" localSheetId="3">#REF!</definedName>
    <definedName name="금회장공사원가">#REF!</definedName>
    <definedName name="금회전공급가액" localSheetId="3">#REF!</definedName>
    <definedName name="금회전공급가액">#REF!</definedName>
    <definedName name="금회전공사원가" localSheetId="3">#REF!</definedName>
    <definedName name="금회전공사원가">#REF!</definedName>
    <definedName name="금회전도급액" localSheetId="3">#REF!</definedName>
    <definedName name="금회전도급액">#REF!</definedName>
    <definedName name="금회전보상비" localSheetId="3">#REF!</definedName>
    <definedName name="금회전보상비">#REF!</definedName>
    <definedName name="금회전부가가치세" localSheetId="3">#REF!</definedName>
    <definedName name="금회전부가가치세">#REF!</definedName>
    <definedName name="금회전총공사비" localSheetId="3">#REF!</definedName>
    <definedName name="금회전총공사비">#REF!</definedName>
    <definedName name="금회전폐기물처리비" localSheetId="3">#REF!</definedName>
    <definedName name="금회전폐기물처리비">#REF!</definedName>
    <definedName name="기" localSheetId="3">'[6]설직재-1'!#REF!</definedName>
    <definedName name="기" localSheetId="0">'[6]설직재-1'!#REF!</definedName>
    <definedName name="기">'[6]설직재-1'!#REF!</definedName>
    <definedName name="기계경비1">[69]기본일위!$1:$1048576</definedName>
    <definedName name="기계중계펌프내역" localSheetId="3">#REF!</definedName>
    <definedName name="기계중계펌프내역">#REF!</definedName>
    <definedName name="기관명" localSheetId="3">#REF!</definedName>
    <definedName name="기관명">#REF!</definedName>
    <definedName name="기금공사원가" localSheetId="3">#REF!</definedName>
    <definedName name="기금공사원가">#REF!</definedName>
    <definedName name="기기설치" localSheetId="3">#REF!</definedName>
    <definedName name="기기설치">#REF!</definedName>
    <definedName name="기기자재" localSheetId="3">#REF!</definedName>
    <definedName name="기기자재">#REF!</definedName>
    <definedName name="기누공사원가" localSheetId="3">#REF!</definedName>
    <definedName name="기누공사원가">#REF!</definedName>
    <definedName name="기도공사원가" localSheetId="3">#REF!</definedName>
    <definedName name="기도공사원가">#REF!</definedName>
    <definedName name="기사2급" localSheetId="3">[66]노임단가!#REF!</definedName>
    <definedName name="기사2급" localSheetId="0">[66]노임단가!#REF!</definedName>
    <definedName name="기사2급">[66]노임단가!#REF!</definedName>
    <definedName name="기성금공사원가" localSheetId="3">#REF!</definedName>
    <definedName name="기성금공사원가">#REF!</definedName>
    <definedName name="기성누공사원가" localSheetId="3">#REF!</definedName>
    <definedName name="기성누공사원가">#REF!</definedName>
    <definedName name="기성도공사원가" localSheetId="3">#REF!</definedName>
    <definedName name="기성도공사원가">#REF!</definedName>
    <definedName name="기성전공사원가" localSheetId="3">#REF!</definedName>
    <definedName name="기성전공사원가">#REF!</definedName>
    <definedName name="기성전안전관리비" localSheetId="3">#REF!</definedName>
    <definedName name="기성전안전관리비">#REF!</definedName>
    <definedName name="기자재수량" localSheetId="3">#REF!</definedName>
    <definedName name="기자재수량">#REF!</definedName>
    <definedName name="기전공사원가" localSheetId="3">#REF!</definedName>
    <definedName name="기전공사원가">#REF!</definedName>
    <definedName name="기초">'[70]9509'!$A$3:$Y$665</definedName>
    <definedName name="기초액" localSheetId="3">#REF!</definedName>
    <definedName name="기초액">#REF!</definedName>
    <definedName name="기타경비" localSheetId="3">#REF!</definedName>
    <definedName name="기타경비">#REF!</definedName>
    <definedName name="기타경비2" localSheetId="3">#REF!</definedName>
    <definedName name="기타경비2">#REF!</definedName>
    <definedName name="기타경비4" localSheetId="3">#REF!</definedName>
    <definedName name="기타경비4">#REF!</definedName>
    <definedName name="기터경비2" localSheetId="3">#REF!</definedName>
    <definedName name="기터경비2">#REF!</definedName>
    <definedName name="길이1" localSheetId="3">#REF!</definedName>
    <definedName name="길이1">#REF!</definedName>
    <definedName name="김" localSheetId="7" hidden="1">{#N/A,#N/A,FALSE,"명세표"}</definedName>
    <definedName name="김" localSheetId="2" hidden="1">{#N/A,#N/A,FALSE,"명세표"}</definedName>
    <definedName name="김" localSheetId="6" hidden="1">{#N/A,#N/A,FALSE,"명세표"}</definedName>
    <definedName name="김" localSheetId="3">[16]내역서!#REF!</definedName>
    <definedName name="김">[16]내역서!#REF!</definedName>
    <definedName name="김유신" localSheetId="3">#REF!</definedName>
    <definedName name="김유신">#REF!</definedName>
    <definedName name="껍대기">[71]토목!$A$2:$M$1916</definedName>
    <definedName name="ㄳㄳㄳㄳ" localSheetId="7" hidden="1">{"'용역비'!$A$4:$C$8"}</definedName>
    <definedName name="ㄳㄳㄳㄳ" localSheetId="2" hidden="1">{"'용역비'!$A$4:$C$8"}</definedName>
    <definedName name="ㄳㄳㄳㄳ" localSheetId="6" hidden="1">{"'용역비'!$A$4:$C$8"}</definedName>
    <definedName name="ㄳㄳㄳㄳ" localSheetId="3" hidden="1">{"'용역비'!$A$4:$C$8"}</definedName>
    <definedName name="ㄳㄳㄳㄳ" localSheetId="0" hidden="1">{"'용역비'!$A$4:$C$8"}</definedName>
    <definedName name="ㄳㄳㄳㄳ" hidden="1">{"'용역비'!$A$4:$C$8"}</definedName>
    <definedName name="ㄴ" localSheetId="3">[72]인건비!#REF!</definedName>
    <definedName name="ㄴ">[72]인건비!#REF!</definedName>
    <definedName name="ㄴㄴ" localSheetId="3">'[1]#REF'!#REF!</definedName>
    <definedName name="ㄴㄴ">'[1]#REF'!#REF!</definedName>
    <definedName name="ㄴㄴㄴ" localSheetId="7" hidden="1">{#N/A,#N/A,FALSE,"명세표"}</definedName>
    <definedName name="ㄴㄴㄴ" localSheetId="2" hidden="1">{#N/A,#N/A,FALSE,"명세표"}</definedName>
    <definedName name="ㄴㄴㄴ" localSheetId="6" hidden="1">{#N/A,#N/A,FALSE,"명세표"}</definedName>
    <definedName name="ㄴㄴㄴ" localSheetId="3">[73]내역서!#REF!</definedName>
    <definedName name="ㄴㄴㄴ">[73]내역서!#REF!</definedName>
    <definedName name="ㄴ댜러ㅏ니아ㅣㅋ" localSheetId="3">'[1]#REF'!#REF!</definedName>
    <definedName name="ㄴ댜러ㅏ니아ㅣㅋ">'[1]#REF'!#REF!</definedName>
    <definedName name="ㄴ러ㅏ" localSheetId="3">#REF!</definedName>
    <definedName name="ㄴ러ㅏ">#REF!</definedName>
    <definedName name="ㄴㅇㄹㄴㄷㄱㅎ" localSheetId="3">#REF!</definedName>
    <definedName name="ㄴㅇㄹㄴㄷㄱㅎ">#REF!</definedName>
    <definedName name="ㄴㅇㄻㄴㅇㄹ" localSheetId="7" hidden="1">{"'용역비'!$A$4:$C$8"}</definedName>
    <definedName name="ㄴㅇㄻㄴㅇㄹ" localSheetId="2" hidden="1">{"'용역비'!$A$4:$C$8"}</definedName>
    <definedName name="ㄴㅇㄻㄴㅇㄹ" localSheetId="6" hidden="1">{"'용역비'!$A$4:$C$8"}</definedName>
    <definedName name="ㄴㅇㄻㄴㅇㄹ" localSheetId="3" hidden="1">{"'용역비'!$A$4:$C$8"}</definedName>
    <definedName name="ㄴㅇㄻㄴㅇㄹ" localSheetId="0" hidden="1">{"'용역비'!$A$4:$C$8"}</definedName>
    <definedName name="ㄴㅇㄻㄴㅇㄹ" hidden="1">{"'용역비'!$A$4:$C$8"}</definedName>
    <definedName name="ㄴ아러" localSheetId="3">#REF!</definedName>
    <definedName name="ㄴ아러">#REF!</definedName>
    <definedName name="ㄴ어" localSheetId="3">'[1]#REF'!#REF!</definedName>
    <definedName name="ㄴ어">'[1]#REF'!#REF!</definedName>
    <definedName name="ㄴ어ㅏㅑ" localSheetId="3">#REF!</definedName>
    <definedName name="ㄴ어ㅏㅑ">#REF!</definedName>
    <definedName name="ㄴ이라ㅓ" localSheetId="3">#REF!</definedName>
    <definedName name="ㄴ이라ㅓ">#REF!</definedName>
    <definedName name="ㄴ이ㅏ매" localSheetId="3">'[1]#REF'!#REF!</definedName>
    <definedName name="ㄴ이ㅏ매">'[1]#REF'!#REF!</definedName>
    <definedName name="나" localSheetId="3">BlankMacro1</definedName>
    <definedName name="나" localSheetId="0">BlankMacro1</definedName>
    <definedName name="나">BlankMacro1</definedName>
    <definedName name="나라금융">#N/A</definedName>
    <definedName name="나라종합금융">#N/A</definedName>
    <definedName name="나ㅓ리먀" localSheetId="3">'[1]#REF'!#REF!</definedName>
    <definedName name="나ㅓ리먀">'[1]#REF'!#REF!</definedName>
    <definedName name="나ㅣ러재ㅑ" localSheetId="3">#REF!</definedName>
    <definedName name="나ㅣ러재ㅑ">#REF!</definedName>
    <definedName name="남덕" localSheetId="3">BlankMacro1</definedName>
    <definedName name="남덕" localSheetId="0">BlankMacro1</definedName>
    <definedName name="남덕">BlankMacro1</definedName>
    <definedName name="남럼" localSheetId="3">'[1]#REF'!#REF!</definedName>
    <definedName name="남럼">'[1]#REF'!#REF!</definedName>
    <definedName name="남어" localSheetId="3">'[1]#REF'!#REF!</definedName>
    <definedName name="남어">'[1]#REF'!#REF!</definedName>
    <definedName name="내역" localSheetId="3">'[74]내역서(세부)'!#REF!</definedName>
    <definedName name="내역">'[74]내역서(세부)'!#REF!</definedName>
    <definedName name="내역00년" localSheetId="3">#REF!</definedName>
    <definedName name="내역00년">#REF!</definedName>
    <definedName name="내역서" localSheetId="7" hidden="1">{#N/A,#N/A,FALSE,"명세표"}</definedName>
    <definedName name="내역서" localSheetId="2" hidden="1">{#N/A,#N/A,FALSE,"명세표"}</definedName>
    <definedName name="내역서" localSheetId="6" hidden="1">{#N/A,#N/A,FALSE,"명세표"}</definedName>
    <definedName name="내역서" localSheetId="3">#REF!</definedName>
    <definedName name="내역서" localSheetId="0">#REF!</definedName>
    <definedName name="내역서">#REF!</definedName>
    <definedName name="내역서1" localSheetId="3">#REF!</definedName>
    <definedName name="내역서1">#REF!</definedName>
    <definedName name="내역적용" localSheetId="3">#REF!</definedName>
    <definedName name="내역적용">#REF!</definedName>
    <definedName name="내장공" localSheetId="3">[66]노임단가!#REF!</definedName>
    <definedName name="내장공">[66]노임단가!#REF!</definedName>
    <definedName name="내전">[61]인건비!$B$12</definedName>
    <definedName name="너" localSheetId="3">'[1]#REF'!#REF!</definedName>
    <definedName name="너" localSheetId="0">'[1]#REF'!#REF!</definedName>
    <definedName name="너">'[1]#REF'!#REF!</definedName>
    <definedName name="널자" localSheetId="3">'[1]#REF'!#REF!</definedName>
    <definedName name="널자">'[1]#REF'!#REF!</definedName>
    <definedName name="노무비" localSheetId="3">#REF!</definedName>
    <definedName name="노무비">#REF!</definedName>
    <definedName name="勞務費" localSheetId="3">#REF!</definedName>
    <definedName name="勞務費">#REF!</definedName>
    <definedName name="노무비1" localSheetId="3">[75]대총괄표!#REF!</definedName>
    <definedName name="노무비1">[75]대총괄표!#REF!</definedName>
    <definedName name="노무비2" localSheetId="3">#REF!</definedName>
    <definedName name="노무비2">#REF!</definedName>
    <definedName name="노무비3" localSheetId="3">#REF!</definedName>
    <definedName name="노무비3">#REF!</definedName>
    <definedName name="노무비4" localSheetId="3">#REF!</definedName>
    <definedName name="노무비4">#REF!</definedName>
    <definedName name="노무비합계" localSheetId="3">#REF!</definedName>
    <definedName name="노무비합계">#REF!</definedName>
    <definedName name="노임" localSheetId="3">#REF!</definedName>
    <definedName name="노임">#REF!</definedName>
    <definedName name="노임단가" localSheetId="3">#REF!</definedName>
    <definedName name="노임단가">#REF!</definedName>
    <definedName name="노임단가1">'[76]일위대가표(교체)'!$J$7:$J$16</definedName>
    <definedName name="노지" localSheetId="3">[77]경산!#REF!</definedName>
    <definedName name="노지" localSheetId="0">[77]경산!#REF!</definedName>
    <definedName name="노지">[77]경산!#REF!</definedName>
    <definedName name="농로" localSheetId="3">[78]Sheet1!#REF!</definedName>
    <definedName name="농로">[78]Sheet1!#REF!</definedName>
    <definedName name="늘이기" localSheetId="3">#REF!</definedName>
    <definedName name="늘이기">#REF!</definedName>
    <definedName name="니럼" localSheetId="3">'[1]#REF'!#REF!</definedName>
    <definedName name="니럼">'[1]#REF'!#REF!</definedName>
    <definedName name="ㄷ" localSheetId="3">[79]인건비!#REF!</definedName>
    <definedName name="ㄷ">[79]인건비!#REF!</definedName>
    <definedName name="ㄷ59" localSheetId="3">[78]Sheet1!#REF!</definedName>
    <definedName name="ㄷ59">[78]Sheet1!#REF!</definedName>
    <definedName name="ㄷ6ㅓ" localSheetId="7" hidden="1">{"'용역비'!$A$4:$C$8"}</definedName>
    <definedName name="ㄷ6ㅓ" localSheetId="2" hidden="1">{"'용역비'!$A$4:$C$8"}</definedName>
    <definedName name="ㄷ6ㅓ" localSheetId="6" hidden="1">{"'용역비'!$A$4:$C$8"}</definedName>
    <definedName name="ㄷ6ㅓ" localSheetId="3" hidden="1">{"'용역비'!$A$4:$C$8"}</definedName>
    <definedName name="ㄷ6ㅓ" localSheetId="0" hidden="1">{"'용역비'!$A$4:$C$8"}</definedName>
    <definedName name="ㄷ6ㅓ" hidden="1">{"'용역비'!$A$4:$C$8"}</definedName>
    <definedName name="ㄷㄷ" localSheetId="3">[80]자재단가비교표!#REF!</definedName>
    <definedName name="ㄷㄷ">[80]자재단가비교표!#REF!</definedName>
    <definedName name="ㄷㄷㄷ" localSheetId="3">[73]내역서!#REF!</definedName>
    <definedName name="ㄷㄷㄷ">[73]내역서!#REF!</definedName>
    <definedName name="ㄷㄷㄷㄷㄷㄷ" localSheetId="3">BlankMacro1</definedName>
    <definedName name="ㄷㄷㄷㄷㄷㄷ" localSheetId="0">BlankMacro1</definedName>
    <definedName name="ㄷㄷㄷㄷㄷㄷ">BlankMacro1</definedName>
    <definedName name="ㄷㅍㅂ" localSheetId="7" hidden="1">{"'용역비'!$A$4:$C$8"}</definedName>
    <definedName name="ㄷㅍㅂ" localSheetId="2" hidden="1">{"'용역비'!$A$4:$C$8"}</definedName>
    <definedName name="ㄷㅍㅂ" localSheetId="6" hidden="1">{"'용역비'!$A$4:$C$8"}</definedName>
    <definedName name="ㄷㅍㅂ" localSheetId="3" hidden="1">{"'용역비'!$A$4:$C$8"}</definedName>
    <definedName name="ㄷㅍㅂ" localSheetId="0" hidden="1">{"'용역비'!$A$4:$C$8"}</definedName>
    <definedName name="ㄷㅍㅂ" hidden="1">{"'용역비'!$A$4:$C$8"}</definedName>
    <definedName name="다" localSheetId="3">BlankMacro1</definedName>
    <definedName name="다" localSheetId="0">BlankMacro1</definedName>
    <definedName name="다">BlankMacro1</definedName>
    <definedName name="다목" localSheetId="3">#REF!</definedName>
    <definedName name="다목">#REF!</definedName>
    <definedName name="닥니야지" localSheetId="3">'[1]#REF'!#REF!</definedName>
    <definedName name="닥니야지">'[1]#REF'!#REF!</definedName>
    <definedName name="단_가" localSheetId="3">#REF!</definedName>
    <definedName name="단_가">#REF!</definedName>
    <definedName name="단_가2" localSheetId="3">#REF!</definedName>
    <definedName name="단_가2">#REF!</definedName>
    <definedName name="단_가3" localSheetId="3">#REF!</definedName>
    <definedName name="단_가3">#REF!</definedName>
    <definedName name="단_가4" localSheetId="3">#REF!</definedName>
    <definedName name="단_가4">#REF!</definedName>
    <definedName name="단_가5" localSheetId="3">#REF!</definedName>
    <definedName name="단_가5">#REF!</definedName>
    <definedName name="단_가6" localSheetId="3">#REF!</definedName>
    <definedName name="단_가6">#REF!</definedName>
    <definedName name="단가" localSheetId="3">#REF!</definedName>
    <definedName name="단가">#REF!</definedName>
    <definedName name="단가대비" localSheetId="3">#REF!</definedName>
    <definedName name="단가대비">#REF!</definedName>
    <definedName name="단가비교표" localSheetId="3">#REF!,#REF!</definedName>
    <definedName name="단가비교표">#REF!,#REF!</definedName>
    <definedName name="단가산출">[81]단가산출!$A$1:$G$53</definedName>
    <definedName name="단가조사">[82]단가산출!$A$1:$G$318</definedName>
    <definedName name="단가조사서" localSheetId="3">#REF!</definedName>
    <definedName name="단가조사서">#REF!</definedName>
    <definedName name="단가조사표" localSheetId="3">#REF!</definedName>
    <definedName name="단가조사표">#REF!</definedName>
    <definedName name="단가테이블">'[65]기계경비(시간당)'!$C$1:$F$58</definedName>
    <definedName name="단가표" localSheetId="3">#REF!</definedName>
    <definedName name="단가표">#REF!</definedName>
    <definedName name="단가표지" localSheetId="3">#REF!</definedName>
    <definedName name="단가표지">#REF!</definedName>
    <definedName name="단같">#N/A</definedName>
    <definedName name="단같1">#N/A</definedName>
    <definedName name="단같2">#N/A</definedName>
    <definedName name="단같3">#N/A</definedName>
    <definedName name="단같4">#N/A</definedName>
    <definedName name="단기입력" localSheetId="3">#REF!</definedName>
    <definedName name="단기입력">#REF!</definedName>
    <definedName name="단수" localSheetId="3">#REF!</definedName>
    <definedName name="단수">#REF!</definedName>
    <definedName name="단위">#N/A</definedName>
    <definedName name="단위공량1" localSheetId="3">#REF!</definedName>
    <definedName name="단위공량1">#REF!</definedName>
    <definedName name="단위공량10" localSheetId="3">#REF!</definedName>
    <definedName name="단위공량10">#REF!</definedName>
    <definedName name="단위공량11" localSheetId="3">#REF!</definedName>
    <definedName name="단위공량11">#REF!</definedName>
    <definedName name="단위공량12" localSheetId="3">#REF!</definedName>
    <definedName name="단위공량12">#REF!</definedName>
    <definedName name="단위공량13" localSheetId="3">#REF!</definedName>
    <definedName name="단위공량13">#REF!</definedName>
    <definedName name="단위공량14" localSheetId="3">#REF!</definedName>
    <definedName name="단위공량14">#REF!</definedName>
    <definedName name="단위공량15" localSheetId="3">#REF!</definedName>
    <definedName name="단위공량15">#REF!</definedName>
    <definedName name="단위공량16" localSheetId="3">#REF!</definedName>
    <definedName name="단위공량16">#REF!</definedName>
    <definedName name="단위공량17" localSheetId="3">#REF!</definedName>
    <definedName name="단위공량17">#REF!</definedName>
    <definedName name="단위공량2" localSheetId="3">#REF!</definedName>
    <definedName name="단위공량2">#REF!</definedName>
    <definedName name="단위공량3" localSheetId="3">#REF!</definedName>
    <definedName name="단위공량3">#REF!</definedName>
    <definedName name="단위공량4" localSheetId="3">#REF!</definedName>
    <definedName name="단위공량4">#REF!</definedName>
    <definedName name="단위공량5" localSheetId="3">#REF!</definedName>
    <definedName name="단위공량5">#REF!</definedName>
    <definedName name="단위공량6" localSheetId="3">#REF!</definedName>
    <definedName name="단위공량6">#REF!</definedName>
    <definedName name="단위공량7" localSheetId="3">#REF!</definedName>
    <definedName name="단위공량7">#REF!</definedName>
    <definedName name="단위공량8" localSheetId="3">#REF!</definedName>
    <definedName name="단위공량8">#REF!</definedName>
    <definedName name="단위공량9" localSheetId="3">#REF!</definedName>
    <definedName name="단위공량9">#REF!</definedName>
    <definedName name="단중입력" localSheetId="3">[83]!단중입력</definedName>
    <definedName name="단중입력">[83]!단중입력</definedName>
    <definedName name="당초간접노무비" localSheetId="3">#REF!</definedName>
    <definedName name="당초간접노무비">#REF!</definedName>
    <definedName name="당초고용보험료" localSheetId="3">#REF!</definedName>
    <definedName name="당초고용보험료">#REF!</definedName>
    <definedName name="당초공급가액" localSheetId="3">#REF!</definedName>
    <definedName name="당초공급가액">#REF!</definedName>
    <definedName name="당초공사원가" localSheetId="3">#REF!</definedName>
    <definedName name="당초공사원가">#REF!</definedName>
    <definedName name="당초기타경비" localSheetId="3">#REF!</definedName>
    <definedName name="당초기타경비">#REF!</definedName>
    <definedName name="당초도급액" localSheetId="3">#REF!</definedName>
    <definedName name="당초도급액">#REF!</definedName>
    <definedName name="당초부가가치세" localSheetId="3">#REF!</definedName>
    <definedName name="당초부가가치세">#REF!</definedName>
    <definedName name="당초산재보험료" localSheetId="3">#REF!</definedName>
    <definedName name="당초산재보험료">#REF!</definedName>
    <definedName name="당초순공사원가" localSheetId="3">#REF!</definedName>
    <definedName name="당초순공사원가">#REF!</definedName>
    <definedName name="당초안전관리비" localSheetId="3">#REF!</definedName>
    <definedName name="당초안전관리비">#REF!</definedName>
    <definedName name="당초이윤" localSheetId="3">#REF!</definedName>
    <definedName name="당초이윤">#REF!</definedName>
    <definedName name="당초일반관리비" localSheetId="3">#REF!</definedName>
    <definedName name="당초일반관리비">#REF!</definedName>
    <definedName name="당초총공사비" localSheetId="3">#REF!</definedName>
    <definedName name="당초총공사비">#REF!</definedName>
    <definedName name="대" localSheetId="3">[1]일위대가목록!#REF!</definedName>
    <definedName name="대">[1]일위대가목록!#REF!</definedName>
    <definedName name="대가" localSheetId="3">#REF!</definedName>
    <definedName name="대가">#REF!</definedName>
    <definedName name="대가집계표">[84]일위목록!$A$5:$J$32</definedName>
    <definedName name="도" localSheetId="3">#REF!</definedName>
    <definedName name="도">#REF!</definedName>
    <definedName name="도급" localSheetId="3">[85]기자재비!#REF!</definedName>
    <definedName name="도급">[85]기자재비!#REF!</definedName>
    <definedName name="도급공사비" localSheetId="3">#REF!</definedName>
    <definedName name="도급공사비">#REF!</definedName>
    <definedName name="도급분경비" localSheetId="3">#REF!</definedName>
    <definedName name="도급분경비">#REF!</definedName>
    <definedName name="도급비" localSheetId="3">#REF!</definedName>
    <definedName name="도급비">#REF!</definedName>
    <definedName name="도급예정액2" localSheetId="3">#REF!</definedName>
    <definedName name="도급예정액2">#REF!</definedName>
    <definedName name="도급예정액3" localSheetId="3">#REF!</definedName>
    <definedName name="도급예정액3">#REF!</definedName>
    <definedName name="도급예정액4" localSheetId="3">#REF!</definedName>
    <definedName name="도급예정액4">#REF!</definedName>
    <definedName name="동" localSheetId="3" hidden="1">{"'용역비'!$A$4:$C$8"}</definedName>
    <definedName name="동" localSheetId="0" hidden="1">{"'용역비'!$A$4:$C$8"}</definedName>
    <definedName name="동" hidden="1">{"'용역비'!$A$4:$C$8"}</definedName>
    <definedName name="동두천" localSheetId="7" hidden="1">{"'용역비'!$A$4:$C$8"}</definedName>
    <definedName name="동두천" localSheetId="2" hidden="1">{"'용역비'!$A$4:$C$8"}</definedName>
    <definedName name="동두천" localSheetId="6" hidden="1">{"'용역비'!$A$4:$C$8"}</definedName>
    <definedName name="동두천" localSheetId="3" hidden="1">{"'용역비'!$A$4:$C$8"}</definedName>
    <definedName name="동두천" localSheetId="0" hidden="1">{"'용역비'!$A$4:$C$8"}</definedName>
    <definedName name="동두천" hidden="1">{"'용역비'!$A$4:$C$8"}</definedName>
    <definedName name="동원" localSheetId="3">#REF!</definedName>
    <definedName name="동원">#REF!</definedName>
    <definedName name="동원인력계획표" localSheetId="3">#REF!,#REF!,#REF!</definedName>
    <definedName name="동원인력계획표">#REF!,#REF!,#REF!</definedName>
    <definedName name="등록_시작" localSheetId="3">[35]!등록_시작</definedName>
    <definedName name="등록_시작">[35]!등록_시작</definedName>
    <definedName name="등록_취소" localSheetId="3">[35]!등록_취소</definedName>
    <definedName name="등록_취소">[35]!등록_취소</definedName>
    <definedName name="ㄹ120" localSheetId="3">[86]패널!#REF!</definedName>
    <definedName name="ㄹ120" localSheetId="0">[86]패널!#REF!</definedName>
    <definedName name="ㄹ120">[86]패널!#REF!</definedName>
    <definedName name="ㄹ221" localSheetId="3">#REF!</definedName>
    <definedName name="ㄹ221">#REF!</definedName>
    <definedName name="ㄹ390">[78]Sheet1!$F$933</definedName>
    <definedName name="ㄹ400">[78]Sheet1!$F$933</definedName>
    <definedName name="ㄹㄹㄹ" localSheetId="7" hidden="1">{#N/A,#N/A,FALSE,"명세표"}</definedName>
    <definedName name="ㄹㄹㄹ" localSheetId="6" hidden="1">{#N/A,#N/A,FALSE,"명세표"}</definedName>
    <definedName name="ㄹㄹㄹ" hidden="1">{#N/A,#N/A,FALSE,"명세표"}</definedName>
    <definedName name="ㄹㅇ" localSheetId="3">#REF!</definedName>
    <definedName name="ㄹㅇ">#REF!</definedName>
    <definedName name="라" localSheetId="3">BlankMacro1</definedName>
    <definedName name="라" localSheetId="0">BlankMacro1</definedName>
    <definedName name="라">BlankMacro1</definedName>
    <definedName name="라먄" localSheetId="7" hidden="1">{"'용역비'!$A$4:$C$8"}</definedName>
    <definedName name="라먄" localSheetId="2" hidden="1">{"'용역비'!$A$4:$C$8"}</definedName>
    <definedName name="라먄" localSheetId="6" hidden="1">{"'용역비'!$A$4:$C$8"}</definedName>
    <definedName name="라먄" localSheetId="3" hidden="1">{"'용역비'!$A$4:$C$8"}</definedName>
    <definedName name="라먄" localSheetId="0" hidden="1">{"'용역비'!$A$4:$C$8"}</definedName>
    <definedName name="라먄" hidden="1">{"'용역비'!$A$4:$C$8"}</definedName>
    <definedName name="라ㅓ니" localSheetId="3">'[1]#REF'!#REF!</definedName>
    <definedName name="라ㅓ니">'[1]#REF'!#REF!</definedName>
    <definedName name="램머Q간재">[65]램머!$D$20</definedName>
    <definedName name="램머Q간재10">[65]램머!$F$20</definedName>
    <definedName name="램머Q간재야간">[65]램머!$J$20</definedName>
    <definedName name="램머Q노무">[65]램머!$D$21</definedName>
    <definedName name="램머Q노무10">[65]램머!$F$21</definedName>
    <definedName name="램머Q노무야간">[65]램머!$J$21</definedName>
    <definedName name="램머Q손료">[65]램머!$D$22</definedName>
    <definedName name="램머Q손료10">[65]램머!$F$22</definedName>
    <definedName name="램머Q손료야간">[65]램머!$J$22</definedName>
    <definedName name="램머간재">'[65]기계경비(시간당)'!$H$170</definedName>
    <definedName name="램머노무">'[65]기계경비(시간당)'!$H$166</definedName>
    <definedName name="램머노무야간">'[65]기계경비(시간당)'!$H$167</definedName>
    <definedName name="램머손료">'[65]기계경비(시간당)'!$H$165</definedName>
    <definedName name="러ㅗㄴ머ㅏㄹ" localSheetId="3">#REF!</definedName>
    <definedName name="러ㅗㄴ머ㅏㄹ">#REF!</definedName>
    <definedName name="로" localSheetId="3">#REF!</definedName>
    <definedName name="로">#REF!</definedName>
    <definedName name="롬나ㅓ" localSheetId="3">'[1]#REF'!#REF!</definedName>
    <definedName name="롬나ㅓ">'[1]#REF'!#REF!</definedName>
    <definedName name="ㅀ" localSheetId="3">'[28]인건-측정'!#REF!</definedName>
    <definedName name="ㅀ">'[28]인건-측정'!#REF!</definedName>
    <definedName name="ㅁ" localSheetId="3" hidden="1">{"'5국공정'!$A$1:$E$128"}</definedName>
    <definedName name="ㅁ" localSheetId="0" hidden="1">{"'5국공정'!$A$1:$E$128"}</definedName>
    <definedName name="ㅁ" hidden="1">{"'5국공정'!$A$1:$E$128"}</definedName>
    <definedName name="ㅁ01" localSheetId="3">#REF!</definedName>
    <definedName name="ㅁ01">#REF!</definedName>
    <definedName name="ㅁ1" localSheetId="3">#REF!</definedName>
    <definedName name="ㅁ1">#REF!</definedName>
    <definedName name="ㅁ1180">[78]Sheet1!$A$773</definedName>
    <definedName name="ㅁ2" localSheetId="3">#REF!</definedName>
    <definedName name="ㅁ2">#REF!</definedName>
    <definedName name="ㅁ250" localSheetId="3">#REF!</definedName>
    <definedName name="ㅁ250">#REF!</definedName>
    <definedName name="ㅁ30" localSheetId="3">[78]Sheet1!#REF!</definedName>
    <definedName name="ㅁ30">[78]Sheet1!#REF!</definedName>
    <definedName name="ㅁ331" localSheetId="3">#REF!</definedName>
    <definedName name="ㅁ331">#REF!</definedName>
    <definedName name="ㅁ384K5" localSheetId="3">'[6]설직재-1'!#REF!</definedName>
    <definedName name="ㅁ384K5">'[6]설직재-1'!#REF!</definedName>
    <definedName name="ㅁ500" localSheetId="3">[87]Baby일위대가!#REF!</definedName>
    <definedName name="ㅁ500">[87]Baby일위대가!#REF!</definedName>
    <definedName name="ㅁ545" localSheetId="3">#REF!</definedName>
    <definedName name="ㅁ545">#REF!</definedName>
    <definedName name="ㅁ60" localSheetId="3">[88]직노!#REF!</definedName>
    <definedName name="ㅁ60">[88]직노!#REF!</definedName>
    <definedName name="ㅁ771" localSheetId="3">#REF!</definedName>
    <definedName name="ㅁ771">#REF!</definedName>
    <definedName name="ㅁㄴㅇㄻㄴㅇㄹㄴㅁㅎㄴㅇㅎ" localSheetId="7" hidden="1">{"'용역비'!$A$4:$C$8"}</definedName>
    <definedName name="ㅁㄴㅇㄻㄴㅇㄹㄴㅁㅎㄴㅇㅎ" localSheetId="2" hidden="1">{"'용역비'!$A$4:$C$8"}</definedName>
    <definedName name="ㅁㄴㅇㄻㄴㅇㄹㄴㅁㅎㄴㅇㅎ" localSheetId="6" hidden="1">{"'용역비'!$A$4:$C$8"}</definedName>
    <definedName name="ㅁㄴㅇㄻㄴㅇㄹㄴㅁㅎㄴㅇㅎ" localSheetId="3" hidden="1">{"'용역비'!$A$4:$C$8"}</definedName>
    <definedName name="ㅁㄴㅇㄻㄴㅇㄹㄴㅁㅎㄴㅇㅎ" localSheetId="0" hidden="1">{"'용역비'!$A$4:$C$8"}</definedName>
    <definedName name="ㅁㄴㅇㄻㄴㅇㄹㄴㅁㅎㄴㅇㅎ" hidden="1">{"'용역비'!$A$4:$C$8"}</definedName>
    <definedName name="ㅁㅁ" localSheetId="3">#REF!</definedName>
    <definedName name="ㅁㅁ">#REF!</definedName>
    <definedName name="ㅁㅁ158" localSheetId="3">#REF!</definedName>
    <definedName name="ㅁㅁ158">#REF!</definedName>
    <definedName name="ㅁㅁㅁ">[89]을지!$1:$2</definedName>
    <definedName name="ㅁㅇ리" localSheetId="3">'[1]#REF'!#REF!</definedName>
    <definedName name="ㅁㅇ리" localSheetId="0">'[1]#REF'!#REF!</definedName>
    <definedName name="ㅁㅇ리">'[1]#REF'!#REF!</definedName>
    <definedName name="마" localSheetId="3">BlankMacro1</definedName>
    <definedName name="마" localSheetId="0">BlankMacro1</definedName>
    <definedName name="마">BlankMacro1</definedName>
    <definedName name="말" localSheetId="3">BlankMacro1</definedName>
    <definedName name="말" localSheetId="0">BlankMacro1</definedName>
    <definedName name="말">BlankMacro1</definedName>
    <definedName name="망루" localSheetId="7" hidden="1">{#N/A,#N/A,TRUE,"공종단가";#N/A,#N/A,TRUE,"Mtr단가";#N/A,#N/A,TRUE,"170GIS단가";#N/A,#N/A,TRUE,"258GIS단가";#N/A,#N/A,TRUE,"잡단가A";#N/A,#N/A,TRUE,"잡단가B";#N/A,#N/A,TRUE,"잡단가C";#N/A,#N/A,TRUE,"토목방재단가";#N/A,#N/A,TRUE,"MTR품";#N/A,#N/A,TRUE,"170GIS품";#N/A,#N/A,TRUE,"25.8GIS품";#N/A,#N/A,TRUE,"잡설비품";#N/A,#N/A,TRUE,"토목방재";#N/A,#N/A,TRUE,"시중노임"}</definedName>
    <definedName name="망루" localSheetId="2" hidden="1">{#N/A,#N/A,TRUE,"공종단가";#N/A,#N/A,TRUE,"Mtr단가";#N/A,#N/A,TRUE,"170GIS단가";#N/A,#N/A,TRUE,"258GIS단가";#N/A,#N/A,TRUE,"잡단가A";#N/A,#N/A,TRUE,"잡단가B";#N/A,#N/A,TRUE,"잡단가C";#N/A,#N/A,TRUE,"토목방재단가";#N/A,#N/A,TRUE,"MTR품";#N/A,#N/A,TRUE,"170GIS품";#N/A,#N/A,TRUE,"25.8GIS품";#N/A,#N/A,TRUE,"잡설비품";#N/A,#N/A,TRUE,"토목방재";#N/A,#N/A,TRUE,"시중노임"}</definedName>
    <definedName name="망루" localSheetId="6" hidden="1">{#N/A,#N/A,TRUE,"공종단가";#N/A,#N/A,TRUE,"Mtr단가";#N/A,#N/A,TRUE,"170GIS단가";#N/A,#N/A,TRUE,"258GIS단가";#N/A,#N/A,TRUE,"잡단가A";#N/A,#N/A,TRUE,"잡단가B";#N/A,#N/A,TRUE,"잡단가C";#N/A,#N/A,TRUE,"토목방재단가";#N/A,#N/A,TRUE,"MTR품";#N/A,#N/A,TRUE,"170GIS품";#N/A,#N/A,TRUE,"25.8GIS품";#N/A,#N/A,TRUE,"잡설비품";#N/A,#N/A,TRUE,"토목방재";#N/A,#N/A,TRUE,"시중노임"}</definedName>
    <definedName name="망루" localSheetId="3" hidden="1">{#N/A,#N/A,TRUE,"공종단가";#N/A,#N/A,TRUE,"Mtr단가";#N/A,#N/A,TRUE,"170GIS단가";#N/A,#N/A,TRUE,"258GIS단가";#N/A,#N/A,TRUE,"잡단가A";#N/A,#N/A,TRUE,"잡단가B";#N/A,#N/A,TRUE,"잡단가C";#N/A,#N/A,TRUE,"토목방재단가";#N/A,#N/A,TRUE,"MTR품";#N/A,#N/A,TRUE,"170GIS품";#N/A,#N/A,TRUE,"25.8GIS품";#N/A,#N/A,TRUE,"잡설비품";#N/A,#N/A,TRUE,"토목방재";#N/A,#N/A,TRUE,"시중노임"}</definedName>
    <definedName name="망루" localSheetId="0" hidden="1">{#N/A,#N/A,TRUE,"공종단가";#N/A,#N/A,TRUE,"Mtr단가";#N/A,#N/A,TRUE,"170GIS단가";#N/A,#N/A,TRUE,"258GIS단가";#N/A,#N/A,TRUE,"잡단가A";#N/A,#N/A,TRUE,"잡단가B";#N/A,#N/A,TRUE,"잡단가C";#N/A,#N/A,TRUE,"토목방재단가";#N/A,#N/A,TRUE,"MTR품";#N/A,#N/A,TRUE,"170GIS품";#N/A,#N/A,TRUE,"25.8GIS품";#N/A,#N/A,TRUE,"잡설비품";#N/A,#N/A,TRUE,"토목방재";#N/A,#N/A,TRUE,"시중노임"}</definedName>
    <definedName name="망루" hidden="1">{#N/A,#N/A,TRUE,"공종단가";#N/A,#N/A,TRUE,"Mtr단가";#N/A,#N/A,TRUE,"170GIS단가";#N/A,#N/A,TRUE,"258GIS단가";#N/A,#N/A,TRUE,"잡단가A";#N/A,#N/A,TRUE,"잡단가B";#N/A,#N/A,TRUE,"잡단가C";#N/A,#N/A,TRUE,"토목방재단가";#N/A,#N/A,TRUE,"MTR품";#N/A,#N/A,TRUE,"170GIS품";#N/A,#N/A,TRUE,"25.8GIS품";#N/A,#N/A,TRUE,"잡설비품";#N/A,#N/A,TRUE,"토목방재";#N/A,#N/A,TRUE,"시중노임"}</definedName>
    <definedName name="매몰본" localSheetId="3">#REF!</definedName>
    <definedName name="매몰본">#REF!</definedName>
    <definedName name="매크로11" localSheetId="3">[90]!매크로11</definedName>
    <definedName name="매크로11">[90]!매크로11</definedName>
    <definedName name="매크로4" localSheetId="3">[90]!매크로4</definedName>
    <definedName name="매크로4">[90]!매크로4</definedName>
    <definedName name="맨홀" localSheetId="3">복합형!맨홀</definedName>
    <definedName name="맨홀" localSheetId="0">'사업계획서(표지)'!맨홀</definedName>
    <definedName name="맨홀">[0]!맨홀</definedName>
    <definedName name="머" localSheetId="7" hidden="1">{#N/A,#N/A,FALSE,"명세표"}</definedName>
    <definedName name="머" localSheetId="6" hidden="1">{#N/A,#N/A,FALSE,"명세표"}</definedName>
    <definedName name="머" hidden="1">{#N/A,#N/A,FALSE,"명세표"}</definedName>
    <definedName name="메렁" localSheetId="3">#REF!</definedName>
    <definedName name="메렁">#REF!</definedName>
    <definedName name="메인_메뉴호출" localSheetId="3">[91]!메인_메뉴호출</definedName>
    <definedName name="메인_메뉴호출">[91]!메인_메뉴호출</definedName>
    <definedName name="메인_시작" localSheetId="3">[35]!메인_시작</definedName>
    <definedName name="메인_시작">[35]!메인_시작</definedName>
    <definedName name="면수" localSheetId="3">#REF!</definedName>
    <definedName name="면수">#REF!</definedName>
    <definedName name="모21" localSheetId="3">#REF!</definedName>
    <definedName name="모21">#REF!</definedName>
    <definedName name="모형01" localSheetId="3">[22]직노!#REF!</definedName>
    <definedName name="모형01">[22]직노!#REF!</definedName>
    <definedName name="목돈입력" localSheetId="3">#REF!</definedName>
    <definedName name="목돈입력">#REF!</definedName>
    <definedName name="목차1">[92]기본일위!$1:$1048576</definedName>
    <definedName name="목차2">[92]기본일위!$1:$1048576</definedName>
    <definedName name="목차3">[92]기본일위!$1:$1048576</definedName>
    <definedName name="몰라" localSheetId="3">[93]직노!#REF!</definedName>
    <definedName name="몰라" localSheetId="0">[93]직노!#REF!</definedName>
    <definedName name="몰라">[93]직노!#REF!</definedName>
    <definedName name="무안">[94]노무비!$B$12</definedName>
    <definedName name="물가" localSheetId="3">#REF!</definedName>
    <definedName name="물가">#REF!</definedName>
    <definedName name="물가상승비" localSheetId="3">#REF!</definedName>
    <definedName name="물가상승비">#REF!</definedName>
    <definedName name="물가상승액" localSheetId="3">#REF!</definedName>
    <definedName name="물가상승액">#REF!</definedName>
    <definedName name="물량집계" localSheetId="3">[35]!물량집계</definedName>
    <definedName name="물량집계">[35]!물량집계</definedName>
    <definedName name="물자비" localSheetId="3">#REF!</definedName>
    <definedName name="물자비">#REF!</definedName>
    <definedName name="물품분류번호" localSheetId="3">#REF!</definedName>
    <definedName name="물품분류번호">#REF!</definedName>
    <definedName name="ㅂ" localSheetId="3">#REF!</definedName>
    <definedName name="ㅂ">#REF!</definedName>
    <definedName name="ㅂㅂ" localSheetId="3">#REF!</definedName>
    <definedName name="ㅂㅂ">#REF!</definedName>
    <definedName name="ㅂㅂㅂ" localSheetId="7" hidden="1">{"'용역비'!$A$4:$C$8"}</definedName>
    <definedName name="ㅂㅂㅂ" localSheetId="2" hidden="1">{"'용역비'!$A$4:$C$8"}</definedName>
    <definedName name="ㅂㅂㅂ" localSheetId="6" hidden="1">{"'용역비'!$A$4:$C$8"}</definedName>
    <definedName name="ㅂㅂㅂ" localSheetId="3" hidden="1">{"'용역비'!$A$4:$C$8"}</definedName>
    <definedName name="ㅂㅂㅂ" localSheetId="0" hidden="1">{"'용역비'!$A$4:$C$8"}</definedName>
    <definedName name="ㅂㅂㅂ" hidden="1">{"'용역비'!$A$4:$C$8"}</definedName>
    <definedName name="ㅂㅂㅂㅂ" localSheetId="7" hidden="1">{#N/A,#N/A,FALSE,"명세표"}</definedName>
    <definedName name="ㅂㅂㅂㅂ" localSheetId="6" hidden="1">{#N/A,#N/A,FALSE,"명세표"}</definedName>
    <definedName name="ㅂㅂㅂㅂ" hidden="1">{#N/A,#N/A,FALSE,"명세표"}</definedName>
    <definedName name="ㅂㅂㅂㅂㅂㅂ" localSheetId="7" hidden="1">{"'용역비'!$A$4:$C$8"}</definedName>
    <definedName name="ㅂㅂㅂㅂㅂㅂ" localSheetId="2" hidden="1">{"'용역비'!$A$4:$C$8"}</definedName>
    <definedName name="ㅂㅂㅂㅂㅂㅂ" localSheetId="6" hidden="1">{"'용역비'!$A$4:$C$8"}</definedName>
    <definedName name="ㅂㅂㅂㅂㅂㅂ" localSheetId="3" hidden="1">{"'용역비'!$A$4:$C$8"}</definedName>
    <definedName name="ㅂㅂㅂㅂㅂㅂ" localSheetId="0" hidden="1">{"'용역비'!$A$4:$C$8"}</definedName>
    <definedName name="ㅂㅂㅂㅂㅂㅂ" hidden="1">{"'용역비'!$A$4:$C$8"}</definedName>
    <definedName name="ㅂㅂㅂㅂㅂㅂㅂ" localSheetId="7" hidden="1">{#N/A,#N/A,FALSE,"명세표"}</definedName>
    <definedName name="ㅂㅂㅂㅂㅂㅂㅂ" localSheetId="6" hidden="1">{#N/A,#N/A,FALSE,"명세표"}</definedName>
    <definedName name="ㅂㅂㅂㅂㅂㅂㅂ" hidden="1">{#N/A,#N/A,FALSE,"명세표"}</definedName>
    <definedName name="ㅂㅈ" localSheetId="7" hidden="1">{"'용역비'!$A$4:$C$8"}</definedName>
    <definedName name="ㅂㅈ" localSheetId="6" hidden="1">{"'용역비'!$A$4:$C$8"}</definedName>
    <definedName name="ㅂㅈ" hidden="1">{"'용역비'!$A$4:$C$8"}</definedName>
    <definedName name="바" localSheetId="3">BlankMacro1</definedName>
    <definedName name="바" localSheetId="0">BlankMacro1</definedName>
    <definedName name="바">BlankMacro1</definedName>
    <definedName name="바보" localSheetId="3">BlankMacro1</definedName>
    <definedName name="바보" localSheetId="0">BlankMacro1</definedName>
    <definedName name="바보">BlankMacro1</definedName>
    <definedName name="바탕" localSheetId="3">#REF!</definedName>
    <definedName name="바탕">#REF!</definedName>
    <definedName name="반영">[94]노무비!$B$2</definedName>
    <definedName name="반영근">[94]노무비!$B$10</definedName>
    <definedName name="반영근1">[94]노무비!$B$8</definedName>
    <definedName name="발주금액">#N/A</definedName>
    <definedName name="방">'[95]KCS-CA'!$AG$1</definedName>
    <definedName name="방류펌프" localSheetId="3">#REF!</definedName>
    <definedName name="방류펌프">#REF!</definedName>
    <definedName name="방송" localSheetId="3">BlankMacro1</definedName>
    <definedName name="방송" localSheetId="0">BlankMacro1</definedName>
    <definedName name="방송">BlankMacro1</definedName>
    <definedName name="방송간선설비공사" localSheetId="3">[96]전기공사일위대가!#REF!</definedName>
    <definedName name="방송간선설비공사">[96]전기공사일위대가!#REF!</definedName>
    <definedName name="배관일위" localSheetId="3">[97]인건비!#REF!</definedName>
    <definedName name="배관일위">[97]인건비!#REF!</definedName>
    <definedName name="배수관1">[98]기본일위!$1:$1048576</definedName>
    <definedName name="배수토공계" localSheetId="3">#REF!</definedName>
    <definedName name="배수토공계">#REF!</definedName>
    <definedName name="배전">[61]인건비!$B$7</definedName>
    <definedName name="배전반자재단가영" localSheetId="3">#REF!</definedName>
    <definedName name="배전반자재단가영">#REF!</definedName>
    <definedName name="배전전공" localSheetId="3">[66]노임단가!#REF!</definedName>
    <definedName name="배전전공">[66]노임단가!#REF!</definedName>
    <definedName name="백02간재">'[65]기계경비(시간당)'!$H$161</definedName>
    <definedName name="백02간재티스제외">'[65]기계경비(시간당)'!$H$162</definedName>
    <definedName name="백02노무">'[65]기계경비(시간당)'!$H$153</definedName>
    <definedName name="백02노무야간">'[65]기계경비(시간당)'!$H$157</definedName>
    <definedName name="백02손료">'[65]기계경비(시간당)'!$H$149</definedName>
    <definedName name="백04간재">'[65]기계경비(시간당)'!$H$145</definedName>
    <definedName name="백04간재티스제외">'[65]기계경비(시간당)'!$H$146</definedName>
    <definedName name="백04노무">'[65]기계경비(시간당)'!$H$137</definedName>
    <definedName name="백04노무야간">'[65]기계경비(시간당)'!$H$141</definedName>
    <definedName name="백04손료">'[65]기계경비(시간당)'!$H$133</definedName>
    <definedName name="백07간재">'[65]기계경비(시간당)'!$H$129</definedName>
    <definedName name="백07노무">'[65]기계경비(시간당)'!$H$121</definedName>
    <definedName name="백07손료">'[65]기계경비(시간당)'!$H$117</definedName>
    <definedName name="버_C.T.C" localSheetId="3">#REF!</definedName>
    <definedName name="버_C.T.C">#REF!</definedName>
    <definedName name="버_단수" localSheetId="3">#REF!</definedName>
    <definedName name="버_단수">#REF!</definedName>
    <definedName name="버1" localSheetId="3">#REF!</definedName>
    <definedName name="버1">#REF!</definedName>
    <definedName name="버2" localSheetId="3">#REF!</definedName>
    <definedName name="버2">#REF!</definedName>
    <definedName name="버3" localSheetId="3">#REF!</definedName>
    <definedName name="버3">#REF!</definedName>
    <definedName name="버4" localSheetId="3">#REF!</definedName>
    <definedName name="버4">#REF!</definedName>
    <definedName name="버5" localSheetId="3">#REF!</definedName>
    <definedName name="버5">#REF!</definedName>
    <definedName name="버6" localSheetId="3">#REF!</definedName>
    <definedName name="버6">#REF!</definedName>
    <definedName name="변간접노무비" localSheetId="3">#REF!</definedName>
    <definedName name="변간접노무비">#REF!</definedName>
    <definedName name="변경" localSheetId="3">#REF!</definedName>
    <definedName name="변경">#REF!</definedName>
    <definedName name="변경간접노무비" localSheetId="3">#REF!</definedName>
    <definedName name="변경간접노무비">#REF!</definedName>
    <definedName name="변경개요1" localSheetId="3">#REF!</definedName>
    <definedName name="변경개요1">#REF!</definedName>
    <definedName name="변경개요2" localSheetId="3">#REF!</definedName>
    <definedName name="변경개요2">#REF!</definedName>
    <definedName name="변경개요3" localSheetId="3">#REF!</definedName>
    <definedName name="변경개요3">#REF!</definedName>
    <definedName name="변경개요4" localSheetId="3">#REF!</definedName>
    <definedName name="변경개요4">#REF!</definedName>
    <definedName name="변경고용보험료" localSheetId="3">#REF!</definedName>
    <definedName name="변경고용보험료">#REF!</definedName>
    <definedName name="변경공급가액" localSheetId="3">#REF!</definedName>
    <definedName name="변경공급가액">#REF!</definedName>
    <definedName name="변경공사원가" localSheetId="3">#REF!</definedName>
    <definedName name="변경공사원가">#REF!</definedName>
    <definedName name="변경기타경비" localSheetId="3">#REF!</definedName>
    <definedName name="변경기타경비">#REF!</definedName>
    <definedName name="변경도급액" localSheetId="3">#REF!</definedName>
    <definedName name="변경도급액">#REF!</definedName>
    <definedName name="변경부가가치세" localSheetId="3">#REF!</definedName>
    <definedName name="변경부가가치세">#REF!</definedName>
    <definedName name="변경비" localSheetId="3">#REF!</definedName>
    <definedName name="변경비">#REF!</definedName>
    <definedName name="변경산재보험료" localSheetId="3">#REF!</definedName>
    <definedName name="변경산재보험료">#REF!</definedName>
    <definedName name="변경순공사원가" localSheetId="3">#REF!</definedName>
    <definedName name="변경순공사원가">#REF!</definedName>
    <definedName name="변경안전관리비" localSheetId="3">#REF!</definedName>
    <definedName name="변경안전관리비">#REF!</definedName>
    <definedName name="변경이윤" localSheetId="3">#REF!</definedName>
    <definedName name="변경이윤">#REF!</definedName>
    <definedName name="변경일반관리비" localSheetId="3">#REF!</definedName>
    <definedName name="변경일반관리비">#REF!</definedName>
    <definedName name="변경총공사비" localSheetId="3">#REF!</definedName>
    <definedName name="변경총공사비">#REF!</definedName>
    <definedName name="변경표지1" localSheetId="3">#REF!</definedName>
    <definedName name="변경표지1">#REF!</definedName>
    <definedName name="변고용보험료" localSheetId="3">#REF!</definedName>
    <definedName name="변고용보험료">#REF!</definedName>
    <definedName name="변공급가액" localSheetId="3">#REF!</definedName>
    <definedName name="변공급가액">#REF!</definedName>
    <definedName name="변공사개요1" localSheetId="3">#REF!</definedName>
    <definedName name="변공사개요1">#REF!</definedName>
    <definedName name="변공사개요2" localSheetId="3">#REF!</definedName>
    <definedName name="변공사개요2">#REF!</definedName>
    <definedName name="변공사개요3" localSheetId="3">#REF!</definedName>
    <definedName name="변공사개요3">#REF!</definedName>
    <definedName name="변공사개요4" localSheetId="3">#REF!</definedName>
    <definedName name="변공사개요4">#REF!</definedName>
    <definedName name="변공사기간" localSheetId="3">#REF!</definedName>
    <definedName name="변공사기간">#REF!</definedName>
    <definedName name="변관경비금액" localSheetId="3">#REF!</definedName>
    <definedName name="변관경비금액">#REF!</definedName>
    <definedName name="변관경비단가" localSheetId="3">#REF!</definedName>
    <definedName name="변관경비단가">#REF!</definedName>
    <definedName name="변관급자재" localSheetId="3">#REF!</definedName>
    <definedName name="변관급자재">#REF!</definedName>
    <definedName name="변관급자재대" localSheetId="3">#REF!</definedName>
    <definedName name="변관급자재대">#REF!</definedName>
    <definedName name="변관노무비금액" localSheetId="3">#REF!</definedName>
    <definedName name="변관노무비금액">#REF!</definedName>
    <definedName name="변관노무비단가" localSheetId="3">#REF!</definedName>
    <definedName name="변관노무비단가">#REF!</definedName>
    <definedName name="변관수량" localSheetId="3">#REF!</definedName>
    <definedName name="변관수량">#REF!</definedName>
    <definedName name="변관임시" localSheetId="3">#REF!</definedName>
    <definedName name="변관임시">#REF!</definedName>
    <definedName name="변관재료비금액" localSheetId="3">#REF!</definedName>
    <definedName name="변관재료비금액">#REF!</definedName>
    <definedName name="변관재료비단가" localSheetId="3">#REF!</definedName>
    <definedName name="변관재료비단가">#REF!</definedName>
    <definedName name="변기타경비" localSheetId="3">#REF!</definedName>
    <definedName name="변기타경비">#REF!</definedName>
    <definedName name="변노무비" localSheetId="3">#REF!</definedName>
    <definedName name="변노무비">#REF!</definedName>
    <definedName name="변물가상승비" localSheetId="3">#REF!</definedName>
    <definedName name="변물가상승비">#REF!</definedName>
    <definedName name="변변관급자재" localSheetId="3">#REF!</definedName>
    <definedName name="변변관급자재">#REF!</definedName>
    <definedName name="변변관임시" localSheetId="3">#REF!</definedName>
    <definedName name="변변관임시">#REF!</definedName>
    <definedName name="변변수수료" localSheetId="3">#REF!</definedName>
    <definedName name="변변수수료">#REF!</definedName>
    <definedName name="변보상비" localSheetId="3">#REF!</definedName>
    <definedName name="변보상비">#REF!</definedName>
    <definedName name="변부가가치세" localSheetId="3">#REF!</definedName>
    <definedName name="변부가가치세">#REF!</definedName>
    <definedName name="변산재보험료" localSheetId="3">#REF!</definedName>
    <definedName name="변산재보험료">#REF!</definedName>
    <definedName name="변수수료" localSheetId="3">#REF!</definedName>
    <definedName name="변수수료">#REF!</definedName>
    <definedName name="변순공사원가" localSheetId="3">#REF!</definedName>
    <definedName name="변순공사원가">#REF!</definedName>
    <definedName name="변안전관리비" localSheetId="3">#REF!</definedName>
    <definedName name="변안전관리비">#REF!</definedName>
    <definedName name="변이윤" localSheetId="3">#REF!</definedName>
    <definedName name="변이윤">#REF!</definedName>
    <definedName name="변일반관리비" localSheetId="3">#REF!</definedName>
    <definedName name="변일반관리비">#REF!</definedName>
    <definedName name="변재료비" localSheetId="3">#REF!</definedName>
    <definedName name="변재료비">#REF!</definedName>
    <definedName name="변제간접노무비" localSheetId="3">#REF!</definedName>
    <definedName name="변제간접노무비">#REF!</definedName>
    <definedName name="변제공급가액" localSheetId="3">#REF!</definedName>
    <definedName name="변제공급가액">#REF!</definedName>
    <definedName name="변제기타경비" localSheetId="3">#REF!</definedName>
    <definedName name="변제기타경비">#REF!</definedName>
    <definedName name="변제도급액" localSheetId="3">#REF!</definedName>
    <definedName name="변제도급액">#REF!</definedName>
    <definedName name="변제부가가치세" localSheetId="3">#REF!</definedName>
    <definedName name="변제부가가치세">#REF!</definedName>
    <definedName name="변제산재보험료" localSheetId="3">#REF!</definedName>
    <definedName name="변제산재보험료">#REF!</definedName>
    <definedName name="변제순공사원가" localSheetId="3">#REF!</definedName>
    <definedName name="변제순공사원가">#REF!</definedName>
    <definedName name="변제안전관리비" localSheetId="3">#REF!</definedName>
    <definedName name="변제안전관리비">#REF!</definedName>
    <definedName name="변제이윤" localSheetId="3">#REF!</definedName>
    <definedName name="변제이윤">#REF!</definedName>
    <definedName name="변제일반관리비" localSheetId="3">#REF!</definedName>
    <definedName name="변제일반관리비">#REF!</definedName>
    <definedName name="변폐기물처리비" localSheetId="3">#REF!</definedName>
    <definedName name="변폐기물처리비">#REF!</definedName>
    <definedName name="보" localSheetId="3">'[22]#REF'!#REF!</definedName>
    <definedName name="보">'[22]#REF'!#REF!</definedName>
    <definedName name="보상비" localSheetId="3">#REF!</definedName>
    <definedName name="보상비">#REF!</definedName>
    <definedName name="보성토공" localSheetId="3">복합형!보성토공</definedName>
    <definedName name="보성토공" localSheetId="0">'사업계획서(표지)'!보성토공</definedName>
    <definedName name="보성토공">[0]!보성토공</definedName>
    <definedName name="보인">[61]인건비!$B$3</definedName>
    <definedName name="보통암" localSheetId="3">#REF!</definedName>
    <definedName name="보통암">#REF!</definedName>
    <definedName name="보통인부" localSheetId="3">#REF!</definedName>
    <definedName name="보통인부">#REF!</definedName>
    <definedName name="복공" localSheetId="3">#REF!</definedName>
    <definedName name="복공">#REF!</definedName>
    <definedName name="복리후생비" localSheetId="3">#REF!</definedName>
    <definedName name="복리후생비">#REF!</definedName>
    <definedName name="附加價値稅" localSheetId="3">#REF!</definedName>
    <definedName name="附加價値稅">#REF!</definedName>
    <definedName name="부가가치세2" localSheetId="3">#REF!</definedName>
    <definedName name="부가가치세2">#REF!</definedName>
    <definedName name="부가가치세4" localSheetId="3">#REF!</definedName>
    <definedName name="부가가치세4">#REF!</definedName>
    <definedName name="부천" localSheetId="3">#REF!</definedName>
    <definedName name="부천">#REF!</definedName>
    <definedName name="부표" localSheetId="3">[99]설계명세서!#REF!</definedName>
    <definedName name="부표">[99]설계명세서!#REF!</definedName>
    <definedName name="부표2" localSheetId="3">[100]설계명세서!#REF!</definedName>
    <definedName name="부표2">[100]설계명세서!#REF!</definedName>
    <definedName name="분전반" localSheetId="3">BlankMacro1</definedName>
    <definedName name="분전반" localSheetId="0">BlankMacro1</definedName>
    <definedName name="분전반">BlankMacro1</definedName>
    <definedName name="분전반1" localSheetId="3">BlankMacro1</definedName>
    <definedName name="분전반1" localSheetId="0">BlankMacro1</definedName>
    <definedName name="분전반1">BlankMacro1</definedName>
    <definedName name="분할" localSheetId="3">#REF!</definedName>
    <definedName name="분할">#REF!</definedName>
    <definedName name="브02간재구조물">'[65]기계경비(시간당)'!$H$112</definedName>
    <definedName name="브02노무">'[65]기계경비(시간당)'!$H$110</definedName>
    <definedName name="브02노무야간">'[65]기계경비(시간당)'!$H$111</definedName>
    <definedName name="브02손료">'[65]기계경비(시간당)'!$H$109</definedName>
    <definedName name="브04간재구조물">'[65]기계경비(시간당)'!$H$105</definedName>
    <definedName name="브04노무">'[65]기계경비(시간당)'!$H$103</definedName>
    <definedName name="브04노무야간">'[65]기계경비(시간당)'!$H$104</definedName>
    <definedName name="브04손료">'[65]기계경비(시간당)'!$H$102</definedName>
    <definedName name="브레이드">'[65]기계경비(시간당)'!$D$28</definedName>
    <definedName name="비계">[61]인건비!$B$15</definedName>
    <definedName name="비교표1">[101]기본일위!$1:$1048576</definedName>
    <definedName name="비교표2">[102]기본일위!$1:$1048576</definedName>
    <definedName name="비목1" localSheetId="3">#REF!</definedName>
    <definedName name="비목1">#REF!</definedName>
    <definedName name="비목2" localSheetId="3">#REF!</definedName>
    <definedName name="비목2">#REF!</definedName>
    <definedName name="비목3" localSheetId="3">#REF!</definedName>
    <definedName name="비목3">#REF!</definedName>
    <definedName name="비목4" localSheetId="3">#REF!</definedName>
    <definedName name="비목4">#REF!</definedName>
    <definedName name="비율" localSheetId="3">#REF!</definedName>
    <definedName name="비율">#REF!</definedName>
    <definedName name="ㅅ" localSheetId="3">[103]주요공정!#REF!</definedName>
    <definedName name="ㅅ" localSheetId="0">[103]주요공정!#REF!</definedName>
    <definedName name="ㅅ">[103]주요공정!#REF!</definedName>
    <definedName name="사" localSheetId="3">BlankMacro1</definedName>
    <definedName name="사" localSheetId="0">BlankMacro1</definedName>
    <definedName name="사">BlankMacro1</definedName>
    <definedName name="사_TO" localSheetId="3">#REF!</definedName>
    <definedName name="사_TO">#REF!</definedName>
    <definedName name="사급비" localSheetId="3">#REF!</definedName>
    <definedName name="사급비">#REF!</definedName>
    <definedName name="사급자재사용량" localSheetId="7" hidden="1">#REF!</definedName>
    <definedName name="사급자재사용량" localSheetId="2" hidden="1">#REF!</definedName>
    <definedName name="사급자재사용량" localSheetId="6" hidden="1">#REF!</definedName>
    <definedName name="사급자재사용량" localSheetId="3" hidden="1">#REF!</definedName>
    <definedName name="사급자재사용량" hidden="1">#REF!</definedName>
    <definedName name="사급재료">[104]설계서!$G$10</definedName>
    <definedName name="사급제목" localSheetId="3">#REF!</definedName>
    <definedName name="사급제목">#REF!</definedName>
    <definedName name="사용전검사비2" localSheetId="3">#REF!</definedName>
    <definedName name="사용전검사비2">#REF!</definedName>
    <definedName name="사인">'[22]#REF'!$A$1:$F$25</definedName>
    <definedName name="사인원가" localSheetId="7" hidden="1">'[22]#REF'!#REF!</definedName>
    <definedName name="사인원가" localSheetId="2" hidden="1">'[22]#REF'!#REF!</definedName>
    <definedName name="사인원가" localSheetId="6" hidden="1">'[22]#REF'!#REF!</definedName>
    <definedName name="사인원가" localSheetId="3" hidden="1">'[22]#REF'!#REF!</definedName>
    <definedName name="사인원가" hidden="1">'[22]#REF'!#REF!</definedName>
    <definedName name="사인일위" localSheetId="3">#REF!</definedName>
    <definedName name="사인일위">#REF!</definedName>
    <definedName name="산재보험료" localSheetId="3">#REF!</definedName>
    <definedName name="산재보험료">#REF!</definedName>
    <definedName name="산재보험료2" localSheetId="3">#REF!</definedName>
    <definedName name="산재보험료2">#REF!</definedName>
    <definedName name="산재보험료4" localSheetId="3">#REF!</definedName>
    <definedName name="산재보험료4">#REF!</definedName>
    <definedName name="산출" localSheetId="3">#REF!</definedName>
    <definedName name="산출">#REF!</definedName>
    <definedName name="산출1" localSheetId="3">복합형!산출1</definedName>
    <definedName name="산출1" localSheetId="0">'사업계획서(표지)'!산출1</definedName>
    <definedName name="산출1">[0]!산출1</definedName>
    <definedName name="산출2" localSheetId="3">#REF!</definedName>
    <definedName name="산출2">#REF!</definedName>
    <definedName name="산출3" localSheetId="3">복합형!산출3</definedName>
    <definedName name="산출3" localSheetId="0">'사업계획서(표지)'!산출3</definedName>
    <definedName name="산출3">[0]!산출3</definedName>
    <definedName name="산출내역" localSheetId="3">#REF!</definedName>
    <definedName name="산출내역">#REF!</definedName>
    <definedName name="산출일위대가통신" localSheetId="3">BlankMacro1</definedName>
    <definedName name="산출일위대가통신" localSheetId="0">BlankMacro1</definedName>
    <definedName name="산출일위대가통신">BlankMacro1</definedName>
    <definedName name="산표" localSheetId="3">#REF!</definedName>
    <definedName name="산표">#REF!</definedName>
    <definedName name="새계산" localSheetId="3">BlankMacro1</definedName>
    <definedName name="새계산" localSheetId="0">BlankMacro1</definedName>
    <definedName name="새계산">BlankMacro1</definedName>
    <definedName name="서울센타" localSheetId="3">[105]Sheet1!#REF!</definedName>
    <definedName name="서울센타">[105]Sheet1!#REF!</definedName>
    <definedName name="서원기산" localSheetId="3">#REF!</definedName>
    <definedName name="서원기산">#REF!</definedName>
    <definedName name="석축1">[106]기본일위!$1:$1048576</definedName>
    <definedName name="석항" localSheetId="7" hidden="1">{#N/A,#N/A,FALSE,"명세표"}</definedName>
    <definedName name="석항" localSheetId="6" hidden="1">{#N/A,#N/A,FALSE,"명세표"}</definedName>
    <definedName name="석항" hidden="1">{#N/A,#N/A,FALSE,"명세표"}</definedName>
    <definedName name="설" localSheetId="3">#REF!,#REF!,#REF!,#REF!,#REF!,#REF!,#REF!,#REF!</definedName>
    <definedName name="설">#REF!,#REF!,#REF!,#REF!,#REF!,#REF!,#REF!,#REF!</definedName>
    <definedName name="설1" localSheetId="3">#REF!,#REF!,#REF!,#REF!,#REF!,#REF!,#REF!,#REF!</definedName>
    <definedName name="설1">#REF!,#REF!,#REF!,#REF!,#REF!,#REF!,#REF!,#REF!</definedName>
    <definedName name="설계설명서" localSheetId="3">복합형!설계설명서</definedName>
    <definedName name="설계설명서" localSheetId="0">'사업계획서(표지)'!설계설명서</definedName>
    <definedName name="설계설명서">[0]!설계설명서</definedName>
    <definedName name="성" localSheetId="3">[78]Sheet1!#REF!</definedName>
    <definedName name="성" localSheetId="0">[78]Sheet1!#REF!</definedName>
    <definedName name="성">[78]Sheet1!#REF!</definedName>
    <definedName name="성남" localSheetId="3">#REF!</definedName>
    <definedName name="성남">#REF!</definedName>
    <definedName name="세금계산서">#N/A</definedName>
    <definedName name="세금공과금">[104]설계서!$G$56</definedName>
    <definedName name="세금과공과금" localSheetId="3">#REF!</definedName>
    <definedName name="세금과공과금">#REF!</definedName>
    <definedName name="소계" localSheetId="3">#REF!</definedName>
    <definedName name="소계">#REF!</definedName>
    <definedName name="소계3" localSheetId="3">#REF!</definedName>
    <definedName name="소계3">#REF!</definedName>
    <definedName name="소계4" localSheetId="3">#REF!</definedName>
    <definedName name="소계4">#REF!</definedName>
    <definedName name="소계5" localSheetId="3">#REF!</definedName>
    <definedName name="소계5">#REF!</definedName>
    <definedName name="소노" localSheetId="3">BlankMacro1</definedName>
    <definedName name="소노" localSheetId="0">BlankMacro1</definedName>
    <definedName name="소노">BlankMacro1</definedName>
    <definedName name="소모품비" localSheetId="3">#REF!</definedName>
    <definedName name="소모품비">#REF!</definedName>
    <definedName name="소방내역" localSheetId="3">BlankMacro1</definedName>
    <definedName name="소방내역" localSheetId="0">BlankMacro1</definedName>
    <definedName name="소방내역">BlankMacro1</definedName>
    <definedName name="소방내역서" localSheetId="3">BlankMacro1</definedName>
    <definedName name="소방내역서" localSheetId="0">BlankMacro1</definedName>
    <definedName name="소방내역서">BlankMacro1</definedName>
    <definedName name="소방집계표" localSheetId="3">[107]일위대가!#REF!</definedName>
    <definedName name="소방집계표">[107]일위대가!#REF!</definedName>
    <definedName name="소요" localSheetId="3">BlankMacro1</definedName>
    <definedName name="소요" localSheetId="0">BlankMacro1</definedName>
    <definedName name="소요">BlankMacro1</definedName>
    <definedName name="소요노1" localSheetId="3">BlankMacro1</definedName>
    <definedName name="소요노1" localSheetId="0">BlankMacro1</definedName>
    <definedName name="소요노1">BlankMacro1</definedName>
    <definedName name="소요노력" localSheetId="3">BlankMacro1</definedName>
    <definedName name="소요노력" localSheetId="0">BlankMacro1</definedName>
    <definedName name="소요노력">BlankMacro1</definedName>
    <definedName name="소요노력3" localSheetId="3">BlankMacro1</definedName>
    <definedName name="소요노력3" localSheetId="0">BlankMacro1</definedName>
    <definedName name="소요노력3">BlankMacro1</definedName>
    <definedName name="소요물자" localSheetId="3">#REF!</definedName>
    <definedName name="소요물자">#REF!</definedName>
    <definedName name="소형B손료">'[65]기계경비(시간당)'!$H$240</definedName>
    <definedName name="수" localSheetId="3">#REF!</definedName>
    <definedName name="수">#REF!</definedName>
    <definedName name="수량">#N/A</definedName>
    <definedName name="수량계산" localSheetId="3">#REF!</definedName>
    <definedName name="수량계산">#REF!</definedName>
    <definedName name="수량산출" localSheetId="3">#REF!</definedName>
    <definedName name="수량산출">#REF!</definedName>
    <definedName name="수량산출서" localSheetId="3">[108]단가산출!#REF!</definedName>
    <definedName name="수량산출서">[108]단가산출!#REF!</definedName>
    <definedName name="수량집계밀" localSheetId="3">#REF!</definedName>
    <definedName name="수량집계밀">#REF!</definedName>
    <definedName name="수량집계양" localSheetId="3">#REF!</definedName>
    <definedName name="수량집계양">#REF!</definedName>
    <definedName name="수수료" localSheetId="3">#REF!</definedName>
    <definedName name="수수료">#REF!</definedName>
    <definedName name="수수료1" localSheetId="3">#REF!</definedName>
    <definedName name="수수료1">#REF!</definedName>
    <definedName name="수식입력매크로" localSheetId="3">[109]!수식입력매크로</definedName>
    <definedName name="수식입력매크로">[109]!수식입력매크로</definedName>
    <definedName name="수원" localSheetId="3">#REF!</definedName>
    <definedName name="수원">#REF!</definedName>
    <definedName name="수원철도" localSheetId="3">#REF!</definedName>
    <definedName name="수원철도">#REF!</definedName>
    <definedName name="수위" localSheetId="3">#REF!</definedName>
    <definedName name="수위">#REF!</definedName>
    <definedName name="순공사비" localSheetId="3">#REF!</definedName>
    <definedName name="순공사비">#REF!</definedName>
    <definedName name="순공사비2" localSheetId="3">#REF!</definedName>
    <definedName name="순공사비2">#REF!</definedName>
    <definedName name="순공사비4" localSheetId="3">#REF!</definedName>
    <definedName name="순공사비4">#REF!</definedName>
    <definedName name="순공사원가" localSheetId="3">#REF!</definedName>
    <definedName name="순공사원가">#REF!</definedName>
    <definedName name="純工事原價" localSheetId="3">#REF!</definedName>
    <definedName name="純工事原價">#REF!</definedName>
    <definedName name="순공사원가2" localSheetId="3">#REF!</definedName>
    <definedName name="순공사원가2">#REF!</definedName>
    <definedName name="순공사원가4" localSheetId="3">#REF!</definedName>
    <definedName name="순공사원가4">#REF!</definedName>
    <definedName name="슬레이트공" localSheetId="3">[66]노임단가!#REF!</definedName>
    <definedName name="슬레이트공">[66]노임단가!#REF!</definedName>
    <definedName name="시작" localSheetId="3">#REF!</definedName>
    <definedName name="시작">#REF!</definedName>
    <definedName name="시중노임11" localSheetId="7" hidden="1">{#N/A,#N/A,TRUE,"공종단가";#N/A,#N/A,TRUE,"Mtr단가";#N/A,#N/A,TRUE,"170GIS단가";#N/A,#N/A,TRUE,"258GIS단가";#N/A,#N/A,TRUE,"잡단가A";#N/A,#N/A,TRUE,"잡단가B";#N/A,#N/A,TRUE,"잡단가C";#N/A,#N/A,TRUE,"토목방재단가";#N/A,#N/A,TRUE,"MTR품";#N/A,#N/A,TRUE,"170GIS품";#N/A,#N/A,TRUE,"25.8GIS품";#N/A,#N/A,TRUE,"잡설비품";#N/A,#N/A,TRUE,"토목방재";#N/A,#N/A,TRUE,"시중노임"}</definedName>
    <definedName name="시중노임11" localSheetId="2" hidden="1">{#N/A,#N/A,TRUE,"공종단가";#N/A,#N/A,TRUE,"Mtr단가";#N/A,#N/A,TRUE,"170GIS단가";#N/A,#N/A,TRUE,"258GIS단가";#N/A,#N/A,TRUE,"잡단가A";#N/A,#N/A,TRUE,"잡단가B";#N/A,#N/A,TRUE,"잡단가C";#N/A,#N/A,TRUE,"토목방재단가";#N/A,#N/A,TRUE,"MTR품";#N/A,#N/A,TRUE,"170GIS품";#N/A,#N/A,TRUE,"25.8GIS품";#N/A,#N/A,TRUE,"잡설비품";#N/A,#N/A,TRUE,"토목방재";#N/A,#N/A,TRUE,"시중노임"}</definedName>
    <definedName name="시중노임11" localSheetId="6" hidden="1">{#N/A,#N/A,TRUE,"공종단가";#N/A,#N/A,TRUE,"Mtr단가";#N/A,#N/A,TRUE,"170GIS단가";#N/A,#N/A,TRUE,"258GIS단가";#N/A,#N/A,TRUE,"잡단가A";#N/A,#N/A,TRUE,"잡단가B";#N/A,#N/A,TRUE,"잡단가C";#N/A,#N/A,TRUE,"토목방재단가";#N/A,#N/A,TRUE,"MTR품";#N/A,#N/A,TRUE,"170GIS품";#N/A,#N/A,TRUE,"25.8GIS품";#N/A,#N/A,TRUE,"잡설비품";#N/A,#N/A,TRUE,"토목방재";#N/A,#N/A,TRUE,"시중노임"}</definedName>
    <definedName name="시중노임11" localSheetId="3" hidden="1">{#N/A,#N/A,TRUE,"공종단가";#N/A,#N/A,TRUE,"Mtr단가";#N/A,#N/A,TRUE,"170GIS단가";#N/A,#N/A,TRUE,"258GIS단가";#N/A,#N/A,TRUE,"잡단가A";#N/A,#N/A,TRUE,"잡단가B";#N/A,#N/A,TRUE,"잡단가C";#N/A,#N/A,TRUE,"토목방재단가";#N/A,#N/A,TRUE,"MTR품";#N/A,#N/A,TRUE,"170GIS품";#N/A,#N/A,TRUE,"25.8GIS품";#N/A,#N/A,TRUE,"잡설비품";#N/A,#N/A,TRUE,"토목방재";#N/A,#N/A,TRUE,"시중노임"}</definedName>
    <definedName name="시중노임11" localSheetId="0" hidden="1">{#N/A,#N/A,TRUE,"공종단가";#N/A,#N/A,TRUE,"Mtr단가";#N/A,#N/A,TRUE,"170GIS단가";#N/A,#N/A,TRUE,"258GIS단가";#N/A,#N/A,TRUE,"잡단가A";#N/A,#N/A,TRUE,"잡단가B";#N/A,#N/A,TRUE,"잡단가C";#N/A,#N/A,TRUE,"토목방재단가";#N/A,#N/A,TRUE,"MTR품";#N/A,#N/A,TRUE,"170GIS품";#N/A,#N/A,TRUE,"25.8GIS품";#N/A,#N/A,TRUE,"잡설비품";#N/A,#N/A,TRUE,"토목방재";#N/A,#N/A,TRUE,"시중노임"}</definedName>
    <definedName name="시중노임11" hidden="1">{#N/A,#N/A,TRUE,"공종단가";#N/A,#N/A,TRUE,"Mtr단가";#N/A,#N/A,TRUE,"170GIS단가";#N/A,#N/A,TRUE,"258GIS단가";#N/A,#N/A,TRUE,"잡단가A";#N/A,#N/A,TRUE,"잡단가B";#N/A,#N/A,TRUE,"잡단가C";#N/A,#N/A,TRUE,"토목방재단가";#N/A,#N/A,TRUE,"MTR품";#N/A,#N/A,TRUE,"170GIS품";#N/A,#N/A,TRUE,"25.8GIS품";#N/A,#N/A,TRUE,"잡설비품";#N/A,#N/A,TRUE,"토목방재";#N/A,#N/A,TRUE,"시중노임"}</definedName>
    <definedName name="시중노임22">'[22]#REF'!$E$11</definedName>
    <definedName name="신규단가" localSheetId="7" hidden="1">#REF!</definedName>
    <definedName name="신규단가" localSheetId="2" hidden="1">#REF!</definedName>
    <definedName name="신규단가" localSheetId="6" hidden="1">#REF!</definedName>
    <definedName name="신규단가" localSheetId="3" hidden="1">#REF!</definedName>
    <definedName name="신규단가" hidden="1">#REF!</definedName>
    <definedName name="신설" localSheetId="7" hidden="1">{#N/A,#N/A,FALSE,"명세표"}</definedName>
    <definedName name="신설" localSheetId="6" hidden="1">{#N/A,#N/A,FALSE,"명세표"}</definedName>
    <definedName name="신설" hidden="1">{#N/A,#N/A,FALSE,"명세표"}</definedName>
    <definedName name="ㅇ" localSheetId="3">[31]내역서!#REF!</definedName>
    <definedName name="ㅇ">[31]내역서!#REF!</definedName>
    <definedName name="ㅇ10" localSheetId="3">#REF!</definedName>
    <definedName name="ㅇ10">#REF!</definedName>
    <definedName name="ㅇ20" localSheetId="3">#REF!</definedName>
    <definedName name="ㅇ20">#REF!</definedName>
    <definedName name="ㅇ227" localSheetId="3">#REF!</definedName>
    <definedName name="ㅇ227">#REF!</definedName>
    <definedName name="ㅇㄴㅇㄹ" localSheetId="3">[110]Sheet1!#REF!</definedName>
    <definedName name="ㅇㄴㅇㄹ">[110]Sheet1!#REF!</definedName>
    <definedName name="ㅇ나리" localSheetId="3">#REF!</definedName>
    <definedName name="ㅇ나리">#REF!</definedName>
    <definedName name="ㅇ남러이" localSheetId="3">#REF!</definedName>
    <definedName name="ㅇ남러이">#REF!</definedName>
    <definedName name="ㅇ낯ㅍ" localSheetId="3">#REF!</definedName>
    <definedName name="ㅇ낯ㅍ">#REF!</definedName>
    <definedName name="ㅇ널" localSheetId="3">#REF!</definedName>
    <definedName name="ㅇ널">#REF!</definedName>
    <definedName name="ㅇ닐" localSheetId="3">#REF!</definedName>
    <definedName name="ㅇ닐">#REF!</definedName>
    <definedName name="ㅇㄹ" localSheetId="3">#REF!</definedName>
    <definedName name="ㅇㄹ">#REF!</definedName>
    <definedName name="ㅇㄹ홍" localSheetId="3">'[1]#REF'!#REF!</definedName>
    <definedName name="ㅇㄹ홍">'[1]#REF'!#REF!</definedName>
    <definedName name="ㅇ러나ㅣ" localSheetId="3">'[1]#REF'!#REF!</definedName>
    <definedName name="ㅇ러나ㅣ">'[1]#REF'!#REF!</definedName>
    <definedName name="ㅇ리멍라" localSheetId="3">#REF!</definedName>
    <definedName name="ㅇ리멍라">#REF!</definedName>
    <definedName name="ㅇㅇ" localSheetId="3">BlankMacro1</definedName>
    <definedName name="ㅇㅇ" localSheetId="0">BlankMacro1</definedName>
    <definedName name="ㅇㅇ">BlankMacro1</definedName>
    <definedName name="ㅇㅇㅇ" localSheetId="3">복합형!ㅇㅇㅇ</definedName>
    <definedName name="ㅇㅇㅇ" localSheetId="0">'사업계획서(표지)'!ㅇㅇㅇ</definedName>
    <definedName name="ㅇㅇㅇ">[0]!ㅇㅇㅇ</definedName>
    <definedName name="ㅇㅇㅇㅇ" localSheetId="7" hidden="1">#REF!</definedName>
    <definedName name="ㅇㅇㅇㅇ" localSheetId="2" hidden="1">#REF!</definedName>
    <definedName name="ㅇㅇㅇㅇ" localSheetId="6" hidden="1">#REF!</definedName>
    <definedName name="ㅇㅇㅇㅇ" localSheetId="3" hidden="1">#REF!</definedName>
    <definedName name="ㅇㅇㅇㅇ" hidden="1">#REF!</definedName>
    <definedName name="ㅇ퍼ㅐㄴ" localSheetId="3">'[1]#REF'!#REF!</definedName>
    <definedName name="ㅇ퍼ㅐㄴ">'[1]#REF'!#REF!</definedName>
    <definedName name="아" localSheetId="3">BlankMacro1</definedName>
    <definedName name="아" localSheetId="0">BlankMacro1</definedName>
    <definedName name="아">BlankMacro1</definedName>
    <definedName name="아나라니리다" localSheetId="3">'[1]#REF'!#REF!</definedName>
    <definedName name="아나라니리다">'[1]#REF'!#REF!</definedName>
    <definedName name="아늘믿" localSheetId="3">BlankMacro1</definedName>
    <definedName name="아늘믿" localSheetId="0">BlankMacro1</definedName>
    <definedName name="아늘믿">BlankMacro1</definedName>
    <definedName name="아니" localSheetId="3">BlankMacro1</definedName>
    <definedName name="아니" localSheetId="0">BlankMacro1</definedName>
    <definedName name="아니">BlankMacro1</definedName>
    <definedName name="아다" localSheetId="3">BlankMacro1</definedName>
    <definedName name="아다" localSheetId="0">BlankMacro1</definedName>
    <definedName name="아다">BlankMacro1</definedName>
    <definedName name="아디" localSheetId="3">BlankMacro1</definedName>
    <definedName name="아디" localSheetId="0">BlankMacro1</definedName>
    <definedName name="아디">BlankMacro1</definedName>
    <definedName name="아러" localSheetId="3">'[1]#REF'!#REF!</definedName>
    <definedName name="아러">'[1]#REF'!#REF!</definedName>
    <definedName name="아러ㅏ" localSheetId="3">#REF!</definedName>
    <definedName name="아러ㅏ">#REF!</definedName>
    <definedName name="아서" localSheetId="3">BlankMacro1</definedName>
    <definedName name="아서" localSheetId="0">BlankMacro1</definedName>
    <definedName name="아서">BlankMacro1</definedName>
    <definedName name="아이야" localSheetId="3">'[1]#REF'!#REF!</definedName>
    <definedName name="아이야">'[1]#REF'!#REF!</definedName>
    <definedName name="아ㅓㅣㅏㄴ" localSheetId="3">'[1]#REF'!#REF!</definedName>
    <definedName name="아ㅓㅣㅏㄴ">'[1]#REF'!#REF!</definedName>
    <definedName name="아ㅣㅓ" localSheetId="3">'[1]#REF'!#REF!</definedName>
    <definedName name="아ㅣㅓ">'[1]#REF'!#REF!</definedName>
    <definedName name="안" localSheetId="3">#REF!</definedName>
    <definedName name="안">#REF!</definedName>
    <definedName name="안재범" localSheetId="3">#REF!</definedName>
    <definedName name="안재범">#REF!</definedName>
    <definedName name="안전계수">0.98</definedName>
    <definedName name="안전관리비" localSheetId="3">#REF!</definedName>
    <definedName name="안전관리비">#REF!</definedName>
    <definedName name="안전관리비2" localSheetId="3">#REF!</definedName>
    <definedName name="안전관리비2">#REF!</definedName>
    <definedName name="안전관리비4" localSheetId="3">#REF!</definedName>
    <definedName name="안전관리비4">#REF!</definedName>
    <definedName name="알" localSheetId="3">[110]Sheet1!#REF!</definedName>
    <definedName name="알">[110]Sheet1!#REF!</definedName>
    <definedName name="알지" localSheetId="3">'[1]#REF'!#REF!</definedName>
    <definedName name="알지">'[1]#REF'!#REF!</definedName>
    <definedName name="암_TOTAL" localSheetId="3">#REF!</definedName>
    <definedName name="암_TOTAL">#REF!</definedName>
    <definedName name="암거" localSheetId="3">#REF!</definedName>
    <definedName name="암거">#REF!</definedName>
    <definedName name="암근" localSheetId="3">#REF!</definedName>
    <definedName name="암근">#REF!</definedName>
    <definedName name="암근C" localSheetId="3">#REF!</definedName>
    <definedName name="암근C">#REF!</definedName>
    <definedName name="앙" localSheetId="3">#REF!</definedName>
    <definedName name="앙">#REF!</definedName>
    <definedName name="애머ㅏㄹ" localSheetId="3">'[1]#REF'!#REF!</definedName>
    <definedName name="애머ㅏㄹ">'[1]#REF'!#REF!</definedName>
    <definedName name="야" localSheetId="3">#REF!</definedName>
    <definedName name="야">#REF!</definedName>
    <definedName name="어라" localSheetId="3">'[1]#REF'!#REF!</definedName>
    <definedName name="어라">'[1]#REF'!#REF!</definedName>
    <definedName name="어쭈구리" localSheetId="3">'[1]#REF'!#REF!</definedName>
    <definedName name="어쭈구리">'[1]#REF'!#REF!</definedName>
    <definedName name="어ㅏ" localSheetId="3">#REF!</definedName>
    <definedName name="어ㅏ">#REF!</definedName>
    <definedName name="여과지동">[111]여과지동!$F$3:$AS$80</definedName>
    <definedName name="여기" localSheetId="3">#REF!</definedName>
    <definedName name="여기">#REF!</definedName>
    <definedName name="여비" localSheetId="3">#REF!</definedName>
    <definedName name="여비">#REF!</definedName>
    <definedName name="연암" localSheetId="3">#REF!</definedName>
    <definedName name="연암">#REF!</definedName>
    <definedName name="연암개소" localSheetId="3">#REF!</definedName>
    <definedName name="연암개소">#REF!</definedName>
    <definedName name="연장" localSheetId="3">#REF!</definedName>
    <definedName name="연장">#REF!</definedName>
    <definedName name="열수" localSheetId="3">#REF!</definedName>
    <definedName name="열수">#REF!</definedName>
    <definedName name="열차무선전화설비" localSheetId="3">#REF!</definedName>
    <definedName name="열차무선전화설비">#REF!</definedName>
    <definedName name="영상" localSheetId="3">#REF!</definedName>
    <definedName name="영상">#REF!</definedName>
    <definedName name="영상및음향" localSheetId="3">#REF!</definedName>
    <definedName name="영상및음향">#REF!</definedName>
    <definedName name="영상일위대가" localSheetId="3">[112]실내건축일위대가!#REF!</definedName>
    <definedName name="영상일위대가">[112]실내건축일위대가!#REF!</definedName>
    <definedName name="영상장비" localSheetId="3">#REF!,#REF!,#REF!,#REF!,#REF!,#REF!,#REF!,#REF!</definedName>
    <definedName name="영상장비">#REF!,#REF!,#REF!,#REF!,#REF!,#REF!,#REF!,#REF!</definedName>
    <definedName name="예산원가" localSheetId="3">BlankMacro1</definedName>
    <definedName name="예산원가" localSheetId="0">BlankMacro1</definedName>
    <definedName name="예산원가">BlankMacro1</definedName>
    <definedName name="예정" localSheetId="7" hidden="1">{"'용역비'!$A$4:$C$8"}</definedName>
    <definedName name="예정" localSheetId="6" hidden="1">{"'용역비'!$A$4:$C$8"}</definedName>
    <definedName name="예정" hidden="1">{"'용역비'!$A$4:$C$8"}</definedName>
    <definedName name="예정액" localSheetId="3">'[74]내역서(세부)'!#REF!</definedName>
    <definedName name="예정액">'[74]내역서(세부)'!#REF!</definedName>
    <definedName name="오수맨홀수량2" localSheetId="3">#REF!</definedName>
    <definedName name="오수맨홀수량2">#REF!</definedName>
    <definedName name="오수맨홀집계" localSheetId="3">#REF!</definedName>
    <definedName name="오수맨홀집계">#REF!</definedName>
    <definedName name="옹벽1">[106]기본일위!$1:$1048576</definedName>
    <definedName name="왕" localSheetId="3">[16]내역서!#REF!</definedName>
    <definedName name="왕" localSheetId="0">[16]내역서!#REF!</definedName>
    <definedName name="왕">[16]내역서!#REF!</definedName>
    <definedName name="요율">'[22]#REF'!$A$1:$F$25</definedName>
    <definedName name="용산4F" localSheetId="3">#REF!</definedName>
    <definedName name="용산4F">#REF!</definedName>
    <definedName name="용인" localSheetId="3">#REF!</definedName>
    <definedName name="용인">#REF!</definedName>
    <definedName name="용인1" localSheetId="3">#REF!</definedName>
    <definedName name="용인1">#REF!</definedName>
    <definedName name="용접">[61]인건비!$B$11</definedName>
    <definedName name="용접공">'[65]기계경비(시간당)'!$D$13</definedName>
    <definedName name="운반" localSheetId="3">#REF!</definedName>
    <definedName name="운반">#REF!</definedName>
    <definedName name="운반비합계" localSheetId="3">[59]준공정산!#REF!</definedName>
    <definedName name="운반비합계">[59]준공정산!#REF!</definedName>
    <definedName name="운송" localSheetId="3">#REF!</definedName>
    <definedName name="운송">#REF!</definedName>
    <definedName name="운전">[61]인건비!$B$13</definedName>
    <definedName name="운전사">[61]인건비!$B$18</definedName>
    <definedName name="운전사_운반">'[65]기계경비(시간당)'!$D$7</definedName>
    <definedName name="운전조">[61]인건비!$B$14</definedName>
    <definedName name="울" localSheetId="3">[113]내역서2안!#REF!</definedName>
    <definedName name="울" localSheetId="0">[113]내역서2안!#REF!</definedName>
    <definedName name="울">[113]내역서2안!#REF!</definedName>
    <definedName name="원" localSheetId="3">#REF!</definedName>
    <definedName name="원">#REF!</definedName>
    <definedName name="원가" localSheetId="3">BlankMacro1</definedName>
    <definedName name="원가" localSheetId="0">BlankMacro1</definedName>
    <definedName name="원가">BlankMacro1</definedName>
    <definedName name="원가1" localSheetId="3">#REF!</definedName>
    <definedName name="원가1">#REF!</definedName>
    <definedName name="원가계산" localSheetId="3">BlankMacro1</definedName>
    <definedName name="원가계산" localSheetId="0">BlankMacro1</definedName>
    <definedName name="원가계산">BlankMacro1</definedName>
    <definedName name="원가계산1" localSheetId="3">#REF!</definedName>
    <definedName name="원가계산1">#REF!</definedName>
    <definedName name="원가계산서" localSheetId="3">#REF!</definedName>
    <definedName name="원가계산서">#REF!</definedName>
    <definedName name="유관순" localSheetId="3">#REF!</definedName>
    <definedName name="유관순">#REF!</definedName>
    <definedName name="의정부2" localSheetId="7" hidden="1">{"'용역비'!$A$4:$C$8"}</definedName>
    <definedName name="의정부2" localSheetId="2" hidden="1">{"'용역비'!$A$4:$C$8"}</definedName>
    <definedName name="의정부2" localSheetId="6" hidden="1">{"'용역비'!$A$4:$C$8"}</definedName>
    <definedName name="의정부2" localSheetId="3" hidden="1">{"'용역비'!$A$4:$C$8"}</definedName>
    <definedName name="의정부2" localSheetId="0" hidden="1">{"'용역비'!$A$4:$C$8"}</definedName>
    <definedName name="의정부2" hidden="1">{"'용역비'!$A$4:$C$8"}</definedName>
    <definedName name="이" localSheetId="7" hidden="1">{#N/A,#N/A,FALSE,"명세표"}</definedName>
    <definedName name="이" localSheetId="2" hidden="1">{#N/A,#N/A,FALSE,"명세표"}</definedName>
    <definedName name="이" localSheetId="6" hidden="1">{#N/A,#N/A,FALSE,"명세표"}</definedName>
    <definedName name="이" localSheetId="3">[73]내역서!#REF!</definedName>
    <definedName name="이">[73]내역서!#REF!</definedName>
    <definedName name="이공구" localSheetId="3">#REF!</definedName>
    <definedName name="이공구">#REF!</definedName>
    <definedName name="이공구관급" localSheetId="3">#REF!</definedName>
    <definedName name="이공구관급">#REF!</definedName>
    <definedName name="이런" localSheetId="3">[27]내역서!#REF!</definedName>
    <definedName name="이런">[27]내역서!#REF!</definedName>
    <definedName name="이레" localSheetId="3">'[1]#REF'!#REF!</definedName>
    <definedName name="이레">'[1]#REF'!#REF!</definedName>
    <definedName name="이름없음">'[22]#REF'!$1:$2</definedName>
    <definedName name="이상" localSheetId="3">#REF!</definedName>
    <definedName name="이상">#REF!</definedName>
    <definedName name="이순신" localSheetId="3">#REF!</definedName>
    <definedName name="이순신">#REF!</definedName>
    <definedName name="이씨" localSheetId="3">#REF!</definedName>
    <definedName name="이씨">#REF!</definedName>
    <definedName name="이윤" localSheetId="3">#REF!</definedName>
    <definedName name="이윤">#REF!</definedName>
    <definedName name="利潤" localSheetId="3">#REF!</definedName>
    <definedName name="利潤">#REF!</definedName>
    <definedName name="이윤2" localSheetId="3">#REF!</definedName>
    <definedName name="이윤2">#REF!</definedName>
    <definedName name="이윤4" localSheetId="3">#REF!</definedName>
    <definedName name="이윤4">#REF!</definedName>
    <definedName name="이율곡" localSheetId="3">#REF!</definedName>
    <definedName name="이율곡">#REF!</definedName>
    <definedName name="이이" localSheetId="3">#REF!</definedName>
    <definedName name="이이">#REF!</definedName>
    <definedName name="이ㅏㄴ러" localSheetId="3">#REF!</definedName>
    <definedName name="이ㅏㄴ러">#REF!</definedName>
    <definedName name="이ㅏㅓㄴ" localSheetId="3">'[1]#REF'!#REF!</definedName>
    <definedName name="이ㅏㅓㄴ">'[1]#REF'!#REF!</definedName>
    <definedName name="인건비01" localSheetId="3">[114]자재단가비교표!#REF!</definedName>
    <definedName name="인건비01">[114]자재단가비교표!#REF!</definedName>
    <definedName name="인상익" localSheetId="3">BlankMacro1</definedName>
    <definedName name="인상익" localSheetId="0">BlankMacro1</definedName>
    <definedName name="인상익">BlankMacro1</definedName>
    <definedName name="인쇄양식" localSheetId="3">복합형!인쇄양식</definedName>
    <definedName name="인쇄양식" localSheetId="0">'사업계획서(표지)'!인쇄양식</definedName>
    <definedName name="인쇄양식">[0]!인쇄양식</definedName>
    <definedName name="인수" localSheetId="3">#REF!</definedName>
    <definedName name="인수">#REF!</definedName>
    <definedName name="인천" localSheetId="3">#REF!</definedName>
    <definedName name="인천">#REF!</definedName>
    <definedName name="인테리어일위대가" localSheetId="3">복합형!인테리어일위대가</definedName>
    <definedName name="인테리어일위대가" localSheetId="0">'사업계획서(표지)'!인테리어일위대가</definedName>
    <definedName name="인테리어일위대가">[0]!인테리어일위대가</definedName>
    <definedName name="일공구관급" localSheetId="3">#REF!</definedName>
    <definedName name="일공구관급">#REF!</definedName>
    <definedName name="일련번호" localSheetId="3">#REF!</definedName>
    <definedName name="일련번호">#REF!</definedName>
    <definedName name="일반관리비" localSheetId="3">#REF!</definedName>
    <definedName name="일반관리비">#REF!</definedName>
    <definedName name="一般管理費" localSheetId="3">#REF!</definedName>
    <definedName name="一般管理費">#REF!</definedName>
    <definedName name="일반관리비2" localSheetId="3">#REF!</definedName>
    <definedName name="일반관리비2">#REF!</definedName>
    <definedName name="일반관리비4" localSheetId="3">#REF!</definedName>
    <definedName name="일반관리비4">#REF!</definedName>
    <definedName name="일위" localSheetId="3">#REF!,#REF!</definedName>
    <definedName name="일위">#REF!,#REF!</definedName>
    <definedName name="일위규격매크로" localSheetId="3">[109]!일위규격매크로</definedName>
    <definedName name="일위규격매크로">[109]!일위규격매크로</definedName>
    <definedName name="일위대가" localSheetId="3">#REF!</definedName>
    <definedName name="일위대가">#REF!</definedName>
    <definedName name="일위대가1" localSheetId="3">#REF!</definedName>
    <definedName name="일위대가1">#REF!</definedName>
    <definedName name="일위대가2" localSheetId="3">#REF!</definedName>
    <definedName name="일위대가2">#REF!</definedName>
    <definedName name="일위목록" localSheetId="3">#REF!</definedName>
    <definedName name="일위목록">#REF!</definedName>
    <definedName name="일위목록2" localSheetId="3">#REF!</definedName>
    <definedName name="일위목록2">#REF!</definedName>
    <definedName name="일위산출" localSheetId="3">#REF!</definedName>
    <definedName name="일위산출">#REF!</definedName>
    <definedName name="일위산출1" localSheetId="3">#REF!</definedName>
    <definedName name="일위산출1">#REF!</definedName>
    <definedName name="일위코드입력매크로" localSheetId="3">[109]!일위코드입력매크로</definedName>
    <definedName name="일위코드입력매크로">[109]!일위코드입력매크로</definedName>
    <definedName name="일위호표" localSheetId="3">#REF!</definedName>
    <definedName name="일위호표">#REF!</definedName>
    <definedName name="일위화면복귀매크로" localSheetId="3">[109]!일위화면복귀매크로</definedName>
    <definedName name="일위화면복귀매크로">[109]!일위화면복귀매크로</definedName>
    <definedName name="일의01" localSheetId="3">[88]직노!#REF!</definedName>
    <definedName name="일의01" localSheetId="0">[88]직노!#REF!</definedName>
    <definedName name="일의01">[88]직노!#REF!</definedName>
    <definedName name="임" localSheetId="3">#REF!</definedName>
    <definedName name="임">#REF!</definedName>
    <definedName name="임시" localSheetId="3">#REF!</definedName>
    <definedName name="임시">#REF!</definedName>
    <definedName name="ㅈ" localSheetId="7" hidden="1">{#N/A,#N/A,FALSE,"명세표"}</definedName>
    <definedName name="ㅈ" localSheetId="6" hidden="1">{#N/A,#N/A,FALSE,"명세표"}</definedName>
    <definedName name="ㅈ" hidden="1">{#N/A,#N/A,FALSE,"명세표"}</definedName>
    <definedName name="ㅈㄷㄱㄷㄱㄷ" localSheetId="7" hidden="1">{"'용역비'!$A$4:$C$8"}</definedName>
    <definedName name="ㅈㄷㄱㄷㄱㄷ" localSheetId="2" hidden="1">{"'용역비'!$A$4:$C$8"}</definedName>
    <definedName name="ㅈㄷㄱㄷㄱㄷ" localSheetId="6" hidden="1">{"'용역비'!$A$4:$C$8"}</definedName>
    <definedName name="ㅈㄷㄱㄷㄱㄷ" localSheetId="3" hidden="1">{"'용역비'!$A$4:$C$8"}</definedName>
    <definedName name="ㅈㄷㄱㄷㄱㄷ" localSheetId="0" hidden="1">{"'용역비'!$A$4:$C$8"}</definedName>
    <definedName name="ㅈㄷㄱㄷㄱㄷ" hidden="1">{"'용역비'!$A$4:$C$8"}</definedName>
    <definedName name="ㅈㅇ" localSheetId="7" hidden="1">{"'용역비'!$A$4:$C$8"}</definedName>
    <definedName name="ㅈㅇ" localSheetId="2" hidden="1">{"'용역비'!$A$4:$C$8"}</definedName>
    <definedName name="ㅈㅇ" localSheetId="6" hidden="1">{"'용역비'!$A$4:$C$8"}</definedName>
    <definedName name="ㅈㅇ" localSheetId="3" hidden="1">{"'용역비'!$A$4:$C$8"}</definedName>
    <definedName name="ㅈㅇ" localSheetId="0" hidden="1">{"'용역비'!$A$4:$C$8"}</definedName>
    <definedName name="ㅈㅇ" hidden="1">{"'용역비'!$A$4:$C$8"}</definedName>
    <definedName name="ㅈㅈ">'[22]#REF'!$A$1:$F$25</definedName>
    <definedName name="ㅈㅈㅈ" localSheetId="7" hidden="1">{"'용역비'!$A$4:$C$8"}</definedName>
    <definedName name="ㅈㅈㅈ" localSheetId="2" hidden="1">{"'용역비'!$A$4:$C$8"}</definedName>
    <definedName name="ㅈㅈㅈ" localSheetId="6" hidden="1">{"'용역비'!$A$4:$C$8"}</definedName>
    <definedName name="ㅈㅈㅈ" localSheetId="3" hidden="1">{"'용역비'!$A$4:$C$8"}</definedName>
    <definedName name="ㅈㅈㅈ" localSheetId="0" hidden="1">{"'용역비'!$A$4:$C$8"}</definedName>
    <definedName name="ㅈㅈㅈ" hidden="1">{"'용역비'!$A$4:$C$8"}</definedName>
    <definedName name="ㅈㅈㅈㅈ" localSheetId="7" hidden="1">{#N/A,#N/A,FALSE,"명세표"}</definedName>
    <definedName name="ㅈㅈㅈㅈ" localSheetId="6" hidden="1">{#N/A,#N/A,FALSE,"명세표"}</definedName>
    <definedName name="ㅈㅈㅈㅈ" hidden="1">{#N/A,#N/A,FALSE,"명세표"}</definedName>
    <definedName name="ㅈㅈㅈㅈㅈㅈ" localSheetId="7" hidden="1">{"'용역비'!$A$4:$C$8"}</definedName>
    <definedName name="ㅈㅈㅈㅈㅈㅈ" localSheetId="2" hidden="1">{"'용역비'!$A$4:$C$8"}</definedName>
    <definedName name="ㅈㅈㅈㅈㅈㅈ" localSheetId="6" hidden="1">{"'용역비'!$A$4:$C$8"}</definedName>
    <definedName name="ㅈㅈㅈㅈㅈㅈ" localSheetId="3" hidden="1">{"'용역비'!$A$4:$C$8"}</definedName>
    <definedName name="ㅈㅈㅈㅈㅈㅈ" localSheetId="0" hidden="1">{"'용역비'!$A$4:$C$8"}</definedName>
    <definedName name="ㅈㅈㅈㅈㅈㅈ" hidden="1">{"'용역비'!$A$4:$C$8"}</definedName>
    <definedName name="자" localSheetId="3">BlankMacro1</definedName>
    <definedName name="자" localSheetId="0">BlankMacro1</definedName>
    <definedName name="자">BlankMacro1</definedName>
    <definedName name="자니" localSheetId="3">'[1]#REF'!#REF!</definedName>
    <definedName name="자니">'[1]#REF'!#REF!</definedName>
    <definedName name="자동안내방송설비" localSheetId="3">#REF!</definedName>
    <definedName name="자동안내방송설비">#REF!</definedName>
    <definedName name="자동제어1차공량산출" localSheetId="3">BlankMacro1</definedName>
    <definedName name="자동제어1차공량산출" localSheetId="0">BlankMacro1</definedName>
    <definedName name="자동제어1차공량산출">BlankMacro1</definedName>
    <definedName name="자동화재탐지설비" localSheetId="3">#REF!</definedName>
    <definedName name="자동화재탐지설비">#REF!</definedName>
    <definedName name="자료">[111]기초자료!$A$3:$X$80</definedName>
    <definedName name="자리" localSheetId="3">#REF!</definedName>
    <definedName name="자리">#REF!</definedName>
    <definedName name="자미" localSheetId="7" hidden="1">{#N/A,#N/A,FALSE,"명세표"}</definedName>
    <definedName name="자미" localSheetId="6" hidden="1">{#N/A,#N/A,FALSE,"명세표"}</definedName>
    <definedName name="자미" hidden="1">{#N/A,#N/A,FALSE,"명세표"}</definedName>
    <definedName name="자산ID" localSheetId="0">#REF!</definedName>
    <definedName name="자산ID">#REF!</definedName>
    <definedName name="자산ID코드" localSheetId="0">#REF!</definedName>
    <definedName name="자산ID코드">#REF!</definedName>
    <definedName name="자재">[115]내역서1!$G$60</definedName>
    <definedName name="자재단가표" localSheetId="3">#REF!</definedName>
    <definedName name="자재단가표">#REF!</definedName>
    <definedName name="자재집계" localSheetId="3">#REF!</definedName>
    <definedName name="자재집계">#REF!</definedName>
    <definedName name="작업">[61]인건비!$B$8</definedName>
    <definedName name="잡철" localSheetId="3">#REF!</definedName>
    <definedName name="잡철">#REF!</definedName>
    <definedName name="재료">'[22]#REF'!$AR$11:$AU$54</definedName>
    <definedName name="재료비" localSheetId="3">#REF!</definedName>
    <definedName name="재료비">#REF!</definedName>
    <definedName name="材料費" localSheetId="3">#REF!</definedName>
    <definedName name="材料費">#REF!</definedName>
    <definedName name="재료비1" localSheetId="3">[75]대총괄표!#REF!</definedName>
    <definedName name="재료비1">[75]대총괄표!#REF!</definedName>
    <definedName name="재료비2" localSheetId="3">#REF!</definedName>
    <definedName name="재료비2">#REF!</definedName>
    <definedName name="재료비3" localSheetId="3">#REF!</definedName>
    <definedName name="재료비3">#REF!</definedName>
    <definedName name="재료비4" localSheetId="3">#REF!</definedName>
    <definedName name="재료비4">#REF!</definedName>
    <definedName name="재료비계" localSheetId="3">#REF!</definedName>
    <definedName name="재료비계">#REF!</definedName>
    <definedName name="재료비합계" localSheetId="3">#REF!</definedName>
    <definedName name="재료비합계">#REF!</definedName>
    <definedName name="재료집계3" localSheetId="3">#REF!</definedName>
    <definedName name="재료집계3">#REF!</definedName>
    <definedName name="재어ㅏ" localSheetId="3">'[1]#REF'!#REF!</definedName>
    <definedName name="재어ㅏ">'[1]#REF'!#REF!</definedName>
    <definedName name="저케">[61]인건비!$B$6</definedName>
    <definedName name="적금입력" localSheetId="3">#REF!</definedName>
    <definedName name="적금입력">#REF!</definedName>
    <definedName name="전" localSheetId="3">'[48]인건-측정'!#REF!</definedName>
    <definedName name="전">'[48]인건-측정'!#REF!</definedName>
    <definedName name="전관방송공량" localSheetId="3">[63]총괄표!#REF!</definedName>
    <definedName name="전관방송공량">[63]총괄표!#REF!</definedName>
    <definedName name="전기내역서" localSheetId="3">#REF!</definedName>
    <definedName name="전기내역서">#REF!</definedName>
    <definedName name="전기변경1" localSheetId="3">BlankMacro1</definedName>
    <definedName name="전기변경1" localSheetId="0">BlankMacro1</definedName>
    <definedName name="전기변경1">BlankMacro1</definedName>
    <definedName name="전기변경3" localSheetId="3">BlankMacro1</definedName>
    <definedName name="전기변경3" localSheetId="0">BlankMacro1</definedName>
    <definedName name="전기변경3">BlankMacro1</definedName>
    <definedName name="전기산출" localSheetId="3">'[1]#REF'!#REF!</definedName>
    <definedName name="전기산출">'[1]#REF'!#REF!</definedName>
    <definedName name="전선관부속품비">[116]요율!$B$2</definedName>
    <definedName name="전시총집계" localSheetId="3">#REF!</definedName>
    <definedName name="전시총집계">#REF!</definedName>
    <definedName name="전자조합" localSheetId="3">[117]내역서!#REF!</definedName>
    <definedName name="전자조합">[117]내역서!#REF!</definedName>
    <definedName name="전체" localSheetId="3">#REF!</definedName>
    <definedName name="전체">#REF!</definedName>
    <definedName name="전체변경" localSheetId="3">#REF!</definedName>
    <definedName name="전체변경">#REF!</definedName>
    <definedName name="전화및TV공시청설비" localSheetId="3">#REF!</definedName>
    <definedName name="전화및TV공시청설비">#REF!</definedName>
    <definedName name="절단공" localSheetId="3">[66]노임단가!#REF!</definedName>
    <definedName name="절단공">[66]노임단가!#REF!</definedName>
    <definedName name="절삭" localSheetId="3">#REF!</definedName>
    <definedName name="절삭">#REF!</definedName>
    <definedName name="절삭2" localSheetId="3">#REF!</definedName>
    <definedName name="절삭2">#REF!</definedName>
    <definedName name="정모" localSheetId="3">[58]약품공급2!#REF!</definedName>
    <definedName name="정모">[58]약품공급2!#REF!</definedName>
    <definedName name="제조노임" localSheetId="3">'[1]N賃率-職'!#REF!</definedName>
    <definedName name="제조노임">'[1]N賃率-職'!#REF!</definedName>
    <definedName name="조" localSheetId="3">'[1]#REF'!#REF!</definedName>
    <definedName name="조">'[1]#REF'!#REF!</definedName>
    <definedName name="조달수수료" localSheetId="3">#REF!</definedName>
    <definedName name="조달수수료">#REF!</definedName>
    <definedName name="조영수" localSheetId="3">#REF!</definedName>
    <definedName name="조영수">#REF!</definedName>
    <definedName name="조장">[61]인건비!$B$17</definedName>
    <definedName name="조조조조" localSheetId="3">BlankMacro1</definedName>
    <definedName name="조조조조" localSheetId="0">BlankMacro1</definedName>
    <definedName name="조조조조">BlankMacro1</definedName>
    <definedName name="조조조조좆" localSheetId="3">BlankMacro1</definedName>
    <definedName name="조조조조좆" localSheetId="0">BlankMacro1</definedName>
    <definedName name="조조조조좆">BlankMacro1</definedName>
    <definedName name="주형1" localSheetId="3">#REF!</definedName>
    <definedName name="주형1">#REF!</definedName>
    <definedName name="주형2" localSheetId="3">#REF!</definedName>
    <definedName name="주형2">#REF!</definedName>
    <definedName name="주형3" localSheetId="3">#REF!</definedName>
    <definedName name="주형3">#REF!</definedName>
    <definedName name="주형4" localSheetId="3">#REF!</definedName>
    <definedName name="주형4">#REF!</definedName>
    <definedName name="주형보공제량" localSheetId="3">#REF!</definedName>
    <definedName name="주형보공제량">#REF!</definedName>
    <definedName name="중강당내역서" localSheetId="3">'[63]중강당 내역'!#REF!</definedName>
    <definedName name="중강당내역서">'[63]중강당 내역'!#REF!</definedName>
    <definedName name="중강딩공량">[118]내역서1!$G$40</definedName>
    <definedName name="중기산출서" localSheetId="3">[78]Sheet1!#REF!</definedName>
    <definedName name="중기산출서" localSheetId="0">[78]Sheet1!#REF!</definedName>
    <definedName name="중기산출서">[78]Sheet1!#REF!</definedName>
    <definedName name="중기운전기사">'[65]기계경비(시간당)'!$D$4</definedName>
    <definedName name="중앙공제" localSheetId="3">#REF!</definedName>
    <definedName name="중앙공제">#REF!</definedName>
    <definedName name="중앙길이" localSheetId="3">#REF!</definedName>
    <definedName name="중앙길이">#REF!</definedName>
    <definedName name="중앙본" localSheetId="3">#REF!</definedName>
    <definedName name="중앙본">#REF!</definedName>
    <definedName name="지입자재산출" localSheetId="3">BlankMacro1</definedName>
    <definedName name="지입자재산출" localSheetId="0">BlankMacro1</definedName>
    <definedName name="지입자재산출">BlankMacro1</definedName>
    <definedName name="지입자재수불부" localSheetId="3">BlankMacro1</definedName>
    <definedName name="지입자재수불부" localSheetId="0">BlankMacro1</definedName>
    <definedName name="지입자재수불부">BlankMacro1</definedName>
    <definedName name="지입재료비" localSheetId="3">#REF!</definedName>
    <definedName name="지입재료비">#REF!</definedName>
    <definedName name="지재" localSheetId="3">#REF!</definedName>
    <definedName name="지재">#REF!</definedName>
    <definedName name="직접노무비" localSheetId="3">#REF!</definedName>
    <definedName name="직접노무비">#REF!</definedName>
    <definedName name="直接人件費" localSheetId="3">#REF!</definedName>
    <definedName name="直接人件費">#REF!</definedName>
    <definedName name="직종">[119]ATM기초철가!$B$3:$B$50</definedName>
    <definedName name="진주" localSheetId="3">[105]Sheet1!#REF!</definedName>
    <definedName name="진주" localSheetId="0">[105]Sheet1!#REF!</definedName>
    <definedName name="진주">[105]Sheet1!#REF!</definedName>
    <definedName name="집계" localSheetId="7" hidden="1">{#N/A,#N/A,FALSE,"명세표"}</definedName>
    <definedName name="집계" localSheetId="6" hidden="1">{#N/A,#N/A,FALSE,"명세표"}</definedName>
    <definedName name="집계" hidden="1">{#N/A,#N/A,FALSE,"명세표"}</definedName>
    <definedName name="짱" localSheetId="3">[16]내역서!#REF!</definedName>
    <definedName name="짱">[16]내역서!#REF!</definedName>
    <definedName name="ㅊ1555" localSheetId="3">#REF!</definedName>
    <definedName name="ㅊ1555">#REF!</definedName>
    <definedName name="ㅊ5" localSheetId="3">#REF!</definedName>
    <definedName name="ㅊ5">#REF!</definedName>
    <definedName name="ㅊ520" localSheetId="3">#REF!</definedName>
    <definedName name="ㅊ520">#REF!</definedName>
    <definedName name="ㅊㄴ" localSheetId="3">#REF!</definedName>
    <definedName name="ㅊㄴ">#REF!</definedName>
    <definedName name="차" localSheetId="3">BlankMacro1</definedName>
    <definedName name="차" localSheetId="0">BlankMacro1</definedName>
    <definedName name="차">BlankMacro1</definedName>
    <definedName name="차분" localSheetId="3">#REF!</definedName>
    <definedName name="차분">#REF!</definedName>
    <definedName name="차선도색" localSheetId="3">복합형!차선도색</definedName>
    <definedName name="차선도색" localSheetId="0">'사업계획서(표지)'!차선도색</definedName>
    <definedName name="차선도색">[0]!차선도색</definedName>
    <definedName name="차선도색집계" localSheetId="3">#REF!</definedName>
    <definedName name="차선도색집계">#REF!</definedName>
    <definedName name="차커ㅑㅐㅁ" localSheetId="3">'[1]#REF'!#REF!</definedName>
    <definedName name="차커ㅑㅐㅁ">'[1]#REF'!#REF!</definedName>
    <definedName name="착암공">'[65]기계경비(시간당)'!$D$12</definedName>
    <definedName name="철공">[61]인건비!$B$16</definedName>
    <definedName name="청" localSheetId="3">[56]!Macro14</definedName>
    <definedName name="청">[56]!Macro14</definedName>
    <definedName name="청마총괄" localSheetId="3">[21]직노!#REF!</definedName>
    <definedName name="청마총괄" localSheetId="0">[21]직노!#REF!</definedName>
    <definedName name="청마총괄">[21]직노!#REF!</definedName>
    <definedName name="총_원_가" localSheetId="3">[120]손익분석!#REF!</definedName>
    <definedName name="총_원_가">[120]손익분석!#REF!</definedName>
    <definedName name="총공사" localSheetId="3">BlankMacro1</definedName>
    <definedName name="총공사" localSheetId="0">BlankMacro1</definedName>
    <definedName name="총공사">BlankMacro1</definedName>
    <definedName name="총공사비" localSheetId="3">#REF!</definedName>
    <definedName name="총공사비">#REF!</definedName>
    <definedName name="총괄" localSheetId="7" hidden="1">{"'용역비'!$A$4:$C$8"}</definedName>
    <definedName name="총괄" localSheetId="2" hidden="1">{"'용역비'!$A$4:$C$8"}</definedName>
    <definedName name="총괄" localSheetId="6" hidden="1">{"'용역비'!$A$4:$C$8"}</definedName>
    <definedName name="총괄" localSheetId="3" hidden="1">{"'용역비'!$A$4:$C$8"}</definedName>
    <definedName name="총괄" localSheetId="0" hidden="1">{"'용역비'!$A$4:$C$8"}</definedName>
    <definedName name="총괄" hidden="1">{"'용역비'!$A$4:$C$8"}</definedName>
    <definedName name="총괄표" localSheetId="3">#REF!</definedName>
    <definedName name="총괄표">#REF!</definedName>
    <definedName name="總原價" localSheetId="3">#REF!</definedName>
    <definedName name="總原價">#REF!</definedName>
    <definedName name="총원가2" localSheetId="3">#REF!</definedName>
    <definedName name="총원가2">#REF!</definedName>
    <definedName name="총집계">'[22]#REF'!$A$1:$G$21</definedName>
    <definedName name="최대값" localSheetId="3">#REF!</definedName>
    <definedName name="최대값">#REF!</definedName>
    <definedName name="최소값" localSheetId="3">#REF!</definedName>
    <definedName name="최소값">#REF!</definedName>
    <definedName name="출" localSheetId="3">#REF!</definedName>
    <definedName name="출">#REF!</definedName>
    <definedName name="측구1" localSheetId="3">#REF!</definedName>
    <definedName name="측구1">#REF!</definedName>
    <definedName name="측구2">[98]기본일위!$1:$1048576</definedName>
    <definedName name="측면길이" localSheetId="3">#REF!</definedName>
    <definedName name="측면길이">#REF!</definedName>
    <definedName name="측면본" localSheetId="3">#REF!</definedName>
    <definedName name="측면본">#REF!</definedName>
    <definedName name="ㅋ" localSheetId="3">#REF!</definedName>
    <definedName name="ㅋ">#REF!</definedName>
    <definedName name="ㅋ1" localSheetId="3">#REF!</definedName>
    <definedName name="ㅋ1">#REF!</definedName>
    <definedName name="ㅋㅁ" localSheetId="7" hidden="1">{#N/A,#N/A,FALSE,"명세표"}</definedName>
    <definedName name="ㅋㅁ" localSheetId="6" hidden="1">{#N/A,#N/A,FALSE,"명세표"}</definedName>
    <definedName name="ㅋㅁ" hidden="1">{#N/A,#N/A,FALSE,"명세표"}</definedName>
    <definedName name="ㅋㅋㅋ" localSheetId="7" hidden="1">{#N/A,#N/A,FALSE,"명세표"}</definedName>
    <definedName name="ㅋㅋㅋ" localSheetId="2" hidden="1">{#N/A,#N/A,FALSE,"명세표"}</definedName>
    <definedName name="ㅋㅋㅋ" localSheetId="6" hidden="1">{#N/A,#N/A,FALSE,"명세표"}</definedName>
    <definedName name="ㅋㅋㅋ" localSheetId="3" hidden="1">{"'용역비'!$A$4:$C$8"}</definedName>
    <definedName name="ㅋㅋㅋ" localSheetId="0" hidden="1">{"'용역비'!$A$4:$C$8"}</definedName>
    <definedName name="ㅋㅋㅋ" hidden="1">{"'용역비'!$A$4:$C$8"}</definedName>
    <definedName name="ㅋ티ㅓ하ㅣ" localSheetId="3">'[1]#REF'!#REF!</definedName>
    <definedName name="ㅋ티ㅓ하ㅣ">'[1]#REF'!#REF!</definedName>
    <definedName name="카ㅓ치" localSheetId="3">'[1]#REF'!#REF!</definedName>
    <definedName name="카ㅓ치">'[1]#REF'!#REF!</definedName>
    <definedName name="칸수" localSheetId="3">#REF!</definedName>
    <definedName name="칸수">#REF!</definedName>
    <definedName name="캇타간재">'[65]기계경비(시간당)'!$H$92</definedName>
    <definedName name="캇타노무">'[65]기계경비(시간당)'!$H$88</definedName>
    <definedName name="캇타손료">'[65]기계경비(시간당)'!$H$87</definedName>
    <definedName name="콘크" localSheetId="3">복합형!콘크</definedName>
    <definedName name="콘크" localSheetId="0">'사업계획서(표지)'!콘크</definedName>
    <definedName name="콘크">[0]!콘크</definedName>
    <definedName name="콘크리트2" localSheetId="7" hidden="1">#REF!</definedName>
    <definedName name="콘크리트2" localSheetId="2" hidden="1">#REF!</definedName>
    <definedName name="콘크리트2" localSheetId="6" hidden="1">#REF!</definedName>
    <definedName name="콘크리트2" localSheetId="3" hidden="1">#REF!</definedName>
    <definedName name="콘크리트2" hidden="1">#REF!</definedName>
    <definedName name="콘크리트집ㄱㅖ" localSheetId="3">복합형!콘크리트집ㄱㅖ</definedName>
    <definedName name="콘크리트집ㄱㅖ" localSheetId="0">'사업계획서(표지)'!콘크리트집ㄱㅖ</definedName>
    <definedName name="콘크리트집ㄱㅖ">[0]!콘크리트집ㄱㅖ</definedName>
    <definedName name="콘크리트집계" localSheetId="3">복합형!콘크리트집계</definedName>
    <definedName name="콘크리트집계" localSheetId="0">'사업계획서(표지)'!콘크리트집계</definedName>
    <definedName name="콘크리트집계">[0]!콘크리트집계</definedName>
    <definedName name="ㅌ\a15" localSheetId="3">#REF!</definedName>
    <definedName name="ㅌ\a15">#REF!</definedName>
    <definedName name="ㅌ처포" localSheetId="3">#REF!</definedName>
    <definedName name="ㅌ처포">#REF!</definedName>
    <definedName name="타ㅐㅁㄴ" localSheetId="3">'[1]#REF'!#REF!</definedName>
    <definedName name="타ㅐㅁㄴ">'[1]#REF'!#REF!</definedName>
    <definedName name="템플리트모듈1" localSheetId="3">BlankMacro1</definedName>
    <definedName name="템플리트모듈1" localSheetId="0">BlankMacro1</definedName>
    <definedName name="템플리트모듈1">BlankMacro1</definedName>
    <definedName name="템플리트모듈2" localSheetId="3">BlankMacro1</definedName>
    <definedName name="템플리트모듈2" localSheetId="0">BlankMacro1</definedName>
    <definedName name="템플리트모듈2">BlankMacro1</definedName>
    <definedName name="템플리트모듈3" localSheetId="3">BlankMacro1</definedName>
    <definedName name="템플리트모듈3" localSheetId="0">BlankMacro1</definedName>
    <definedName name="템플리트모듈3">BlankMacro1</definedName>
    <definedName name="템플리트모듈4" localSheetId="3">BlankMacro1</definedName>
    <definedName name="템플리트모듈4" localSheetId="0">BlankMacro1</definedName>
    <definedName name="템플리트모듈4">BlankMacro1</definedName>
    <definedName name="템플리트모듈5" localSheetId="3">BlankMacro1</definedName>
    <definedName name="템플리트모듈5" localSheetId="0">BlankMacro1</definedName>
    <definedName name="템플리트모듈5">BlankMacro1</definedName>
    <definedName name="템플리트모듈6" localSheetId="3">BlankMacro1</definedName>
    <definedName name="템플리트모듈6" localSheetId="0">BlankMacro1</definedName>
    <definedName name="템플리트모듈6">BlankMacro1</definedName>
    <definedName name="토공" localSheetId="3">#REF!</definedName>
    <definedName name="토공">#REF!</definedName>
    <definedName name="토공사" localSheetId="3">[121]설계명세서!#REF!</definedName>
    <definedName name="토공사">[121]설계명세서!#REF!</definedName>
    <definedName name="토류벽" localSheetId="3">#REF!</definedName>
    <definedName name="토류벽">#REF!</definedName>
    <definedName name="토목원가" localSheetId="3">#REF!</definedName>
    <definedName name="토목원가">#REF!</definedName>
    <definedName name="토사" localSheetId="3">#REF!</definedName>
    <definedName name="토사">#REF!</definedName>
    <definedName name="토적" localSheetId="3">#REF!</definedName>
    <definedName name="토적">#REF!</definedName>
    <definedName name="토적1">[122]기본일위!$1:$1048576</definedName>
    <definedName name="토적계산" localSheetId="7" hidden="1">'[123]배수통관(좌)'!#REF!</definedName>
    <definedName name="토적계산" localSheetId="2" hidden="1">'[123]배수통관(좌)'!#REF!</definedName>
    <definedName name="토적계산" localSheetId="6" hidden="1">'[123]배수통관(좌)'!#REF!</definedName>
    <definedName name="토적계산" localSheetId="3" hidden="1">'[123]배수통관(좌)'!#REF!</definedName>
    <definedName name="토적계산" hidden="1">'[123]배수통관(좌)'!#REF!</definedName>
    <definedName name="토적표1">[124]기본일위!$1:$1048576</definedName>
    <definedName name="통1" localSheetId="3">#REF!</definedName>
    <definedName name="통1">#REF!</definedName>
    <definedName name="통내">[94]노무비!$B$8</definedName>
    <definedName name="통설">[94]노무비!$B$10</definedName>
    <definedName name="통신관련산업기사">[125]시중노임단가!$B$12</definedName>
    <definedName name="통신설비공">[125]시중노임단가!$B$14</definedName>
    <definedName name="퇴직" localSheetId="3">#REF!</definedName>
    <definedName name="퇴직">#REF!</definedName>
    <definedName name="투간접노무비" localSheetId="3">#REF!</definedName>
    <definedName name="투간접노무비">#REF!</definedName>
    <definedName name="투경비" localSheetId="3">#REF!</definedName>
    <definedName name="투경비">#REF!</definedName>
    <definedName name="투고용보험료" localSheetId="3">#REF!</definedName>
    <definedName name="투고용보험료">#REF!</definedName>
    <definedName name="투공급가액" localSheetId="3">#REF!</definedName>
    <definedName name="투공급가액">#REF!</definedName>
    <definedName name="투공사원가" localSheetId="3">#REF!</definedName>
    <definedName name="투공사원가">#REF!</definedName>
    <definedName name="투기타경비" localSheetId="3">#REF!</definedName>
    <definedName name="투기타경비">#REF!</definedName>
    <definedName name="투노무비" localSheetId="3">#REF!</definedName>
    <definedName name="투노무비">#REF!</definedName>
    <definedName name="투도급액" localSheetId="3">#REF!</definedName>
    <definedName name="투도급액">#REF!</definedName>
    <definedName name="투물가상승비" localSheetId="3">#REF!</definedName>
    <definedName name="투물가상승비">#REF!</definedName>
    <definedName name="투부가가치세" localSheetId="3">#REF!</definedName>
    <definedName name="투부가가치세">#REF!</definedName>
    <definedName name="투산재보험료" localSheetId="3">#REF!</definedName>
    <definedName name="투산재보험료">#REF!</definedName>
    <definedName name="투순공사원가" localSheetId="3">#REF!</definedName>
    <definedName name="투순공사원가">#REF!</definedName>
    <definedName name="투안전관리비" localSheetId="3">#REF!</definedName>
    <definedName name="투안전관리비">#REF!</definedName>
    <definedName name="투이윤" localSheetId="3">#REF!</definedName>
    <definedName name="투이윤">#REF!</definedName>
    <definedName name="투일반관리비" localSheetId="3">#REF!</definedName>
    <definedName name="투일반관리비">#REF!</definedName>
    <definedName name="투재료비" localSheetId="3">#REF!</definedName>
    <definedName name="투재료비">#REF!</definedName>
    <definedName name="투퇴직공제부금비" localSheetId="3">#REF!</definedName>
    <definedName name="투퇴직공제부금비">#REF!</definedName>
    <definedName name="투환경보전비" localSheetId="3">#REF!</definedName>
    <definedName name="투환경보전비">#REF!</definedName>
    <definedName name="특고">[61]인건비!$B$4</definedName>
    <definedName name="특별">[61]인건비!$B$2</definedName>
    <definedName name="특별인부" localSheetId="3">#REF!</definedName>
    <definedName name="특별인부">#REF!</definedName>
    <definedName name="특수비계공" localSheetId="3">[66]노임단가!#REF!</definedName>
    <definedName name="특수비계공">[66]노임단가!#REF!</definedName>
    <definedName name="ㅍ" localSheetId="7" hidden="1">{#N/A,#N/A,FALSE,"명세표"}</definedName>
    <definedName name="ㅍ" localSheetId="6" hidden="1">{#N/A,#N/A,FALSE,"명세표"}</definedName>
    <definedName name="ㅍ" hidden="1">{#N/A,#N/A,FALSE,"명세표"}</definedName>
    <definedName name="파" localSheetId="3">'[48]인건-측정'!#REF!</definedName>
    <definedName name="파">'[48]인건-측정'!#REF!</definedName>
    <definedName name="파일" localSheetId="7" hidden="1">#REF!</definedName>
    <definedName name="파일" localSheetId="2" hidden="1">#REF!</definedName>
    <definedName name="파일" localSheetId="6" hidden="1">#REF!</definedName>
    <definedName name="파일" localSheetId="3" hidden="1">#REF!</definedName>
    <definedName name="파일" hidden="1">#REF!</definedName>
    <definedName name="펌프장" localSheetId="3">[58]약품공급2!#REF!</definedName>
    <definedName name="펌프장">[58]약품공급2!#REF!</definedName>
    <definedName name="평균" localSheetId="3">#REF!</definedName>
    <definedName name="평균">#REF!</definedName>
    <definedName name="폐경비금액" localSheetId="3">#REF!</definedName>
    <definedName name="폐경비금액">#REF!</definedName>
    <definedName name="폐경비단가" localSheetId="3">#REF!</definedName>
    <definedName name="폐경비단가">#REF!</definedName>
    <definedName name="폐기물처리비" localSheetId="3">#REF!</definedName>
    <definedName name="폐기물처리비">#REF!</definedName>
    <definedName name="폐노무비금액" localSheetId="3">#REF!</definedName>
    <definedName name="폐노무비금액">#REF!</definedName>
    <definedName name="폐노무비단가" localSheetId="3">#REF!</definedName>
    <definedName name="폐노무비단가">#REF!</definedName>
    <definedName name="폐부가세" localSheetId="3">#REF!</definedName>
    <definedName name="폐부가세">#REF!</definedName>
    <definedName name="폐수량" localSheetId="3">#REF!</definedName>
    <definedName name="폐수량">#REF!</definedName>
    <definedName name="폐임시" localSheetId="3">#REF!</definedName>
    <definedName name="폐임시">#REF!</definedName>
    <definedName name="폐재료비금액" localSheetId="3">#REF!</definedName>
    <definedName name="폐재료비금액">#REF!</definedName>
    <definedName name="폐재료비단가" localSheetId="3">#REF!</definedName>
    <definedName name="폐재료비단가">#REF!</definedName>
    <definedName name="포장">[126]기본일위!$1:$1048576</definedName>
    <definedName name="포장공" localSheetId="3">[66]노임단가!#REF!</definedName>
    <definedName name="포장공" localSheetId="0">[66]노임단가!#REF!</definedName>
    <definedName name="포장공">[66]노임단가!#REF!</definedName>
    <definedName name="포장수량" localSheetId="3">#REF!</definedName>
    <definedName name="포장수량">#REF!</definedName>
    <definedName name="포장집계2" localSheetId="3">#REF!</definedName>
    <definedName name="포장집계2">#REF!</definedName>
    <definedName name="폭" localSheetId="3">#REF!</definedName>
    <definedName name="폭">#REF!</definedName>
    <definedName name="표지">[127]관급자재!$H$4</definedName>
    <definedName name="표품_통신_6_13" localSheetId="3">[1]일위대가목록!#REF!</definedName>
    <definedName name="표품_통신_6_13" localSheetId="0">[1]일위대가목록!#REF!</definedName>
    <definedName name="표품_통신_6_13">[1]일위대가목록!#REF!</definedName>
    <definedName name="품명" localSheetId="3">#REF!</definedName>
    <definedName name="품명">#REF!</definedName>
    <definedName name="품명2" localSheetId="3">#REF!</definedName>
    <definedName name="품명2">#REF!</definedName>
    <definedName name="품샘" localSheetId="3">#REF!</definedName>
    <definedName name="품샘">#REF!</definedName>
    <definedName name="품위내역서" localSheetId="3">BlankMacro1</definedName>
    <definedName name="품위내역서" localSheetId="0">BlankMacro1</definedName>
    <definedName name="품위내역서">BlankMacro1</definedName>
    <definedName name="풍화암" localSheetId="3">#REF!</definedName>
    <definedName name="풍화암">#REF!</definedName>
    <definedName name="풍화암개소" localSheetId="3">#REF!</definedName>
    <definedName name="풍화암개소">#REF!</definedName>
    <definedName name="프로그램.메인_메뉴호출" localSheetId="3">[83]!프로그램.메인_메뉴호출</definedName>
    <definedName name="프로그램.메인_메뉴호출">[83]!프로그램.메인_메뉴호출</definedName>
    <definedName name="피스표" localSheetId="3">#REF!</definedName>
    <definedName name="피스표">#REF!</definedName>
    <definedName name="ㅎ10" localSheetId="3">#REF!</definedName>
    <definedName name="ㅎ10">#REF!</definedName>
    <definedName name="ㅎ314" localSheetId="3">#REF!</definedName>
    <definedName name="ㅎ314">#REF!</definedName>
    <definedName name="ㅎㄹ" localSheetId="3">#REF!</definedName>
    <definedName name="ㅎㄹ">#REF!</definedName>
    <definedName name="ㅎ략" localSheetId="3">#REF!</definedName>
    <definedName name="ㅎ략">#REF!</definedName>
    <definedName name="ㅎㅎ" localSheetId="3">#REF!</definedName>
    <definedName name="ㅎㅎ">#REF!</definedName>
    <definedName name="ㅎㅎㅎ" localSheetId="3">'[1]#REF'!#REF!</definedName>
    <definedName name="ㅎㅎㅎ">'[1]#REF'!#REF!</definedName>
    <definedName name="ㅎㅎㅎㅎ" localSheetId="3">#REF!</definedName>
    <definedName name="ㅎㅎㅎㅎ">#REF!</definedName>
    <definedName name="ㅎㅎㅎㅎㅎㅎ" localSheetId="3">#REF!</definedName>
    <definedName name="ㅎㅎㅎㅎㅎㅎ">#REF!</definedName>
    <definedName name="ㅎㅎㅎㅎㅎㅎㅎㅎㅎㅎㅎㅎㅎ" localSheetId="3">#REF!</definedName>
    <definedName name="ㅎㅎㅎㅎㅎㅎㅎㅎㅎㅎㅎㅎㅎ">#REF!</definedName>
    <definedName name="하도업체명">#N/A</definedName>
    <definedName name="하아드" localSheetId="3">[21]실행내역!#REF!</definedName>
    <definedName name="하아드">[21]실행내역!#REF!</definedName>
    <definedName name="하하하" localSheetId="7" hidden="1">{#N/A,#N/A,FALSE,"명세표"}</definedName>
    <definedName name="하하하" localSheetId="6" hidden="1">{#N/A,#N/A,FALSE,"명세표"}</definedName>
    <definedName name="하하하" hidden="1">{#N/A,#N/A,FALSE,"명세표"}</definedName>
    <definedName name="한전수탁공사비2" localSheetId="3">#REF!</definedName>
    <definedName name="한전수탁공사비2">#REF!</definedName>
    <definedName name="합계1" localSheetId="3">[75]대총괄표!#REF!</definedName>
    <definedName name="합계1">[75]대총괄표!#REF!</definedName>
    <definedName name="합계2" localSheetId="3">#REF!</definedName>
    <definedName name="합계2">#REF!</definedName>
    <definedName name="합계3" localSheetId="3">#REF!</definedName>
    <definedName name="합계3">#REF!</definedName>
    <definedName name="해창철콘" localSheetId="3">복합형!해창철콘</definedName>
    <definedName name="해창철콘" localSheetId="0">'사업계획서(표지)'!해창철콘</definedName>
    <definedName name="해창철콘">[0]!해창철콘</definedName>
    <definedName name="행창토건" localSheetId="3">복합형!행창토건</definedName>
    <definedName name="행창토건" localSheetId="0">'사업계획서(표지)'!행창토건</definedName>
    <definedName name="행창토건">[0]!행창토건</definedName>
    <definedName name="허균" localSheetId="3">#REF!</definedName>
    <definedName name="허균">#REF!</definedName>
    <definedName name="현찰계약금">#N/A</definedName>
    <definedName name="형틀">[61]인건비!$B$10</definedName>
    <definedName name="호호호" localSheetId="7" hidden="1">{#N/A,#N/A,FALSE,"명세표"}</definedName>
    <definedName name="호호호" localSheetId="6" hidden="1">{#N/A,#N/A,FALSE,"명세표"}</definedName>
    <definedName name="호호호" hidden="1">{#N/A,#N/A,FALSE,"명세표"}</definedName>
    <definedName name="홍" localSheetId="3">'[1]#REF'!#REF!</definedName>
    <definedName name="홍">'[1]#REF'!#REF!</definedName>
    <definedName name="화타A" localSheetId="3">#REF!</definedName>
    <definedName name="화타A">#REF!</definedName>
    <definedName name="화타B" localSheetId="3">#REF!</definedName>
    <definedName name="화타B">#REF!</definedName>
    <definedName name="환경" localSheetId="3">#REF!</definedName>
    <definedName name="환경">#REF!</definedName>
    <definedName name="환율">'[65]기계경비(시간당)'!$D$21</definedName>
    <definedName name="회" localSheetId="3">#REF!</definedName>
    <definedName name="회">#REF!</definedName>
    <definedName name="회경" localSheetId="3">#REF!</definedName>
    <definedName name="회경">#REF!</definedName>
    <definedName name="회사" localSheetId="3">#REF!</definedName>
    <definedName name="회사">#REF!</definedName>
    <definedName name="회사분경비" localSheetId="3">#REF!</definedName>
    <definedName name="회사분경비">#REF!</definedName>
    <definedName name="회사재료" localSheetId="3">#REF!</definedName>
    <definedName name="회사재료">#REF!</definedName>
    <definedName name="회선" localSheetId="3">#REF!</definedName>
    <definedName name="회선">#REF!</definedName>
    <definedName name="회재" localSheetId="3">#REF!</definedName>
    <definedName name="회재">#REF!</definedName>
    <definedName name="ㅏ" localSheetId="3">[128]인건비!#REF!</definedName>
    <definedName name="ㅏ">[128]인건비!#REF!</definedName>
    <definedName name="ㅏ96" localSheetId="3">#REF!</definedName>
    <definedName name="ㅏ96">#REF!</definedName>
    <definedName name="ㅏ눞ㄴ" localSheetId="3">'[1]#REF'!#REF!</definedName>
    <definedName name="ㅏ눞ㄴ">'[1]#REF'!#REF!</definedName>
    <definedName name="ㅏㅇㄹ너ㅑ" localSheetId="3">#REF!</definedName>
    <definedName name="ㅏㅇㄹ너ㅑ">#REF!</definedName>
    <definedName name="ㅏ커" localSheetId="3">#REF!</definedName>
    <definedName name="ㅏ커">#REF!</definedName>
    <definedName name="ㅏㅏㅇ라너" localSheetId="3">#REF!</definedName>
    <definedName name="ㅏㅏㅇ라너">#REF!</definedName>
    <definedName name="ㅏㅏㅏ" localSheetId="7" hidden="1">{#N/A,#N/A,FALSE,"명세표"}</definedName>
    <definedName name="ㅏㅏㅏ" localSheetId="6" hidden="1">{#N/A,#N/A,FALSE,"명세표"}</definedName>
    <definedName name="ㅏㅏㅏ" hidden="1">{#N/A,#N/A,FALSE,"명세표"}</definedName>
    <definedName name="ㅏㅐ" localSheetId="3">#REF!</definedName>
    <definedName name="ㅏㅐ">#REF!</definedName>
    <definedName name="ㅏㅓ" localSheetId="3">#REF!</definedName>
    <definedName name="ㅏㅓ">#REF!</definedName>
    <definedName name="ㅏㅡ" localSheetId="3">[33]내역서!#REF!</definedName>
    <definedName name="ㅏㅡ">[33]내역서!#REF!</definedName>
    <definedName name="ㅏㅣㅇ널" localSheetId="3">#REF!</definedName>
    <definedName name="ㅏㅣㅇ널">#REF!</definedName>
    <definedName name="ㅐㅐㅐ">'[32]ABUT수량-A1'!$T$25</definedName>
    <definedName name="ㅐㅑ" localSheetId="3">#REF!</definedName>
    <definedName name="ㅐㅑ">#REF!</definedName>
    <definedName name="ㅑ110" localSheetId="3">#REF!</definedName>
    <definedName name="ㅑ110">#REF!</definedName>
    <definedName name="ㅑ러ㅑ" localSheetId="3">#REF!</definedName>
    <definedName name="ㅑ러ㅑ">#REF!</definedName>
    <definedName name="ㅓ8" localSheetId="3">#REF!</definedName>
    <definedName name="ㅓ8">#REF!</definedName>
    <definedName name="ㅓㅏ" localSheetId="3">[39]내역서!#REF!</definedName>
    <definedName name="ㅓㅏ">[39]내역서!#REF!</definedName>
    <definedName name="ㅓㅕ" localSheetId="3">#REF!</definedName>
    <definedName name="ㅓㅕ">#REF!</definedName>
    <definedName name="ㅓㅗ" localSheetId="3">[16]내역서!#REF!</definedName>
    <definedName name="ㅓㅗ">[16]내역서!#REF!</definedName>
    <definedName name="ㅓㅗ허" localSheetId="3">'[1]#REF'!#REF!</definedName>
    <definedName name="ㅓㅗ허">'[1]#REF'!#REF!</definedName>
    <definedName name="ㅓㅗㅓ" localSheetId="3">'[48]인건-측정'!#REF!</definedName>
    <definedName name="ㅓㅗㅓ">'[48]인건-측정'!#REF!</definedName>
    <definedName name="ㅓㅣ망래ㅑ" localSheetId="3">'[1]#REF'!#REF!</definedName>
    <definedName name="ㅓㅣ망래ㅑ">'[1]#REF'!#REF!</definedName>
    <definedName name="ㅔㅔ" localSheetId="7" hidden="1">{#N/A,#N/A,FALSE,"명세표"}</definedName>
    <definedName name="ㅔㅔ" localSheetId="6" hidden="1">{#N/A,#N/A,FALSE,"명세표"}</definedName>
    <definedName name="ㅔㅔ" hidden="1">{#N/A,#N/A,FALSE,"명세표"}</definedName>
    <definedName name="ㅕ" localSheetId="3">#REF!</definedName>
    <definedName name="ㅕ">#REF!</definedName>
    <definedName name="ㅕ168" localSheetId="3">#REF!</definedName>
    <definedName name="ㅕ168">#REF!</definedName>
    <definedName name="ㅗㅑ" localSheetId="3">#REF!</definedName>
    <definedName name="ㅗㅑ">#REF!</definedName>
    <definedName name="ㅗㅓ" localSheetId="3">#REF!</definedName>
    <definedName name="ㅗㅓ">#REF!</definedName>
    <definedName name="ㅗㅗ" localSheetId="7" hidden="1">{#N/A,#N/A,FALSE,"명세표"}</definedName>
    <definedName name="ㅗㅗ" localSheetId="6" hidden="1">{#N/A,#N/A,FALSE,"명세표"}</definedName>
    <definedName name="ㅗㅗ" hidden="1">{#N/A,#N/A,FALSE,"명세표"}</definedName>
    <definedName name="ㅜ1" localSheetId="3">#REF!</definedName>
    <definedName name="ㅜ1">#REF!</definedName>
    <definedName name="ㅜㅠ" localSheetId="3">[27]내역서!#REF!</definedName>
    <definedName name="ㅜㅠ">[27]내역서!#REF!</definedName>
    <definedName name="ㅠ61" localSheetId="3">#REF!</definedName>
    <definedName name="ㅠ61">#REF!</definedName>
    <definedName name="ㅠ703" localSheetId="3">#REF!</definedName>
    <definedName name="ㅠ703">#REF!</definedName>
    <definedName name="ㅠㄱ" localSheetId="7" hidden="1">{"'용역비'!$A$4:$C$8"}</definedName>
    <definedName name="ㅠㄱ" localSheetId="2" hidden="1">{"'용역비'!$A$4:$C$8"}</definedName>
    <definedName name="ㅠㄱ" localSheetId="6" hidden="1">{"'용역비'!$A$4:$C$8"}</definedName>
    <definedName name="ㅠㄱ" localSheetId="3" hidden="1">{"'용역비'!$A$4:$C$8"}</definedName>
    <definedName name="ㅠㄱ" localSheetId="0" hidden="1">{"'용역비'!$A$4:$C$8"}</definedName>
    <definedName name="ㅠㄱ" hidden="1">{"'용역비'!$A$4:$C$8"}</definedName>
    <definedName name="ㅡㅏㅡ" localSheetId="3">[129]주요공정!#REF!</definedName>
    <definedName name="ㅡㅏㅡ">[129]주요공정!#REF!</definedName>
    <definedName name="ㅡㅡ" localSheetId="7" hidden="1">{#N/A,#N/A,FALSE,"명세표"}</definedName>
    <definedName name="ㅡㅡ" localSheetId="2" hidden="1">{#N/A,#N/A,FALSE,"명세표"}</definedName>
    <definedName name="ㅡㅡ" localSheetId="6" hidden="1">{#N/A,#N/A,FALSE,"명세표"}</definedName>
    <definedName name="ㅡㅡ" localSheetId="3">#REF!</definedName>
    <definedName name="ㅡㅡ" localSheetId="0">#REF!</definedName>
    <definedName name="ㅡㅡ">#REF!</definedName>
    <definedName name="ㅣㅑ" localSheetId="3">[110]Sheet1!#REF!</definedName>
    <definedName name="ㅣㅑ">[110]Sheet1!#REF!</definedName>
    <definedName name="ㅣㅣ" localSheetId="3">[16]내역서!#REF!</definedName>
    <definedName name="ㅣㅣ">[16]내역서!#REF!</definedName>
    <definedName name="ㅣㅣㅣ" localSheetId="7" hidden="1">{#N/A,#N/A,TRUE,"공종단가";#N/A,#N/A,TRUE,"Mtr단가";#N/A,#N/A,TRUE,"170GIS단가";#N/A,#N/A,TRUE,"258GIS단가";#N/A,#N/A,TRUE,"잡단가A";#N/A,#N/A,TRUE,"잡단가B";#N/A,#N/A,TRUE,"잡단가C";#N/A,#N/A,TRUE,"토목방재단가";#N/A,#N/A,TRUE,"MTR품";#N/A,#N/A,TRUE,"170GIS품";#N/A,#N/A,TRUE,"25.8GIS품";#N/A,#N/A,TRUE,"잡설비품";#N/A,#N/A,TRUE,"토목방재";#N/A,#N/A,TRUE,"시중노임"}</definedName>
    <definedName name="ㅣㅣㅣ" localSheetId="2" hidden="1">{#N/A,#N/A,TRUE,"공종단가";#N/A,#N/A,TRUE,"Mtr단가";#N/A,#N/A,TRUE,"170GIS단가";#N/A,#N/A,TRUE,"258GIS단가";#N/A,#N/A,TRUE,"잡단가A";#N/A,#N/A,TRUE,"잡단가B";#N/A,#N/A,TRUE,"잡단가C";#N/A,#N/A,TRUE,"토목방재단가";#N/A,#N/A,TRUE,"MTR품";#N/A,#N/A,TRUE,"170GIS품";#N/A,#N/A,TRUE,"25.8GIS품";#N/A,#N/A,TRUE,"잡설비품";#N/A,#N/A,TRUE,"토목방재";#N/A,#N/A,TRUE,"시중노임"}</definedName>
    <definedName name="ㅣㅣㅣ" localSheetId="6" hidden="1">{#N/A,#N/A,TRUE,"공종단가";#N/A,#N/A,TRUE,"Mtr단가";#N/A,#N/A,TRUE,"170GIS단가";#N/A,#N/A,TRUE,"258GIS단가";#N/A,#N/A,TRUE,"잡단가A";#N/A,#N/A,TRUE,"잡단가B";#N/A,#N/A,TRUE,"잡단가C";#N/A,#N/A,TRUE,"토목방재단가";#N/A,#N/A,TRUE,"MTR품";#N/A,#N/A,TRUE,"170GIS품";#N/A,#N/A,TRUE,"25.8GIS품";#N/A,#N/A,TRUE,"잡설비품";#N/A,#N/A,TRUE,"토목방재";#N/A,#N/A,TRUE,"시중노임"}</definedName>
    <definedName name="ㅣㅣㅣ" localSheetId="3" hidden="1">{#N/A,#N/A,TRUE,"공종단가";#N/A,#N/A,TRUE,"Mtr단가";#N/A,#N/A,TRUE,"170GIS단가";#N/A,#N/A,TRUE,"258GIS단가";#N/A,#N/A,TRUE,"잡단가A";#N/A,#N/A,TRUE,"잡단가B";#N/A,#N/A,TRUE,"잡단가C";#N/A,#N/A,TRUE,"토목방재단가";#N/A,#N/A,TRUE,"MTR품";#N/A,#N/A,TRUE,"170GIS품";#N/A,#N/A,TRUE,"25.8GIS품";#N/A,#N/A,TRUE,"잡설비품";#N/A,#N/A,TRUE,"토목방재";#N/A,#N/A,TRUE,"시중노임"}</definedName>
    <definedName name="ㅣㅣㅣ" localSheetId="0" hidden="1">{#N/A,#N/A,TRUE,"공종단가";#N/A,#N/A,TRUE,"Mtr단가";#N/A,#N/A,TRUE,"170GIS단가";#N/A,#N/A,TRUE,"258GIS단가";#N/A,#N/A,TRUE,"잡단가A";#N/A,#N/A,TRUE,"잡단가B";#N/A,#N/A,TRUE,"잡단가C";#N/A,#N/A,TRUE,"토목방재단가";#N/A,#N/A,TRUE,"MTR품";#N/A,#N/A,TRUE,"170GIS품";#N/A,#N/A,TRUE,"25.8GIS품";#N/A,#N/A,TRUE,"잡설비품";#N/A,#N/A,TRUE,"토목방재";#N/A,#N/A,TRUE,"시중노임"}</definedName>
    <definedName name="ㅣㅣㅣ" hidden="1">{#N/A,#N/A,TRUE,"공종단가";#N/A,#N/A,TRUE,"Mtr단가";#N/A,#N/A,TRUE,"170GIS단가";#N/A,#N/A,TRUE,"258GIS단가";#N/A,#N/A,TRUE,"잡단가A";#N/A,#N/A,TRUE,"잡단가B";#N/A,#N/A,TRUE,"잡단가C";#N/A,#N/A,TRUE,"토목방재단가";#N/A,#N/A,TRUE,"MTR품";#N/A,#N/A,TRUE,"170GIS품";#N/A,#N/A,TRUE,"25.8GIS품";#N/A,#N/A,TRUE,"잡설비품";#N/A,#N/A,TRUE,"토목방재";#N/A,#N/A,TRUE,"시중노임"}</definedName>
  </definedNames>
  <calcPr calcId="181029"/>
</workbook>
</file>

<file path=xl/calcChain.xml><?xml version="1.0" encoding="utf-8"?>
<calcChain xmlns="http://schemas.openxmlformats.org/spreadsheetml/2006/main">
  <c r="G58" i="26" l="1"/>
  <c r="K56" i="26"/>
  <c r="G56" i="26"/>
  <c r="F51" i="26"/>
  <c r="E53" i="26"/>
  <c r="D53" i="26"/>
  <c r="G54" i="26"/>
  <c r="K52" i="26"/>
  <c r="F52" i="26"/>
  <c r="G52" i="26" s="1"/>
  <c r="G51" i="26"/>
  <c r="F50" i="26"/>
  <c r="G50" i="26" s="1"/>
  <c r="K49" i="26"/>
  <c r="F49" i="26"/>
  <c r="G49" i="26" s="1"/>
  <c r="F48" i="26"/>
  <c r="G48" i="26" s="1"/>
  <c r="F47" i="26"/>
  <c r="G47" i="26" s="1"/>
  <c r="F46" i="26"/>
  <c r="G46" i="26" s="1"/>
  <c r="K45" i="26"/>
  <c r="F45" i="26"/>
  <c r="G45" i="26" s="1"/>
  <c r="K44" i="26"/>
  <c r="F44" i="26" s="1"/>
  <c r="G44" i="26" s="1"/>
  <c r="K43" i="26"/>
  <c r="F43" i="26"/>
  <c r="G43" i="26" s="1"/>
  <c r="K42" i="26"/>
  <c r="F42" i="26" s="1"/>
  <c r="G42" i="26" s="1"/>
  <c r="K41" i="26"/>
  <c r="F41" i="26" s="1"/>
  <c r="G41" i="26" s="1"/>
  <c r="K40" i="26"/>
  <c r="F40" i="26"/>
  <c r="G40" i="26" s="1"/>
  <c r="F38" i="26"/>
  <c r="F37" i="26"/>
  <c r="G37" i="26" s="1"/>
  <c r="F36" i="26"/>
  <c r="G36" i="26" s="1"/>
  <c r="F35" i="26"/>
  <c r="G35" i="26" s="1"/>
  <c r="F34" i="26"/>
  <c r="G34" i="26" s="1"/>
  <c r="F33" i="26"/>
  <c r="G33" i="26" s="1"/>
  <c r="F32" i="26"/>
  <c r="G32" i="26" s="1"/>
  <c r="F31" i="26"/>
  <c r="G31" i="26" s="1"/>
  <c r="F30" i="26"/>
  <c r="G30" i="26" s="1"/>
  <c r="F29" i="26"/>
  <c r="F28" i="26"/>
  <c r="G28" i="26" s="1"/>
  <c r="F27" i="26"/>
  <c r="G27" i="26" s="1"/>
  <c r="F26" i="26"/>
  <c r="G26" i="26" s="1"/>
  <c r="F25" i="26"/>
  <c r="G25" i="26" s="1"/>
  <c r="F24" i="26"/>
  <c r="G24" i="26" s="1"/>
  <c r="F23" i="26"/>
  <c r="G23" i="26" s="1"/>
  <c r="F22" i="26"/>
  <c r="F21" i="26"/>
  <c r="G21" i="26" s="1"/>
  <c r="F20" i="26"/>
  <c r="G20" i="26" s="1"/>
  <c r="F19" i="26"/>
  <c r="G19" i="26" s="1"/>
  <c r="F18" i="26"/>
  <c r="G18" i="26" s="1"/>
  <c r="G38" i="26"/>
  <c r="G22" i="26"/>
  <c r="G29" i="26"/>
  <c r="D20" i="27" l="1"/>
  <c r="G57" i="26" l="1"/>
  <c r="A14" i="26" s="1"/>
  <c r="F46" i="31"/>
  <c r="F45" i="31"/>
  <c r="F48" i="31" l="1"/>
  <c r="D26" i="27"/>
  <c r="E48" i="28"/>
  <c r="E49" i="28"/>
  <c r="E47" i="28"/>
  <c r="E46" i="28"/>
  <c r="E45" i="28"/>
  <c r="E44" i="28"/>
  <c r="E43" i="28"/>
  <c r="D49" i="28" l="1"/>
  <c r="F49" i="28" s="1"/>
  <c r="D47" i="28"/>
  <c r="F47" i="28" s="1"/>
  <c r="D46" i="28"/>
  <c r="F46" i="28" s="1"/>
  <c r="D48" i="28"/>
  <c r="F48" i="28" s="1"/>
  <c r="D45" i="28"/>
  <c r="F45" i="28" s="1"/>
  <c r="F22" i="12" l="1"/>
  <c r="F13" i="12" l="1"/>
  <c r="F6" i="14" l="1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5" i="14"/>
  <c r="F28" i="14" l="1"/>
  <c r="F26" i="12" l="1"/>
  <c r="F25" i="12"/>
  <c r="F23" i="12"/>
  <c r="F20" i="12"/>
  <c r="F19" i="12"/>
  <c r="F18" i="12"/>
  <c r="F17" i="12"/>
  <c r="F16" i="12"/>
  <c r="F12" i="12"/>
  <c r="F11" i="12"/>
  <c r="F10" i="12"/>
  <c r="F9" i="12"/>
  <c r="F8" i="12"/>
  <c r="F7" i="12"/>
  <c r="F6" i="12"/>
  <c r="F5" i="12"/>
  <c r="F4" i="12"/>
  <c r="F27" i="12" l="1"/>
  <c r="F28" i="12" s="1"/>
  <c r="F29" i="12" s="1"/>
  <c r="D43" i="28" l="1"/>
  <c r="D44" i="28" l="1"/>
  <c r="F44" i="28" s="1"/>
  <c r="F50" i="28" s="1"/>
  <c r="F51" i="28" s="1"/>
  <c r="F52" i="28" s="1"/>
</calcChain>
</file>

<file path=xl/sharedStrings.xml><?xml version="1.0" encoding="utf-8"?>
<sst xmlns="http://schemas.openxmlformats.org/spreadsheetml/2006/main" count="351" uniqueCount="276">
  <si>
    <t>공    정    명</t>
    <phoneticPr fontId="8" type="noConversion"/>
  </si>
  <si>
    <t>규        격</t>
    <phoneticPr fontId="8" type="noConversion"/>
  </si>
  <si>
    <t>단 위</t>
    <phoneticPr fontId="8" type="noConversion"/>
  </si>
  <si>
    <t>비 고</t>
    <phoneticPr fontId="8" type="noConversion"/>
  </si>
  <si>
    <t>대</t>
    <phoneticPr fontId="8" type="noConversion"/>
  </si>
  <si>
    <t>소  계</t>
    <phoneticPr fontId="7" type="noConversion"/>
  </si>
  <si>
    <t>VAT</t>
    <phoneticPr fontId="7" type="noConversion"/>
  </si>
  <si>
    <t>합      계</t>
    <phoneticPr fontId="8" type="noConversion"/>
  </si>
  <si>
    <t>천원미만절사</t>
    <phoneticPr fontId="7" type="noConversion"/>
  </si>
  <si>
    <t>대</t>
    <phoneticPr fontId="4" type="noConversion"/>
  </si>
  <si>
    <t>드라이브유닛트</t>
  </si>
  <si>
    <t>수 량</t>
    <phoneticPr fontId="8" type="noConversion"/>
  </si>
  <si>
    <t>단      가</t>
    <phoneticPr fontId="8" type="noConversion"/>
  </si>
  <si>
    <t>금      액</t>
    <phoneticPr fontId="8" type="noConversion"/>
  </si>
  <si>
    <t>CONTROLLER</t>
    <phoneticPr fontId="7" type="noConversion"/>
  </si>
  <si>
    <t xml:space="preserve"> 1) 제어부</t>
    <phoneticPr fontId="8" type="noConversion"/>
  </si>
  <si>
    <t>개</t>
  </si>
  <si>
    <t>디지털 전자사이렌</t>
    <phoneticPr fontId="53" type="noConversion"/>
  </si>
  <si>
    <t>1) 앰프부</t>
    <phoneticPr fontId="53" type="noConversion"/>
  </si>
  <si>
    <t xml:space="preserve">    OSC</t>
    <phoneticPr fontId="53" type="noConversion"/>
  </si>
  <si>
    <t>대</t>
    <phoneticPr fontId="53" type="noConversion"/>
  </si>
  <si>
    <t xml:space="preserve">    SEI</t>
    <phoneticPr fontId="53" type="noConversion"/>
  </si>
  <si>
    <t xml:space="preserve">    AMP</t>
    <phoneticPr fontId="53" type="noConversion"/>
  </si>
  <si>
    <t xml:space="preserve">    마이크</t>
    <phoneticPr fontId="53" type="noConversion"/>
  </si>
  <si>
    <t>PTT마이크</t>
    <phoneticPr fontId="53" type="noConversion"/>
  </si>
  <si>
    <t>개</t>
    <phoneticPr fontId="53" type="noConversion"/>
  </si>
  <si>
    <t xml:space="preserve">    AMP SHELF</t>
    <phoneticPr fontId="53" type="noConversion"/>
  </si>
  <si>
    <t>2) 혼,스피커,철탑부</t>
    <phoneticPr fontId="53" type="noConversion"/>
  </si>
  <si>
    <t xml:space="preserve">   혼유니트 </t>
    <phoneticPr fontId="53" type="noConversion"/>
  </si>
  <si>
    <t>75W</t>
    <phoneticPr fontId="53" type="noConversion"/>
  </si>
  <si>
    <t>3) 전원장치</t>
    <phoneticPr fontId="53" type="noConversion"/>
  </si>
  <si>
    <t xml:space="preserve">   사이렌 전원부</t>
    <phoneticPr fontId="53" type="noConversion"/>
  </si>
  <si>
    <t>◇ 물량산출내역 - 복합형</t>
    <phoneticPr fontId="8" type="noConversion"/>
  </si>
  <si>
    <t xml:space="preserve"> 2) 전면조작반</t>
    <phoneticPr fontId="8" type="noConversion"/>
  </si>
  <si>
    <t xml:space="preserve"> 3) 오디오연계장치(AIU)</t>
    <phoneticPr fontId="8" type="noConversion"/>
  </si>
  <si>
    <t xml:space="preserve"> 4) 원격제어장치(IOC)</t>
    <phoneticPr fontId="8" type="noConversion"/>
  </si>
  <si>
    <t>AD-NEIOC30</t>
    <phoneticPr fontId="4" type="noConversion"/>
  </si>
  <si>
    <t xml:space="preserve"> 5) 경보단말장치셀프</t>
    <phoneticPr fontId="8" type="noConversion"/>
  </si>
  <si>
    <t>AD-NEBSUB10(후면판포함)</t>
    <phoneticPr fontId="52" type="noConversion"/>
  </si>
  <si>
    <t xml:space="preserve"> 6) 온습도계</t>
    <phoneticPr fontId="4" type="noConversion"/>
  </si>
  <si>
    <t>AD-MASHT20</t>
    <phoneticPr fontId="8" type="noConversion"/>
  </si>
  <si>
    <t xml:space="preserve"> 7) 전원장치(PCU)</t>
    <phoneticPr fontId="4" type="noConversion"/>
  </si>
  <si>
    <t>AND-NWPCU10</t>
    <phoneticPr fontId="52" type="noConversion"/>
  </si>
  <si>
    <t xml:space="preserve"> 8) 위성수신부</t>
    <phoneticPr fontId="4" type="noConversion"/>
  </si>
  <si>
    <t>F3 위성수신기</t>
    <phoneticPr fontId="52" type="noConversion"/>
  </si>
  <si>
    <t xml:space="preserve">   전원차단기</t>
    <phoneticPr fontId="53" type="noConversion"/>
  </si>
  <si>
    <t>ABS-102b 100A 2P</t>
    <phoneticPr fontId="53" type="noConversion"/>
  </si>
  <si>
    <t>1.2M 파라볼라 위성안테나</t>
    <phoneticPr fontId="4" type="noConversion"/>
  </si>
  <si>
    <t>ADA-HDASMB-300</t>
    <phoneticPr fontId="53" type="noConversion"/>
  </si>
  <si>
    <t>300W/48V DC</t>
    <phoneticPr fontId="53" type="noConversion"/>
  </si>
  <si>
    <t>비상취명</t>
    <phoneticPr fontId="53" type="noConversion"/>
  </si>
  <si>
    <t>SMPS 48V/20A,24V/5A</t>
    <phoneticPr fontId="53" type="noConversion"/>
  </si>
  <si>
    <t>사이렌 경보음 종류별 발생, 앰프시험 및 MCU통신</t>
    <phoneticPr fontId="53" type="noConversion"/>
  </si>
  <si>
    <t>MCU AD-NEMCU10</t>
    <phoneticPr fontId="8" type="noConversion"/>
  </si>
  <si>
    <t>AD-NEDIS30</t>
    <phoneticPr fontId="8" type="noConversion"/>
  </si>
  <si>
    <t>AD-NEAIU31</t>
    <phoneticPr fontId="4" type="noConversion"/>
  </si>
  <si>
    <t>◇ 물량산출내역 - 스마트경보단말 T-24</t>
    <phoneticPr fontId="8" type="noConversion"/>
  </si>
  <si>
    <t>[스마트경보단말 T-24]</t>
    <phoneticPr fontId="7" type="noConversion"/>
  </si>
  <si>
    <t xml:space="preserve">  1) 제어부 </t>
    <phoneticPr fontId="4" type="noConversion"/>
  </si>
  <si>
    <t>MCU 32-bit RISC Microprocessor</t>
    <phoneticPr fontId="4" type="noConversion"/>
  </si>
  <si>
    <t xml:space="preserve">  2) 통신부</t>
    <phoneticPr fontId="4" type="noConversion"/>
  </si>
  <si>
    <t>DSU 9.6Kbps 이상</t>
    <phoneticPr fontId="4" type="noConversion"/>
  </si>
  <si>
    <t xml:space="preserve">  3) 인터페이스부</t>
    <phoneticPr fontId="4" type="noConversion"/>
  </si>
  <si>
    <t>오디오 입출력 제어 및 감시</t>
    <phoneticPr fontId="4" type="noConversion"/>
  </si>
  <si>
    <t>디지털 I/O 입출력 제어 및 감시</t>
    <phoneticPr fontId="4" type="noConversion"/>
  </si>
  <si>
    <t>개</t>
    <phoneticPr fontId="4" type="noConversion"/>
  </si>
  <si>
    <t xml:space="preserve">  4) 환경감시부</t>
    <phoneticPr fontId="4" type="noConversion"/>
  </si>
  <si>
    <t>온도, 습도계</t>
    <phoneticPr fontId="4" type="noConversion"/>
  </si>
  <si>
    <t xml:space="preserve">  5) 전면조작반</t>
    <phoneticPr fontId="4" type="noConversion"/>
  </si>
  <si>
    <t>7"터치 LCD</t>
    <phoneticPr fontId="4" type="noConversion"/>
  </si>
  <si>
    <t>전면조작반 인터페이스</t>
    <phoneticPr fontId="4" type="noConversion"/>
  </si>
  <si>
    <t xml:space="preserve">  6) 위성수신부</t>
    <phoneticPr fontId="4" type="noConversion"/>
  </si>
  <si>
    <t>LNB, Ku-band, PLL Type</t>
    <phoneticPr fontId="4" type="noConversion"/>
  </si>
  <si>
    <t>`</t>
    <phoneticPr fontId="4" type="noConversion"/>
  </si>
  <si>
    <t>1.2M 파라볼라 위성안테나</t>
    <phoneticPr fontId="4" type="noConversion"/>
  </si>
  <si>
    <t>식</t>
    <phoneticPr fontId="4" type="noConversion"/>
  </si>
  <si>
    <t xml:space="preserve">  7) 디지털앰프부</t>
    <phoneticPr fontId="4" type="noConversion"/>
  </si>
  <si>
    <t>비상발령장치 OSC-S</t>
    <phoneticPr fontId="4" type="noConversion"/>
  </si>
  <si>
    <t>앰프 PAU 200W 이하</t>
    <phoneticPr fontId="4" type="noConversion"/>
  </si>
  <si>
    <t>앰프셀프 19" 2U</t>
    <phoneticPr fontId="4" type="noConversion"/>
  </si>
  <si>
    <t xml:space="preserve">  8) 혼스피커</t>
    <phoneticPr fontId="4" type="noConversion"/>
  </si>
  <si>
    <t>정지향성 혼</t>
  </si>
  <si>
    <t xml:space="preserve">19" 표준형 랙 600(W) x 750(D) * 1200(H)이하 </t>
    <phoneticPr fontId="4" type="noConversion"/>
  </si>
  <si>
    <t>컨트럴러셀프 483(W) x 318(D) x 178(H) 이하</t>
    <phoneticPr fontId="4" type="noConversion"/>
  </si>
  <si>
    <t>10) 전원장치</t>
  </si>
  <si>
    <t>충전기 DC+54V/+24V+46V</t>
    <phoneticPr fontId="4" type="noConversion"/>
  </si>
  <si>
    <t>충전기 셀프</t>
    <phoneticPr fontId="4" type="noConversion"/>
  </si>
  <si>
    <t>전원제어장치 DC+5V/+15V /-15V</t>
    <phoneticPr fontId="4" type="noConversion"/>
  </si>
  <si>
    <t>전원 피뢰보안기 220V / 10A</t>
    <phoneticPr fontId="4" type="noConversion"/>
  </si>
  <si>
    <t>개</t>
    <phoneticPr fontId="4" type="noConversion"/>
  </si>
  <si>
    <t>배터리차단기</t>
    <phoneticPr fontId="4" type="noConversion"/>
  </si>
  <si>
    <t>대</t>
  </si>
  <si>
    <t xml:space="preserve"> 9) 장비 기구물</t>
    <phoneticPr fontId="4" type="noConversion"/>
  </si>
  <si>
    <t>F3 위성수신기 AD-F3SAT(20,30)</t>
    <phoneticPr fontId="4" type="noConversion"/>
  </si>
  <si>
    <t>개</t>
    <phoneticPr fontId="4" type="noConversion"/>
  </si>
  <si>
    <t>사 업 계 획 서</t>
    <phoneticPr fontId="4" type="noConversion"/>
  </si>
  <si>
    <t>「민방위 경보시설 유지보수 용역」</t>
    <phoneticPr fontId="4" type="noConversion"/>
  </si>
  <si>
    <t xml:space="preserve">   정지향성 혼</t>
    <phoneticPr fontId="4" type="noConversion"/>
  </si>
  <si>
    <t>주물형</t>
    <phoneticPr fontId="4" type="noConversion"/>
  </si>
  <si>
    <t>LNB, Ku-band, PLL Type</t>
    <phoneticPr fontId="8" type="noConversion"/>
  </si>
  <si>
    <t>품  목</t>
    <phoneticPr fontId="8" type="noConversion"/>
  </si>
  <si>
    <t>수량</t>
    <phoneticPr fontId="10" type="noConversion"/>
  </si>
  <si>
    <t>단가</t>
    <phoneticPr fontId="10" type="noConversion"/>
  </si>
  <si>
    <t>합계</t>
    <phoneticPr fontId="10" type="noConversion"/>
  </si>
  <si>
    <t>비고</t>
    <phoneticPr fontId="10" type="noConversion"/>
  </si>
  <si>
    <t>공급가금액</t>
    <phoneticPr fontId="10" type="noConversion"/>
  </si>
  <si>
    <t>단말유형</t>
    <phoneticPr fontId="10" type="noConversion"/>
  </si>
  <si>
    <t>도입년도</t>
    <phoneticPr fontId="10" type="noConversion"/>
  </si>
  <si>
    <t>설계금액</t>
    <phoneticPr fontId="10" type="noConversion"/>
  </si>
  <si>
    <t>요율</t>
    <phoneticPr fontId="10" type="noConversion"/>
  </si>
  <si>
    <t>유지보수 산정금액</t>
    <phoneticPr fontId="10" type="noConversion"/>
  </si>
  <si>
    <t>대형(경산시청)</t>
    <phoneticPr fontId="10" type="noConversion"/>
  </si>
  <si>
    <t>중형(남부동)</t>
    <phoneticPr fontId="10" type="noConversion"/>
  </si>
  <si>
    <t>2018.10</t>
    <phoneticPr fontId="10" type="noConversion"/>
  </si>
  <si>
    <t xml:space="preserve"> ○ MCU 이중화(Main Control Unit - MCU)
</t>
    <phoneticPr fontId="10" type="noConversion"/>
  </si>
  <si>
    <t xml:space="preserve">MCU 는 시스템의 주제어 장치로 Master/Slave 방식으로 장치를 </t>
    <phoneticPr fontId="10" type="noConversion"/>
  </si>
  <si>
    <t>이중화 시켜 우수한 안정성을 꾀한다</t>
  </si>
  <si>
    <t>MCU 는 스마트 경보단말 T12의 모든 장치들을 범용적인 통신방식으로</t>
    <phoneticPr fontId="10" type="noConversion"/>
  </si>
  <si>
    <t xml:space="preserve">통제 및 관리 할 수 있으며 상위 시스템과의 통신 또한 관장한다. </t>
    <phoneticPr fontId="10" type="noConversion"/>
  </si>
  <si>
    <t>그리고 앰프의 취명을 제어 취명 상태 , 오취명 상태를 감시한다</t>
    <phoneticPr fontId="10" type="noConversion"/>
  </si>
  <si>
    <t>현재 BLANK 상태</t>
    <phoneticPr fontId="10" type="noConversion"/>
  </si>
  <si>
    <t>○기대효과</t>
    <phoneticPr fontId="10" type="noConversion"/>
  </si>
  <si>
    <t xml:space="preserve">    -경보시설의 최적의 운영 상태 유지 , 주 예비 개념의 MCU 이중화로 인하여 </t>
    <phoneticPr fontId="10" type="noConversion"/>
  </si>
  <si>
    <t xml:space="preserve">      365일 실시간 가동 상태 유지</t>
    <phoneticPr fontId="10" type="noConversion"/>
  </si>
  <si>
    <t xml:space="preserve">    -장애발생시  단 시간 내 예비 MCU 로 절체 됨 으로써 실시간 경보시설 운영 가능</t>
    <phoneticPr fontId="10" type="noConversion"/>
  </si>
  <si>
    <r>
      <t xml:space="preserve">○요구예산 (물가정보지 첨부)       :     </t>
    </r>
    <r>
      <rPr>
        <b/>
        <sz val="18"/>
        <color indexed="8"/>
        <rFont val="한컴바탕"/>
        <family val="1"/>
        <charset val="129"/>
      </rPr>
      <t xml:space="preserve">  3,192,300원</t>
    </r>
    <phoneticPr fontId="10" type="noConversion"/>
  </si>
  <si>
    <t xml:space="preserve"> ○ 충전기 이중화(AC-DC POWER SUPPLY)
</t>
    <phoneticPr fontId="10" type="noConversion"/>
  </si>
  <si>
    <t>AC220V 를 받아 각 보드에 전원을 공급해주는 역할을 하며 I2C 및 GPIO 를 통해</t>
    <phoneticPr fontId="10" type="noConversion"/>
  </si>
  <si>
    <t>MCU 와 통신을한다.</t>
    <phoneticPr fontId="10" type="noConversion"/>
  </si>
  <si>
    <t>이중화 운영될 수 있도록 구성되어 있으며 , 슬롯의 위치에 상관없이 동작할 수</t>
    <phoneticPr fontId="10" type="noConversion"/>
  </si>
  <si>
    <t>있도록 제작 되어 있다.</t>
    <phoneticPr fontId="10" type="noConversion"/>
  </si>
  <si>
    <t xml:space="preserve">    - 전원 공급장치의 무중단 운영 상태 유지</t>
    <phoneticPr fontId="10" type="noConversion"/>
  </si>
  <si>
    <t xml:space="preserve">    - 두개의 전원공급장치를 사용함으로써 하나의 전원공급장치 장애시 </t>
    <phoneticPr fontId="10" type="noConversion"/>
  </si>
  <si>
    <t xml:space="preserve">       무중단 전원 공급</t>
    <phoneticPr fontId="10" type="noConversion"/>
  </si>
  <si>
    <r>
      <t xml:space="preserve">○요구예산 (물가정보지 첨부)       :      </t>
    </r>
    <r>
      <rPr>
        <b/>
        <sz val="18"/>
        <color indexed="8"/>
        <rFont val="한컴바탕"/>
        <family val="1"/>
        <charset val="129"/>
      </rPr>
      <t xml:space="preserve"> 1,650,500원</t>
    </r>
    <phoneticPr fontId="10" type="noConversion"/>
  </si>
  <si>
    <t xml:space="preserve">         세부내역 2022년</t>
    <phoneticPr fontId="10" type="noConversion"/>
  </si>
  <si>
    <t>T-12(압량면)</t>
    <phoneticPr fontId="10" type="noConversion"/>
  </si>
  <si>
    <t>T-12(진량읍,하양읍)</t>
    <phoneticPr fontId="10" type="noConversion"/>
  </si>
  <si>
    <t>T-12(자인면)</t>
    <phoneticPr fontId="10" type="noConversion"/>
  </si>
  <si>
    <t>T-12(와촌면)</t>
    <phoneticPr fontId="10" type="noConversion"/>
  </si>
  <si>
    <t>노후교체대상</t>
    <phoneticPr fontId="4" type="noConversion"/>
  </si>
  <si>
    <t>T-12(서부1동)</t>
    <phoneticPr fontId="10" type="noConversion"/>
  </si>
  <si>
    <t>2020.10</t>
    <phoneticPr fontId="4" type="noConversion"/>
  </si>
  <si>
    <t xml:space="preserve">         2022년 07월부로 유상 대상이어서  유상 6개월로 산정하였습니다.</t>
    <phoneticPr fontId="4" type="noConversion"/>
  </si>
  <si>
    <t>6개월유상</t>
    <phoneticPr fontId="4" type="noConversion"/>
  </si>
  <si>
    <t>MCU</t>
    <phoneticPr fontId="10" type="noConversion"/>
  </si>
  <si>
    <t>T-12(진량읍)</t>
    <phoneticPr fontId="10" type="noConversion"/>
  </si>
  <si>
    <t>이중화현황</t>
    <phoneticPr fontId="10" type="noConversion"/>
  </si>
  <si>
    <t>완료</t>
    <phoneticPr fontId="4" type="noConversion"/>
  </si>
  <si>
    <t>미완료</t>
    <phoneticPr fontId="4" type="noConversion"/>
  </si>
  <si>
    <t>필요수량</t>
    <phoneticPr fontId="4" type="noConversion"/>
  </si>
  <si>
    <t>T-12(하양읍)</t>
    <phoneticPr fontId="10" type="noConversion"/>
  </si>
  <si>
    <t xml:space="preserve">        본 사업 설명서는 경산시가 보유하고 있는 민방위 경보단말의 원활한 운영을 </t>
    <phoneticPr fontId="10" type="noConversion"/>
  </si>
  <si>
    <t xml:space="preserve">        위하여 시스템의 주제어 장치인(MCU)  Master/Slave 방식으로 구성</t>
    <phoneticPr fontId="10" type="noConversion"/>
  </si>
  <si>
    <t xml:space="preserve">        그리고 전원공급장치(PSU)인 충전기를 Mater/Master 방식으로 구성 </t>
    <phoneticPr fontId="10" type="noConversion"/>
  </si>
  <si>
    <t xml:space="preserve">        이중화 함으로써 경보단말의 무중단상태를 이행하기 위함이다.</t>
    <phoneticPr fontId="10" type="noConversion"/>
  </si>
  <si>
    <t xml:space="preserve">         서부1동 노후 개체로 인하여  2022년 06월까지 무상 유지보수 대상입니다. </t>
    <phoneticPr fontId="10" type="noConversion"/>
  </si>
  <si>
    <t>충전기</t>
    <phoneticPr fontId="10" type="noConversion"/>
  </si>
  <si>
    <t>MCU</t>
    <phoneticPr fontId="4" type="noConversion"/>
  </si>
  <si>
    <t>충전기</t>
    <phoneticPr fontId="4" type="noConversion"/>
  </si>
  <si>
    <t>합   계</t>
    <phoneticPr fontId="4" type="noConversion"/>
  </si>
  <si>
    <t>금   액</t>
    <phoneticPr fontId="4" type="noConversion"/>
  </si>
  <si>
    <t>필요예산</t>
    <phoneticPr fontId="4" type="noConversion"/>
  </si>
  <si>
    <t>비고</t>
    <phoneticPr fontId="4" type="noConversion"/>
  </si>
  <si>
    <t>천단위 절사</t>
    <phoneticPr fontId="4" type="noConversion"/>
  </si>
  <si>
    <t>민방위 경보시설 유지보수 용역</t>
    <phoneticPr fontId="10" type="noConversion"/>
  </si>
  <si>
    <t>□ 사업 목적</t>
    <phoneticPr fontId="10" type="noConversion"/>
  </si>
  <si>
    <t xml:space="preserve">      ○ 본 사업 설명서는 경산시가 보유하고 있는 민방위 경보시설의 원활한 운영을</t>
    <phoneticPr fontId="10" type="noConversion"/>
  </si>
  <si>
    <t xml:space="preserve">         위하여 사전 정기점검과 장애발생시 신속하고 완벽한 대응 조치를 통하여</t>
    <phoneticPr fontId="10" type="noConversion"/>
  </si>
  <si>
    <t xml:space="preserve">         경보시설의 항시 최적의 상태로 운영 , 유지 될 수 있도록 하기 위함과 동시에</t>
    <phoneticPr fontId="10" type="noConversion"/>
  </si>
  <si>
    <t xml:space="preserve">         발주처의 유지관리 계획에 따라 사업수행자가 유지관리에 수행할 제반사항을</t>
    <phoneticPr fontId="10" type="noConversion"/>
  </si>
  <si>
    <t xml:space="preserve">         이행하기 위함이다.</t>
    <phoneticPr fontId="10" type="noConversion"/>
  </si>
  <si>
    <t>□ 사업 개요</t>
    <phoneticPr fontId="4" type="noConversion"/>
  </si>
  <si>
    <t xml:space="preserve">        ○ 사업의 시기(기간) : 2022.01 ~ 2022.12</t>
    <phoneticPr fontId="10" type="noConversion"/>
  </si>
  <si>
    <t xml:space="preserve">        ○ 사업대상 : 민방위 경보시설 8개소</t>
    <phoneticPr fontId="10" type="noConversion"/>
  </si>
  <si>
    <t xml:space="preserve">        ○ 사업내용</t>
    <phoneticPr fontId="10" type="noConversion"/>
  </si>
  <si>
    <t xml:space="preserve">    □ 민방위 경보시설 유지보수 용역 대가산정</t>
    <phoneticPr fontId="10" type="noConversion"/>
  </si>
  <si>
    <t xml:space="preserve">                민방위 경보시설의 원활한 운영을 위한 예방 및 정기점검 </t>
    <phoneticPr fontId="10" type="noConversion"/>
  </si>
  <si>
    <t xml:space="preserve">                국가보안시설로 장애 발생시 최대한 빠른 시간내 복구 조치 가능</t>
    <phoneticPr fontId="10" type="noConversion"/>
  </si>
  <si>
    <t xml:space="preserve">                사용자 업무 및 보안기능 강화</t>
    <phoneticPr fontId="10" type="noConversion"/>
  </si>
  <si>
    <t xml:space="preserve">                민방위 경보시설의 주기적인 교육으로 인해 업무의 효율성 증대 </t>
    <phoneticPr fontId="10" type="noConversion"/>
  </si>
  <si>
    <t xml:space="preserve">                민방위경보시설 (H/W 및 S/W)의 업그레이드 또는 환경기능조정시 지원</t>
    <phoneticPr fontId="10" type="noConversion"/>
  </si>
  <si>
    <t>민방위 경보단말 이중화(부품)</t>
    <phoneticPr fontId="10" type="noConversion"/>
  </si>
  <si>
    <t xml:space="preserve">        ○ 소요예산 : 12,980,000원</t>
    <phoneticPr fontId="10" type="noConversion"/>
  </si>
  <si>
    <t xml:space="preserve">        ○ 사업대상 : 민방위 경보시설 8개소 중 일부분</t>
    <phoneticPr fontId="10" type="noConversion"/>
  </si>
  <si>
    <t xml:space="preserve">            기존 보유중인 민방위경보단말 중  주제어 장치인 MCU 그리고</t>
    <phoneticPr fontId="10" type="noConversion"/>
  </si>
  <si>
    <t xml:space="preserve">            전원공급장치 (PSU)를 이중화 하기 위함이다.</t>
    <phoneticPr fontId="4" type="noConversion"/>
  </si>
  <si>
    <t xml:space="preserve">     □ 대가산정 설명</t>
    <phoneticPr fontId="10" type="noConversion"/>
  </si>
  <si>
    <t xml:space="preserve">      □ 경산시 보유중인 경보단말 이중화 현황</t>
    <phoneticPr fontId="4" type="noConversion"/>
  </si>
  <si>
    <t>3. 2022년도 예산 계획(안)</t>
    <phoneticPr fontId="10" type="noConversion"/>
  </si>
  <si>
    <t>천단위 절사</t>
    <phoneticPr fontId="10" type="noConversion"/>
  </si>
  <si>
    <t>부가세</t>
    <phoneticPr fontId="4" type="noConversion"/>
  </si>
  <si>
    <t>총합계</t>
    <phoneticPr fontId="10" type="noConversion"/>
  </si>
  <si>
    <t xml:space="preserve">        ○ 소요예산 : 18,645,000원</t>
    <phoneticPr fontId="10" type="noConversion"/>
  </si>
  <si>
    <t xml:space="preserve">      □ 예산  금액</t>
    <phoneticPr fontId="4" type="noConversion"/>
  </si>
  <si>
    <t xml:space="preserve">           상     호 :  이디에스 주식회사  대표 : 이  종  필   </t>
    <phoneticPr fontId="10" type="noConversion"/>
  </si>
  <si>
    <t xml:space="preserve">           업     태 :  건설/제조/서비스 , 종   목 : 통신공사업 외</t>
    <phoneticPr fontId="10" type="noConversion"/>
  </si>
  <si>
    <t xml:space="preserve">        부  가  세 (10%)</t>
    <phoneticPr fontId="10" type="noConversion"/>
  </si>
  <si>
    <t>합        계</t>
    <phoneticPr fontId="10" type="noConversion"/>
  </si>
  <si>
    <t xml:space="preserve">           등록번호  : 5 0 4 - 8 6 - 0 9 8 4 6</t>
    <phoneticPr fontId="4" type="noConversion"/>
  </si>
  <si>
    <t>[ 비   고 ]</t>
    <phoneticPr fontId="4" type="noConversion"/>
  </si>
  <si>
    <t xml:space="preserve">           본     사 :  경상북도 김천시 혁신8로5 216호</t>
    <phoneticPr fontId="10" type="noConversion"/>
  </si>
  <si>
    <t xml:space="preserve">           대구공장 :  대구광역시 북구 동변로13길 20-1</t>
    <phoneticPr fontId="10" type="noConversion"/>
  </si>
  <si>
    <t xml:space="preserve">           전화번호 :  054-436-4501(代) , 팩스 : 054-434-4501</t>
    <phoneticPr fontId="10" type="noConversion"/>
  </si>
  <si>
    <t>1-01</t>
    <phoneticPr fontId="4" type="noConversion"/>
  </si>
  <si>
    <t>1-05</t>
    <phoneticPr fontId="4" type="noConversion"/>
  </si>
  <si>
    <t>1-06</t>
    <phoneticPr fontId="4" type="noConversion"/>
  </si>
  <si>
    <t>1-07</t>
    <phoneticPr fontId="4" type="noConversion"/>
  </si>
  <si>
    <t>1-08</t>
    <phoneticPr fontId="4" type="noConversion"/>
  </si>
  <si>
    <t>1-09</t>
    <phoneticPr fontId="4" type="noConversion"/>
  </si>
  <si>
    <t>1-10</t>
    <phoneticPr fontId="4" type="noConversion"/>
  </si>
  <si>
    <t>1-11</t>
    <phoneticPr fontId="4" type="noConversion"/>
  </si>
  <si>
    <t>1-12</t>
    <phoneticPr fontId="4" type="noConversion"/>
  </si>
  <si>
    <t>1-13</t>
    <phoneticPr fontId="4" type="noConversion"/>
  </si>
  <si>
    <t>1-14</t>
    <phoneticPr fontId="4" type="noConversion"/>
  </si>
  <si>
    <t>1-18</t>
    <phoneticPr fontId="4" type="noConversion"/>
  </si>
  <si>
    <t>1-19</t>
    <phoneticPr fontId="4" type="noConversion"/>
  </si>
  <si>
    <t>1-20</t>
    <phoneticPr fontId="4" type="noConversion"/>
  </si>
  <si>
    <t>1-22</t>
    <phoneticPr fontId="4" type="noConversion"/>
  </si>
  <si>
    <t>면진 수량</t>
    <phoneticPr fontId="10" type="noConversion"/>
  </si>
  <si>
    <t>면진 수량</t>
    <phoneticPr fontId="8" type="noConversion"/>
  </si>
  <si>
    <t>씨원에스 요청
(가로 x 세로)</t>
    <phoneticPr fontId="8" type="noConversion"/>
  </si>
  <si>
    <t>견  적  서</t>
    <phoneticPr fontId="7" type="noConversion"/>
  </si>
  <si>
    <t>아래와 같이 견적합니다.</t>
    <phoneticPr fontId="10" type="noConversion"/>
  </si>
  <si>
    <t>씨원에스 貴下</t>
    <phoneticPr fontId="7" type="noConversion"/>
  </si>
  <si>
    <t>견적담당 :  김도현 차장 / 010-5125-5906</t>
    <phoneticPr fontId="4" type="noConversion"/>
  </si>
  <si>
    <t>세트 수량</t>
    <phoneticPr fontId="10" type="noConversion"/>
  </si>
  <si>
    <t>견적일자 :  2023년 10월 18일</t>
    <phoneticPr fontId="10" type="noConversion"/>
  </si>
  <si>
    <t>1570 x 500</t>
    <phoneticPr fontId="4" type="noConversion"/>
  </si>
  <si>
    <t>3970 x 1000</t>
    <phoneticPr fontId="4" type="noConversion"/>
  </si>
  <si>
    <t>8120 x 2150</t>
    <phoneticPr fontId="4" type="noConversion"/>
  </si>
  <si>
    <t>4370 x 1000</t>
    <phoneticPr fontId="4" type="noConversion"/>
  </si>
  <si>
    <t>5470 x 1000</t>
    <phoneticPr fontId="4" type="noConversion"/>
  </si>
  <si>
    <t>1970 x 1000</t>
    <phoneticPr fontId="4" type="noConversion"/>
  </si>
  <si>
    <t>3670 x 1000</t>
    <phoneticPr fontId="4" type="noConversion"/>
  </si>
  <si>
    <t>3470 x 1000</t>
    <phoneticPr fontId="4" type="noConversion"/>
  </si>
  <si>
    <t>1-15</t>
    <phoneticPr fontId="4" type="noConversion"/>
  </si>
  <si>
    <t xml:space="preserve">4470 x 1860 </t>
    <phoneticPr fontId="4" type="noConversion"/>
  </si>
  <si>
    <t xml:space="preserve">2620 x 1720 </t>
    <phoneticPr fontId="4" type="noConversion"/>
  </si>
  <si>
    <t>1-23</t>
    <phoneticPr fontId="4" type="noConversion"/>
  </si>
  <si>
    <t>770 x 770</t>
    <phoneticPr fontId="4" type="noConversion"/>
  </si>
  <si>
    <t>1-24</t>
    <phoneticPr fontId="4" type="noConversion"/>
  </si>
  <si>
    <t>1-25</t>
    <phoneticPr fontId="4" type="noConversion"/>
  </si>
  <si>
    <t>1-26</t>
    <phoneticPr fontId="4" type="noConversion"/>
  </si>
  <si>
    <t>1-27</t>
    <phoneticPr fontId="4" type="noConversion"/>
  </si>
  <si>
    <t>무게(kg)</t>
    <phoneticPr fontId="8" type="noConversion"/>
  </si>
  <si>
    <t>1-02</t>
    <phoneticPr fontId="4" type="noConversion"/>
  </si>
  <si>
    <t>1차 물량</t>
    <phoneticPr fontId="4" type="noConversion"/>
  </si>
  <si>
    <t>2차 물량</t>
    <phoneticPr fontId="4" type="noConversion"/>
  </si>
  <si>
    <t>1920 x 520</t>
    <phoneticPr fontId="4" type="noConversion"/>
  </si>
  <si>
    <t>1-03</t>
    <phoneticPr fontId="4" type="noConversion"/>
  </si>
  <si>
    <t>2150 x 520</t>
    <phoneticPr fontId="4" type="noConversion"/>
  </si>
  <si>
    <t>1-17</t>
    <phoneticPr fontId="4" type="noConversion"/>
  </si>
  <si>
    <t>도면 참조 (코너형)</t>
    <phoneticPr fontId="4" type="noConversion"/>
  </si>
  <si>
    <t>2-01</t>
    <phoneticPr fontId="4" type="noConversion"/>
  </si>
  <si>
    <t>4170 x 1260</t>
    <phoneticPr fontId="4" type="noConversion"/>
  </si>
  <si>
    <t>2-02-1</t>
    <phoneticPr fontId="4" type="noConversion"/>
  </si>
  <si>
    <t>5170 x 1460</t>
    <phoneticPr fontId="4" type="noConversion"/>
  </si>
  <si>
    <t>2-02-2</t>
    <phoneticPr fontId="4" type="noConversion"/>
  </si>
  <si>
    <t>1970 x 860</t>
  </si>
  <si>
    <t>2-03</t>
    <phoneticPr fontId="4" type="noConversion"/>
  </si>
  <si>
    <t>3670 x 740</t>
    <phoneticPr fontId="4" type="noConversion"/>
  </si>
  <si>
    <t>2-04</t>
    <phoneticPr fontId="4" type="noConversion"/>
  </si>
  <si>
    <t>4470 x 760</t>
  </si>
  <si>
    <t>2-05</t>
    <phoneticPr fontId="4" type="noConversion"/>
  </si>
  <si>
    <t>3170 x 960</t>
  </si>
  <si>
    <t>2-06-1</t>
    <phoneticPr fontId="4" type="noConversion"/>
  </si>
  <si>
    <t>4920 x 830</t>
  </si>
  <si>
    <t>2-06-2</t>
    <phoneticPr fontId="4" type="noConversion"/>
  </si>
  <si>
    <t>4920 x 700</t>
  </si>
  <si>
    <t>2-07</t>
    <phoneticPr fontId="4" type="noConversion"/>
  </si>
  <si>
    <t>9170 x 800</t>
    <phoneticPr fontId="4" type="noConversion"/>
  </si>
  <si>
    <t>간이 트리거</t>
    <phoneticPr fontId="4" type="noConversion"/>
  </si>
  <si>
    <t>1차물량분</t>
    <phoneticPr fontId="4" type="noConversion"/>
  </si>
  <si>
    <t>문서번호 :  EDS-231027-1647</t>
    <phoneticPr fontId="10" type="noConversion"/>
  </si>
  <si>
    <r>
      <t>건</t>
    </r>
    <r>
      <rPr>
        <sz val="10"/>
        <color indexed="9"/>
        <rFont val="맑은 고딕"/>
        <family val="3"/>
        <charset val="129"/>
      </rPr>
      <t>건명</t>
    </r>
    <r>
      <rPr>
        <sz val="10"/>
        <color indexed="8"/>
        <rFont val="맑은 고딕"/>
        <family val="3"/>
        <charset val="129"/>
      </rPr>
      <t>명 :  국립김해박물관 진열장 면진장치 구매설치</t>
    </r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</si>
</sst>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1" formatCode="_-* #,##0_-;\-* #,##0_-;_-* &quot;-&quot;_-;_-@_-"/>
    <numFmt numFmtId="176" formatCode="#,##0;[Red]&quot;-&quot;#,##0"/>
    <numFmt numFmtId="177" formatCode="0_);[Red]\(0\)"/>
    <numFmt numFmtId="178" formatCode="#.##"/>
    <numFmt numFmtId="179" formatCode="#,##0.000;[Red]&quot;-&quot;#,##0.000"/>
    <numFmt numFmtId="180" formatCode="_ * #,##0_ ;_ * \-#,##0_ ;_ * &quot;-&quot;_ ;_ @_ "/>
    <numFmt numFmtId="181" formatCode="0.0000%"/>
    <numFmt numFmtId="182" formatCode="_ * #,##0.00_ ;_ * \-#,##0.00_ ;_ * &quot;-&quot;??_ ;_ @_ "/>
    <numFmt numFmtId="183" formatCode="&quot;₩&quot;#,##0;&quot;₩&quot;&quot;₩&quot;&quot;₩&quot;&quot;₩&quot;&quot;₩&quot;&quot;₩&quot;&quot;₩&quot;&quot;₩&quot;\-#,##0"/>
    <numFmt numFmtId="184" formatCode="&quot;₩&quot;#,##0.00;&quot;₩&quot;&quot;₩&quot;&quot;₩&quot;&quot;₩&quot;&quot;₩&quot;&quot;₩&quot;&quot;₩&quot;&quot;₩&quot;\-#,##0.00"/>
    <numFmt numFmtId="185" formatCode="mm&quot;월&quot;\ dd&quot;일&quot;"/>
    <numFmt numFmtId="186" formatCode="_ * #,##0.0000_ ;_ * \-#,##0.0000_ ;_ * &quot;-&quot;_ ;_ @_ "/>
    <numFmt numFmtId="187" formatCode="General;General;#;@"/>
    <numFmt numFmtId="188" formatCode="#,##0_ "/>
  </numFmts>
  <fonts count="9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2"/>
      <name val="바탕체"/>
      <family val="1"/>
      <charset val="129"/>
    </font>
    <font>
      <sz val="10"/>
      <name val="맑은 고딕"/>
      <family val="3"/>
      <charset val="129"/>
    </font>
    <font>
      <sz val="8"/>
      <name val="맑은 고딕"/>
      <family val="2"/>
      <charset val="129"/>
      <scheme val="minor"/>
    </font>
    <font>
      <b/>
      <sz val="10"/>
      <name val="맑은 고딕"/>
      <family val="3"/>
      <charset val="129"/>
    </font>
    <font>
      <sz val="9"/>
      <name val="맑은 고딕"/>
      <family val="3"/>
      <charset val="129"/>
    </font>
    <font>
      <sz val="8"/>
      <name val="바탕체"/>
      <family val="1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8"/>
      <name val="맑은 고딕"/>
      <family val="3"/>
      <charset val="129"/>
    </font>
    <font>
      <sz val="11"/>
      <name val="맑은 고딕"/>
      <family val="3"/>
      <charset val="129"/>
    </font>
    <font>
      <b/>
      <sz val="14"/>
      <name val="맑은 고딕"/>
      <family val="3"/>
      <charset val="129"/>
    </font>
    <font>
      <b/>
      <sz val="12"/>
      <name val="맑은 고딕"/>
      <family val="3"/>
      <charset val="129"/>
    </font>
    <font>
      <sz val="12"/>
      <name val="맑은 고딕"/>
      <family val="3"/>
      <charset val="129"/>
    </font>
    <font>
      <b/>
      <sz val="11"/>
      <name val="맑은 고딕"/>
      <family val="3"/>
      <charset val="129"/>
    </font>
    <font>
      <sz val="7"/>
      <name val="맑은 고딕"/>
      <family val="3"/>
      <charset val="129"/>
    </font>
    <font>
      <sz val="11"/>
      <name val="굴림"/>
      <family val="3"/>
      <charset val="129"/>
    </font>
    <font>
      <sz val="11"/>
      <color indexed="8"/>
      <name val="돋움"/>
      <family val="3"/>
      <charset val="129"/>
    </font>
    <font>
      <sz val="10"/>
      <name val="Helv"/>
      <family val="2"/>
    </font>
    <font>
      <sz val="11"/>
      <color indexed="9"/>
      <name val="돋움"/>
      <family val="3"/>
      <charset val="129"/>
    </font>
    <font>
      <sz val="12"/>
      <name val="굴림"/>
      <family val="3"/>
      <charset val="129"/>
    </font>
    <font>
      <sz val="10"/>
      <name val="MS Sans Serif"/>
      <family val="2"/>
    </font>
    <font>
      <sz val="11"/>
      <color indexed="16"/>
      <name val="돋움"/>
      <family val="3"/>
      <charset val="129"/>
    </font>
    <font>
      <sz val="10"/>
      <name val="Arial"/>
      <family val="2"/>
    </font>
    <font>
      <b/>
      <sz val="11"/>
      <color indexed="53"/>
      <name val="돋움"/>
      <family val="3"/>
      <charset val="129"/>
    </font>
    <font>
      <b/>
      <sz val="10"/>
      <name val="Helv"/>
      <family val="2"/>
    </font>
    <font>
      <b/>
      <sz val="11"/>
      <color indexed="9"/>
      <name val="돋움"/>
      <family val="3"/>
      <charset val="129"/>
    </font>
    <font>
      <sz val="10"/>
      <name val="돋움체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17"/>
      <name val="돋움"/>
      <family val="3"/>
      <charset val="129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62"/>
      <name val="돋움"/>
      <family val="3"/>
      <charset val="129"/>
    </font>
    <font>
      <b/>
      <sz val="13"/>
      <color indexed="62"/>
      <name val="돋움"/>
      <family val="3"/>
      <charset val="129"/>
    </font>
    <font>
      <b/>
      <sz val="11"/>
      <color indexed="62"/>
      <name val="돋움"/>
      <family val="3"/>
      <charset val="129"/>
    </font>
    <font>
      <sz val="11"/>
      <color indexed="62"/>
      <name val="돋움"/>
      <family val="3"/>
      <charset val="129"/>
    </font>
    <font>
      <sz val="11"/>
      <color indexed="53"/>
      <name val="돋움"/>
      <family val="3"/>
      <charset val="129"/>
    </font>
    <font>
      <sz val="12"/>
      <name val="Courier New"/>
      <family val="3"/>
    </font>
    <font>
      <b/>
      <sz val="11"/>
      <name val="Helv"/>
      <family val="2"/>
    </font>
    <font>
      <sz val="11"/>
      <color indexed="60"/>
      <name val="돋움"/>
      <family val="3"/>
      <charset val="129"/>
    </font>
    <font>
      <sz val="11"/>
      <name val="새굴림"/>
      <family val="1"/>
      <charset val="129"/>
    </font>
    <font>
      <b/>
      <sz val="11"/>
      <color indexed="63"/>
      <name val="돋움"/>
      <family val="3"/>
      <charset val="129"/>
    </font>
    <font>
      <sz val="24"/>
      <name val="Courier New"/>
      <family val="3"/>
    </font>
    <font>
      <b/>
      <sz val="18"/>
      <color indexed="62"/>
      <name val="맑은 고딕"/>
      <family val="3"/>
      <charset val="129"/>
    </font>
    <font>
      <sz val="11"/>
      <color indexed="10"/>
      <name val="돋움"/>
      <family val="3"/>
      <charset val="129"/>
    </font>
    <font>
      <u/>
      <sz val="9"/>
      <color indexed="36"/>
      <name val="돋움체"/>
      <family val="3"/>
      <charset val="129"/>
    </font>
    <font>
      <sz val="14"/>
      <name val="뼻뮝"/>
      <family val="3"/>
      <charset val="129"/>
    </font>
    <font>
      <sz val="12"/>
      <name val="뼻뮝"/>
      <family val="3"/>
      <charset val="255"/>
    </font>
    <font>
      <sz val="10"/>
      <name val="명조"/>
      <family val="3"/>
      <charset val="129"/>
    </font>
    <font>
      <sz val="10"/>
      <color theme="1"/>
      <name val="맑은 고딕"/>
      <family val="3"/>
      <charset val="129"/>
    </font>
    <font>
      <sz val="12"/>
      <name val="돋움체"/>
      <family val="3"/>
      <charset val="129"/>
    </font>
    <font>
      <u/>
      <sz val="12"/>
      <name val="바탕체"/>
      <family val="1"/>
      <charset val="129"/>
    </font>
    <font>
      <sz val="10"/>
      <name val="굴림"/>
      <family val="3"/>
      <charset val="129"/>
    </font>
    <font>
      <b/>
      <sz val="18"/>
      <color theme="1"/>
      <name val="맑은 고딕"/>
      <family val="3"/>
      <charset val="129"/>
      <scheme val="minor"/>
    </font>
    <font>
      <sz val="18"/>
      <color theme="1"/>
      <name val="맑은 고딕"/>
      <family val="2"/>
      <charset val="129"/>
      <scheme val="minor"/>
    </font>
    <font>
      <sz val="18"/>
      <color theme="1"/>
      <name val="맑은 고딕"/>
      <family val="3"/>
      <charset val="129"/>
      <scheme val="minor"/>
    </font>
    <font>
      <b/>
      <sz val="18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6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u/>
      <sz val="12"/>
      <color rgb="FF000000"/>
      <name val="맑은 고딕"/>
      <family val="3"/>
      <charset val="129"/>
    </font>
    <font>
      <u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indexed="8"/>
      <name val="맑은 고딕"/>
      <family val="3"/>
      <charset val="129"/>
    </font>
    <font>
      <b/>
      <u/>
      <sz val="11"/>
      <color rgb="FF000000"/>
      <name val="맑은 고딕"/>
      <family val="3"/>
      <charset val="129"/>
    </font>
    <font>
      <sz val="10"/>
      <color theme="1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sz val="11"/>
      <color indexed="8"/>
      <name val="맑은 고딕"/>
      <family val="3"/>
      <charset val="129"/>
    </font>
    <font>
      <b/>
      <sz val="10"/>
      <color theme="1"/>
      <name val="맑은 고딕"/>
      <family val="3"/>
      <charset val="129"/>
      <scheme val="major"/>
    </font>
    <font>
      <sz val="11"/>
      <name val="맑은 고딕"/>
      <family val="3"/>
      <charset val="129"/>
      <scheme val="minor"/>
    </font>
    <font>
      <b/>
      <sz val="20"/>
      <color theme="1"/>
      <name val="HY헤드라인M"/>
      <family val="1"/>
      <charset val="129"/>
    </font>
    <font>
      <b/>
      <sz val="36"/>
      <color theme="1"/>
      <name val="HY헤드라인M"/>
      <family val="1"/>
      <charset val="129"/>
    </font>
    <font>
      <b/>
      <sz val="28"/>
      <color theme="1"/>
      <name val="HY헤드라인M"/>
      <family val="1"/>
      <charset val="129"/>
    </font>
    <font>
      <b/>
      <sz val="26"/>
      <color theme="1"/>
      <name val="한컴바탕"/>
      <family val="1"/>
      <charset val="129"/>
    </font>
    <font>
      <b/>
      <sz val="24"/>
      <color theme="1"/>
      <name val="한컴바탕"/>
      <family val="1"/>
      <charset val="129"/>
    </font>
    <font>
      <sz val="11"/>
      <color theme="1"/>
      <name val="한컴바탕"/>
      <family val="1"/>
      <charset val="129"/>
    </font>
    <font>
      <b/>
      <sz val="22"/>
      <color theme="1"/>
      <name val="한컴바탕"/>
      <family val="1"/>
      <charset val="129"/>
    </font>
    <font>
      <sz val="16"/>
      <color theme="1"/>
      <name val="한컴바탕"/>
      <family val="1"/>
      <charset val="129"/>
    </font>
    <font>
      <sz val="18"/>
      <color theme="1"/>
      <name val="한컴바탕"/>
      <family val="1"/>
      <charset val="129"/>
    </font>
    <font>
      <sz val="18"/>
      <color theme="1"/>
      <name val="HY신명조"/>
      <family val="1"/>
      <charset val="129"/>
    </font>
    <font>
      <sz val="14"/>
      <color theme="1"/>
      <name val="HY신명조"/>
      <family val="1"/>
      <charset val="129"/>
    </font>
    <font>
      <b/>
      <sz val="18"/>
      <color rgb="FFFF0000"/>
      <name val="한컴바탕"/>
      <family val="1"/>
      <charset val="129"/>
    </font>
    <font>
      <b/>
      <sz val="11"/>
      <color rgb="FFFF0000"/>
      <name val="맑은 고딕"/>
      <family val="3"/>
      <charset val="129"/>
      <scheme val="minor"/>
    </font>
    <font>
      <sz val="18"/>
      <color rgb="FFFF0000"/>
      <name val="한컴바탕"/>
      <family val="1"/>
      <charset val="129"/>
    </font>
    <font>
      <b/>
      <sz val="18"/>
      <color indexed="8"/>
      <name val="한컴바탕"/>
      <family val="1"/>
      <charset val="129"/>
    </font>
    <font>
      <u/>
      <sz val="36"/>
      <color theme="1"/>
      <name val="한컴바탕"/>
      <family val="1"/>
      <charset val="129"/>
    </font>
    <font>
      <sz val="10"/>
      <color indexed="9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3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54"/>
        <bgColor indexed="5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5"/>
        <bgColor indexed="25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43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98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/>
    <xf numFmtId="176" fontId="2" fillId="0" borderId="0" applyFont="0" applyFill="0" applyBorder="0" applyAlignment="0" applyProtection="0"/>
    <xf numFmtId="0" fontId="9" fillId="0" borderId="0"/>
    <xf numFmtId="0" fontId="17" fillId="0" borderId="0"/>
    <xf numFmtId="0" fontId="2" fillId="0" borderId="0"/>
    <xf numFmtId="0" fontId="19" fillId="0" borderId="0"/>
    <xf numFmtId="0" fontId="20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20" fillId="11" borderId="0" applyNumberFormat="0" applyBorder="0" applyAlignment="0" applyProtection="0"/>
    <xf numFmtId="0" fontId="20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16" borderId="0" applyNumberFormat="0" applyBorder="0" applyAlignment="0" applyProtection="0"/>
    <xf numFmtId="0" fontId="18" fillId="10" borderId="0" applyNumberFormat="0" applyBorder="0" applyAlignment="0" applyProtection="0"/>
    <xf numFmtId="0" fontId="18" fillId="17" borderId="0" applyNumberFormat="0" applyBorder="0" applyAlignment="0" applyProtection="0"/>
    <xf numFmtId="0" fontId="20" fillId="17" borderId="0" applyNumberFormat="0" applyBorder="0" applyAlignment="0" applyProtection="0"/>
    <xf numFmtId="178" fontId="21" fillId="0" borderId="0" applyFont="0" applyFill="0" applyBorder="0" applyAlignment="0" applyProtection="0"/>
    <xf numFmtId="179" fontId="21" fillId="0" borderId="0" applyFont="0" applyFill="0" applyBorder="0" applyAlignment="0" applyProtection="0"/>
    <xf numFmtId="0" fontId="22" fillId="0" borderId="0"/>
    <xf numFmtId="0" fontId="23" fillId="18" borderId="0" applyNumberFormat="0" applyBorder="0" applyAlignment="0" applyProtection="0"/>
    <xf numFmtId="0" fontId="24" fillId="0" borderId="0"/>
    <xf numFmtId="0" fontId="9" fillId="0" borderId="0" applyFill="0" applyBorder="0" applyAlignment="0"/>
    <xf numFmtId="0" fontId="25" fillId="19" borderId="7" applyNumberFormat="0" applyAlignment="0" applyProtection="0"/>
    <xf numFmtId="0" fontId="26" fillId="0" borderId="0"/>
    <xf numFmtId="0" fontId="27" fillId="12" borderId="8" applyNumberFormat="0" applyAlignment="0" applyProtection="0"/>
    <xf numFmtId="180" fontId="24" fillId="0" borderId="0" applyFont="0" applyFill="0" applyBorder="0" applyAlignment="0" applyProtection="0"/>
    <xf numFmtId="181" fontId="28" fillId="0" borderId="0"/>
    <xf numFmtId="182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5" fontId="28" fillId="0" borderId="0"/>
    <xf numFmtId="186" fontId="28" fillId="0" borderId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29" fillId="22" borderId="0" applyNumberFormat="0" applyBorder="0" applyAlignment="0" applyProtection="0"/>
    <xf numFmtId="0" fontId="30" fillId="13" borderId="0" applyNumberFormat="0" applyBorder="0" applyAlignment="0" applyProtection="0"/>
    <xf numFmtId="38" fontId="31" fillId="2" borderId="0" applyNumberFormat="0" applyBorder="0" applyAlignment="0" applyProtection="0"/>
    <xf numFmtId="0" fontId="32" fillId="0" borderId="0">
      <alignment horizontal="left"/>
    </xf>
    <xf numFmtId="0" fontId="33" fillId="0" borderId="9" applyNumberFormat="0" applyAlignment="0" applyProtection="0">
      <alignment horizontal="left" vertical="center"/>
    </xf>
    <xf numFmtId="0" fontId="33" fillId="0" borderId="1">
      <alignment horizontal="left" vertical="center"/>
    </xf>
    <xf numFmtId="0" fontId="34" fillId="0" borderId="10" applyNumberFormat="0" applyFill="0" applyAlignment="0" applyProtection="0"/>
    <xf numFmtId="0" fontId="35" fillId="0" borderId="11" applyNumberFormat="0" applyFill="0" applyAlignment="0" applyProtection="0"/>
    <xf numFmtId="0" fontId="36" fillId="0" borderId="12" applyNumberFormat="0" applyFill="0" applyAlignment="0" applyProtection="0"/>
    <xf numFmtId="0" fontId="36" fillId="0" borderId="0" applyNumberFormat="0" applyFill="0" applyBorder="0" applyAlignment="0" applyProtection="0"/>
    <xf numFmtId="0" fontId="37" fillId="17" borderId="7" applyNumberFormat="0" applyAlignment="0" applyProtection="0"/>
    <xf numFmtId="10" fontId="31" fillId="2" borderId="3" applyNumberFormat="0" applyBorder="0" applyAlignment="0" applyProtection="0"/>
    <xf numFmtId="0" fontId="38" fillId="0" borderId="13" applyNumberFormat="0" applyFill="0" applyAlignment="0" applyProtection="0"/>
    <xf numFmtId="0" fontId="39" fillId="0" borderId="3" applyFill="0" applyBorder="0" applyProtection="0">
      <alignment vertical="center"/>
    </xf>
    <xf numFmtId="0" fontId="40" fillId="0" borderId="14"/>
    <xf numFmtId="0" fontId="41" fillId="23" borderId="0" applyNumberFormat="0" applyBorder="0" applyAlignment="0" applyProtection="0"/>
    <xf numFmtId="0" fontId="39" fillId="24" borderId="3" applyNumberFormat="0" applyFont="0" applyBorder="0" applyAlignment="0" applyProtection="0">
      <alignment vertical="center"/>
    </xf>
    <xf numFmtId="187" fontId="28" fillId="0" borderId="0"/>
    <xf numFmtId="0" fontId="24" fillId="0" borderId="0"/>
    <xf numFmtId="0" fontId="42" fillId="10" borderId="15" applyNumberFormat="0" applyFont="0" applyAlignment="0" applyProtection="0"/>
    <xf numFmtId="0" fontId="43" fillId="19" borderId="16" applyNumberFormat="0" applyAlignment="0" applyProtection="0"/>
    <xf numFmtId="10" fontId="24" fillId="0" borderId="0" applyFont="0" applyFill="0" applyBorder="0" applyAlignment="0" applyProtection="0"/>
    <xf numFmtId="0" fontId="44" fillId="0" borderId="3" applyProtection="0">
      <alignment vertical="center"/>
    </xf>
    <xf numFmtId="0" fontId="45" fillId="0" borderId="0" applyNumberFormat="0" applyFill="0" applyBorder="0" applyAlignment="0" applyProtection="0"/>
    <xf numFmtId="0" fontId="40" fillId="0" borderId="0"/>
    <xf numFmtId="0" fontId="29" fillId="0" borderId="17" applyNumberFormat="0" applyFill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  <xf numFmtId="40" fontId="48" fillId="0" borderId="0" applyFont="0" applyFill="0" applyBorder="0" applyAlignment="0" applyProtection="0"/>
    <xf numFmtId="38" fontId="48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9" fillId="0" borderId="0"/>
    <xf numFmtId="0" fontId="24" fillId="0" borderId="0"/>
    <xf numFmtId="0" fontId="50" fillId="0" borderId="18"/>
    <xf numFmtId="0" fontId="21" fillId="0" borderId="0"/>
    <xf numFmtId="180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0" fontId="51" fillId="0" borderId="0">
      <alignment vertical="center"/>
    </xf>
    <xf numFmtId="0" fontId="17" fillId="0" borderId="0"/>
    <xf numFmtId="0" fontId="2" fillId="0" borderId="0"/>
    <xf numFmtId="0" fontId="2" fillId="0" borderId="0"/>
    <xf numFmtId="0" fontId="60" fillId="0" borderId="0">
      <alignment vertical="center"/>
    </xf>
    <xf numFmtId="0" fontId="9" fillId="0" borderId="0"/>
    <xf numFmtId="41" fontId="71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11" fillId="4" borderId="0" xfId="2" applyFont="1" applyFill="1"/>
    <xf numFmtId="0" fontId="13" fillId="3" borderId="2" xfId="2" applyFont="1" applyFill="1" applyBorder="1" applyAlignment="1">
      <alignment horizontal="center" vertical="center"/>
    </xf>
    <xf numFmtId="0" fontId="14" fillId="4" borderId="0" xfId="2" applyFont="1" applyFill="1"/>
    <xf numFmtId="0" fontId="14" fillId="4" borderId="0" xfId="2" applyFont="1" applyFill="1" applyAlignment="1">
      <alignment vertical="center"/>
    </xf>
    <xf numFmtId="0" fontId="14" fillId="4" borderId="3" xfId="2" applyFont="1" applyFill="1" applyBorder="1" applyAlignment="1">
      <alignment vertical="center"/>
    </xf>
    <xf numFmtId="0" fontId="3" fillId="4" borderId="3" xfId="2" applyFont="1" applyFill="1" applyBorder="1" applyAlignment="1">
      <alignment horizontal="center" vertical="center"/>
    </xf>
    <xf numFmtId="0" fontId="11" fillId="4" borderId="3" xfId="2" applyFont="1" applyFill="1" applyBorder="1" applyAlignment="1">
      <alignment horizontal="center" vertical="center"/>
    </xf>
    <xf numFmtId="0" fontId="6" fillId="4" borderId="6" xfId="4" applyFont="1" applyFill="1" applyBorder="1" applyAlignment="1">
      <alignment vertical="center"/>
    </xf>
    <xf numFmtId="0" fontId="3" fillId="4" borderId="3" xfId="4" applyFont="1" applyFill="1" applyBorder="1" applyAlignment="1">
      <alignment horizontal="center" vertical="center"/>
    </xf>
    <xf numFmtId="177" fontId="3" fillId="4" borderId="3" xfId="4" applyNumberFormat="1" applyFont="1" applyFill="1" applyBorder="1" applyAlignment="1">
      <alignment horizontal="distributed" vertical="center"/>
    </xf>
    <xf numFmtId="41" fontId="11" fillId="4" borderId="0" xfId="1" applyFont="1" applyFill="1" applyAlignment="1"/>
    <xf numFmtId="41" fontId="13" fillId="3" borderId="2" xfId="1" applyFont="1" applyFill="1" applyBorder="1" applyAlignment="1">
      <alignment horizontal="center" vertical="center"/>
    </xf>
    <xf numFmtId="41" fontId="3" fillId="4" borderId="3" xfId="1" applyFont="1" applyFill="1" applyBorder="1" applyAlignment="1">
      <alignment horizontal="right" vertical="center"/>
    </xf>
    <xf numFmtId="41" fontId="3" fillId="4" borderId="3" xfId="1" applyFont="1" applyFill="1" applyBorder="1" applyAlignment="1">
      <alignment vertical="center"/>
    </xf>
    <xf numFmtId="0" fontId="12" fillId="4" borderId="0" xfId="2" applyFont="1" applyFill="1" applyAlignment="1">
      <alignment vertical="center"/>
    </xf>
    <xf numFmtId="0" fontId="13" fillId="4" borderId="3" xfId="2" applyFont="1" applyFill="1" applyBorder="1" applyAlignment="1">
      <alignment vertical="center"/>
    </xf>
    <xf numFmtId="0" fontId="3" fillId="4" borderId="20" xfId="2" applyFont="1" applyFill="1" applyBorder="1" applyAlignment="1">
      <alignment vertical="center"/>
    </xf>
    <xf numFmtId="41" fontId="3" fillId="4" borderId="3" xfId="2" applyNumberFormat="1" applyFont="1" applyFill="1" applyBorder="1" applyAlignment="1">
      <alignment horizontal="center" vertical="center"/>
    </xf>
    <xf numFmtId="0" fontId="14" fillId="4" borderId="4" xfId="2" applyFont="1" applyFill="1" applyBorder="1" applyAlignment="1">
      <alignment horizontal="center" vertical="center"/>
    </xf>
    <xf numFmtId="41" fontId="14" fillId="4" borderId="4" xfId="1" applyFont="1" applyFill="1" applyBorder="1">
      <alignment vertical="center"/>
    </xf>
    <xf numFmtId="0" fontId="14" fillId="4" borderId="4" xfId="2" applyFont="1" applyFill="1" applyBorder="1" applyAlignment="1">
      <alignment vertical="center"/>
    </xf>
    <xf numFmtId="0" fontId="3" fillId="4" borderId="3" xfId="2" applyFont="1" applyFill="1" applyBorder="1" applyAlignment="1">
      <alignment vertical="center"/>
    </xf>
    <xf numFmtId="0" fontId="6" fillId="4" borderId="20" xfId="2" applyFont="1" applyFill="1" applyBorder="1" applyAlignment="1">
      <alignment vertical="center"/>
    </xf>
    <xf numFmtId="0" fontId="3" fillId="4" borderId="4" xfId="2" applyFont="1" applyFill="1" applyBorder="1" applyAlignment="1">
      <alignment horizontal="center" vertical="center"/>
    </xf>
    <xf numFmtId="0" fontId="13" fillId="4" borderId="21" xfId="2" applyFont="1" applyFill="1" applyBorder="1" applyAlignment="1">
      <alignment vertical="center"/>
    </xf>
    <xf numFmtId="0" fontId="6" fillId="4" borderId="4" xfId="2" applyFont="1" applyFill="1" applyBorder="1" applyAlignment="1">
      <alignment vertical="center" wrapText="1"/>
    </xf>
    <xf numFmtId="0" fontId="3" fillId="4" borderId="22" xfId="2" applyFont="1" applyFill="1" applyBorder="1" applyAlignment="1">
      <alignment horizontal="center" vertical="center"/>
    </xf>
    <xf numFmtId="41" fontId="3" fillId="4" borderId="23" xfId="1" applyFont="1" applyFill="1" applyBorder="1" applyAlignment="1">
      <alignment horizontal="right" vertical="center"/>
    </xf>
    <xf numFmtId="41" fontId="3" fillId="4" borderId="4" xfId="1" applyFont="1" applyFill="1" applyBorder="1" applyAlignment="1">
      <alignment horizontal="right" vertical="center"/>
    </xf>
    <xf numFmtId="0" fontId="3" fillId="4" borderId="21" xfId="2" applyFont="1" applyFill="1" applyBorder="1" applyAlignment="1">
      <alignment vertical="center"/>
    </xf>
    <xf numFmtId="0" fontId="6" fillId="4" borderId="3" xfId="2" applyFont="1" applyFill="1" applyBorder="1" applyAlignment="1">
      <alignment vertical="center" wrapText="1"/>
    </xf>
    <xf numFmtId="0" fontId="6" fillId="4" borderId="3" xfId="2" applyFont="1" applyFill="1" applyBorder="1" applyAlignment="1">
      <alignment horizontal="center" vertical="center"/>
    </xf>
    <xf numFmtId="0" fontId="6" fillId="4" borderId="3" xfId="4" applyFont="1" applyFill="1" applyBorder="1" applyAlignment="1">
      <alignment horizontal="center" vertical="center"/>
    </xf>
    <xf numFmtId="0" fontId="3" fillId="0" borderId="3" xfId="2" applyFont="1" applyBorder="1" applyAlignment="1">
      <alignment horizontal="center" vertical="center"/>
    </xf>
    <xf numFmtId="41" fontId="3" fillId="0" borderId="3" xfId="1" applyFont="1" applyBorder="1" applyAlignment="1">
      <alignment horizontal="right" vertical="center"/>
    </xf>
    <xf numFmtId="0" fontId="3" fillId="4" borderId="5" xfId="2" applyFont="1" applyFill="1" applyBorder="1" applyAlignment="1">
      <alignment vertical="center"/>
    </xf>
    <xf numFmtId="0" fontId="6" fillId="4" borderId="5" xfId="2" applyFont="1" applyFill="1" applyBorder="1" applyAlignment="1">
      <alignment vertical="center" wrapText="1"/>
    </xf>
    <xf numFmtId="0" fontId="3" fillId="4" borderId="5" xfId="2" applyFont="1" applyFill="1" applyBorder="1" applyAlignment="1">
      <alignment horizontal="center" vertical="center"/>
    </xf>
    <xf numFmtId="41" fontId="3" fillId="4" borderId="5" xfId="1" applyFont="1" applyFill="1" applyBorder="1" applyAlignment="1">
      <alignment horizontal="right" vertical="center"/>
    </xf>
    <xf numFmtId="0" fontId="11" fillId="4" borderId="3" xfId="2" applyFont="1" applyFill="1" applyBorder="1" applyAlignment="1">
      <alignment vertical="center"/>
    </xf>
    <xf numFmtId="41" fontId="11" fillId="4" borderId="3" xfId="1" applyFont="1" applyFill="1" applyBorder="1">
      <alignment vertical="center"/>
    </xf>
    <xf numFmtId="41" fontId="3" fillId="4" borderId="3" xfId="1" applyFont="1" applyFill="1" applyBorder="1">
      <alignment vertical="center"/>
    </xf>
    <xf numFmtId="0" fontId="12" fillId="4" borderId="0" xfId="2" applyFont="1" applyFill="1"/>
    <xf numFmtId="0" fontId="13" fillId="4" borderId="0" xfId="2" applyFont="1" applyFill="1" applyAlignment="1">
      <alignment horizontal="center" vertical="center"/>
    </xf>
    <xf numFmtId="41" fontId="13" fillId="4" borderId="0" xfId="1" applyFont="1" applyFill="1" applyAlignment="1">
      <alignment horizontal="center" vertical="center"/>
    </xf>
    <xf numFmtId="0" fontId="13" fillId="4" borderId="0" xfId="2" applyFont="1" applyFill="1" applyAlignment="1">
      <alignment vertical="center"/>
    </xf>
    <xf numFmtId="0" fontId="14" fillId="4" borderId="0" xfId="2" applyFont="1" applyFill="1" applyAlignment="1">
      <alignment horizontal="center" vertical="center"/>
    </xf>
    <xf numFmtId="41" fontId="14" fillId="4" borderId="0" xfId="1" applyFont="1" applyFill="1">
      <alignment vertical="center"/>
    </xf>
    <xf numFmtId="0" fontId="11" fillId="4" borderId="0" xfId="2" applyFont="1" applyFill="1" applyAlignment="1">
      <alignment vertical="center"/>
    </xf>
    <xf numFmtId="0" fontId="11" fillId="4" borderId="0" xfId="2" applyFont="1" applyFill="1" applyAlignment="1">
      <alignment horizontal="center" vertical="center"/>
    </xf>
    <xf numFmtId="41" fontId="11" fillId="4" borderId="0" xfId="1" applyFont="1" applyFill="1">
      <alignment vertical="center"/>
    </xf>
    <xf numFmtId="41" fontId="11" fillId="4" borderId="0" xfId="1" applyFont="1" applyFill="1" applyAlignment="1">
      <alignment horizontal="center" vertical="center"/>
    </xf>
    <xf numFmtId="0" fontId="15" fillId="4" borderId="0" xfId="2" applyFont="1" applyFill="1" applyAlignment="1">
      <alignment horizontal="center" vertical="center"/>
    </xf>
    <xf numFmtId="0" fontId="16" fillId="4" borderId="0" xfId="2" applyFont="1" applyFill="1" applyAlignment="1">
      <alignment vertical="center"/>
    </xf>
    <xf numFmtId="0" fontId="3" fillId="25" borderId="3" xfId="2" applyFont="1" applyFill="1" applyBorder="1" applyAlignment="1">
      <alignment horizontal="center" vertical="center"/>
    </xf>
    <xf numFmtId="0" fontId="15" fillId="5" borderId="3" xfId="2" applyFont="1" applyFill="1" applyBorder="1" applyAlignment="1">
      <alignment horizontal="center" vertical="center"/>
    </xf>
    <xf numFmtId="0" fontId="11" fillId="5" borderId="3" xfId="2" applyFont="1" applyFill="1" applyBorder="1" applyAlignment="1">
      <alignment vertical="center"/>
    </xf>
    <xf numFmtId="0" fontId="11" fillId="5" borderId="3" xfId="2" applyFont="1" applyFill="1" applyBorder="1" applyAlignment="1">
      <alignment horizontal="center" vertical="center"/>
    </xf>
    <xf numFmtId="41" fontId="10" fillId="5" borderId="3" xfId="1" applyFont="1" applyFill="1" applyBorder="1" applyAlignment="1">
      <alignment horizontal="right" vertical="center"/>
    </xf>
    <xf numFmtId="41" fontId="15" fillId="5" borderId="3" xfId="1" applyFont="1" applyFill="1" applyBorder="1">
      <alignment vertical="center"/>
    </xf>
    <xf numFmtId="0" fontId="16" fillId="5" borderId="3" xfId="2" applyFont="1" applyFill="1" applyBorder="1" applyAlignment="1">
      <alignment horizontal="center" vertical="center"/>
    </xf>
    <xf numFmtId="0" fontId="5" fillId="4" borderId="3" xfId="2" applyFont="1" applyFill="1" applyBorder="1" applyAlignment="1">
      <alignment vertical="center"/>
    </xf>
    <xf numFmtId="0" fontId="54" fillId="0" borderId="3" xfId="90" applyFont="1" applyBorder="1" applyAlignment="1">
      <alignment vertical="center"/>
    </xf>
    <xf numFmtId="0" fontId="54" fillId="4" borderId="3" xfId="90" applyFont="1" applyFill="1" applyBorder="1" applyAlignment="1">
      <alignment vertical="center"/>
    </xf>
    <xf numFmtId="0" fontId="54" fillId="4" borderId="3" xfId="90" applyFont="1" applyFill="1" applyBorder="1" applyAlignment="1">
      <alignment horizontal="center" vertical="center"/>
    </xf>
    <xf numFmtId="0" fontId="54" fillId="4" borderId="3" xfId="90" applyFont="1" applyFill="1" applyBorder="1" applyAlignment="1">
      <alignment vertical="center" shrinkToFit="1"/>
    </xf>
    <xf numFmtId="0" fontId="56" fillId="0" borderId="0" xfId="0" applyFont="1">
      <alignment vertical="center"/>
    </xf>
    <xf numFmtId="0" fontId="60" fillId="0" borderId="0" xfId="92">
      <alignment vertical="center"/>
    </xf>
    <xf numFmtId="0" fontId="62" fillId="26" borderId="0" xfId="92" applyFont="1" applyFill="1">
      <alignment vertical="center"/>
    </xf>
    <xf numFmtId="0" fontId="58" fillId="0" borderId="0" xfId="0" applyFont="1">
      <alignment vertical="center"/>
    </xf>
    <xf numFmtId="0" fontId="56" fillId="5" borderId="0" xfId="0" applyFont="1" applyFill="1">
      <alignment vertical="center"/>
    </xf>
    <xf numFmtId="0" fontId="55" fillId="0" borderId="0" xfId="0" applyFont="1">
      <alignment vertical="center"/>
    </xf>
    <xf numFmtId="0" fontId="79" fillId="0" borderId="0" xfId="92" applyFont="1">
      <alignment vertical="center"/>
    </xf>
    <xf numFmtId="0" fontId="80" fillId="0" borderId="0" xfId="92" applyFont="1">
      <alignment vertical="center"/>
    </xf>
    <xf numFmtId="0" fontId="59" fillId="0" borderId="0" xfId="92" applyFont="1">
      <alignment vertical="center"/>
    </xf>
    <xf numFmtId="0" fontId="82" fillId="0" borderId="0" xfId="92" applyFont="1">
      <alignment vertical="center"/>
    </xf>
    <xf numFmtId="0" fontId="81" fillId="0" borderId="0" xfId="92" applyFont="1">
      <alignment vertical="center"/>
    </xf>
    <xf numFmtId="0" fontId="82" fillId="0" borderId="3" xfId="92" applyFont="1" applyBorder="1">
      <alignment vertical="center"/>
    </xf>
    <xf numFmtId="0" fontId="83" fillId="0" borderId="3" xfId="92" applyFont="1" applyBorder="1" applyAlignment="1">
      <alignment horizontal="center" vertical="center"/>
    </xf>
    <xf numFmtId="0" fontId="82" fillId="0" borderId="3" xfId="92" applyFont="1" applyBorder="1" applyAlignment="1">
      <alignment horizontal="center" vertical="center"/>
    </xf>
    <xf numFmtId="188" fontId="82" fillId="0" borderId="3" xfId="92" applyNumberFormat="1" applyFont="1" applyBorder="1" applyAlignment="1">
      <alignment horizontal="center" vertical="center"/>
    </xf>
    <xf numFmtId="9" fontId="82" fillId="0" borderId="3" xfId="92" applyNumberFormat="1" applyFont="1" applyBorder="1" applyAlignment="1">
      <alignment horizontal="center" vertical="center"/>
    </xf>
    <xf numFmtId="0" fontId="84" fillId="0" borderId="3" xfId="92" applyFont="1" applyBorder="1">
      <alignment vertical="center"/>
    </xf>
    <xf numFmtId="0" fontId="59" fillId="0" borderId="3" xfId="92" applyFont="1" applyBorder="1">
      <alignment vertical="center"/>
    </xf>
    <xf numFmtId="49" fontId="82" fillId="0" borderId="3" xfId="92" applyNumberFormat="1" applyFont="1" applyBorder="1" applyAlignment="1">
      <alignment horizontal="center" vertical="center"/>
    </xf>
    <xf numFmtId="0" fontId="57" fillId="0" borderId="0" xfId="92" applyFont="1">
      <alignment vertical="center"/>
    </xf>
    <xf numFmtId="188" fontId="82" fillId="0" borderId="0" xfId="92" applyNumberFormat="1" applyFont="1" applyAlignment="1">
      <alignment horizontal="center" vertical="center"/>
    </xf>
    <xf numFmtId="0" fontId="82" fillId="0" borderId="0" xfId="92" applyFont="1" applyAlignment="1">
      <alignment horizontal="center" vertical="center"/>
    </xf>
    <xf numFmtId="0" fontId="87" fillId="0" borderId="0" xfId="92" applyFont="1">
      <alignment vertical="center"/>
    </xf>
    <xf numFmtId="177" fontId="82" fillId="0" borderId="3" xfId="92" applyNumberFormat="1" applyFont="1" applyBorder="1" applyAlignment="1">
      <alignment horizontal="center" vertical="center"/>
    </xf>
    <xf numFmtId="188" fontId="82" fillId="28" borderId="3" xfId="92" applyNumberFormat="1" applyFont="1" applyFill="1" applyBorder="1" applyAlignment="1">
      <alignment horizontal="center" vertical="center"/>
    </xf>
    <xf numFmtId="177" fontId="82" fillId="28" borderId="3" xfId="92" applyNumberFormat="1" applyFont="1" applyFill="1" applyBorder="1" applyAlignment="1">
      <alignment horizontal="center" vertical="center"/>
    </xf>
    <xf numFmtId="177" fontId="82" fillId="0" borderId="0" xfId="92" applyNumberFormat="1" applyFont="1" applyAlignment="1">
      <alignment horizontal="center" vertical="center"/>
    </xf>
    <xf numFmtId="177" fontId="82" fillId="4" borderId="0" xfId="92" applyNumberFormat="1" applyFont="1" applyFill="1" applyAlignment="1">
      <alignment horizontal="center" vertical="center"/>
    </xf>
    <xf numFmtId="0" fontId="81" fillId="0" borderId="0" xfId="0" applyFont="1">
      <alignment vertical="center"/>
    </xf>
    <xf numFmtId="0" fontId="82" fillId="0" borderId="3" xfId="0" applyFont="1" applyBorder="1" applyAlignment="1">
      <alignment horizontal="center" vertical="center"/>
    </xf>
    <xf numFmtId="0" fontId="82" fillId="0" borderId="3" xfId="0" applyFont="1" applyBorder="1">
      <alignment vertical="center"/>
    </xf>
    <xf numFmtId="0" fontId="0" fillId="0" borderId="3" xfId="0" applyBorder="1">
      <alignment vertical="center"/>
    </xf>
    <xf numFmtId="0" fontId="82" fillId="0" borderId="0" xfId="0" applyFont="1">
      <alignment vertical="center"/>
    </xf>
    <xf numFmtId="0" fontId="82" fillId="0" borderId="36" xfId="0" applyFont="1" applyBorder="1">
      <alignment vertical="center"/>
    </xf>
    <xf numFmtId="0" fontId="81" fillId="0" borderId="0" xfId="92" applyFont="1" applyAlignment="1">
      <alignment horizontal="center" vertical="center"/>
    </xf>
    <xf numFmtId="0" fontId="78" fillId="0" borderId="0" xfId="92" applyFont="1" applyAlignment="1">
      <alignment horizontal="center" vertical="center" wrapText="1"/>
    </xf>
    <xf numFmtId="0" fontId="78" fillId="0" borderId="0" xfId="92" applyFont="1" applyAlignment="1">
      <alignment horizontal="center" vertical="center"/>
    </xf>
    <xf numFmtId="0" fontId="82" fillId="29" borderId="3" xfId="92" applyFont="1" applyFill="1" applyBorder="1" applyAlignment="1">
      <alignment horizontal="center" vertical="center"/>
    </xf>
    <xf numFmtId="0" fontId="62" fillId="26" borderId="0" xfId="92" applyFont="1" applyFill="1" applyAlignment="1">
      <alignment horizontal="left" vertical="center"/>
    </xf>
    <xf numFmtId="0" fontId="82" fillId="29" borderId="3" xfId="92" applyFont="1" applyFill="1" applyBorder="1">
      <alignment vertical="center"/>
    </xf>
    <xf numFmtId="188" fontId="82" fillId="29" borderId="3" xfId="92" applyNumberFormat="1" applyFont="1" applyFill="1" applyBorder="1" applyAlignment="1">
      <alignment horizontal="center" vertical="center"/>
    </xf>
    <xf numFmtId="9" fontId="82" fillId="29" borderId="3" xfId="92" applyNumberFormat="1" applyFont="1" applyFill="1" applyBorder="1" applyAlignment="1">
      <alignment horizontal="center" vertical="center"/>
    </xf>
    <xf numFmtId="0" fontId="61" fillId="26" borderId="0" xfId="0" applyFont="1" applyFill="1" applyAlignment="1">
      <alignment horizontal="center"/>
    </xf>
    <xf numFmtId="0" fontId="62" fillId="26" borderId="0" xfId="0" applyFont="1" applyFill="1">
      <alignment vertical="center"/>
    </xf>
    <xf numFmtId="0" fontId="63" fillId="26" borderId="0" xfId="0" applyFont="1" applyFill="1">
      <alignment vertical="center"/>
    </xf>
    <xf numFmtId="0" fontId="64" fillId="26" borderId="0" xfId="0" applyFont="1" applyFill="1">
      <alignment vertical="center"/>
    </xf>
    <xf numFmtId="0" fontId="65" fillId="26" borderId="0" xfId="0" applyFont="1" applyFill="1">
      <alignment vertical="center"/>
    </xf>
    <xf numFmtId="0" fontId="62" fillId="26" borderId="0" xfId="0" applyFont="1" applyFill="1" applyAlignment="1">
      <alignment horizontal="left" vertical="center"/>
    </xf>
    <xf numFmtId="0" fontId="66" fillId="26" borderId="0" xfId="0" applyFont="1" applyFill="1">
      <alignment vertical="center"/>
    </xf>
    <xf numFmtId="0" fontId="66" fillId="26" borderId="0" xfId="0" applyFont="1" applyFill="1" applyAlignment="1">
      <alignment horizontal="left" vertical="center"/>
    </xf>
    <xf numFmtId="0" fontId="68" fillId="26" borderId="0" xfId="0" applyFont="1" applyFill="1" applyAlignment="1">
      <alignment horizontal="left" vertical="center"/>
    </xf>
    <xf numFmtId="41" fontId="72" fillId="27" borderId="26" xfId="0" applyNumberFormat="1" applyFont="1" applyFill="1" applyBorder="1" applyAlignment="1">
      <alignment horizontal="center" vertical="center"/>
    </xf>
    <xf numFmtId="41" fontId="72" fillId="27" borderId="34" xfId="0" applyNumberFormat="1" applyFont="1" applyFill="1" applyBorder="1" applyAlignment="1">
      <alignment horizontal="center" vertical="center"/>
    </xf>
    <xf numFmtId="0" fontId="73" fillId="0" borderId="0" xfId="0" applyFont="1" applyAlignment="1">
      <alignment vertical="center" wrapText="1"/>
    </xf>
    <xf numFmtId="0" fontId="73" fillId="0" borderId="0" xfId="0" applyFont="1">
      <alignment vertical="center"/>
    </xf>
    <xf numFmtId="0" fontId="73" fillId="0" borderId="0" xfId="92" applyFont="1" applyAlignment="1">
      <alignment vertical="center" wrapText="1"/>
    </xf>
    <xf numFmtId="0" fontId="73" fillId="0" borderId="0" xfId="92" applyFont="1">
      <alignment vertical="center"/>
    </xf>
    <xf numFmtId="0" fontId="69" fillId="30" borderId="1" xfId="0" applyFont="1" applyFill="1" applyBorder="1" applyAlignment="1">
      <alignment horizontal="center" vertical="center" shrinkToFit="1"/>
    </xf>
    <xf numFmtId="0" fontId="91" fillId="0" borderId="42" xfId="0" applyFont="1" applyBorder="1" applyAlignment="1">
      <alignment horizontal="center" vertical="center"/>
    </xf>
    <xf numFmtId="41" fontId="69" fillId="0" borderId="19" xfId="1" applyFont="1" applyBorder="1" applyAlignment="1">
      <alignment horizontal="left" vertical="center" shrinkToFit="1"/>
    </xf>
    <xf numFmtId="0" fontId="72" fillId="25" borderId="5" xfId="1" applyNumberFormat="1" applyFont="1" applyFill="1" applyBorder="1" applyAlignment="1">
      <alignment horizontal="center" vertical="center" shrinkToFit="1"/>
    </xf>
    <xf numFmtId="41" fontId="69" fillId="0" borderId="19" xfId="94" applyFont="1" applyFill="1" applyBorder="1" applyAlignment="1">
      <alignment vertical="center" shrinkToFit="1"/>
    </xf>
    <xf numFmtId="41" fontId="70" fillId="0" borderId="19" xfId="94" applyFont="1" applyFill="1" applyBorder="1" applyAlignment="1">
      <alignment vertical="center" shrinkToFit="1"/>
    </xf>
    <xf numFmtId="41" fontId="72" fillId="27" borderId="42" xfId="0" applyNumberFormat="1" applyFont="1" applyFill="1" applyBorder="1" applyAlignment="1">
      <alignment horizontal="center" vertical="center"/>
    </xf>
    <xf numFmtId="0" fontId="72" fillId="30" borderId="30" xfId="0" applyFont="1" applyFill="1" applyBorder="1" applyAlignment="1">
      <alignment horizontal="center" vertical="center" shrinkToFit="1"/>
    </xf>
    <xf numFmtId="0" fontId="69" fillId="30" borderId="43" xfId="0" applyFont="1" applyFill="1" applyBorder="1" applyAlignment="1">
      <alignment horizontal="center" vertical="center" shrinkToFit="1"/>
    </xf>
    <xf numFmtId="49" fontId="70" fillId="0" borderId="44" xfId="93" applyNumberFormat="1" applyFont="1" applyBorder="1" applyAlignment="1">
      <alignment horizontal="center" vertical="center" wrapText="1"/>
    </xf>
    <xf numFmtId="0" fontId="69" fillId="0" borderId="45" xfId="95" applyNumberFormat="1" applyFont="1" applyFill="1" applyBorder="1" applyAlignment="1">
      <alignment vertical="center" wrapText="1"/>
    </xf>
    <xf numFmtId="49" fontId="91" fillId="0" borderId="42" xfId="0" applyNumberFormat="1" applyFont="1" applyBorder="1" applyAlignment="1">
      <alignment horizontal="center" vertical="center"/>
    </xf>
    <xf numFmtId="0" fontId="69" fillId="0" borderId="43" xfId="95" applyNumberFormat="1" applyFont="1" applyFill="1" applyBorder="1" applyAlignment="1">
      <alignment vertical="center" wrapText="1"/>
    </xf>
    <xf numFmtId="49" fontId="70" fillId="0" borderId="42" xfId="93" applyNumberFormat="1" applyFont="1" applyBorder="1" applyAlignment="1">
      <alignment horizontal="center" vertical="center" wrapText="1"/>
    </xf>
    <xf numFmtId="41" fontId="91" fillId="0" borderId="42" xfId="0" applyNumberFormat="1" applyFont="1" applyBorder="1">
      <alignment vertical="center"/>
    </xf>
    <xf numFmtId="41" fontId="70" fillId="0" borderId="42" xfId="1" applyFont="1" applyFill="1" applyBorder="1" applyAlignment="1">
      <alignment vertical="center" shrinkToFit="1"/>
    </xf>
    <xf numFmtId="10" fontId="60" fillId="0" borderId="0" xfId="96" applyNumberFormat="1" applyFont="1">
      <alignment vertical="center"/>
    </xf>
    <xf numFmtId="0" fontId="91" fillId="0" borderId="19" xfId="0" applyFont="1" applyBorder="1" applyAlignment="1">
      <alignment horizontal="center" vertical="center"/>
    </xf>
    <xf numFmtId="41" fontId="91" fillId="0" borderId="19" xfId="0" applyNumberFormat="1" applyFont="1" applyBorder="1">
      <alignment vertical="center"/>
    </xf>
    <xf numFmtId="41" fontId="70" fillId="0" borderId="19" xfId="1" applyFont="1" applyFill="1" applyBorder="1" applyAlignment="1">
      <alignment vertical="center" shrinkToFit="1"/>
    </xf>
    <xf numFmtId="49" fontId="70" fillId="0" borderId="46" xfId="93" applyNumberFormat="1" applyFont="1" applyBorder="1" applyAlignment="1">
      <alignment horizontal="center" vertical="center" wrapText="1"/>
    </xf>
    <xf numFmtId="0" fontId="92" fillId="0" borderId="42" xfId="0" applyFont="1" applyBorder="1" applyAlignment="1">
      <alignment horizontal="center" vertical="center"/>
    </xf>
    <xf numFmtId="41" fontId="92" fillId="0" borderId="42" xfId="97" applyFont="1" applyBorder="1" applyAlignment="1">
      <alignment vertical="center"/>
    </xf>
    <xf numFmtId="49" fontId="91" fillId="0" borderId="46" xfId="0" applyNumberFormat="1" applyFont="1" applyBorder="1" applyAlignment="1">
      <alignment horizontal="center" vertical="center"/>
    </xf>
    <xf numFmtId="49" fontId="91" fillId="0" borderId="44" xfId="0" applyNumberFormat="1" applyFont="1" applyBorder="1" applyAlignment="1">
      <alignment horizontal="center" vertical="center"/>
    </xf>
    <xf numFmtId="0" fontId="69" fillId="0" borderId="47" xfId="95" applyNumberFormat="1" applyFont="1" applyFill="1" applyBorder="1" applyAlignment="1">
      <alignment vertical="center" wrapText="1"/>
    </xf>
    <xf numFmtId="0" fontId="72" fillId="0" borderId="33" xfId="1" applyNumberFormat="1" applyFont="1" applyFill="1" applyBorder="1" applyAlignment="1">
      <alignment horizontal="center" vertical="center" shrinkToFit="1"/>
    </xf>
    <xf numFmtId="0" fontId="56" fillId="0" borderId="0" xfId="0" applyFont="1" applyAlignment="1">
      <alignment horizontal="center" vertical="center"/>
    </xf>
    <xf numFmtId="0" fontId="74" fillId="0" borderId="0" xfId="0" applyFont="1" applyAlignment="1">
      <alignment horizontal="center" vertical="center"/>
    </xf>
    <xf numFmtId="0" fontId="75" fillId="0" borderId="0" xfId="0" applyFont="1" applyAlignment="1">
      <alignment horizontal="center" vertical="center"/>
    </xf>
    <xf numFmtId="0" fontId="76" fillId="0" borderId="0" xfId="0" applyFont="1" applyAlignment="1">
      <alignment horizontal="center" vertical="center"/>
    </xf>
    <xf numFmtId="0" fontId="80" fillId="0" borderId="0" xfId="92" applyFont="1">
      <alignment vertical="center"/>
    </xf>
    <xf numFmtId="0" fontId="89" fillId="4" borderId="0" xfId="92" applyFont="1" applyFill="1" applyAlignment="1">
      <alignment horizontal="center" vertical="center"/>
    </xf>
    <xf numFmtId="0" fontId="82" fillId="0" borderId="0" xfId="92" applyFont="1" applyAlignment="1">
      <alignment vertical="center" wrapText="1"/>
    </xf>
    <xf numFmtId="0" fontId="82" fillId="0" borderId="0" xfId="92" applyFont="1">
      <alignment vertical="center"/>
    </xf>
    <xf numFmtId="0" fontId="57" fillId="0" borderId="0" xfId="92" applyFont="1">
      <alignment vertical="center"/>
    </xf>
    <xf numFmtId="0" fontId="0" fillId="0" borderId="0" xfId="0">
      <alignment vertical="center"/>
    </xf>
    <xf numFmtId="0" fontId="60" fillId="0" borderId="0" xfId="92">
      <alignment vertical="center"/>
    </xf>
    <xf numFmtId="188" fontId="82" fillId="0" borderId="20" xfId="92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82" fillId="0" borderId="19" xfId="92" applyFont="1" applyBorder="1" applyAlignment="1">
      <alignment horizontal="center" vertical="center"/>
    </xf>
    <xf numFmtId="0" fontId="79" fillId="0" borderId="19" xfId="0" applyFont="1" applyBorder="1" applyAlignment="1">
      <alignment horizontal="center" vertical="center"/>
    </xf>
    <xf numFmtId="0" fontId="73" fillId="0" borderId="39" xfId="0" applyFont="1" applyBorder="1" applyAlignment="1">
      <alignment horizontal="center" vertical="center" wrapText="1"/>
    </xf>
    <xf numFmtId="0" fontId="73" fillId="0" borderId="0" xfId="0" applyFont="1" applyAlignment="1">
      <alignment horizontal="center" vertical="center" wrapText="1"/>
    </xf>
    <xf numFmtId="0" fontId="73" fillId="0" borderId="36" xfId="0" applyFont="1" applyBorder="1" applyAlignment="1">
      <alignment horizontal="center" vertical="center" wrapText="1"/>
    </xf>
    <xf numFmtId="0" fontId="73" fillId="0" borderId="21" xfId="0" applyFont="1" applyBorder="1" applyAlignment="1">
      <alignment horizontal="center" vertical="center" wrapText="1"/>
    </xf>
    <xf numFmtId="0" fontId="73" fillId="0" borderId="22" xfId="0" applyFont="1" applyBorder="1" applyAlignment="1">
      <alignment horizontal="center" vertical="center" wrapText="1"/>
    </xf>
    <xf numFmtId="0" fontId="73" fillId="0" borderId="23" xfId="0" applyFont="1" applyBorder="1" applyAlignment="1">
      <alignment horizontal="center" vertical="center" wrapText="1"/>
    </xf>
    <xf numFmtId="41" fontId="72" fillId="27" borderId="28" xfId="0" applyNumberFormat="1" applyFont="1" applyFill="1" applyBorder="1" applyAlignment="1">
      <alignment horizontal="center" vertical="center"/>
    </xf>
    <xf numFmtId="41" fontId="72" fillId="27" borderId="31" xfId="0" applyNumberFormat="1" applyFont="1" applyFill="1" applyBorder="1" applyAlignment="1">
      <alignment horizontal="center" vertical="center"/>
    </xf>
    <xf numFmtId="41" fontId="72" fillId="27" borderId="35" xfId="0" applyNumberFormat="1" applyFont="1" applyFill="1" applyBorder="1" applyAlignment="1">
      <alignment horizontal="center" vertical="center"/>
    </xf>
    <xf numFmtId="0" fontId="72" fillId="27" borderId="30" xfId="0" applyFont="1" applyFill="1" applyBorder="1" applyAlignment="1">
      <alignment horizontal="center" vertical="center"/>
    </xf>
    <xf numFmtId="0" fontId="72" fillId="27" borderId="1" xfId="0" applyFont="1" applyFill="1" applyBorder="1" applyAlignment="1">
      <alignment horizontal="center" vertical="center"/>
    </xf>
    <xf numFmtId="0" fontId="72" fillId="27" borderId="32" xfId="0" applyFont="1" applyFill="1" applyBorder="1" applyAlignment="1">
      <alignment horizontal="center" vertical="center"/>
    </xf>
    <xf numFmtId="0" fontId="72" fillId="27" borderId="33" xfId="0" applyFont="1" applyFill="1" applyBorder="1" applyAlignment="1">
      <alignment horizontal="center" vertical="center"/>
    </xf>
    <xf numFmtId="0" fontId="73" fillId="0" borderId="38" xfId="0" applyFont="1" applyBorder="1" applyAlignment="1">
      <alignment vertical="center" wrapText="1"/>
    </xf>
    <xf numFmtId="0" fontId="73" fillId="0" borderId="19" xfId="0" applyFont="1" applyBorder="1" applyAlignment="1">
      <alignment vertical="center" wrapText="1"/>
    </xf>
    <xf numFmtId="0" fontId="73" fillId="0" borderId="40" xfId="0" applyFont="1" applyBorder="1" applyAlignment="1">
      <alignment vertical="center" wrapText="1"/>
    </xf>
    <xf numFmtId="0" fontId="72" fillId="27" borderId="24" xfId="0" applyFont="1" applyFill="1" applyBorder="1" applyAlignment="1">
      <alignment horizontal="center" vertical="center"/>
    </xf>
    <xf numFmtId="0" fontId="72" fillId="27" borderId="25" xfId="0" applyFont="1" applyFill="1" applyBorder="1" applyAlignment="1">
      <alignment horizontal="center" vertical="center"/>
    </xf>
    <xf numFmtId="0" fontId="61" fillId="26" borderId="0" xfId="0" applyFont="1" applyFill="1" applyAlignment="1">
      <alignment horizontal="center"/>
    </xf>
    <xf numFmtId="0" fontId="62" fillId="26" borderId="0" xfId="0" applyFont="1" applyFill="1" applyAlignment="1">
      <alignment horizontal="left" vertical="center"/>
    </xf>
    <xf numFmtId="0" fontId="67" fillId="26" borderId="0" xfId="0" applyFont="1" applyFill="1" applyAlignment="1">
      <alignment horizontal="left" vertical="center"/>
    </xf>
    <xf numFmtId="0" fontId="66" fillId="26" borderId="0" xfId="0" applyFont="1" applyFill="1" applyAlignment="1">
      <alignment horizontal="left" vertical="center"/>
    </xf>
    <xf numFmtId="0" fontId="69" fillId="27" borderId="37" xfId="0" applyFont="1" applyFill="1" applyBorder="1" applyAlignment="1">
      <alignment horizontal="center" vertical="center" shrinkToFit="1"/>
    </xf>
    <xf numFmtId="0" fontId="69" fillId="27" borderId="29" xfId="0" applyFont="1" applyFill="1" applyBorder="1" applyAlignment="1">
      <alignment horizontal="center" vertical="center" shrinkToFit="1"/>
    </xf>
    <xf numFmtId="0" fontId="69" fillId="27" borderId="26" xfId="0" applyFont="1" applyFill="1" applyBorder="1" applyAlignment="1">
      <alignment horizontal="center" vertical="center" wrapText="1" shrinkToFit="1"/>
    </xf>
    <xf numFmtId="0" fontId="69" fillId="27" borderId="5" xfId="0" applyFont="1" applyFill="1" applyBorder="1" applyAlignment="1">
      <alignment horizontal="center" vertical="center" shrinkToFit="1"/>
    </xf>
    <xf numFmtId="0" fontId="69" fillId="27" borderId="26" xfId="0" applyFont="1" applyFill="1" applyBorder="1" applyAlignment="1">
      <alignment horizontal="center" vertical="center" shrinkToFit="1"/>
    </xf>
    <xf numFmtId="0" fontId="69" fillId="27" borderId="27" xfId="0" applyFont="1" applyFill="1" applyBorder="1" applyAlignment="1">
      <alignment horizontal="center" vertical="center" shrinkToFit="1"/>
    </xf>
    <xf numFmtId="0" fontId="69" fillId="27" borderId="41" xfId="0" applyFont="1" applyFill="1" applyBorder="1" applyAlignment="1">
      <alignment horizontal="center" vertical="center" shrinkToFit="1"/>
    </xf>
    <xf numFmtId="0" fontId="69" fillId="27" borderId="28" xfId="0" applyFont="1" applyFill="1" applyBorder="1" applyAlignment="1">
      <alignment horizontal="center" vertical="center" shrinkToFit="1"/>
    </xf>
    <xf numFmtId="0" fontId="69" fillId="27" borderId="31" xfId="0" applyFont="1" applyFill="1" applyBorder="1" applyAlignment="1">
      <alignment horizontal="center" vertical="center" shrinkToFit="1"/>
    </xf>
    <xf numFmtId="0" fontId="69" fillId="27" borderId="4" xfId="0" applyFont="1" applyFill="1" applyBorder="1" applyAlignment="1">
      <alignment horizontal="center" vertical="center" shrinkToFit="1"/>
    </xf>
    <xf numFmtId="0" fontId="12" fillId="4" borderId="0" xfId="2" applyFont="1" applyFill="1" applyAlignment="1">
      <alignment horizontal="left" vertical="center"/>
    </xf>
    <xf numFmtId="0" fontId="12" fillId="4" borderId="22" xfId="2" applyFont="1" applyFill="1" applyBorder="1" applyAlignment="1">
      <alignment horizontal="left" vertical="center"/>
    </xf>
    <xf numFmtId="0" fontId="77" fillId="0" borderId="0" xfId="92" applyFont="1" applyAlignment="1">
      <alignment horizontal="center" vertical="center"/>
    </xf>
    <xf numFmtId="0" fontId="78" fillId="0" borderId="0" xfId="92" applyFont="1" applyAlignment="1">
      <alignment horizontal="center" vertical="center" wrapText="1"/>
    </xf>
    <xf numFmtId="0" fontId="78" fillId="0" borderId="0" xfId="92" applyFont="1" applyAlignment="1">
      <alignment horizontal="center" vertical="center"/>
    </xf>
    <xf numFmtId="0" fontId="82" fillId="0" borderId="20" xfId="0" applyFont="1" applyBorder="1" applyAlignment="1">
      <alignment horizontal="center" vertical="center"/>
    </xf>
    <xf numFmtId="0" fontId="82" fillId="0" borderId="19" xfId="0" applyFont="1" applyBorder="1">
      <alignment vertical="center"/>
    </xf>
    <xf numFmtId="0" fontId="0" fillId="0" borderId="19" xfId="0" applyBorder="1">
      <alignment vertical="center"/>
    </xf>
    <xf numFmtId="0" fontId="0" fillId="0" borderId="1" xfId="0" applyBorder="1">
      <alignment vertical="center"/>
    </xf>
    <xf numFmtId="0" fontId="0" fillId="0" borderId="6" xfId="0" applyBorder="1">
      <alignment vertical="center"/>
    </xf>
    <xf numFmtId="188" fontId="82" fillId="0" borderId="20" xfId="0" applyNumberFormat="1" applyFont="1" applyBorder="1" applyAlignment="1">
      <alignment horizontal="center" vertical="center"/>
    </xf>
    <xf numFmtId="188" fontId="82" fillId="0" borderId="20" xfId="0" applyNumberFormat="1" applyFont="1" applyBorder="1">
      <alignment vertical="center"/>
    </xf>
    <xf numFmtId="0" fontId="82" fillId="0" borderId="22" xfId="92" applyFont="1" applyBorder="1">
      <alignment vertical="center"/>
    </xf>
    <xf numFmtId="0" fontId="0" fillId="0" borderId="22" xfId="0" applyBorder="1">
      <alignment vertical="center"/>
    </xf>
    <xf numFmtId="0" fontId="85" fillId="0" borderId="0" xfId="92" applyFont="1">
      <alignment vertical="center"/>
    </xf>
    <xf numFmtId="0" fontId="86" fillId="0" borderId="0" xfId="92" applyFont="1">
      <alignment vertical="center"/>
    </xf>
    <xf numFmtId="0" fontId="82" fillId="0" borderId="0" xfId="92" applyFont="1" applyAlignment="1">
      <alignment horizontal="left" vertical="center"/>
    </xf>
    <xf numFmtId="0" fontId="60" fillId="0" borderId="0" xfId="92" applyAlignment="1">
      <alignment horizontal="left" vertical="center"/>
    </xf>
  </cellXfs>
  <cellStyles count="98">
    <cellStyle name="_알리오스넷비교(발송051111)" xfId="6" xr:uid="{00000000-0005-0000-0000-000000000000}"/>
    <cellStyle name="_평창군 민방위 경보설계서" xfId="7" xr:uid="{00000000-0005-0000-0000-000001000000}"/>
    <cellStyle name="Accent1" xfId="8" xr:uid="{00000000-0005-0000-0000-000002000000}"/>
    <cellStyle name="Accent1 - 20%" xfId="9" xr:uid="{00000000-0005-0000-0000-000003000000}"/>
    <cellStyle name="Accent1 - 40%" xfId="10" xr:uid="{00000000-0005-0000-0000-000004000000}"/>
    <cellStyle name="Accent1 - 60%" xfId="11" xr:uid="{00000000-0005-0000-0000-000005000000}"/>
    <cellStyle name="Accent2" xfId="12" xr:uid="{00000000-0005-0000-0000-000006000000}"/>
    <cellStyle name="Accent2 - 20%" xfId="13" xr:uid="{00000000-0005-0000-0000-000007000000}"/>
    <cellStyle name="Accent2 - 40%" xfId="14" xr:uid="{00000000-0005-0000-0000-000008000000}"/>
    <cellStyle name="Accent2 - 60%" xfId="15" xr:uid="{00000000-0005-0000-0000-000009000000}"/>
    <cellStyle name="Accent3" xfId="16" xr:uid="{00000000-0005-0000-0000-00000A000000}"/>
    <cellStyle name="Accent3 - 20%" xfId="17" xr:uid="{00000000-0005-0000-0000-00000B000000}"/>
    <cellStyle name="Accent3 - 40%" xfId="18" xr:uid="{00000000-0005-0000-0000-00000C000000}"/>
    <cellStyle name="Accent3 - 60%" xfId="19" xr:uid="{00000000-0005-0000-0000-00000D000000}"/>
    <cellStyle name="Accent4" xfId="20" xr:uid="{00000000-0005-0000-0000-00000E000000}"/>
    <cellStyle name="Accent4 - 20%" xfId="21" xr:uid="{00000000-0005-0000-0000-00000F000000}"/>
    <cellStyle name="Accent4 - 40%" xfId="22" xr:uid="{00000000-0005-0000-0000-000010000000}"/>
    <cellStyle name="Accent4 - 60%" xfId="23" xr:uid="{00000000-0005-0000-0000-000011000000}"/>
    <cellStyle name="Accent5" xfId="24" xr:uid="{00000000-0005-0000-0000-000012000000}"/>
    <cellStyle name="Accent5 - 20%" xfId="25" xr:uid="{00000000-0005-0000-0000-000013000000}"/>
    <cellStyle name="Accent5 - 40%" xfId="26" xr:uid="{00000000-0005-0000-0000-000014000000}"/>
    <cellStyle name="Accent5 - 60%" xfId="27" xr:uid="{00000000-0005-0000-0000-000015000000}"/>
    <cellStyle name="Accent6" xfId="28" xr:uid="{00000000-0005-0000-0000-000016000000}"/>
    <cellStyle name="Accent6 - 20%" xfId="29" xr:uid="{00000000-0005-0000-0000-000017000000}"/>
    <cellStyle name="Accent6 - 40%" xfId="30" xr:uid="{00000000-0005-0000-0000-000018000000}"/>
    <cellStyle name="Accent6 - 60%" xfId="31" xr:uid="{00000000-0005-0000-0000-000019000000}"/>
    <cellStyle name="AeE­ [0]_PERSONAL" xfId="32" xr:uid="{00000000-0005-0000-0000-00001A000000}"/>
    <cellStyle name="AeE­_PERSONAL" xfId="33" xr:uid="{00000000-0005-0000-0000-00001B000000}"/>
    <cellStyle name="ALIGNMENT" xfId="34" xr:uid="{00000000-0005-0000-0000-00001C000000}"/>
    <cellStyle name="Bad" xfId="35" xr:uid="{00000000-0005-0000-0000-00001D000000}"/>
    <cellStyle name="C￥AØ_PERSONAL" xfId="36" xr:uid="{00000000-0005-0000-0000-00001E000000}"/>
    <cellStyle name="Calc Currency (0)" xfId="37" xr:uid="{00000000-0005-0000-0000-00001F000000}"/>
    <cellStyle name="Calculation" xfId="38" xr:uid="{00000000-0005-0000-0000-000020000000}"/>
    <cellStyle name="category" xfId="39" xr:uid="{00000000-0005-0000-0000-000021000000}"/>
    <cellStyle name="Check Cell" xfId="40" xr:uid="{00000000-0005-0000-0000-000022000000}"/>
    <cellStyle name="Comma [0]_ SG&amp;A Bridge " xfId="41" xr:uid="{00000000-0005-0000-0000-000023000000}"/>
    <cellStyle name="comma zerodec" xfId="42" xr:uid="{00000000-0005-0000-0000-000024000000}"/>
    <cellStyle name="Comma_ SG&amp;A Bridge " xfId="43" xr:uid="{00000000-0005-0000-0000-000025000000}"/>
    <cellStyle name="Currency [0]_ SG&amp;A Bridge " xfId="44" xr:uid="{00000000-0005-0000-0000-000026000000}"/>
    <cellStyle name="Currency_ SG&amp;A Bridge " xfId="45" xr:uid="{00000000-0005-0000-0000-000027000000}"/>
    <cellStyle name="Currency1" xfId="46" xr:uid="{00000000-0005-0000-0000-000028000000}"/>
    <cellStyle name="Dollar (zero dec)" xfId="47" xr:uid="{00000000-0005-0000-0000-000029000000}"/>
    <cellStyle name="Emphasis 1" xfId="48" xr:uid="{00000000-0005-0000-0000-00002A000000}"/>
    <cellStyle name="Emphasis 2" xfId="49" xr:uid="{00000000-0005-0000-0000-00002B000000}"/>
    <cellStyle name="Emphasis 3" xfId="50" xr:uid="{00000000-0005-0000-0000-00002C000000}"/>
    <cellStyle name="Good" xfId="51" xr:uid="{00000000-0005-0000-0000-00002D000000}"/>
    <cellStyle name="Grey" xfId="52" xr:uid="{00000000-0005-0000-0000-00002E000000}"/>
    <cellStyle name="HEADER" xfId="53" xr:uid="{00000000-0005-0000-0000-00002F000000}"/>
    <cellStyle name="Header1" xfId="54" xr:uid="{00000000-0005-0000-0000-000030000000}"/>
    <cellStyle name="Header2" xfId="55" xr:uid="{00000000-0005-0000-0000-000031000000}"/>
    <cellStyle name="Heading 1" xfId="56" xr:uid="{00000000-0005-0000-0000-000032000000}"/>
    <cellStyle name="Heading 2" xfId="57" xr:uid="{00000000-0005-0000-0000-000033000000}"/>
    <cellStyle name="Heading 3" xfId="58" xr:uid="{00000000-0005-0000-0000-000034000000}"/>
    <cellStyle name="Heading 4" xfId="59" xr:uid="{00000000-0005-0000-0000-000035000000}"/>
    <cellStyle name="Input" xfId="60" xr:uid="{00000000-0005-0000-0000-000036000000}"/>
    <cellStyle name="Input [yellow]" xfId="61" xr:uid="{00000000-0005-0000-0000-000037000000}"/>
    <cellStyle name="Linked Cell" xfId="62" xr:uid="{00000000-0005-0000-0000-000038000000}"/>
    <cellStyle name="LongDesc" xfId="63" xr:uid="{00000000-0005-0000-0000-000039000000}"/>
    <cellStyle name="Model" xfId="64" xr:uid="{00000000-0005-0000-0000-00003A000000}"/>
    <cellStyle name="Neutral" xfId="65" xr:uid="{00000000-0005-0000-0000-00003B000000}"/>
    <cellStyle name="New" xfId="66" xr:uid="{00000000-0005-0000-0000-00003C000000}"/>
    <cellStyle name="Normal - Style1" xfId="67" xr:uid="{00000000-0005-0000-0000-00003D000000}"/>
    <cellStyle name="Normal_ SG&amp;A Bridge " xfId="68" xr:uid="{00000000-0005-0000-0000-00003E000000}"/>
    <cellStyle name="Note" xfId="69" xr:uid="{00000000-0005-0000-0000-00003F000000}"/>
    <cellStyle name="Output" xfId="70" xr:uid="{00000000-0005-0000-0000-000040000000}"/>
    <cellStyle name="Percent [2]" xfId="71" xr:uid="{00000000-0005-0000-0000-000041000000}"/>
    <cellStyle name="Released" xfId="72" xr:uid="{00000000-0005-0000-0000-000042000000}"/>
    <cellStyle name="Sheet Title" xfId="73" xr:uid="{00000000-0005-0000-0000-000043000000}"/>
    <cellStyle name="subhead" xfId="74" xr:uid="{00000000-0005-0000-0000-000044000000}"/>
    <cellStyle name="Total" xfId="75" xr:uid="{00000000-0005-0000-0000-000045000000}"/>
    <cellStyle name="Warning Text" xfId="76" xr:uid="{00000000-0005-0000-0000-000046000000}"/>
    <cellStyle name="뒤에 오는 하이퍼링크" xfId="77" xr:uid="{00000000-0005-0000-0000-000047000000}"/>
    <cellStyle name="똿뗦먛귟 [0.00]_PRODUCT DETAIL Q1" xfId="78" xr:uid="{00000000-0005-0000-0000-000048000000}"/>
    <cellStyle name="똿뗦먛귟_PRODUCT DETAIL Q1" xfId="79" xr:uid="{00000000-0005-0000-0000-000049000000}"/>
    <cellStyle name="믅됞 [0.00]_PRODUCT DETAIL Q1" xfId="80" xr:uid="{00000000-0005-0000-0000-00004A000000}"/>
    <cellStyle name="믅됞_PRODUCT DETAIL Q1" xfId="81" xr:uid="{00000000-0005-0000-0000-00004B000000}"/>
    <cellStyle name="백분율" xfId="96" builtinId="5"/>
    <cellStyle name="뷭?_BOOKSHIP" xfId="82" xr:uid="{00000000-0005-0000-0000-00004C000000}"/>
    <cellStyle name="쉼표 [0]" xfId="1" builtinId="6"/>
    <cellStyle name="쉼표 [0] 2" xfId="3" xr:uid="{00000000-0005-0000-0000-00004E000000}"/>
    <cellStyle name="쉼표 [0] 3" xfId="94" xr:uid="{DBA71CEB-B802-49FB-BE06-D9CC7B6FB322}"/>
    <cellStyle name="쉼표 [0] 3 3" xfId="95" xr:uid="{2FB81858-54F3-40FA-BB11-ED535972A98D}"/>
    <cellStyle name="쉼표 [0] 4" xfId="97" xr:uid="{B6BFD2C1-A420-4FC5-AF78-66E2C6788337}"/>
    <cellStyle name="스타일 1" xfId="83" xr:uid="{00000000-0005-0000-0000-00004F000000}"/>
    <cellStyle name="안건회계법인" xfId="84" xr:uid="{00000000-0005-0000-0000-000050000000}"/>
    <cellStyle name="지정되지 않음" xfId="85" xr:uid="{00000000-0005-0000-0000-000051000000}"/>
    <cellStyle name="콤마 [0]_(주)청보1" xfId="86" xr:uid="{00000000-0005-0000-0000-000052000000}"/>
    <cellStyle name="콤마_(주)청보1" xfId="87" xr:uid="{00000000-0005-0000-0000-000053000000}"/>
    <cellStyle name="표준" xfId="0" builtinId="0"/>
    <cellStyle name="표준 10" xfId="90" xr:uid="{00000000-0005-0000-0000-000055000000}"/>
    <cellStyle name="표준 2" xfId="2" xr:uid="{00000000-0005-0000-0000-000056000000}"/>
    <cellStyle name="표준 2 2" xfId="91" xr:uid="{00000000-0005-0000-0000-000057000000}"/>
    <cellStyle name="표준 2 3" xfId="92" xr:uid="{C6AACA5D-F73E-4E1B-A4E5-69A934E85446}"/>
    <cellStyle name="표준 3" xfId="88" xr:uid="{00000000-0005-0000-0000-000058000000}"/>
    <cellStyle name="표준 3 2" xfId="89" xr:uid="{00000000-0005-0000-0000-000059000000}"/>
    <cellStyle name="표준 4" xfId="5" xr:uid="{00000000-0005-0000-0000-00005A000000}"/>
    <cellStyle name="표준_거제내역서" xfId="93" xr:uid="{1EC254F9-90F6-458D-9BEF-2971BB75D766}"/>
    <cellStyle name="표준_함체 교체비용 사천시 " xfId="4" xr:uid="{00000000-0005-0000-0000-00005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externalLink" Target="externalLinks/externalLink109.xml"/><Relationship Id="rId21" Type="http://schemas.openxmlformats.org/officeDocument/2006/relationships/externalLink" Target="externalLinks/externalLink13.xml"/><Relationship Id="rId42" Type="http://schemas.openxmlformats.org/officeDocument/2006/relationships/externalLink" Target="externalLinks/externalLink34.xml"/><Relationship Id="rId63" Type="http://schemas.openxmlformats.org/officeDocument/2006/relationships/externalLink" Target="externalLinks/externalLink55.xml"/><Relationship Id="rId84" Type="http://schemas.openxmlformats.org/officeDocument/2006/relationships/externalLink" Target="externalLinks/externalLink76.xml"/><Relationship Id="rId138" Type="http://schemas.openxmlformats.org/officeDocument/2006/relationships/theme" Target="theme/theme1.xml"/><Relationship Id="rId107" Type="http://schemas.openxmlformats.org/officeDocument/2006/relationships/externalLink" Target="externalLinks/externalLink99.xml"/><Relationship Id="rId11" Type="http://schemas.openxmlformats.org/officeDocument/2006/relationships/externalLink" Target="externalLinks/externalLink3.xml"/><Relationship Id="rId32" Type="http://schemas.openxmlformats.org/officeDocument/2006/relationships/externalLink" Target="externalLinks/externalLink24.xml"/><Relationship Id="rId37" Type="http://schemas.openxmlformats.org/officeDocument/2006/relationships/externalLink" Target="externalLinks/externalLink29.xml"/><Relationship Id="rId53" Type="http://schemas.openxmlformats.org/officeDocument/2006/relationships/externalLink" Target="externalLinks/externalLink45.xml"/><Relationship Id="rId58" Type="http://schemas.openxmlformats.org/officeDocument/2006/relationships/externalLink" Target="externalLinks/externalLink50.xml"/><Relationship Id="rId74" Type="http://schemas.openxmlformats.org/officeDocument/2006/relationships/externalLink" Target="externalLinks/externalLink66.xml"/><Relationship Id="rId79" Type="http://schemas.openxmlformats.org/officeDocument/2006/relationships/externalLink" Target="externalLinks/externalLink71.xml"/><Relationship Id="rId102" Type="http://schemas.openxmlformats.org/officeDocument/2006/relationships/externalLink" Target="externalLinks/externalLink94.xml"/><Relationship Id="rId123" Type="http://schemas.openxmlformats.org/officeDocument/2006/relationships/externalLink" Target="externalLinks/externalLink115.xml"/><Relationship Id="rId128" Type="http://schemas.openxmlformats.org/officeDocument/2006/relationships/externalLink" Target="externalLinks/externalLink120.xml"/><Relationship Id="rId5" Type="http://schemas.openxmlformats.org/officeDocument/2006/relationships/worksheet" Target="worksheets/sheet5.xml"/><Relationship Id="rId90" Type="http://schemas.openxmlformats.org/officeDocument/2006/relationships/externalLink" Target="externalLinks/externalLink82.xml"/><Relationship Id="rId95" Type="http://schemas.openxmlformats.org/officeDocument/2006/relationships/externalLink" Target="externalLinks/externalLink87.xml"/><Relationship Id="rId22" Type="http://schemas.openxmlformats.org/officeDocument/2006/relationships/externalLink" Target="externalLinks/externalLink14.xml"/><Relationship Id="rId27" Type="http://schemas.openxmlformats.org/officeDocument/2006/relationships/externalLink" Target="externalLinks/externalLink19.xml"/><Relationship Id="rId43" Type="http://schemas.openxmlformats.org/officeDocument/2006/relationships/externalLink" Target="externalLinks/externalLink35.xml"/><Relationship Id="rId48" Type="http://schemas.openxmlformats.org/officeDocument/2006/relationships/externalLink" Target="externalLinks/externalLink40.xml"/><Relationship Id="rId64" Type="http://schemas.openxmlformats.org/officeDocument/2006/relationships/externalLink" Target="externalLinks/externalLink56.xml"/><Relationship Id="rId69" Type="http://schemas.openxmlformats.org/officeDocument/2006/relationships/externalLink" Target="externalLinks/externalLink61.xml"/><Relationship Id="rId113" Type="http://schemas.openxmlformats.org/officeDocument/2006/relationships/externalLink" Target="externalLinks/externalLink105.xml"/><Relationship Id="rId118" Type="http://schemas.openxmlformats.org/officeDocument/2006/relationships/externalLink" Target="externalLinks/externalLink110.xml"/><Relationship Id="rId134" Type="http://schemas.openxmlformats.org/officeDocument/2006/relationships/externalLink" Target="externalLinks/externalLink126.xml"/><Relationship Id="rId139" Type="http://schemas.openxmlformats.org/officeDocument/2006/relationships/styles" Target="styles.xml"/><Relationship Id="rId80" Type="http://schemas.openxmlformats.org/officeDocument/2006/relationships/externalLink" Target="externalLinks/externalLink72.xml"/><Relationship Id="rId85" Type="http://schemas.openxmlformats.org/officeDocument/2006/relationships/externalLink" Target="externalLinks/externalLink7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33" Type="http://schemas.openxmlformats.org/officeDocument/2006/relationships/externalLink" Target="externalLinks/externalLink25.xml"/><Relationship Id="rId38" Type="http://schemas.openxmlformats.org/officeDocument/2006/relationships/externalLink" Target="externalLinks/externalLink30.xml"/><Relationship Id="rId59" Type="http://schemas.openxmlformats.org/officeDocument/2006/relationships/externalLink" Target="externalLinks/externalLink51.xml"/><Relationship Id="rId103" Type="http://schemas.openxmlformats.org/officeDocument/2006/relationships/externalLink" Target="externalLinks/externalLink95.xml"/><Relationship Id="rId108" Type="http://schemas.openxmlformats.org/officeDocument/2006/relationships/externalLink" Target="externalLinks/externalLink100.xml"/><Relationship Id="rId124" Type="http://schemas.openxmlformats.org/officeDocument/2006/relationships/externalLink" Target="externalLinks/externalLink116.xml"/><Relationship Id="rId129" Type="http://schemas.openxmlformats.org/officeDocument/2006/relationships/externalLink" Target="externalLinks/externalLink121.xml"/><Relationship Id="rId54" Type="http://schemas.openxmlformats.org/officeDocument/2006/relationships/externalLink" Target="externalLinks/externalLink46.xml"/><Relationship Id="rId70" Type="http://schemas.openxmlformats.org/officeDocument/2006/relationships/externalLink" Target="externalLinks/externalLink62.xml"/><Relationship Id="rId75" Type="http://schemas.openxmlformats.org/officeDocument/2006/relationships/externalLink" Target="externalLinks/externalLink67.xml"/><Relationship Id="rId91" Type="http://schemas.openxmlformats.org/officeDocument/2006/relationships/externalLink" Target="externalLinks/externalLink83.xml"/><Relationship Id="rId96" Type="http://schemas.openxmlformats.org/officeDocument/2006/relationships/externalLink" Target="externalLinks/externalLink88.xml"/><Relationship Id="rId14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externalLink" Target="externalLinks/externalLink15.xml"/><Relationship Id="rId28" Type="http://schemas.openxmlformats.org/officeDocument/2006/relationships/externalLink" Target="externalLinks/externalLink20.xml"/><Relationship Id="rId49" Type="http://schemas.openxmlformats.org/officeDocument/2006/relationships/externalLink" Target="externalLinks/externalLink41.xml"/><Relationship Id="rId114" Type="http://schemas.openxmlformats.org/officeDocument/2006/relationships/externalLink" Target="externalLinks/externalLink106.xml"/><Relationship Id="rId119" Type="http://schemas.openxmlformats.org/officeDocument/2006/relationships/externalLink" Target="externalLinks/externalLink111.xml"/><Relationship Id="rId44" Type="http://schemas.openxmlformats.org/officeDocument/2006/relationships/externalLink" Target="externalLinks/externalLink36.xml"/><Relationship Id="rId60" Type="http://schemas.openxmlformats.org/officeDocument/2006/relationships/externalLink" Target="externalLinks/externalLink52.xml"/><Relationship Id="rId65" Type="http://schemas.openxmlformats.org/officeDocument/2006/relationships/externalLink" Target="externalLinks/externalLink57.xml"/><Relationship Id="rId81" Type="http://schemas.openxmlformats.org/officeDocument/2006/relationships/externalLink" Target="externalLinks/externalLink73.xml"/><Relationship Id="rId86" Type="http://schemas.openxmlformats.org/officeDocument/2006/relationships/externalLink" Target="externalLinks/externalLink78.xml"/><Relationship Id="rId130" Type="http://schemas.openxmlformats.org/officeDocument/2006/relationships/externalLink" Target="externalLinks/externalLink122.xml"/><Relationship Id="rId135" Type="http://schemas.openxmlformats.org/officeDocument/2006/relationships/externalLink" Target="externalLinks/externalLink127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39" Type="http://schemas.openxmlformats.org/officeDocument/2006/relationships/externalLink" Target="externalLinks/externalLink31.xml"/><Relationship Id="rId109" Type="http://schemas.openxmlformats.org/officeDocument/2006/relationships/externalLink" Target="externalLinks/externalLink101.xml"/><Relationship Id="rId34" Type="http://schemas.openxmlformats.org/officeDocument/2006/relationships/externalLink" Target="externalLinks/externalLink26.xml"/><Relationship Id="rId50" Type="http://schemas.openxmlformats.org/officeDocument/2006/relationships/externalLink" Target="externalLinks/externalLink42.xml"/><Relationship Id="rId55" Type="http://schemas.openxmlformats.org/officeDocument/2006/relationships/externalLink" Target="externalLinks/externalLink47.xml"/><Relationship Id="rId76" Type="http://schemas.openxmlformats.org/officeDocument/2006/relationships/externalLink" Target="externalLinks/externalLink68.xml"/><Relationship Id="rId97" Type="http://schemas.openxmlformats.org/officeDocument/2006/relationships/externalLink" Target="externalLinks/externalLink89.xml"/><Relationship Id="rId104" Type="http://schemas.openxmlformats.org/officeDocument/2006/relationships/externalLink" Target="externalLinks/externalLink96.xml"/><Relationship Id="rId120" Type="http://schemas.openxmlformats.org/officeDocument/2006/relationships/externalLink" Target="externalLinks/externalLink112.xml"/><Relationship Id="rId125" Type="http://schemas.openxmlformats.org/officeDocument/2006/relationships/externalLink" Target="externalLinks/externalLink117.xml"/><Relationship Id="rId141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63.xml"/><Relationship Id="rId92" Type="http://schemas.openxmlformats.org/officeDocument/2006/relationships/externalLink" Target="externalLinks/externalLink84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1.xml"/><Relationship Id="rId24" Type="http://schemas.openxmlformats.org/officeDocument/2006/relationships/externalLink" Target="externalLinks/externalLink16.xml"/><Relationship Id="rId40" Type="http://schemas.openxmlformats.org/officeDocument/2006/relationships/externalLink" Target="externalLinks/externalLink32.xml"/><Relationship Id="rId45" Type="http://schemas.openxmlformats.org/officeDocument/2006/relationships/externalLink" Target="externalLinks/externalLink37.xml"/><Relationship Id="rId66" Type="http://schemas.openxmlformats.org/officeDocument/2006/relationships/externalLink" Target="externalLinks/externalLink58.xml"/><Relationship Id="rId87" Type="http://schemas.openxmlformats.org/officeDocument/2006/relationships/externalLink" Target="externalLinks/externalLink79.xml"/><Relationship Id="rId110" Type="http://schemas.openxmlformats.org/officeDocument/2006/relationships/externalLink" Target="externalLinks/externalLink102.xml"/><Relationship Id="rId115" Type="http://schemas.openxmlformats.org/officeDocument/2006/relationships/externalLink" Target="externalLinks/externalLink107.xml"/><Relationship Id="rId131" Type="http://schemas.openxmlformats.org/officeDocument/2006/relationships/externalLink" Target="externalLinks/externalLink123.xml"/><Relationship Id="rId136" Type="http://schemas.openxmlformats.org/officeDocument/2006/relationships/externalLink" Target="externalLinks/externalLink128.xml"/><Relationship Id="rId61" Type="http://schemas.openxmlformats.org/officeDocument/2006/relationships/externalLink" Target="externalLinks/externalLink53.xml"/><Relationship Id="rId82" Type="http://schemas.openxmlformats.org/officeDocument/2006/relationships/externalLink" Target="externalLinks/externalLink74.xml"/><Relationship Id="rId19" Type="http://schemas.openxmlformats.org/officeDocument/2006/relationships/externalLink" Target="externalLinks/externalLink11.xml"/><Relationship Id="rId14" Type="http://schemas.openxmlformats.org/officeDocument/2006/relationships/externalLink" Target="externalLinks/externalLink6.xml"/><Relationship Id="rId30" Type="http://schemas.openxmlformats.org/officeDocument/2006/relationships/externalLink" Target="externalLinks/externalLink22.xml"/><Relationship Id="rId35" Type="http://schemas.openxmlformats.org/officeDocument/2006/relationships/externalLink" Target="externalLinks/externalLink27.xml"/><Relationship Id="rId56" Type="http://schemas.openxmlformats.org/officeDocument/2006/relationships/externalLink" Target="externalLinks/externalLink48.xml"/><Relationship Id="rId77" Type="http://schemas.openxmlformats.org/officeDocument/2006/relationships/externalLink" Target="externalLinks/externalLink69.xml"/><Relationship Id="rId100" Type="http://schemas.openxmlformats.org/officeDocument/2006/relationships/externalLink" Target="externalLinks/externalLink92.xml"/><Relationship Id="rId105" Type="http://schemas.openxmlformats.org/officeDocument/2006/relationships/externalLink" Target="externalLinks/externalLink97.xml"/><Relationship Id="rId126" Type="http://schemas.openxmlformats.org/officeDocument/2006/relationships/externalLink" Target="externalLinks/externalLink118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43.xml"/><Relationship Id="rId72" Type="http://schemas.openxmlformats.org/officeDocument/2006/relationships/externalLink" Target="externalLinks/externalLink64.xml"/><Relationship Id="rId93" Type="http://schemas.openxmlformats.org/officeDocument/2006/relationships/externalLink" Target="externalLinks/externalLink85.xml"/><Relationship Id="rId98" Type="http://schemas.openxmlformats.org/officeDocument/2006/relationships/externalLink" Target="externalLinks/externalLink90.xml"/><Relationship Id="rId121" Type="http://schemas.openxmlformats.org/officeDocument/2006/relationships/externalLink" Target="externalLinks/externalLink113.xml"/><Relationship Id="rId3" Type="http://schemas.openxmlformats.org/officeDocument/2006/relationships/worksheet" Target="worksheets/sheet3.xml"/><Relationship Id="rId25" Type="http://schemas.openxmlformats.org/officeDocument/2006/relationships/externalLink" Target="externalLinks/externalLink17.xml"/><Relationship Id="rId46" Type="http://schemas.openxmlformats.org/officeDocument/2006/relationships/externalLink" Target="externalLinks/externalLink38.xml"/><Relationship Id="rId67" Type="http://schemas.openxmlformats.org/officeDocument/2006/relationships/externalLink" Target="externalLinks/externalLink59.xml"/><Relationship Id="rId116" Type="http://schemas.openxmlformats.org/officeDocument/2006/relationships/externalLink" Target="externalLinks/externalLink108.xml"/><Relationship Id="rId137" Type="http://schemas.openxmlformats.org/officeDocument/2006/relationships/externalLink" Target="externalLinks/externalLink129.xml"/><Relationship Id="rId20" Type="http://schemas.openxmlformats.org/officeDocument/2006/relationships/externalLink" Target="externalLinks/externalLink12.xml"/><Relationship Id="rId41" Type="http://schemas.openxmlformats.org/officeDocument/2006/relationships/externalLink" Target="externalLinks/externalLink33.xml"/><Relationship Id="rId62" Type="http://schemas.openxmlformats.org/officeDocument/2006/relationships/externalLink" Target="externalLinks/externalLink54.xml"/><Relationship Id="rId83" Type="http://schemas.openxmlformats.org/officeDocument/2006/relationships/externalLink" Target="externalLinks/externalLink75.xml"/><Relationship Id="rId88" Type="http://schemas.openxmlformats.org/officeDocument/2006/relationships/externalLink" Target="externalLinks/externalLink80.xml"/><Relationship Id="rId111" Type="http://schemas.openxmlformats.org/officeDocument/2006/relationships/externalLink" Target="externalLinks/externalLink103.xml"/><Relationship Id="rId132" Type="http://schemas.openxmlformats.org/officeDocument/2006/relationships/externalLink" Target="externalLinks/externalLink124.xml"/><Relationship Id="rId15" Type="http://schemas.openxmlformats.org/officeDocument/2006/relationships/externalLink" Target="externalLinks/externalLink7.xml"/><Relationship Id="rId36" Type="http://schemas.openxmlformats.org/officeDocument/2006/relationships/externalLink" Target="externalLinks/externalLink28.xml"/><Relationship Id="rId57" Type="http://schemas.openxmlformats.org/officeDocument/2006/relationships/externalLink" Target="externalLinks/externalLink49.xml"/><Relationship Id="rId106" Type="http://schemas.openxmlformats.org/officeDocument/2006/relationships/externalLink" Target="externalLinks/externalLink98.xml"/><Relationship Id="rId127" Type="http://schemas.openxmlformats.org/officeDocument/2006/relationships/externalLink" Target="externalLinks/externalLink119.xml"/><Relationship Id="rId10" Type="http://schemas.openxmlformats.org/officeDocument/2006/relationships/externalLink" Target="externalLinks/externalLink2.xml"/><Relationship Id="rId31" Type="http://schemas.openxmlformats.org/officeDocument/2006/relationships/externalLink" Target="externalLinks/externalLink23.xml"/><Relationship Id="rId52" Type="http://schemas.openxmlformats.org/officeDocument/2006/relationships/externalLink" Target="externalLinks/externalLink44.xml"/><Relationship Id="rId73" Type="http://schemas.openxmlformats.org/officeDocument/2006/relationships/externalLink" Target="externalLinks/externalLink65.xml"/><Relationship Id="rId78" Type="http://schemas.openxmlformats.org/officeDocument/2006/relationships/externalLink" Target="externalLinks/externalLink70.xml"/><Relationship Id="rId94" Type="http://schemas.openxmlformats.org/officeDocument/2006/relationships/externalLink" Target="externalLinks/externalLink86.xml"/><Relationship Id="rId99" Type="http://schemas.openxmlformats.org/officeDocument/2006/relationships/externalLink" Target="externalLinks/externalLink91.xml"/><Relationship Id="rId101" Type="http://schemas.openxmlformats.org/officeDocument/2006/relationships/externalLink" Target="externalLinks/externalLink93.xml"/><Relationship Id="rId122" Type="http://schemas.openxmlformats.org/officeDocument/2006/relationships/externalLink" Target="externalLinks/externalLink1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26" Type="http://schemas.openxmlformats.org/officeDocument/2006/relationships/externalLink" Target="externalLinks/externalLink18.xml"/><Relationship Id="rId47" Type="http://schemas.openxmlformats.org/officeDocument/2006/relationships/externalLink" Target="externalLinks/externalLink39.xml"/><Relationship Id="rId68" Type="http://schemas.openxmlformats.org/officeDocument/2006/relationships/externalLink" Target="externalLinks/externalLink60.xml"/><Relationship Id="rId89" Type="http://schemas.openxmlformats.org/officeDocument/2006/relationships/externalLink" Target="externalLinks/externalLink81.xml"/><Relationship Id="rId112" Type="http://schemas.openxmlformats.org/officeDocument/2006/relationships/externalLink" Target="externalLinks/externalLink104.xml"/><Relationship Id="rId133" Type="http://schemas.openxmlformats.org/officeDocument/2006/relationships/externalLink" Target="externalLinks/externalLink125.xml"/><Relationship Id="rId16" Type="http://schemas.openxmlformats.org/officeDocument/2006/relationships/externalLink" Target="externalLinks/externalLink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180974</xdr:colOff>
      <xdr:row>2</xdr:row>
      <xdr:rowOff>47626</xdr:rowOff>
    </xdr:from>
    <xdr:to>
      <xdr:col>3</xdr:col>
      <xdr:colOff>516835</xdr:colOff>
      <xdr:row>3</xdr:row>
      <xdr:rowOff>276225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1DCCEEC6-1E58-448E-892B-C70E1E4040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6774" y="714376"/>
          <a:ext cx="1707461" cy="5619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1132223</xdr:colOff>
      <xdr:row>4</xdr:row>
      <xdr:rowOff>114300</xdr:rowOff>
    </xdr:from>
    <xdr:to>
      <xdr:col>7</xdr:col>
      <xdr:colOff>771526</xdr:colOff>
      <xdr:row>8</xdr:row>
      <xdr:rowOff>85725</xdr:rowOff>
    </xdr:to>
    <xdr:pic>
      <xdr:nvPicPr>
        <xdr:cNvPr id="5" name="그림 1">
          <a:extLst>
            <a:ext uri="{FF2B5EF4-FFF2-40B4-BE49-F238E27FC236}">
              <a16:creationId xmlns:a16="http://schemas.microsoft.com/office/drawing/2014/main" id="{09AD7133-C017-4119-ABF5-275C31D9C8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8273" y="1733550"/>
          <a:ext cx="829928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537882</xdr:colOff>
      <xdr:row>3</xdr:row>
      <xdr:rowOff>142875</xdr:rowOff>
    </xdr:from>
    <xdr:to>
      <xdr:col>6</xdr:col>
      <xdr:colOff>114300</xdr:colOff>
      <xdr:row>5</xdr:row>
      <xdr:rowOff>190568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9C3F2CF6-DB11-463B-AE0A-F32092CDA9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62282" y="1543050"/>
          <a:ext cx="1471893" cy="4858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171450</xdr:rowOff>
    </xdr:from>
    <xdr:to>
      <xdr:col>9</xdr:col>
      <xdr:colOff>590550</xdr:colOff>
      <xdr:row>40</xdr:row>
      <xdr:rowOff>161925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D2DEC93-FB91-4663-B0ED-A5C727C632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71450"/>
          <a:ext cx="6677025" cy="837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447675</xdr:colOff>
      <xdr:row>13</xdr:row>
      <xdr:rowOff>66675</xdr:rowOff>
    </xdr:from>
    <xdr:to>
      <xdr:col>9</xdr:col>
      <xdr:colOff>438150</xdr:colOff>
      <xdr:row>13</xdr:row>
      <xdr:rowOff>112394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5841B798-CA15-4A3F-8A2D-1507CF4110D3}"/>
            </a:ext>
          </a:extLst>
        </xdr:cNvPr>
        <xdr:cNvSpPr/>
      </xdr:nvSpPr>
      <xdr:spPr>
        <a:xfrm>
          <a:off x="447675" y="2790825"/>
          <a:ext cx="6162675" cy="45719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0</xdr:col>
      <xdr:colOff>457200</xdr:colOff>
      <xdr:row>21</xdr:row>
      <xdr:rowOff>57150</xdr:rowOff>
    </xdr:from>
    <xdr:to>
      <xdr:col>9</xdr:col>
      <xdr:colOff>447675</xdr:colOff>
      <xdr:row>21</xdr:row>
      <xdr:rowOff>102869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5D599B4-D6F7-43D9-904A-0F59E797C075}"/>
            </a:ext>
          </a:extLst>
        </xdr:cNvPr>
        <xdr:cNvSpPr/>
      </xdr:nvSpPr>
      <xdr:spPr>
        <a:xfrm>
          <a:off x="457200" y="4457700"/>
          <a:ext cx="6162675" cy="45719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9</xdr:row>
      <xdr:rowOff>133350</xdr:rowOff>
    </xdr:from>
    <xdr:to>
      <xdr:col>8</xdr:col>
      <xdr:colOff>390525</xdr:colOff>
      <xdr:row>39</xdr:row>
      <xdr:rowOff>180975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B8ECD52F-F839-4E5E-BC0D-C9E00C574B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3752850"/>
          <a:ext cx="8420100" cy="6334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66675</xdr:colOff>
      <xdr:row>7</xdr:row>
      <xdr:rowOff>152400</xdr:rowOff>
    </xdr:from>
    <xdr:to>
      <xdr:col>5</xdr:col>
      <xdr:colOff>1028700</xdr:colOff>
      <xdr:row>9</xdr:row>
      <xdr:rowOff>171450</xdr:rowOff>
    </xdr:to>
    <xdr:cxnSp macro="">
      <xdr:nvCxnSpPr>
        <xdr:cNvPr id="3" name="직선 화살표 연결선 2">
          <a:extLst>
            <a:ext uri="{FF2B5EF4-FFF2-40B4-BE49-F238E27FC236}">
              <a16:creationId xmlns:a16="http://schemas.microsoft.com/office/drawing/2014/main" id="{CC7472A2-CBA0-4732-9640-7AC032E3E1AF}"/>
            </a:ext>
          </a:extLst>
        </xdr:cNvPr>
        <xdr:cNvCxnSpPr/>
      </xdr:nvCxnSpPr>
      <xdr:spPr>
        <a:xfrm flipV="1">
          <a:off x="2162175" y="3276600"/>
          <a:ext cx="4105275" cy="51435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409575</xdr:colOff>
      <xdr:row>10</xdr:row>
      <xdr:rowOff>38100</xdr:rowOff>
    </xdr:from>
    <xdr:to>
      <xdr:col>1</xdr:col>
      <xdr:colOff>1019175</xdr:colOff>
      <xdr:row>25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FD94EB6-F4F8-4224-9900-ACDA196FF7F2}"/>
            </a:ext>
          </a:extLst>
        </xdr:cNvPr>
        <xdr:cNvSpPr/>
      </xdr:nvSpPr>
      <xdr:spPr>
        <a:xfrm>
          <a:off x="1457325" y="3867150"/>
          <a:ext cx="609600" cy="3105150"/>
        </a:xfrm>
        <a:prstGeom prst="rect">
          <a:avLst/>
        </a:prstGeom>
        <a:noFill/>
        <a:ln w="412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 editAs="oneCell">
    <xdr:from>
      <xdr:col>0</xdr:col>
      <xdr:colOff>123825</xdr:colOff>
      <xdr:row>57</xdr:row>
      <xdr:rowOff>133350</xdr:rowOff>
    </xdr:from>
    <xdr:to>
      <xdr:col>8</xdr:col>
      <xdr:colOff>390525</xdr:colOff>
      <xdr:row>90</xdr:row>
      <xdr:rowOff>200025</xdr:rowOff>
    </xdr:to>
    <xdr:pic>
      <xdr:nvPicPr>
        <xdr:cNvPr id="5" name="그림 8">
          <a:extLst>
            <a:ext uri="{FF2B5EF4-FFF2-40B4-BE49-F238E27FC236}">
              <a16:creationId xmlns:a16="http://schemas.microsoft.com/office/drawing/2014/main" id="{C28EBC64-68D8-4875-B01F-50D16775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108275"/>
          <a:ext cx="8420100" cy="6981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1028700</xdr:colOff>
      <xdr:row>55</xdr:row>
      <xdr:rowOff>152400</xdr:rowOff>
    </xdr:from>
    <xdr:to>
      <xdr:col>6</xdr:col>
      <xdr:colOff>847725</xdr:colOff>
      <xdr:row>74</xdr:row>
      <xdr:rowOff>142875</xdr:rowOff>
    </xdr:to>
    <xdr:cxnSp macro="">
      <xdr:nvCxnSpPr>
        <xdr:cNvPr id="6" name="직선 화살표 연결선 5">
          <a:extLst>
            <a:ext uri="{FF2B5EF4-FFF2-40B4-BE49-F238E27FC236}">
              <a16:creationId xmlns:a16="http://schemas.microsoft.com/office/drawing/2014/main" id="{E9516CBA-8AD8-4AD7-B586-922C97893741}"/>
            </a:ext>
          </a:extLst>
        </xdr:cNvPr>
        <xdr:cNvCxnSpPr/>
      </xdr:nvCxnSpPr>
      <xdr:spPr>
        <a:xfrm flipH="1" flipV="1">
          <a:off x="6267450" y="27632025"/>
          <a:ext cx="866775" cy="404812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428624</xdr:colOff>
      <xdr:row>74</xdr:row>
      <xdr:rowOff>133350</xdr:rowOff>
    </xdr:from>
    <xdr:to>
      <xdr:col>7</xdr:col>
      <xdr:colOff>514349</xdr:colOff>
      <xdr:row>90</xdr:row>
      <xdr:rowOff>57150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AC480B3D-D58E-4C51-917C-0A24C5DD2D69}"/>
            </a:ext>
          </a:extLst>
        </xdr:cNvPr>
        <xdr:cNvSpPr/>
      </xdr:nvSpPr>
      <xdr:spPr>
        <a:xfrm>
          <a:off x="5667374" y="31670625"/>
          <a:ext cx="2181225" cy="3276600"/>
        </a:xfrm>
        <a:prstGeom prst="rect">
          <a:avLst/>
        </a:prstGeom>
        <a:noFill/>
        <a:ln w="412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49;&#50857;&#48337;\&#50500;&#47476;&#48148;&#51060;&#53944;\My%20Documents\&#50896;&#44032;&#44228;&#49328;\&#50896;&#44032;&#44228;&#49328;\Book4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49;&#49884;&#48276;\C\XECELL\&#49548;&#50577;2-P5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053;&#48120;&#46976;\d\01%20-%20Work\2002&#45380;%20&#48143;%20&#51060;&#51204;&#51088;&#47308;\01-&#50504;&#49328;&#49884;&#53685;&#54633;&#51221;&#49688;&#51109;\01%20-%20&#50672;&#49457;&#51221;&#49688;&#51109;%20&#53685;&#54633;&#49444;&#48708;(2002.10)\02-&#52572;&#51333;&#49444;&#44228;&#45236;&#50669;\&#48320;&#44221;(8-27)\EXCEL\LEEDM\&#44256;&#49888;&#48513;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2\Kong\&#51068;&#44424;&#45768;&#44732;\&#51068;&#44428;&#47928;&#49436;\&#50896;&#51452;2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2\Kong\&#51068;&#44424;&#45768;&#44732;\&#51068;&#44428;&#47928;&#49436;\&#50896;&#51452;&#54869;&#51064;2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ns-kammanso\kms\kms\2002\&#44053;&#48513;&#47581;\NAS&#51116;&#48176;&#52824;\kms\2002&#44277;&#49324;\&#44053;&#48513;&#47581;\2&#52264;&#44305;ADSL\kms\&#44552;&#45380;&#44277;&#49324;\&#44053;&#48513;&#47581;\ipadsl\&#49692;&#44592;\kms\kms\&#44552;&#45380;&#44277;&#49324;\&#44053;&#48513;&#47581;\2&#52264;&#44305;ADSL\&#49692;&#44592;\Documents%20and%20Settings\wkd\My%20Documents\&#47928;&#49436;&#47784;&#51020;\&#44596;&#44553;&#51204;&#50857;2&#52264;\My%20Documents\&#44596;&#44553;&#51204;&#50857;\&#44592;&#49457;&#54980;&#44397;&#48324;&#51089;&#50629;&#45236;&#50669;\&#51221;&#49328;&#45236;&#50669;\&#44592;&#49457;1,2&#52264;-&#52509;&#44292;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4861;&#50689;&#51648;\&#44305;&#51452;\Lan\Sicomweb\Temp\&#51204;&#50896;&#49444;&#48708;&#48372;&#44053;&#44277;&#49324;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joh\Book1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7344;&#47336;&#46980;&#46972;\&#48177;&#51068;&#44428;\My%20Documents\&#48177;&#51068;&#44428;\&#50896;&#51452;2.xls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50857;&#50864;\c\&#51089;&#50629;&#54028;&#51068;\&#45236;&#50669;&#49436;\&#44305;&#50577;&#51473;&#46041;&#51473;&#54617;&#44368;\&#51204;&#44592;&#44277;&#49324;&#45236;&#50669;&#49436;1.XLS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976;&#51221;\C\WINDOWS\&#48148;&#53461;%20&#54868;&#47732;\dacom\&#51652;&#52380;~&#51613;&#54217;\&#51652;&#52380;,&#51613;&#54217;(9.3).xls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msung-z9dsxql\&#54532;&#47196;&#44536;&#47016;%20(d)\&#47928;&#54868;&#51648;&#44396;&#51452;&#44144;&#54872;&#44221;&#44060;&#49440;&#49324;&#50629;\&#49688;&#47049;\&#51204;&#52404;&#48516;\&#49548;3-11\&#49444;&#44228;&#54028;&#51068;&#47784;&#51020;\&#49444;&#44228;&#54532;&#47196;&#44536;&#47016;\&#51068;&#50948;&#45824;&#44032;&#54364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49;&#49688;&#51652;\&#50500;&#47924;&#44144;&#45208;\My%20Documents\&#44204;&#51201;%20&#51088;&#47308;\&#44204;&#51201;&#44592;&#48376;FORM.xls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49;&#44600;&#49688;\C\FLC\Sjoh\Book1.xls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53441;&#44260;\C\&#51077;&#52272;&#45236;&#50669;\&#54077;&#49457;&#54616;&#49688;\EXCEL\YESTER\&#44540;&#44144;&#49436;.XLS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icrosof-gzhyr5\&#51648;&#50669;&#48324;%20(h)\My%20Documents\&#49688;&#51452;%20&#51652;&#54665;\&#54665;&#51088;&#48512;\&#54665;&#51088;&#48512;(7.6).xls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IN\&#44277;&#50976;\&#47691;&#51652;&#51060;\d\&#44053;&#54532;&#47196;&#51229;&#53944;\&#50641;&#50052;&#50620;&#51089;&#50629;\&#44397;&#47549;&#51473;&#50521;&#46020;&#49436;&#44288;\&#44256;&#47928;&#49436;&#44256;&#48708;&#48764;&#44256;000405\&#47691;&#51652;&#51060;\d\&#44053;&#54532;&#47196;&#51229;&#53944;\&#50641;&#50052;&#50620;&#51089;&#50629;\&#52632;&#52380;&#48149;&#47932;&#44288;\9910&#51060;&#54980;&#49444;&#44228;&#48320;&#44221;\&#52632;&#52380;&#48149;&#47932;&#44288;&#53945;&#48324;&#49688;&#51109;&#45236;&#50669;&#51068;&#50948;9901022.xls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1333;&#50865;\&#45936;&#51060;&#53440;1%20(d)\&#50689;%20&#50629;%20&#48512;\&#51312;&#51064;&#52384;\&#52285;&#50896;%20&#52996;&#48292;&#49496;%20&#49468;&#53552;\10&#50900;19&#51068;%20&#49688;&#51221;%20(-10%25)\&#45236;&#50669;&#49436;(10%25).XLS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724;&#48120;&#49440;\&#50724;&#48120;&#49440;-C\WORK\&#49884;&#48169;&#48143;&#45236;&#50669;\&#49345;&#49688;&#46020;%20&#49324;&#50629;&#48376;&#48512;\&#45236;&#50669;&#49436;\&#45236;&#50669;&#49436;%20&#50577;&#49885;1.xls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J09\&#44608;&#44592;&#49324;&#51089;&#50629;&#54620;\&#44368;&#50977;&#52397;2001\P-PLAN\&#54644;&#50868;&#45824;&#44368;&#50977;&#52397;(&#47581;&#48120;&#51473;.&#47581;&#48120;&#52488;)\&#45236;&#50669;&#49436;(&#47581;&#48120;&#52488;&#50808;1)\00.&#46020;&#44553;.xls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221;&#47532;\D\WORK\PROJECT\ELLWORD\98HABAN\518\NEAYUK.XLS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724;&#48120;&#49440;\&#50724;&#48120;&#49440;-C\WORK\&#49884;&#48169;&#48143;&#45236;&#50669;\&#49436;&#48512;&#49328;&#47928;&#54868;&#54924;&#44288;.xls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9888;&#45909;&#54840;\GONGSA\&#45796;&#50868;&#51088;&#47308;\STIRWK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08009\network\DATA\PHUNGTAK\&#44592;&#44592;.XLS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K21887\1129&#49892;&#49884;\Temp\&#44032;&#44201;&#48708;&#44368;-&#54805;&#49437;.xls" TargetMode="External"/></Relationships>
</file>

<file path=xl/externalLinks/_rels/externalLink1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otebook\c\WORK\&#44305;&#47749;&#49884;%20&#51116;&#45212;&#44288;&#47532;&#44284;\&#49444;&#44228;\EXCEL\LEEDM\&#44256;&#49888;&#48513;.XLS" TargetMode="External"/></Relationships>
</file>

<file path=xl/externalLinks/_rels/externalLink1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2\Kong\&#51068;&#44424;&#45768;&#44732;\&#51068;&#44428;&#47928;&#49436;\&#50857;&#51064;&#49884;&#52397;-&#48149;&#48120;&#49689;.xls" TargetMode="External"/></Relationships>
</file>

<file path=xl/externalLinks/_rels/externalLink1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1008;&#49440;\D\&#44053;&#45236;&#51228;\&#49688;&#47049;&#49885;.xls" TargetMode="External"/></Relationships>
</file>

<file path=xl/externalLinks/_rels/externalLink1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2\Kong\My%20Documents\&#44228;&#50577;&#44396;&#52397;.xls" TargetMode="External"/></Relationships>
</file>

<file path=xl/externalLinks/_rels/externalLink1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J-00(&#44053;&#48124;&#50896;)\D\NETWORK00\&#49345;&#47924;&#45784;\CCTV.xls" TargetMode="External"/></Relationships>
</file>

<file path=xl/externalLinks/_rels/externalLink1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7344;&#47336;&#46980;&#46972;\&#48177;&#51068;&#44428;\My%20Documents\&#48177;&#51068;&#44428;\&#50612;&#54596;&#53588;&#47112;&#53092;.xls" TargetMode="External"/></Relationships>
</file>

<file path=xl/externalLinks/_rels/externalLink1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&#48148;&#53461;%20&#54868;&#47732;\&#50689;&#50629;\idonis\&#48149;&#52380;&#48124;\&#49692;&#52380;&#44397;&#46020;&#50976;&#51648;\&#49452;&#51652;&#44368;&#44160;&#47928;&#49548;\&#44305;&#50577;&#44160;&#47928;&#49548;CCTV(0523).xls" TargetMode="External"/></Relationships>
</file>

<file path=xl/externalLinks/_rels/externalLink1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1333;&#50865;\&#45936;&#51060;&#53440;1%20(d)\CADKO\&#44204;&#51201;-&#44277;&#49324;\&#44305;&#51452;&#44277;&#50896;&#54788;&#52649;&#53457;&#48169;&#49569;&#49444;&#48708;&#49444;&#52824;&#44277;&#49324;\My%20Documents\1&#44277;&#49324;&#48143;%20&#44204;&#51201;\WORLD%20CUP\&#50900;&#46300;&#52981;3&#52264;&#49444;&#44228;&#48320;&#44221;\PROJECT\ELLWORD\99SANG\&#51109;&#49457;&#44400;\&#51109;&#49457;&#45236;&#50669;.XLS" TargetMode="External"/></Relationships>
</file>

<file path=xl/externalLinks/_rels/externalLink1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XLS\&#44592;&#53440;&#44277;&#49324;\&#50900;&#46300;&#52981;\kms\&#44552;&#45380;&#44277;&#49324;\&#44221;&#54801;\Documents%20and%20Settings\wkd\My%20Documents\&#47928;&#49436;&#47784;&#51020;\&#44596;&#44553;&#51204;&#50857;2&#52264;\My%20Documents\&#44596;&#44553;&#51204;&#50857;\&#44592;&#49457;&#54980;&#44397;&#48324;&#51089;&#50629;&#45236;&#50669;\&#51221;&#49328;&#45236;&#50669;\&#44592;&#49457;1,2&#52264;-&#52509;&#44292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08009\network\DATA-98\&#51204;&#51452;&#50948;&#49373;\GODO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08014\&#48155;&#45716;&#44275;!\WINDOWS\DATA-97\ASAN-971\YONG-RAG\AS-YONG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49;&#49884;&#48276;\C\KHJ\XLS\RC%20RAHMEN\&#54620;&#44221;\&#54620;&#44397;\&#51473;&#49328;&#44368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1333;&#50865;\&#45936;&#51060;&#53440;1%20(d)\CADKO\&#44204;&#51201;-&#44277;&#49324;\&#44305;&#51452;&#44277;&#50896;&#54788;&#52649;&#53457;&#48169;&#49569;&#49444;&#48708;&#49444;&#52824;&#44277;&#49324;\My%20Documents\1&#44277;&#49324;&#48143;%20&#44204;&#51201;\WORLD%20CUP\&#50900;&#46300;&#52981;3&#52264;&#49444;&#44228;&#48320;&#44221;\PROJECT\ELLWORD\98HABAN\518\NEAYUK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49464;&#54984;&#47680;&#54000;\&#49464;&#54984;&#47680;&#54000;&#48120;&#46356;&#50612;\Excel&#51089;&#50629;\&#44204;&#51201;&#49436;\2005&#45380;\0506-107-1A%20&#49884;&#47549;%20&#47928;&#50896;&#50612;&#47536;&#51060;&#51665;%20&#51060;&#51204;%20&#49888;&#52629;&#44277;&#49324;%20CCTV&#49444;&#48708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49;&#49884;&#48276;\C\KHJ\XLS\RC&#49836;&#46972;&#48652;\&#54620;&#44221;\&#51473;&#49328;&#44368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jk\c\7-17.SUB\&#44032;&#47196;&#46321;\&#44228;&#49328;&#49436;\KWAK.DWG\6-3.SUB\MP-SUB\GSS\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K\&#44032;&#51256;&#44032;&#49464;&#50836;\work-for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649;&#50896;5\&#48757;\&#49440;&#51652;&#54617;&#44368;\&#46020;&#47732;\&#47924;&#45824;&#51109;&#52824;\&#47928;&#49436;\165-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49437;&#44260;&#48512;&#51109;\C\&#49884;&#44277;&#51089;&#50629;\&#49688;&#45768;\&#52264;&#51452;&#51076;\KKK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109;&#54788;&#50864;\&#50896;&#44032;&#44228;&#49328;\My%20Documents\&#50896;&#44032;&#44228;&#49328;\&#50896;&#44032;&#44228;&#49328;\Book4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2380;&#49688;\MY%20DOCUMENTS\1&#44204;&#51201;&#44288;&#47532;\2&#44288;&#44277;&#49324;\&#49569;&#54028;\&#45824;&#51204;&#50864;&#54200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3468;&#49437;\C\My%20Documents\97\&#44228;&#50557;&#49436;\&#52292;&#47924;\KTM\&#44228;&#50557;&#49436;\6&#50613;4&#52380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95\&#48148;&#53461;%20&#54868;&#47732;\My%20Documents\kssexe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1333;&#50865;\&#45936;&#51060;&#53440;1%20(d)\CADKO\&#44204;&#51201;-&#44277;&#49324;\&#44305;&#51452;&#44277;&#50896;&#54788;&#52649;&#53457;&#48169;&#49569;&#49444;&#48708;&#49444;&#52824;&#44277;&#49324;\My%20Documents\construction\&#45224;&#44396;&#52397;\&#49444;&#44228;,&#44204;&#51201;&#49436;&#47448;\&#54868;&#49692;&#47532;&#51312;&#53944;\PROJECT\ELLWORD\98HABAN\518\NEAYUK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icrosof-gzhyr5\&#51648;&#50669;&#48324;%20(h)\PROJECT\ELLWORD\98HABAN\KW-LL\518\NEAYUK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icrosof-gzhyr5\&#51648;&#50669;&#48324;%20(h)\PROJECT\ELLWORD\98HABAN\WONJU-BO\&#50896;&#51452;&#48373;~1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864;&#54840;&#44540;\D\chy\2000&#45380;\Xls\&#49328;&#52636;&#51312;&#49436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XLS\ALL-XLS\ULSAN\PRICE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2\Kong\&#54532;&#47196;&#51229;&#53944;&#47784;&#51020;\2004&#54532;&#47196;&#51229;&#53944;\&#54868;&#54224;&#51204;&#49884;&#44288;\&#44053;&#50896;&#45824;&#54617;&#44368;\&#44053;&#50896;&#45824;&#54617;&#44368;&#45236;&#50669;&#49884;&#48169;\&#44053;&#50896;&#45824;&#45236;&#50669;&#49688;&#51221;\SON.YJ\&#51025;&#50857;&#53685;&#44228;\&#50896;&#44032;&#44228;&#49328;\My%20Documents\Data\MAST\&#45796;&#50896;(ZENECA)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1333;&#50865;\&#45936;&#51060;&#53440;1%20(d)\CADKO\&#44204;&#51201;-&#44277;&#49324;\&#44305;&#51452;&#44277;&#50896;&#54788;&#52649;&#53457;&#48169;&#49569;&#49444;&#48708;&#49444;&#52824;&#44277;&#49324;\My%20Documents\1&#44277;&#49324;&#48143;%20&#44204;&#51201;\WORLD%20CUP\&#50900;&#46300;&#52981;3&#52264;&#49444;&#44228;&#48320;&#44221;\PROJECT\ELLWORD\98HABAN\KW-LL\518\NEAYUK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49;&#49884;&#48276;\C\TEST\&#51473;&#49328;&#44368;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icrosof-gzhyr5\&#51648;&#50669;&#48324;%20(h)\PROJECT\ELLWORD\98HABAN\518\NEAYUK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EXCEL\97BUN\DANGA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08009\network\DATA-98\&#51204;&#51452;&#50948;&#49373;\&#45236;&#50669;8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109;&#44508;&#47548;\&#44277;&#50976;\&#44277;&#50976;\&#51061;&#49328;&#54868;&#49437;&#48149;&#47932;&#44288;\&#47928;&#49436;\&#54868;&#49437;&#52628;&#44032;(&#45824;&#48708;)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1333;&#50865;\&#45936;&#51060;&#53440;1%20(d)\CADKO\&#44204;&#51201;-&#44277;&#49324;\&#44305;&#51452;&#44277;&#50896;&#54788;&#52649;&#53457;&#48169;&#49569;&#49444;&#48708;&#49444;&#52824;&#44277;&#49324;\My%20Documents\1&#44277;&#49324;&#48143;%20&#44204;&#51201;\WORLD%20CUP\&#50900;&#46300;&#52981;3&#52264;&#49444;&#44228;&#48320;&#44221;\PROJECT\ELLWORD\99SANG\&#54945;&#49457;&#52404;&#50977;\&#54945;&#49457;&#45236;&#50669;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49;&#51652;&#49437;\C\WINDOWS\9605G\DS-LOAD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icrosof-gzhyr5\&#51648;&#50669;&#48324;%20(h)\PROJECT\ELLWORD\00HABAN\&#51221;&#49888;&#47928;&#54868;\PROJECT\ELLWORD\98HABAN\KW-LL\518\NEAYUK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K\&#44032;&#51256;&#44032;&#49464;&#50836;\&#44221;&#52272;&#52397;\OFFICE%20&#50577;&#49885;\J&#30452;&#26448;4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&#49548;&#50868;&#48152;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bsolute-lsr\shareddocs\WINDOWS\TEMP\2002&#52509;&#44292;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2\Kong\&#51068;&#44424;&#45768;&#44732;\&#51068;&#44428;&#47928;&#49436;\&#44221;&#44592;&#50724;&#49328;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49444;&#44228;&#54028;&#51068;&#47784;&#51020;\&#49444;&#44228;&#54532;&#47196;&#44536;&#47016;\&#51068;&#50948;&#45824;&#44032;&#54364;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j01\&#50504;&#54952;&#48120;\&#45224;&#48512;&#44368;&#50977;&#52397;&#45236;&#50669;&#49436;(2002)\LOTUS\9605P\BB_C-BD\OUT\YES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49;&#49884;&#48276;\C\My%20Documents\EXCEL\&#44396;&#51312;\RAHMEN\&#54028;&#51060;&#54805;~1\&#46041;&#47932;&#51060;~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-06.20\AMP%20&#44368;&#52404;%20&#54801;&#51032;&#47197;\&#51064;&#52380;&#44305;&#50669;&#49884;\&#51064;&#52380;&#49884;%20&#45909;&#51201;&#46020;%20&#49444;&#44228;&#49436;\KKY\JUNJU\ILWIPOH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1333;&#50865;\&#45936;&#51060;&#53440;1%20(d)\CADKO\&#44204;&#51201;-&#44277;&#49324;\&#44305;&#51452;&#44277;&#50896;&#54788;&#52649;&#53457;&#48169;&#49569;&#49444;&#48708;&#49444;&#52824;&#44277;&#49324;\My%20Documents\1&#44277;&#49324;&#48143;%20&#44204;&#51201;\WORLD%20CUP\&#50900;&#46300;&#52981;3&#52264;&#49444;&#44228;&#48320;&#44221;\PROJECT\ELLWORD\98HABAN\WONJU-BO\&#50896;&#51452;&#48373;~1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51473;&#49328;&#4436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K\&#44032;&#51256;&#44032;&#49464;&#50836;\MSOffice\99file\&#49436;&#50872;&#49884;&#49888;&#54840;-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1652;&#50689;\C\&#50504;&#49457;&#47582;&#52644;\&#50504;&#49457;&#49436;&#47448;\&#50504;&#49457;&#47784;&#54805;(&#52572;&#51333;)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microsoft.com/office/2006/relationships/xlExternalLinkPath/xlStartup" Target="&#49884;&#52397;/My%20Documents/&#50976;&#54868;/&#50976;&#54868;&#44204;&#51201;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49;&#49884;&#48276;\C\KHJ\XLS\RC%20RAHMEN\&#54620;&#44397;\&#51473;&#49328;&#44368;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49;&#49884;&#48276;\C\KHJ\XLS\DATA\&#51473;&#49328;&#44368;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204;&#46356;&#45768;\WORK\&#44032;&#54217;&#49888;&#54036;\&#49688;&#47049;&#49328;&#52636;\&#48176;&#49688;&#44277;\&#48512;&#45824;&#44277;EXCEL\&#49688;&#47049;-&#47589;\&#54840;&#45224;\&#48512;&#45824;&#44277;&#51088;&#47308;\excel\&#54788;&#51109;&#48143;&#54872;&#44221;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08014\&#48155;&#45716;&#44275;!\WINDOWS\GI-LIST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LOTUS\9605P\BB_C-BD\OUT\YES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724;&#48120;&#49440;\&#50724;&#48120;&#49440;-C\no\&#50577;&#49885;\&#45236;&#50669;&#49436;%20&#50577;&#49885;&#53360;&#44144;1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08014\&#48155;&#45716;&#44275;!\DATA\YOUNGANG\CALSHEET\GODO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4861;&#50689;&#51648;\&#44305;&#51452;\Lan\Sicomweb\Temp\&#49457;&#54788;-&#52488;&#50900;OPGW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4788;&#49437;&#51312;\&#50896;&#44032;&#44228;&#49328;\My%20Documents\&#50896;&#44032;&#44228;&#49328;\&#50896;&#44032;&#44228;&#49328;\Book4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51221;&#50868;&#51452;&#51076;\C\&#49444;&#44228;&#51652;&#54665;&#51473;\M.B.C%20&#51032;&#51221;&#48512;%20(&#49884;&#48169;&#49436;,&#48372;&#44256;&#49436;)\010425(&#51228;&#52636;)\&#49436;&#50896;&#44592;&#49328;(010416)\&#49884;&#48169;&#49436;,&#44204;&#51201;&#49436;\&#45824;&#48169;\Lee-&#44228;&#54925;\&#45824;&#44396;&#54617;&#49373;&#54924;&#44288;\&#53000;&#47084;&#47532;&#45236;&#50669;\&#53000;&#47084;&#47532;-&#45236;&#50669;&#49436;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18.hanmail.net/Mail-bin/My%20Documents/&#49444;&#44228;&#50577;&#49885;/HMY/&#48124;&#48169;&#50948;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J09\&#44608;&#44592;&#49324;&#51089;&#50629;&#54620;\&#44368;&#50977;&#52397;2001\P-PLAN\&#54644;&#50868;&#45824;&#44368;&#50977;&#52397;(&#47581;&#48120;&#51473;.&#47581;&#48120;&#52488;)\&#45236;&#50669;&#49436;(&#47581;&#48120;&#52488;&#50808;1)\01.&#50728;&#52380;&#52488;&#44060;&#48372;&#49688;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5432;&#53468;&#44397;\C\&#44277;&#49324;&#44288;&#47144;\&#51077;&#52272;\&#45433;&#51648;&#49324;&#50629;&#49548;\&#47928;&#54868;&#54924;&#44288;\&#45236;&#50669;&#49436;\&#47928;&#54868;&#54924;&#44288;%20&#45236;&#50669;&#49436;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dmj\c\WINDOWS\EXCEL\KIM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976;&#51221;\C\My%20Documents\dacom\&#50896;&#51452;~&#51228;&#52380;\&#50896;&#51452;&#52572;&#51333;\&#50696;&#49328;&#45236;~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9552;&#52285;&#54840;\C\EXCEL\OYH\PITR\&#54616;&#44305;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50857;&#51064;-&#44608;&#50857;&#51456;&#50808;3&#51064;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&#44228;&#50577;&#44396;&#52397;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2\Kong\&#51068;&#44424;&#45768;&#44732;\&#51068;&#44428;&#47928;&#49436;\&#44256;&#47140;&#44060;&#48156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976;&#51221;\C\My%20Documents\dacom\&#50896;&#51452;~&#51228;&#52380;\&#50896;&#51452;&#52572;&#51333;\&#44277;&#53685;&#51088;&#47308;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53441;&#44260;\C\&#51077;&#52272;&#45236;&#50669;\&#54077;&#49457;&#54616;&#49688;\ABB\SEBANG\INCHON\ELEC\DATA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53441;&#44260;\C\&#51077;&#52272;&#45236;&#50669;\&#49436;&#48512;&#54616;&#49688;&#52376;&#47532;&#51109;\&#51077;&#52272;&#45236;&#50669;&#49436;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1333;&#50865;\&#45936;&#51060;&#53440;1%20(d)\CADKO\&#44204;&#51201;-&#44277;&#49324;\&#44305;&#51452;&#44277;&#50896;&#54788;&#52649;&#53457;&#48169;&#49569;&#49444;&#48708;&#49444;&#52824;&#44277;&#49324;\My%20Documents\1&#44277;&#49324;&#48143;%20&#44204;&#51201;\WORLD%20CUP\&#50900;&#46300;&#52981;3&#52264;&#49444;&#44228;&#48320;&#44221;\&#54945;&#49457;&#52404;&#50977;\&#54945;&#49457;&#45236;&#50669;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1333;&#50865;\&#45936;&#51060;&#53440;1%20(d)\CADKO\&#44204;&#51201;-&#44277;&#49324;\&#44305;&#51452;&#44277;&#50896;&#54788;&#52649;&#53457;&#48169;&#49569;&#49444;&#48708;&#49444;&#52824;&#44277;&#49324;\My%20Documents\1&#44277;&#49324;&#48143;%20&#44204;&#51201;\WORLD%20CUP\&#50900;&#46300;&#52981;3&#52264;&#49444;&#44228;&#48320;&#44221;\&#44277;&#49324;&#48143;%20&#44204;&#51201;\5,18\&#49444;&#44228;&#49436;\PROJECT\ELLWORD\98HABAN\518\NEAYUK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03-dwg\pyn\&#52380;&#50504;&#49884;%20&#51116;&#45212;&#51116;&#54644;\&#51088;&#51116;&#45236;&#50669;&#49436;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icrosof-gzhyr5\&#51648;&#50669;&#48324;%20(h)\2001&#51116;&#54644;&#53685;&#48372;\&#49884;&#44396;&#44400;&#52397;\&#48512;&#49328;\&#54644;&#50868;&#45824;&#44396;&#52397;\&#51312;&#45804;&#52397;\&#51312;&#54633;&#44204;&#51201;&#49436;(&#48512;&#49328;&#54644;&#50868;&#45824;&#44396;&#52397;)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51064;&#49548;&#54693;%20F&#48177;&#50629;\2006&#45380;\2006&#45380;%20&#49444;&#44228;,&#49884;&#48169;\&#51648;&#50669;&#48324;\&#44221;&#44592;&#46020;\&#44221;&#44592;&#46020;&#52397;\060307%20&#44221;&#44592;&#46020;%20&#44221;&#48372;&#49324;&#51060;&#47116;%20&#50544;&#54532;&#44060;&#52404;%20&#49444;&#44228;&#46020;&#49436;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2\Kong\&#54532;&#47196;&#51229;&#53944;&#47784;&#51020;\2004&#54532;&#47196;&#51229;&#53944;\&#54868;&#54224;&#51204;&#49884;&#44288;\&#44053;&#50896;&#45824;&#54617;&#44368;\&#44053;&#50896;&#45824;&#54617;&#44368;&#45236;&#50669;&#49884;&#48169;\&#44053;&#50896;&#45824;&#45236;&#50669;&#49688;&#51221;\My%20Documents\&#53664;&#47785;\&#47928;&#49692;&#54840;\ES\&#44592;&#44228;&#44221;&#48708;\WINDOWS\EXCEL\KIM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48264;\C\My%20Documents\&#51648;&#48152;&#49440;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1333;&#50865;\&#45936;&#51060;&#53440;1%20(d)\CADKO\&#44204;&#51201;-&#44277;&#49324;\&#44305;&#51452;&#44277;&#50896;&#54788;&#52649;&#53457;&#48169;&#49569;&#49444;&#48708;&#49444;&#52824;&#44277;&#49324;\My%20Documents\1&#44277;&#49324;&#48143;%20&#44204;&#51201;\WORLD%20CUP\&#50900;&#46300;&#52981;3&#52264;&#49444;&#44228;&#48320;&#44221;\&#44277;&#49324;&#48143;%20&#44204;&#51201;\5,18\&#49444;&#44228;&#49436;\&#54945;&#49457;&#52404;&#50977;\&#54945;&#49457;&#45236;&#50669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5224;&#54788;\&#51089;&#50629;&#48169;\&#51089;&#50629;&#48169;\&#45236;&#50669;&#49436;\&#48169;&#49569;&#45236;&#50669;&#49436;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9888;&#51333;&#48276;\8&#26376;\&#50689;%20&#50629;%20&#48512;\&#51312;&#51064;&#52384;\&#52285;&#50896;%20&#52996;&#48292;&#49496;%20&#49468;&#53552;\10&#50900;19&#51068;%20&#49688;&#51221;%20(-10%25)\&#45236;&#50669;&#49436;(10%25)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49;&#49440;&#48393;\&#53552;&#45328;\&#48277;&#44592;(&#50577;&#49328;&#46041;&#47732;)\&#50629;&#52404;&#51088;&#47308;\&#51088;&#46041;&#51228;&#50612;\&#45236;&#50669;&#49436;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48149;&#51221;&#49688;\&#48128;&#50577;\&#48156;&#51452;&#49444;&#44228;\&#44228;&#52769;&#51228;&#50612;\&#51068;&#49345;&#44048;&#49324;&#54980;\&#48128;&#50577;&#45236;&#50669;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08009\network\DATA-98\&#51204;&#51452;&#50948;&#49373;\PIPE-MUL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44368;&#53685;&#50672;&#49688;&#50896;&#49444;&#44228;&#49436;(&#46020;&#44553;)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9900;&#50857;&#49885;\BACKUP\My%20Documents\&#51077;&#52272;&#44204;&#51201;\2000&#45380;\&#49345;&#54616;&#49688;&#46020;\&#54077;&#49457;\&#49444;&#44228;&#49436;(&#44592;&#44228;)\&#46020;&#44553;\&#54077;&#49457;&#45236;&#50669;-&#46020;&#44553;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1652;&#50689;\C\WINDOWS\&#48148;&#53461;%20&#54868;&#47732;\&#44221;&#49345;&#48513;&#46020;&#49328;&#47548;&#44284;&#54617;&#48149;&#47932;&#44288;\&#44221;&#48513;&#47928;&#49436;\joy\&#49444;&#44228;\&#49892;&#49884;&#49444;&#44228;\&#44221;&#48513;\99&#51068;&#50948;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976;&#51221;\C\My%20Documents\dacom\&#50896;&#51452;~&#51228;&#52380;\&#50896;&#51452;&#52572;&#51333;\&#53685;&#51068;&#51068;&#50948;1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649;&#50896;5\&#48757;\&#49440;&#51652;&#54617;&#44368;\Documents%20and%20Settings\user\&#48148;&#53461;%20&#54868;&#47732;\&#44277;&#49324;&#45236;&#50669;\&#51032;&#50773;&#49884;\Documents%20and%20Settings\user\&#48148;&#53461;%20&#54868;&#47732;\&#44277;&#49324;&#45236;&#50669;\&#51032;&#50773;&#49884;\&#49436;&#50872;\KKK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K21887\1129&#49892;&#49884;\My%20Documents\&#44204;&#51201;&#49436;\Project\&#49688;&#50896;&#48124;&#51088;&#50669;&#49324;\&#49688;&#50896;&#48124;&#51088;&#50669;&#49324;&#44204;&#51201;&#49436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48264;\WINJIB&#51068;&#48264;\&#47928;&#54868;&#45236;&#50669;\&#49436;&#50872;\&#44221;&#48373;&#44417;&#55141;&#47168;&#47928;&#49444;&#44228;\6-22-&#55141;&#47168;&#47928;&#44428;&#50669;&#48373;&#50896;&#44277;&#49324;(&#49444;&#44228;&#48320;&#44221;&#45236;&#50669;&#49436;)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microsoft.com/office/2006/relationships/xlExternalLinkPath/xlStartup" Target="IC&#49688;&#47049;/&#48176;&#49688;&#44288;&#44277;(IC)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08009\network\DATA-98\&#51204;&#51452;&#50948;&#49373;\pipe-mid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2\Kong\&#51068;&#44424;&#45768;&#44732;\&#51068;&#44428;&#47928;&#49436;\&#51060;&#52380;&#49884;&#52397;-&#46272;&#54256;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OMI\2000&#45380;\&#47784;&#54805;&#51228;&#51089;&#49548;\2000&#45380;\&#49328;&#47548;&#48149;&#47932;&#44288;\KKK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&#44221;&#48513;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icrosof-gzhyr5\&#51648;&#50669;&#48324;%20(h)\My%20Documents\KCS-98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7_&#44608;&#44305;&#48124;\&#47196;&#52972;%20&#46356;&#49828;&#53356;%20(d)\windows\&#48148;&#53461;%20&#54868;&#47732;\&#51089;&#50629;%20&#54028;&#51068;\&#52629;&#49328;&#50672;&#44396;&#49548;-&#45224;&#50896;&#51648;&#49548;\&#52572;&#51333;&#49436;&#47448;\&#51204;&#44592;&#44277;&#49324;&#45236;&#50669;&#49436;3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1333;&#50865;\&#45936;&#51060;&#53440;1%20(d)\CADKO\&#44204;&#51201;-&#44277;&#49324;\&#44305;&#51452;&#44277;&#50896;&#54788;&#52649;&#53457;&#48169;&#49569;&#49444;&#48708;&#49444;&#52824;&#44277;&#49324;\My%20Documents\1&#44277;&#49324;&#48143;%20&#44204;&#51201;\WORLD%20CUP\&#50900;&#46300;&#52981;3&#52264;&#49444;&#44228;&#48320;&#44221;\&#51109;&#49457;&#44400;\&#51109;&#49457;&#45236;&#50669;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2\Kong\&#51068;&#44424;&#45768;&#44732;\&#51068;&#44428;&#47928;&#49436;\&#49688;&#50896;&#48277;&#50896;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053;&#48120;&#46976;\&#47196;&#52972;%20&#46356;&#49828;&#53356;%20(d)\&#51089;&#50629;%20&#51473;%20&#54868;&#51068;\&#50577;&#54217;&#44400;\EXCEL\LEEDM\&#44256;&#49888;&#4851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ok4"/>
      <sheetName val="工완성공사율"/>
      <sheetName val="工관리비율"/>
      <sheetName val="일위"/>
      <sheetName val="설직재-1"/>
      <sheetName val="J直材4"/>
      <sheetName val="#REF"/>
      <sheetName val="직노"/>
      <sheetName val="경산"/>
      <sheetName val="N賃率-職"/>
      <sheetName val="I一般比"/>
      <sheetName val="직재"/>
      <sheetName val="2F 회의실견적(5_14 일대)"/>
      <sheetName val="일위대가목록"/>
      <sheetName val=" HIT-&gt;HMC 견적(3900)"/>
      <sheetName val="일위대가"/>
      <sheetName val="일위대가(4층원격)"/>
      <sheetName val="홍보비디오"/>
      <sheetName val="노임"/>
      <sheetName val="단가"/>
      <sheetName val="내역서"/>
      <sheetName val="실행내역"/>
      <sheetName val="기본일위"/>
      <sheetName val="제직재"/>
      <sheetName val="내역서2안"/>
      <sheetName val="패널"/>
      <sheetName val="집계"/>
      <sheetName val="목록"/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교각계산"/>
      <sheetName val="CAPBEAM 단면계산"/>
      <sheetName val="교좌면설계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간선계산"/>
      <sheetName val="ABUT수량-A1"/>
      <sheetName val="BASIC (2)"/>
      <sheetName val="내역서"/>
      <sheetName val="교각1"/>
      <sheetName val="바닥판"/>
      <sheetName val="tggwan(mac)"/>
      <sheetName val="원형맨홀수량"/>
      <sheetName val="견적990322"/>
      <sheetName val="2F 회의실견적(5_14 일대)"/>
      <sheetName val="대조표(0108)"/>
      <sheetName val="설계산출기초"/>
      <sheetName val="도급예산내역서봉투"/>
      <sheetName val="공사원가계산서"/>
      <sheetName val="설계산출표지"/>
      <sheetName val="도급예산내역서총괄표"/>
      <sheetName val="을부담운반비"/>
      <sheetName val="운반비산출"/>
      <sheetName val="홍보비디오"/>
      <sheetName val="guard(mac)"/>
      <sheetName val="말뚝물량"/>
      <sheetName val="우각부보강"/>
      <sheetName val="#REF"/>
      <sheetName val="단면 (2)"/>
      <sheetName val="3BL공동구 수량"/>
      <sheetName val="가도공"/>
      <sheetName val="입출재고현황 (2)"/>
      <sheetName val="산출기준(파견전산실)"/>
      <sheetName val="설계조건"/>
      <sheetName val="안정계산"/>
      <sheetName val="단면검토"/>
      <sheetName val="Sheet1"/>
      <sheetName val="안정검토"/>
      <sheetName val="단면설계"/>
      <sheetName val="신당동집계표"/>
      <sheetName val="버스운행안내"/>
      <sheetName val="예방접종계획"/>
      <sheetName val="근태계획서"/>
      <sheetName val="내역서_1.(3)"/>
      <sheetName val="남양시작동자105노65기1.3화1.2"/>
      <sheetName val="자(3.0m)"/>
      <sheetName val="B부대공"/>
      <sheetName val="Data&amp;Result"/>
      <sheetName val="SLAB"/>
      <sheetName val="INPUT"/>
    </sheetNames>
    <sheetDataSet>
      <sheetData sheetId="0" refreshError="1">
        <row r="32">
          <cell r="E32">
            <v>11.4</v>
          </cell>
        </row>
        <row r="38">
          <cell r="M38">
            <v>0.222</v>
          </cell>
        </row>
        <row r="40">
          <cell r="M40">
            <v>5</v>
          </cell>
        </row>
        <row r="86">
          <cell r="K86">
            <v>162.30099999999999</v>
          </cell>
        </row>
        <row r="98">
          <cell r="K98">
            <v>42.49</v>
          </cell>
        </row>
        <row r="108">
          <cell r="G108">
            <v>32.67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설계명세서"/>
      <sheetName val="공사표지"/>
      <sheetName val="노임단가"/>
      <sheetName val="품산출서"/>
      <sheetName val="지입자재단가"/>
      <sheetName val="Sheet6"/>
      <sheetName val="백룡교차로"/>
      <sheetName val="산정교차로"/>
      <sheetName val="신영교차로"/>
      <sheetName val="기본일위"/>
      <sheetName val="인건비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00000"/>
      <sheetName val="VXXXXX"/>
      <sheetName val="본문"/>
      <sheetName val="목차"/>
      <sheetName val="개발비용"/>
      <sheetName val="비교표"/>
      <sheetName val="총괄내역"/>
      <sheetName val="공종내역"/>
      <sheetName val="부표"/>
      <sheetName val="토적집계"/>
      <sheetName val="토적표"/>
      <sheetName val="구조토적"/>
      <sheetName val="석축수량"/>
      <sheetName val="배수관"/>
      <sheetName val="L옹벽"/>
      <sheetName val="기계일위"/>
      <sheetName val="일위대가"/>
      <sheetName val="포장일위 "/>
      <sheetName val="기본일위"/>
      <sheetName val="기계경비"/>
      <sheetName val="기타경비"/>
      <sheetName val="간지"/>
      <sheetName val="표지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L1" t="str">
            <v>2000년 7월</v>
          </cell>
        </row>
        <row r="2">
          <cell r="A2" t="str">
            <v>名  稱 : 모르터 ( 1 : 2 )</v>
          </cell>
          <cell r="J2" t="str">
            <v>單位 : 원/㎥當</v>
          </cell>
          <cell r="L2" t="str">
            <v>주  요  자  재  단  가  표</v>
          </cell>
        </row>
        <row r="3">
          <cell r="A3" t="str">
            <v>區    分</v>
          </cell>
          <cell r="B3" t="str">
            <v>材質 및 規格</v>
          </cell>
          <cell r="C3" t="str">
            <v>單位</v>
          </cell>
          <cell r="D3" t="str">
            <v>數    量</v>
          </cell>
          <cell r="E3" t="str">
            <v>材       料       費</v>
          </cell>
          <cell r="G3" t="str">
            <v xml:space="preserve">        勞       務       費</v>
          </cell>
          <cell r="I3" t="str">
            <v>經              費</v>
          </cell>
          <cell r="L3" t="str">
            <v>철근</v>
          </cell>
          <cell r="M3">
            <v>334000</v>
          </cell>
          <cell r="O3" t="str">
            <v>모래</v>
          </cell>
          <cell r="P3">
            <v>15000</v>
          </cell>
        </row>
        <row r="4">
          <cell r="A4" t="str">
            <v>工 種 別</v>
          </cell>
          <cell r="E4" t="str">
            <v>單  價</v>
          </cell>
          <cell r="F4" t="str">
            <v>金      額</v>
          </cell>
          <cell r="G4" t="str">
            <v>單  價</v>
          </cell>
          <cell r="H4" t="str">
            <v>金      額</v>
          </cell>
          <cell r="I4" t="str">
            <v>單  價</v>
          </cell>
          <cell r="J4" t="str">
            <v>金      額</v>
          </cell>
          <cell r="L4" t="str">
            <v>철선 # 8</v>
          </cell>
          <cell r="M4">
            <v>450</v>
          </cell>
          <cell r="O4" t="str">
            <v>잡석</v>
          </cell>
          <cell r="P4">
            <v>12000</v>
          </cell>
        </row>
        <row r="5">
          <cell r="A5" t="str">
            <v>시멘트</v>
          </cell>
          <cell r="C5" t="str">
            <v>kg</v>
          </cell>
          <cell r="D5">
            <v>680</v>
          </cell>
          <cell r="E5">
            <v>63.6</v>
          </cell>
          <cell r="F5">
            <v>43248</v>
          </cell>
          <cell r="H5">
            <v>0</v>
          </cell>
          <cell r="J5">
            <v>0</v>
          </cell>
          <cell r="L5" t="str">
            <v>철선 # 20</v>
          </cell>
          <cell r="M5">
            <v>550</v>
          </cell>
          <cell r="O5" t="str">
            <v>보조기층재</v>
          </cell>
          <cell r="P5">
            <v>12000</v>
          </cell>
        </row>
        <row r="6">
          <cell r="A6" t="str">
            <v>모래</v>
          </cell>
          <cell r="C6" t="str">
            <v>㎥</v>
          </cell>
          <cell r="D6">
            <v>0.98</v>
          </cell>
          <cell r="E6">
            <v>15000</v>
          </cell>
          <cell r="F6">
            <v>14700</v>
          </cell>
          <cell r="H6">
            <v>0</v>
          </cell>
          <cell r="J6">
            <v>0</v>
          </cell>
          <cell r="K6">
            <v>16500</v>
          </cell>
          <cell r="L6" t="str">
            <v>못  N75</v>
          </cell>
          <cell r="M6">
            <v>660</v>
          </cell>
          <cell r="O6" t="str">
            <v>시멘트</v>
          </cell>
          <cell r="P6">
            <v>63.6</v>
          </cell>
          <cell r="Q6">
            <v>2800</v>
          </cell>
        </row>
        <row r="7">
          <cell r="A7" t="str">
            <v>보통인부</v>
          </cell>
          <cell r="C7" t="str">
            <v>인</v>
          </cell>
          <cell r="D7">
            <v>1</v>
          </cell>
          <cell r="F7">
            <v>0</v>
          </cell>
          <cell r="G7">
            <v>34360</v>
          </cell>
          <cell r="H7">
            <v>34360</v>
          </cell>
          <cell r="J7">
            <v>0</v>
          </cell>
          <cell r="K7">
            <v>900</v>
          </cell>
          <cell r="L7" t="str">
            <v>목재</v>
          </cell>
          <cell r="M7">
            <v>244964</v>
          </cell>
          <cell r="O7" t="str">
            <v>판재</v>
          </cell>
          <cell r="P7">
            <v>285792</v>
          </cell>
          <cell r="Q7">
            <v>1050</v>
          </cell>
        </row>
        <row r="8">
          <cell r="F8">
            <v>0</v>
          </cell>
          <cell r="H8">
            <v>0</v>
          </cell>
          <cell r="J8">
            <v>0</v>
          </cell>
          <cell r="K8">
            <v>550</v>
          </cell>
          <cell r="L8" t="str">
            <v>원목</v>
          </cell>
          <cell r="M8">
            <v>164670</v>
          </cell>
          <cell r="O8" t="str">
            <v>합판</v>
          </cell>
          <cell r="P8">
            <v>6641</v>
          </cell>
          <cell r="Q8">
            <v>11000</v>
          </cell>
        </row>
        <row r="9">
          <cell r="F9">
            <v>0</v>
          </cell>
          <cell r="H9">
            <v>0</v>
          </cell>
          <cell r="J9">
            <v>0</v>
          </cell>
        </row>
        <row r="10">
          <cell r="F10">
            <v>0</v>
          </cell>
          <cell r="H10">
            <v>0</v>
          </cell>
          <cell r="J10">
            <v>0</v>
          </cell>
          <cell r="L10" t="str">
            <v>40-135-8</v>
          </cell>
          <cell r="M10">
            <v>46240</v>
          </cell>
        </row>
        <row r="11">
          <cell r="F11">
            <v>0</v>
          </cell>
          <cell r="H11">
            <v>0</v>
          </cell>
          <cell r="J11">
            <v>0</v>
          </cell>
          <cell r="L11" t="str">
            <v>40-180-8</v>
          </cell>
          <cell r="M11">
            <v>48010</v>
          </cell>
        </row>
        <row r="12">
          <cell r="F12">
            <v>0</v>
          </cell>
          <cell r="H12">
            <v>0</v>
          </cell>
          <cell r="J12">
            <v>0</v>
          </cell>
          <cell r="L12" t="str">
            <v>#8 150×150</v>
          </cell>
          <cell r="M12">
            <v>720</v>
          </cell>
        </row>
        <row r="13">
          <cell r="F13">
            <v>0</v>
          </cell>
          <cell r="H13">
            <v>0</v>
          </cell>
          <cell r="J13">
            <v>0</v>
          </cell>
          <cell r="L13" t="str">
            <v>25-210-8</v>
          </cell>
          <cell r="M13">
            <v>53320</v>
          </cell>
        </row>
        <row r="14">
          <cell r="F14">
            <v>0</v>
          </cell>
          <cell r="H14">
            <v>0</v>
          </cell>
          <cell r="J14">
            <v>0</v>
          </cell>
          <cell r="L14" t="str">
            <v>25-180-8</v>
          </cell>
          <cell r="M14">
            <v>49380</v>
          </cell>
        </row>
        <row r="15">
          <cell r="F15">
            <v>0</v>
          </cell>
          <cell r="H15">
            <v>0</v>
          </cell>
          <cell r="J15">
            <v>0</v>
          </cell>
          <cell r="L15" t="str">
            <v>25-210-10</v>
          </cell>
          <cell r="M15">
            <v>51450</v>
          </cell>
        </row>
        <row r="16">
          <cell r="F16">
            <v>0</v>
          </cell>
          <cell r="H16">
            <v>0</v>
          </cell>
          <cell r="J16">
            <v>0</v>
          </cell>
          <cell r="L16" t="str">
            <v>25-210-12</v>
          </cell>
          <cell r="M16">
            <v>52120</v>
          </cell>
        </row>
        <row r="17">
          <cell r="F17">
            <v>0</v>
          </cell>
          <cell r="H17">
            <v>0</v>
          </cell>
          <cell r="J17">
            <v>0</v>
          </cell>
          <cell r="L17" t="str">
            <v>25-180-12</v>
          </cell>
          <cell r="M17">
            <v>47730</v>
          </cell>
        </row>
        <row r="18">
          <cell r="A18" t="str">
            <v>計</v>
          </cell>
          <cell r="F18">
            <v>57948</v>
          </cell>
          <cell r="H18">
            <v>34360</v>
          </cell>
          <cell r="J18">
            <v>0</v>
          </cell>
        </row>
        <row r="20">
          <cell r="A20" t="str">
            <v>名  稱 : 레미콘타설 ( 무근 )</v>
          </cell>
          <cell r="J20" t="str">
            <v>單位 : 원/㎥當</v>
          </cell>
        </row>
        <row r="21">
          <cell r="A21" t="str">
            <v>區    分</v>
          </cell>
          <cell r="B21" t="str">
            <v>材質 및 規格</v>
          </cell>
          <cell r="C21" t="str">
            <v>單位</v>
          </cell>
          <cell r="D21" t="str">
            <v>數    量</v>
          </cell>
          <cell r="E21" t="str">
            <v>材       料       費</v>
          </cell>
          <cell r="G21" t="str">
            <v xml:space="preserve">        勞       務       費</v>
          </cell>
          <cell r="I21" t="str">
            <v>經              費</v>
          </cell>
        </row>
        <row r="22">
          <cell r="A22" t="str">
            <v>工 種 別</v>
          </cell>
          <cell r="E22" t="str">
            <v>單  價</v>
          </cell>
          <cell r="F22" t="str">
            <v>金      額</v>
          </cell>
          <cell r="G22" t="str">
            <v>單  價</v>
          </cell>
          <cell r="H22" t="str">
            <v>金      額</v>
          </cell>
          <cell r="I22" t="str">
            <v>單  價</v>
          </cell>
          <cell r="J22" t="str">
            <v>金      額</v>
          </cell>
        </row>
        <row r="23">
          <cell r="A23" t="str">
            <v>콘크리트공</v>
          </cell>
          <cell r="C23" t="str">
            <v>인</v>
          </cell>
          <cell r="D23">
            <v>0.15</v>
          </cell>
          <cell r="F23">
            <v>0</v>
          </cell>
          <cell r="G23">
            <v>62281</v>
          </cell>
          <cell r="H23">
            <v>9342.1</v>
          </cell>
          <cell r="J23">
            <v>0</v>
          </cell>
        </row>
        <row r="24">
          <cell r="A24" t="str">
            <v>보통인부</v>
          </cell>
          <cell r="C24" t="str">
            <v>인</v>
          </cell>
          <cell r="D24">
            <v>0.27</v>
          </cell>
          <cell r="F24">
            <v>0</v>
          </cell>
          <cell r="G24">
            <v>34360</v>
          </cell>
          <cell r="H24">
            <v>9277.2000000000007</v>
          </cell>
          <cell r="J24">
            <v>0</v>
          </cell>
        </row>
        <row r="25">
          <cell r="F25">
            <v>0</v>
          </cell>
          <cell r="H25">
            <v>0</v>
          </cell>
          <cell r="J25">
            <v>0</v>
          </cell>
        </row>
        <row r="26">
          <cell r="F26">
            <v>0</v>
          </cell>
          <cell r="H26">
            <v>0</v>
          </cell>
          <cell r="J26">
            <v>0</v>
          </cell>
        </row>
        <row r="27">
          <cell r="F27">
            <v>0</v>
          </cell>
          <cell r="H27">
            <v>0</v>
          </cell>
          <cell r="J27">
            <v>0</v>
          </cell>
        </row>
        <row r="28">
          <cell r="F28">
            <v>0</v>
          </cell>
          <cell r="H28">
            <v>0</v>
          </cell>
          <cell r="J28">
            <v>0</v>
          </cell>
        </row>
        <row r="29">
          <cell r="F29">
            <v>0</v>
          </cell>
          <cell r="H29">
            <v>0</v>
          </cell>
          <cell r="J29">
            <v>0</v>
          </cell>
        </row>
        <row r="30">
          <cell r="F30">
            <v>0</v>
          </cell>
          <cell r="H30">
            <v>0</v>
          </cell>
          <cell r="J30">
            <v>0</v>
          </cell>
        </row>
        <row r="31">
          <cell r="F31">
            <v>0</v>
          </cell>
          <cell r="H31">
            <v>0</v>
          </cell>
          <cell r="J31">
            <v>0</v>
          </cell>
        </row>
        <row r="32">
          <cell r="F32">
            <v>0</v>
          </cell>
          <cell r="H32">
            <v>0</v>
          </cell>
          <cell r="J32">
            <v>0</v>
          </cell>
        </row>
        <row r="33">
          <cell r="F33">
            <v>0</v>
          </cell>
          <cell r="H33">
            <v>0</v>
          </cell>
          <cell r="J33">
            <v>0</v>
          </cell>
        </row>
        <row r="34">
          <cell r="F34">
            <v>0</v>
          </cell>
          <cell r="H34">
            <v>0</v>
          </cell>
          <cell r="J34">
            <v>0</v>
          </cell>
        </row>
        <row r="35">
          <cell r="F35">
            <v>0</v>
          </cell>
          <cell r="H35">
            <v>0</v>
          </cell>
          <cell r="J35">
            <v>0</v>
          </cell>
        </row>
        <row r="36">
          <cell r="A36" t="str">
            <v>計</v>
          </cell>
          <cell r="F36">
            <v>0</v>
          </cell>
          <cell r="H36">
            <v>18619</v>
          </cell>
          <cell r="J36">
            <v>0</v>
          </cell>
        </row>
        <row r="38">
          <cell r="A38" t="str">
            <v>名  稱 : 레미콘타설 ( 철근 )</v>
          </cell>
          <cell r="J38" t="str">
            <v>單位 : 원/㎥當</v>
          </cell>
        </row>
        <row r="39">
          <cell r="A39" t="str">
            <v>區    分</v>
          </cell>
          <cell r="B39" t="str">
            <v>材質 및 規格</v>
          </cell>
          <cell r="C39" t="str">
            <v>單位</v>
          </cell>
          <cell r="D39" t="str">
            <v>數    量</v>
          </cell>
          <cell r="E39" t="str">
            <v>材       料       費</v>
          </cell>
          <cell r="G39" t="str">
            <v xml:space="preserve">        勞       務       費</v>
          </cell>
          <cell r="I39" t="str">
            <v>經              費</v>
          </cell>
        </row>
        <row r="40">
          <cell r="A40" t="str">
            <v>工 種 別</v>
          </cell>
          <cell r="E40" t="str">
            <v>單  價</v>
          </cell>
          <cell r="F40" t="str">
            <v>金      額</v>
          </cell>
          <cell r="G40" t="str">
            <v>單  價</v>
          </cell>
          <cell r="H40" t="str">
            <v>金      額</v>
          </cell>
          <cell r="I40" t="str">
            <v>單  價</v>
          </cell>
          <cell r="J40" t="str">
            <v>金      額</v>
          </cell>
        </row>
        <row r="41">
          <cell r="A41" t="str">
            <v>콘크리트공</v>
          </cell>
          <cell r="C41" t="str">
            <v>인</v>
          </cell>
          <cell r="D41">
            <v>0.17</v>
          </cell>
          <cell r="F41">
            <v>0</v>
          </cell>
          <cell r="G41">
            <v>62281</v>
          </cell>
          <cell r="H41">
            <v>10587.7</v>
          </cell>
          <cell r="J41">
            <v>0</v>
          </cell>
        </row>
        <row r="42">
          <cell r="A42" t="str">
            <v>보통인부</v>
          </cell>
          <cell r="C42" t="str">
            <v>인</v>
          </cell>
          <cell r="D42">
            <v>0.28999999999999998</v>
          </cell>
          <cell r="F42">
            <v>0</v>
          </cell>
          <cell r="G42">
            <v>34360</v>
          </cell>
          <cell r="H42">
            <v>9964.4</v>
          </cell>
          <cell r="J42">
            <v>0</v>
          </cell>
        </row>
        <row r="43">
          <cell r="F43">
            <v>0</v>
          </cell>
          <cell r="H43">
            <v>0</v>
          </cell>
          <cell r="J43">
            <v>0</v>
          </cell>
        </row>
        <row r="44">
          <cell r="F44">
            <v>0</v>
          </cell>
          <cell r="H44">
            <v>0</v>
          </cell>
          <cell r="J44">
            <v>0</v>
          </cell>
        </row>
        <row r="45">
          <cell r="F45">
            <v>0</v>
          </cell>
          <cell r="H45">
            <v>0</v>
          </cell>
          <cell r="J45">
            <v>0</v>
          </cell>
        </row>
        <row r="46">
          <cell r="F46">
            <v>0</v>
          </cell>
          <cell r="H46">
            <v>0</v>
          </cell>
          <cell r="J46">
            <v>0</v>
          </cell>
        </row>
        <row r="47">
          <cell r="F47">
            <v>0</v>
          </cell>
          <cell r="H47">
            <v>0</v>
          </cell>
          <cell r="J47">
            <v>0</v>
          </cell>
        </row>
        <row r="48">
          <cell r="F48">
            <v>0</v>
          </cell>
          <cell r="H48">
            <v>0</v>
          </cell>
          <cell r="J48">
            <v>0</v>
          </cell>
        </row>
        <row r="49">
          <cell r="F49">
            <v>0</v>
          </cell>
          <cell r="H49">
            <v>0</v>
          </cell>
          <cell r="J49">
            <v>0</v>
          </cell>
        </row>
        <row r="50">
          <cell r="F50">
            <v>0</v>
          </cell>
          <cell r="H50">
            <v>0</v>
          </cell>
          <cell r="J50">
            <v>0</v>
          </cell>
        </row>
        <row r="51">
          <cell r="F51">
            <v>0</v>
          </cell>
          <cell r="H51">
            <v>0</v>
          </cell>
          <cell r="J51">
            <v>0</v>
          </cell>
        </row>
        <row r="52">
          <cell r="F52">
            <v>0</v>
          </cell>
          <cell r="H52">
            <v>0</v>
          </cell>
          <cell r="J52">
            <v>0</v>
          </cell>
        </row>
        <row r="53">
          <cell r="F53">
            <v>0</v>
          </cell>
          <cell r="H53">
            <v>0</v>
          </cell>
          <cell r="J53">
            <v>0</v>
          </cell>
        </row>
        <row r="54">
          <cell r="A54" t="str">
            <v>計</v>
          </cell>
          <cell r="F54">
            <v>0</v>
          </cell>
          <cell r="H54">
            <v>20552</v>
          </cell>
          <cell r="J54">
            <v>0</v>
          </cell>
        </row>
        <row r="56">
          <cell r="A56" t="str">
            <v>名  稱 : 철근가공조립 ( 간단 )</v>
          </cell>
          <cell r="J56" t="str">
            <v>單位 : 원/TON當</v>
          </cell>
        </row>
        <row r="57">
          <cell r="A57" t="str">
            <v>區    分</v>
          </cell>
          <cell r="B57" t="str">
            <v>材質 및 規格</v>
          </cell>
          <cell r="C57" t="str">
            <v>單位</v>
          </cell>
          <cell r="D57" t="str">
            <v>數    量</v>
          </cell>
          <cell r="E57" t="str">
            <v>材       料       費</v>
          </cell>
          <cell r="G57" t="str">
            <v xml:space="preserve">        勞       務       費</v>
          </cell>
          <cell r="I57" t="str">
            <v>經              費</v>
          </cell>
        </row>
        <row r="58">
          <cell r="A58" t="str">
            <v>工 種 別</v>
          </cell>
          <cell r="E58" t="str">
            <v>單  價</v>
          </cell>
          <cell r="F58" t="str">
            <v>金      額</v>
          </cell>
          <cell r="G58" t="str">
            <v>單  價</v>
          </cell>
          <cell r="H58" t="str">
            <v>金      額</v>
          </cell>
          <cell r="I58" t="str">
            <v>單  價</v>
          </cell>
          <cell r="J58" t="str">
            <v>金      額</v>
          </cell>
        </row>
        <row r="59">
          <cell r="A59" t="str">
            <v>결속선</v>
          </cell>
          <cell r="B59" t="str">
            <v>＃20 m/m</v>
          </cell>
          <cell r="C59" t="str">
            <v>kg</v>
          </cell>
          <cell r="D59">
            <v>5</v>
          </cell>
          <cell r="E59">
            <v>550</v>
          </cell>
          <cell r="F59">
            <v>2750</v>
          </cell>
          <cell r="H59">
            <v>0</v>
          </cell>
          <cell r="J59">
            <v>0</v>
          </cell>
        </row>
        <row r="60">
          <cell r="A60" t="str">
            <v>철근공</v>
          </cell>
          <cell r="C60" t="str">
            <v>인</v>
          </cell>
          <cell r="D60">
            <v>2.9</v>
          </cell>
          <cell r="F60">
            <v>0</v>
          </cell>
          <cell r="G60">
            <v>63607</v>
          </cell>
          <cell r="H60">
            <v>184460.3</v>
          </cell>
          <cell r="J60">
            <v>0</v>
          </cell>
        </row>
        <row r="61">
          <cell r="A61" t="str">
            <v>보통인부</v>
          </cell>
          <cell r="C61" t="str">
            <v>인</v>
          </cell>
          <cell r="D61">
            <v>1.6</v>
          </cell>
          <cell r="F61">
            <v>0</v>
          </cell>
          <cell r="G61">
            <v>34360</v>
          </cell>
          <cell r="H61">
            <v>54976</v>
          </cell>
          <cell r="J61">
            <v>0</v>
          </cell>
        </row>
        <row r="62">
          <cell r="A62" t="str">
            <v>기구손료</v>
          </cell>
          <cell r="B62" t="str">
            <v>품의 2%</v>
          </cell>
          <cell r="C62" t="str">
            <v>식</v>
          </cell>
          <cell r="D62">
            <v>1</v>
          </cell>
          <cell r="E62">
            <v>239436</v>
          </cell>
          <cell r="F62">
            <v>4788.7</v>
          </cell>
          <cell r="H62">
            <v>0</v>
          </cell>
          <cell r="J62">
            <v>0</v>
          </cell>
        </row>
        <row r="63">
          <cell r="F63">
            <v>0</v>
          </cell>
          <cell r="H63">
            <v>0</v>
          </cell>
          <cell r="J63">
            <v>0</v>
          </cell>
        </row>
        <row r="64">
          <cell r="F64">
            <v>0</v>
          </cell>
          <cell r="H64">
            <v>0</v>
          </cell>
          <cell r="J64">
            <v>0</v>
          </cell>
        </row>
        <row r="65">
          <cell r="F65">
            <v>0</v>
          </cell>
          <cell r="H65">
            <v>0</v>
          </cell>
          <cell r="J65">
            <v>0</v>
          </cell>
        </row>
        <row r="66">
          <cell r="F66">
            <v>0</v>
          </cell>
          <cell r="H66">
            <v>0</v>
          </cell>
          <cell r="J66">
            <v>0</v>
          </cell>
        </row>
        <row r="67">
          <cell r="F67">
            <v>0</v>
          </cell>
          <cell r="H67">
            <v>0</v>
          </cell>
          <cell r="J67">
            <v>0</v>
          </cell>
        </row>
        <row r="68">
          <cell r="F68">
            <v>0</v>
          </cell>
          <cell r="H68">
            <v>0</v>
          </cell>
          <cell r="J68">
            <v>0</v>
          </cell>
        </row>
        <row r="69">
          <cell r="F69">
            <v>0</v>
          </cell>
          <cell r="H69">
            <v>0</v>
          </cell>
          <cell r="J69">
            <v>0</v>
          </cell>
        </row>
        <row r="70">
          <cell r="F70">
            <v>0</v>
          </cell>
          <cell r="H70">
            <v>0</v>
          </cell>
          <cell r="J70">
            <v>0</v>
          </cell>
        </row>
        <row r="71">
          <cell r="F71">
            <v>0</v>
          </cell>
          <cell r="H71">
            <v>0</v>
          </cell>
          <cell r="J71">
            <v>0</v>
          </cell>
        </row>
        <row r="72">
          <cell r="A72" t="str">
            <v>計</v>
          </cell>
          <cell r="F72">
            <v>7538</v>
          </cell>
          <cell r="H72">
            <v>239436</v>
          </cell>
          <cell r="J72">
            <v>0</v>
          </cell>
        </row>
        <row r="74">
          <cell r="A74" t="str">
            <v>名  稱 : 철근가공조립 ( 보통 )</v>
          </cell>
          <cell r="J74" t="str">
            <v>單位 : 원/TON當</v>
          </cell>
        </row>
        <row r="75">
          <cell r="A75" t="str">
            <v>區    分</v>
          </cell>
          <cell r="B75" t="str">
            <v>材質 및 規格</v>
          </cell>
          <cell r="C75" t="str">
            <v>單位</v>
          </cell>
          <cell r="D75" t="str">
            <v>數    量</v>
          </cell>
          <cell r="E75" t="str">
            <v>材       料       費</v>
          </cell>
          <cell r="G75" t="str">
            <v xml:space="preserve">        勞       務       費</v>
          </cell>
          <cell r="I75" t="str">
            <v>經              費</v>
          </cell>
        </row>
        <row r="76">
          <cell r="A76" t="str">
            <v>工 種 別</v>
          </cell>
          <cell r="E76" t="str">
            <v>單  價</v>
          </cell>
          <cell r="F76" t="str">
            <v>金      額</v>
          </cell>
          <cell r="G76" t="str">
            <v>單  價</v>
          </cell>
          <cell r="H76" t="str">
            <v>金      額</v>
          </cell>
          <cell r="I76" t="str">
            <v>單  價</v>
          </cell>
          <cell r="J76" t="str">
            <v>金      額</v>
          </cell>
        </row>
        <row r="77">
          <cell r="A77" t="str">
            <v>결속선</v>
          </cell>
          <cell r="B77" t="str">
            <v>＃20 m/m</v>
          </cell>
          <cell r="C77" t="str">
            <v>kg</v>
          </cell>
          <cell r="D77">
            <v>6.5</v>
          </cell>
          <cell r="E77">
            <v>550</v>
          </cell>
          <cell r="F77">
            <v>3575</v>
          </cell>
          <cell r="H77">
            <v>0</v>
          </cell>
          <cell r="J77">
            <v>0</v>
          </cell>
        </row>
        <row r="78">
          <cell r="A78" t="str">
            <v>철근공</v>
          </cell>
          <cell r="C78" t="str">
            <v>인</v>
          </cell>
          <cell r="D78">
            <v>4</v>
          </cell>
          <cell r="F78">
            <v>0</v>
          </cell>
          <cell r="G78">
            <v>63607</v>
          </cell>
          <cell r="H78">
            <v>254428</v>
          </cell>
          <cell r="J78">
            <v>0</v>
          </cell>
        </row>
        <row r="79">
          <cell r="A79" t="str">
            <v>보통인부</v>
          </cell>
          <cell r="C79" t="str">
            <v>인</v>
          </cell>
          <cell r="D79">
            <v>2.2000000000000002</v>
          </cell>
          <cell r="F79">
            <v>0</v>
          </cell>
          <cell r="G79">
            <v>34360</v>
          </cell>
          <cell r="H79">
            <v>75592</v>
          </cell>
          <cell r="J79">
            <v>0</v>
          </cell>
        </row>
        <row r="80">
          <cell r="A80" t="str">
            <v>기구손료</v>
          </cell>
          <cell r="B80" t="str">
            <v>품의 2%</v>
          </cell>
          <cell r="C80" t="str">
            <v>식</v>
          </cell>
          <cell r="D80">
            <v>1</v>
          </cell>
          <cell r="E80">
            <v>330020</v>
          </cell>
          <cell r="F80">
            <v>6600.4</v>
          </cell>
          <cell r="H80">
            <v>0</v>
          </cell>
          <cell r="J80">
            <v>0</v>
          </cell>
        </row>
        <row r="81">
          <cell r="F81">
            <v>0</v>
          </cell>
          <cell r="H81">
            <v>0</v>
          </cell>
          <cell r="J81">
            <v>0</v>
          </cell>
        </row>
        <row r="82">
          <cell r="F82">
            <v>0</v>
          </cell>
          <cell r="H82">
            <v>0</v>
          </cell>
          <cell r="J82">
            <v>0</v>
          </cell>
        </row>
        <row r="83">
          <cell r="F83">
            <v>0</v>
          </cell>
          <cell r="H83">
            <v>0</v>
          </cell>
          <cell r="J83">
            <v>0</v>
          </cell>
        </row>
        <row r="84">
          <cell r="F84">
            <v>0</v>
          </cell>
          <cell r="H84">
            <v>0</v>
          </cell>
          <cell r="J84">
            <v>0</v>
          </cell>
        </row>
        <row r="85">
          <cell r="F85">
            <v>0</v>
          </cell>
          <cell r="H85">
            <v>0</v>
          </cell>
          <cell r="J85">
            <v>0</v>
          </cell>
        </row>
        <row r="86">
          <cell r="F86">
            <v>0</v>
          </cell>
          <cell r="H86">
            <v>0</v>
          </cell>
          <cell r="J86">
            <v>0</v>
          </cell>
        </row>
        <row r="87">
          <cell r="F87">
            <v>0</v>
          </cell>
          <cell r="H87">
            <v>0</v>
          </cell>
          <cell r="J87">
            <v>0</v>
          </cell>
        </row>
        <row r="88">
          <cell r="F88">
            <v>0</v>
          </cell>
          <cell r="H88">
            <v>0</v>
          </cell>
          <cell r="J88">
            <v>0</v>
          </cell>
        </row>
        <row r="89">
          <cell r="F89">
            <v>0</v>
          </cell>
          <cell r="H89">
            <v>0</v>
          </cell>
          <cell r="J89">
            <v>0</v>
          </cell>
        </row>
        <row r="90">
          <cell r="A90" t="str">
            <v>計</v>
          </cell>
          <cell r="F90">
            <v>10175</v>
          </cell>
          <cell r="H90">
            <v>330020</v>
          </cell>
          <cell r="J90">
            <v>0</v>
          </cell>
        </row>
        <row r="92">
          <cell r="A92" t="str">
            <v>名  稱 : 합판거푸집</v>
          </cell>
          <cell r="J92" t="str">
            <v>單位 : 원/㎡當</v>
          </cell>
        </row>
        <row r="93">
          <cell r="A93" t="str">
            <v>區    分</v>
          </cell>
          <cell r="B93" t="str">
            <v>材質 및 規格</v>
          </cell>
          <cell r="C93" t="str">
            <v>單位</v>
          </cell>
          <cell r="D93" t="str">
            <v>數    量</v>
          </cell>
          <cell r="E93" t="str">
            <v>材       料       費</v>
          </cell>
          <cell r="G93" t="str">
            <v xml:space="preserve">        勞       務       費</v>
          </cell>
          <cell r="I93" t="str">
            <v>經              費</v>
          </cell>
        </row>
        <row r="94">
          <cell r="A94" t="str">
            <v>工 種 別</v>
          </cell>
          <cell r="E94" t="str">
            <v>單  價</v>
          </cell>
          <cell r="F94" t="str">
            <v>金      額</v>
          </cell>
          <cell r="G94" t="str">
            <v>單  價</v>
          </cell>
          <cell r="H94" t="str">
            <v>金      額</v>
          </cell>
          <cell r="I94" t="str">
            <v>單  價</v>
          </cell>
          <cell r="J94" t="str">
            <v>金      額</v>
          </cell>
        </row>
        <row r="95">
          <cell r="A95" t="str">
            <v>합판</v>
          </cell>
          <cell r="B95" t="str">
            <v>내수합판</v>
          </cell>
          <cell r="C95" t="str">
            <v>㎡</v>
          </cell>
          <cell r="D95">
            <v>1.03</v>
          </cell>
          <cell r="E95">
            <v>6641</v>
          </cell>
          <cell r="F95">
            <v>6840.2</v>
          </cell>
          <cell r="H95">
            <v>0</v>
          </cell>
          <cell r="J95">
            <v>0</v>
          </cell>
        </row>
        <row r="96">
          <cell r="A96" t="str">
            <v>목재</v>
          </cell>
          <cell r="C96" t="str">
            <v>㎥</v>
          </cell>
          <cell r="D96">
            <v>3.7999999999999999E-2</v>
          </cell>
          <cell r="E96">
            <v>244964</v>
          </cell>
          <cell r="F96">
            <v>9308.6</v>
          </cell>
          <cell r="H96">
            <v>0</v>
          </cell>
          <cell r="J96">
            <v>0</v>
          </cell>
        </row>
        <row r="97">
          <cell r="A97" t="str">
            <v>철선</v>
          </cell>
          <cell r="B97" t="str">
            <v>＃8</v>
          </cell>
          <cell r="C97" t="str">
            <v>kg</v>
          </cell>
          <cell r="D97">
            <v>0.28999999999999998</v>
          </cell>
          <cell r="E97">
            <v>450</v>
          </cell>
          <cell r="F97">
            <v>130.5</v>
          </cell>
          <cell r="H97">
            <v>0</v>
          </cell>
          <cell r="J97">
            <v>0</v>
          </cell>
        </row>
        <row r="98">
          <cell r="A98" t="str">
            <v>못</v>
          </cell>
          <cell r="B98" t="str">
            <v>N 75</v>
          </cell>
          <cell r="C98" t="str">
            <v>kg</v>
          </cell>
          <cell r="D98">
            <v>0.2</v>
          </cell>
          <cell r="E98">
            <v>660</v>
          </cell>
          <cell r="F98">
            <v>132</v>
          </cell>
          <cell r="H98">
            <v>0</v>
          </cell>
          <cell r="J98">
            <v>0</v>
          </cell>
        </row>
        <row r="99">
          <cell r="A99" t="str">
            <v>박리제</v>
          </cell>
          <cell r="C99" t="str">
            <v>ℓ</v>
          </cell>
          <cell r="D99">
            <v>0.19</v>
          </cell>
          <cell r="E99">
            <v>297.39</v>
          </cell>
          <cell r="F99">
            <v>56.5</v>
          </cell>
          <cell r="H99">
            <v>0</v>
          </cell>
          <cell r="J99">
            <v>0</v>
          </cell>
        </row>
        <row r="100">
          <cell r="A100" t="str">
            <v>형틀목공</v>
          </cell>
          <cell r="C100" t="str">
            <v>인</v>
          </cell>
          <cell r="D100">
            <v>0.28000000000000003</v>
          </cell>
          <cell r="F100">
            <v>0</v>
          </cell>
          <cell r="G100">
            <v>61483</v>
          </cell>
          <cell r="H100">
            <v>17215.2</v>
          </cell>
          <cell r="J100">
            <v>0</v>
          </cell>
        </row>
        <row r="101">
          <cell r="A101" t="str">
            <v>보통인부</v>
          </cell>
          <cell r="C101" t="str">
            <v>인</v>
          </cell>
          <cell r="D101">
            <v>0.23</v>
          </cell>
          <cell r="F101">
            <v>0</v>
          </cell>
          <cell r="G101">
            <v>34360</v>
          </cell>
          <cell r="H101">
            <v>7902.8</v>
          </cell>
          <cell r="J101">
            <v>0</v>
          </cell>
        </row>
        <row r="102">
          <cell r="A102" t="str">
            <v>사용고재</v>
          </cell>
          <cell r="B102" t="str">
            <v>주재료의 30%</v>
          </cell>
          <cell r="C102" t="str">
            <v>식</v>
          </cell>
          <cell r="D102">
            <v>1</v>
          </cell>
          <cell r="E102">
            <v>16148.8</v>
          </cell>
          <cell r="F102">
            <v>4844.6000000000004</v>
          </cell>
          <cell r="H102">
            <v>0</v>
          </cell>
          <cell r="J102">
            <v>0</v>
          </cell>
        </row>
        <row r="103">
          <cell r="A103" t="str">
            <v>計 (1회사용)</v>
          </cell>
          <cell r="F103">
            <v>11623</v>
          </cell>
          <cell r="H103">
            <v>25118</v>
          </cell>
          <cell r="J103">
            <v>0</v>
          </cell>
        </row>
        <row r="104">
          <cell r="A104" t="str">
            <v>2회사용시</v>
          </cell>
          <cell r="E104">
            <v>0.56999999999999995</v>
          </cell>
          <cell r="F104">
            <v>6625</v>
          </cell>
          <cell r="G104">
            <v>0.6</v>
          </cell>
          <cell r="H104">
            <v>15070</v>
          </cell>
          <cell r="J104">
            <v>0</v>
          </cell>
        </row>
        <row r="105">
          <cell r="A105" t="str">
            <v>3회사용시</v>
          </cell>
          <cell r="E105">
            <v>0.46100000000000002</v>
          </cell>
          <cell r="F105">
            <v>5358</v>
          </cell>
          <cell r="G105">
            <v>0.47099999999999997</v>
          </cell>
          <cell r="H105">
            <v>11830</v>
          </cell>
          <cell r="J105">
            <v>0</v>
          </cell>
        </row>
        <row r="106">
          <cell r="A106" t="str">
            <v>4회사용시</v>
          </cell>
          <cell r="E106">
            <v>0.40100000000000002</v>
          </cell>
          <cell r="F106">
            <v>4660</v>
          </cell>
          <cell r="G106">
            <v>0.4</v>
          </cell>
          <cell r="H106">
            <v>10047</v>
          </cell>
          <cell r="J106">
            <v>0</v>
          </cell>
        </row>
        <row r="107">
          <cell r="A107" t="str">
            <v>5회사용시</v>
          </cell>
          <cell r="E107">
            <v>0.371</v>
          </cell>
          <cell r="F107">
            <v>4312</v>
          </cell>
          <cell r="G107">
            <v>0.34200000000000003</v>
          </cell>
          <cell r="H107">
            <v>8590</v>
          </cell>
          <cell r="J107">
            <v>0</v>
          </cell>
        </row>
        <row r="108">
          <cell r="A108" t="str">
            <v>6회사용시</v>
          </cell>
          <cell r="E108">
            <v>0.34699999999999998</v>
          </cell>
          <cell r="F108">
            <v>4033</v>
          </cell>
          <cell r="G108">
            <v>0.32</v>
          </cell>
          <cell r="H108">
            <v>8037</v>
          </cell>
          <cell r="J108">
            <v>0</v>
          </cell>
        </row>
        <row r="110">
          <cell r="A110" t="str">
            <v>名  稱 : 비계설치</v>
          </cell>
          <cell r="J110" t="str">
            <v>單位 : 공/㎥當</v>
          </cell>
        </row>
        <row r="111">
          <cell r="A111" t="str">
            <v>區    分</v>
          </cell>
          <cell r="B111" t="str">
            <v>材質 및 規格</v>
          </cell>
          <cell r="C111" t="str">
            <v>單位</v>
          </cell>
          <cell r="D111" t="str">
            <v>數    量</v>
          </cell>
          <cell r="E111" t="str">
            <v>材       料       費</v>
          </cell>
          <cell r="G111" t="str">
            <v xml:space="preserve">        勞       務       費</v>
          </cell>
          <cell r="I111" t="str">
            <v>經              費</v>
          </cell>
        </row>
        <row r="112">
          <cell r="A112" t="str">
            <v>工 種 別</v>
          </cell>
          <cell r="E112" t="str">
            <v>單  價</v>
          </cell>
          <cell r="F112" t="str">
            <v>金      額</v>
          </cell>
          <cell r="G112" t="str">
            <v>單  價</v>
          </cell>
          <cell r="H112" t="str">
            <v>金      額</v>
          </cell>
          <cell r="I112" t="str">
            <v>單  價</v>
          </cell>
          <cell r="J112" t="str">
            <v>金      額</v>
          </cell>
        </row>
        <row r="113">
          <cell r="A113" t="str">
            <v>원목</v>
          </cell>
          <cell r="C113" t="str">
            <v>㎥</v>
          </cell>
          <cell r="D113">
            <v>9.4E-2</v>
          </cell>
          <cell r="E113">
            <v>164670</v>
          </cell>
          <cell r="F113">
            <v>15478.9</v>
          </cell>
          <cell r="H113">
            <v>0</v>
          </cell>
          <cell r="J113">
            <v>0</v>
          </cell>
        </row>
        <row r="114">
          <cell r="A114" t="str">
            <v>판재</v>
          </cell>
          <cell r="C114" t="str">
            <v>㎥</v>
          </cell>
          <cell r="D114">
            <v>1.5E-3</v>
          </cell>
          <cell r="E114">
            <v>285792</v>
          </cell>
          <cell r="F114">
            <v>428.6</v>
          </cell>
          <cell r="H114">
            <v>0</v>
          </cell>
          <cell r="J114">
            <v>0</v>
          </cell>
        </row>
        <row r="115">
          <cell r="A115" t="str">
            <v>철선</v>
          </cell>
          <cell r="B115" t="str">
            <v>＃8</v>
          </cell>
          <cell r="C115" t="str">
            <v>kg</v>
          </cell>
          <cell r="D115">
            <v>0.2</v>
          </cell>
          <cell r="E115">
            <v>450</v>
          </cell>
          <cell r="F115">
            <v>90</v>
          </cell>
          <cell r="H115">
            <v>0</v>
          </cell>
          <cell r="J115">
            <v>0</v>
          </cell>
        </row>
        <row r="116">
          <cell r="A116" t="str">
            <v>잡재료</v>
          </cell>
          <cell r="B116" t="str">
            <v>재료비의 5%</v>
          </cell>
          <cell r="C116" t="str">
            <v>식</v>
          </cell>
          <cell r="D116">
            <v>1</v>
          </cell>
          <cell r="E116">
            <v>15997</v>
          </cell>
          <cell r="F116">
            <v>799.8</v>
          </cell>
          <cell r="H116">
            <v>0</v>
          </cell>
          <cell r="J116">
            <v>0</v>
          </cell>
        </row>
        <row r="117">
          <cell r="A117" t="str">
            <v>비계공</v>
          </cell>
          <cell r="C117" t="str">
            <v>인</v>
          </cell>
          <cell r="D117">
            <v>2</v>
          </cell>
          <cell r="F117">
            <v>0</v>
          </cell>
          <cell r="G117">
            <v>66149</v>
          </cell>
          <cell r="H117">
            <v>132298</v>
          </cell>
          <cell r="J117">
            <v>0</v>
          </cell>
        </row>
        <row r="118">
          <cell r="A118" t="str">
            <v>보통인부</v>
          </cell>
          <cell r="C118" t="str">
            <v>인</v>
          </cell>
          <cell r="D118">
            <v>2</v>
          </cell>
          <cell r="F118">
            <v>0</v>
          </cell>
          <cell r="G118">
            <v>34360</v>
          </cell>
          <cell r="H118">
            <v>68720</v>
          </cell>
          <cell r="J118">
            <v>0</v>
          </cell>
        </row>
        <row r="119">
          <cell r="A119" t="str">
            <v xml:space="preserve">計 </v>
          </cell>
          <cell r="B119" t="str">
            <v>10공/㎥당</v>
          </cell>
          <cell r="F119">
            <v>16797</v>
          </cell>
          <cell r="H119">
            <v>201018</v>
          </cell>
          <cell r="J119">
            <v>0</v>
          </cell>
        </row>
        <row r="120">
          <cell r="A120" t="str">
            <v xml:space="preserve">計 </v>
          </cell>
          <cell r="B120" t="str">
            <v>공/㎥당</v>
          </cell>
          <cell r="F120">
            <v>1679</v>
          </cell>
          <cell r="H120">
            <v>20101</v>
          </cell>
          <cell r="J120">
            <v>0</v>
          </cell>
        </row>
        <row r="121">
          <cell r="A121" t="str">
            <v>1회사용시</v>
          </cell>
          <cell r="E121">
            <v>1</v>
          </cell>
          <cell r="F121">
            <v>1679</v>
          </cell>
          <cell r="G121">
            <v>1</v>
          </cell>
          <cell r="H121">
            <v>20101</v>
          </cell>
          <cell r="J121">
            <v>0</v>
          </cell>
        </row>
        <row r="122">
          <cell r="A122" t="str">
            <v>2회사용시</v>
          </cell>
          <cell r="E122">
            <v>0.67</v>
          </cell>
          <cell r="F122">
            <v>1124</v>
          </cell>
          <cell r="G122">
            <v>1</v>
          </cell>
          <cell r="H122">
            <v>20101</v>
          </cell>
          <cell r="J122">
            <v>0</v>
          </cell>
        </row>
        <row r="123">
          <cell r="A123" t="str">
            <v>3회사용시</v>
          </cell>
          <cell r="E123">
            <v>0.56499999999999995</v>
          </cell>
          <cell r="F123">
            <v>948</v>
          </cell>
          <cell r="G123">
            <v>1</v>
          </cell>
          <cell r="H123">
            <v>20101</v>
          </cell>
          <cell r="J123">
            <v>0</v>
          </cell>
        </row>
        <row r="124">
          <cell r="A124" t="str">
            <v>4회사용시</v>
          </cell>
          <cell r="E124">
            <v>0.51600000000000001</v>
          </cell>
          <cell r="F124">
            <v>866</v>
          </cell>
          <cell r="G124">
            <v>1</v>
          </cell>
          <cell r="H124">
            <v>20101</v>
          </cell>
          <cell r="J124">
            <v>0</v>
          </cell>
        </row>
        <row r="125">
          <cell r="A125" t="str">
            <v>5회사용시</v>
          </cell>
          <cell r="E125">
            <v>0.48899999999999999</v>
          </cell>
          <cell r="F125">
            <v>821</v>
          </cell>
          <cell r="G125">
            <v>1</v>
          </cell>
          <cell r="H125">
            <v>20101</v>
          </cell>
          <cell r="J125">
            <v>0</v>
          </cell>
        </row>
        <row r="126">
          <cell r="A126" t="str">
            <v>6회사용시</v>
          </cell>
          <cell r="E126">
            <v>0.47299999999999998</v>
          </cell>
          <cell r="F126">
            <v>794</v>
          </cell>
          <cell r="G126">
            <v>1</v>
          </cell>
          <cell r="H126">
            <v>20101</v>
          </cell>
          <cell r="J126">
            <v>0</v>
          </cell>
        </row>
        <row r="128">
          <cell r="A128" t="str">
            <v>名  稱 : 문양거푸집</v>
          </cell>
          <cell r="J128" t="str">
            <v>單位 : 원/㎡當</v>
          </cell>
        </row>
        <row r="129">
          <cell r="A129" t="str">
            <v>區    分</v>
          </cell>
          <cell r="B129" t="str">
            <v>材質 및 規格</v>
          </cell>
          <cell r="C129" t="str">
            <v>單位</v>
          </cell>
          <cell r="D129" t="str">
            <v>數    量</v>
          </cell>
          <cell r="E129" t="str">
            <v>材       料       費</v>
          </cell>
          <cell r="G129" t="str">
            <v xml:space="preserve">        勞       務       費</v>
          </cell>
          <cell r="I129" t="str">
            <v>經              費</v>
          </cell>
          <cell r="L129" t="str">
            <v>주  요  자  재  단  가  표</v>
          </cell>
        </row>
        <row r="130">
          <cell r="A130" t="str">
            <v>工 種 別</v>
          </cell>
          <cell r="E130" t="str">
            <v>單  價</v>
          </cell>
          <cell r="F130" t="str">
            <v>金      額</v>
          </cell>
          <cell r="G130" t="str">
            <v>單  價</v>
          </cell>
          <cell r="H130" t="str">
            <v>金      額</v>
          </cell>
          <cell r="I130" t="str">
            <v>單  價</v>
          </cell>
          <cell r="J130" t="str">
            <v>金      額</v>
          </cell>
          <cell r="L130" t="str">
            <v>철근</v>
          </cell>
          <cell r="M130">
            <v>0</v>
          </cell>
          <cell r="O130" t="str">
            <v>모래</v>
          </cell>
          <cell r="P130">
            <v>0</v>
          </cell>
        </row>
        <row r="131">
          <cell r="A131" t="str">
            <v>문양거푸집</v>
          </cell>
          <cell r="B131" t="str">
            <v>FRP1050×1820</v>
          </cell>
          <cell r="C131" t="str">
            <v>㎡</v>
          </cell>
          <cell r="D131">
            <v>0.05</v>
          </cell>
          <cell r="E131">
            <v>108058</v>
          </cell>
          <cell r="F131">
            <v>5402.9</v>
          </cell>
          <cell r="H131">
            <v>0</v>
          </cell>
          <cell r="J131">
            <v>0</v>
          </cell>
        </row>
        <row r="132">
          <cell r="A132" t="str">
            <v>폼타이</v>
          </cell>
          <cell r="B132" t="str">
            <v>D형 1/2×300</v>
          </cell>
          <cell r="C132" t="str">
            <v>조</v>
          </cell>
          <cell r="D132">
            <v>0.214</v>
          </cell>
          <cell r="E132">
            <v>850</v>
          </cell>
          <cell r="F132">
            <v>181.9</v>
          </cell>
          <cell r="H132">
            <v>0</v>
          </cell>
          <cell r="J132">
            <v>0</v>
          </cell>
        </row>
        <row r="133">
          <cell r="A133" t="str">
            <v>박리제</v>
          </cell>
          <cell r="B133" t="str">
            <v>SIKA FORM OIL</v>
          </cell>
          <cell r="C133" t="str">
            <v>ℓ</v>
          </cell>
          <cell r="D133">
            <v>0.19</v>
          </cell>
          <cell r="E133">
            <v>800</v>
          </cell>
          <cell r="F133">
            <v>152</v>
          </cell>
          <cell r="H133">
            <v>0</v>
          </cell>
          <cell r="J133">
            <v>0</v>
          </cell>
        </row>
        <row r="134">
          <cell r="A134" t="str">
            <v>세파레이터</v>
          </cell>
          <cell r="B134" t="str">
            <v>D형 1/2×500</v>
          </cell>
          <cell r="C134" t="str">
            <v xml:space="preserve">본 </v>
          </cell>
          <cell r="D134">
            <v>2.14</v>
          </cell>
          <cell r="E134">
            <v>140</v>
          </cell>
          <cell r="F134">
            <v>299.60000000000002</v>
          </cell>
          <cell r="H134">
            <v>0</v>
          </cell>
          <cell r="J134">
            <v>0</v>
          </cell>
        </row>
        <row r="135">
          <cell r="A135" t="str">
            <v>보조자재</v>
          </cell>
          <cell r="B135" t="str">
            <v>문양거푸집의20%</v>
          </cell>
          <cell r="C135" t="str">
            <v>식</v>
          </cell>
          <cell r="D135">
            <v>1</v>
          </cell>
          <cell r="E135">
            <v>1080.5</v>
          </cell>
          <cell r="F135">
            <v>1080.5</v>
          </cell>
          <cell r="H135">
            <v>0</v>
          </cell>
          <cell r="J135">
            <v>0</v>
          </cell>
        </row>
        <row r="136">
          <cell r="A136" t="str">
            <v>사용고재</v>
          </cell>
          <cell r="B136" t="str">
            <v>보조자재의 10%</v>
          </cell>
          <cell r="C136" t="str">
            <v>식</v>
          </cell>
          <cell r="D136">
            <v>1</v>
          </cell>
          <cell r="E136">
            <v>108</v>
          </cell>
          <cell r="F136">
            <v>108</v>
          </cell>
          <cell r="H136">
            <v>0</v>
          </cell>
          <cell r="J136">
            <v>0</v>
          </cell>
        </row>
        <row r="137">
          <cell r="A137" t="str">
            <v>형틀목공</v>
          </cell>
          <cell r="C137" t="str">
            <v>인</v>
          </cell>
          <cell r="D137">
            <v>0.14000000000000001</v>
          </cell>
          <cell r="F137">
            <v>0</v>
          </cell>
          <cell r="G137">
            <v>34360</v>
          </cell>
          <cell r="H137">
            <v>4810.3999999999996</v>
          </cell>
          <cell r="J137">
            <v>0</v>
          </cell>
        </row>
        <row r="138">
          <cell r="A138" t="str">
            <v>보통인부</v>
          </cell>
          <cell r="C138" t="str">
            <v>인</v>
          </cell>
          <cell r="D138">
            <v>0.12</v>
          </cell>
          <cell r="F138">
            <v>0</v>
          </cell>
          <cell r="G138">
            <v>0</v>
          </cell>
          <cell r="H138">
            <v>0</v>
          </cell>
          <cell r="J138">
            <v>0</v>
          </cell>
        </row>
        <row r="139">
          <cell r="F139">
            <v>0</v>
          </cell>
          <cell r="H139">
            <v>0</v>
          </cell>
          <cell r="J139">
            <v>0</v>
          </cell>
        </row>
        <row r="140">
          <cell r="F140">
            <v>0</v>
          </cell>
          <cell r="H140">
            <v>0</v>
          </cell>
          <cell r="J140">
            <v>0</v>
          </cell>
        </row>
        <row r="141">
          <cell r="F141">
            <v>0</v>
          </cell>
          <cell r="H141">
            <v>0</v>
          </cell>
          <cell r="J141">
            <v>0</v>
          </cell>
        </row>
        <row r="142">
          <cell r="F142">
            <v>0</v>
          </cell>
          <cell r="H142">
            <v>0</v>
          </cell>
          <cell r="J142">
            <v>0</v>
          </cell>
        </row>
        <row r="143">
          <cell r="F143">
            <v>0</v>
          </cell>
          <cell r="H143">
            <v>0</v>
          </cell>
          <cell r="J143">
            <v>0</v>
          </cell>
        </row>
        <row r="144">
          <cell r="A144" t="str">
            <v>計</v>
          </cell>
          <cell r="F144">
            <v>7224</v>
          </cell>
          <cell r="H144">
            <v>4810</v>
          </cell>
          <cell r="J144">
            <v>0</v>
          </cell>
        </row>
      </sheetData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00000"/>
      <sheetName val="VXXXXX"/>
      <sheetName val="본문"/>
      <sheetName val="목차"/>
      <sheetName val="개발비용"/>
      <sheetName val="비교표"/>
      <sheetName val="총괄내역"/>
      <sheetName val="공종내역"/>
      <sheetName val="부표"/>
      <sheetName val="토적집계"/>
      <sheetName val="토적표"/>
      <sheetName val="구조토적"/>
      <sheetName val="석축수량"/>
      <sheetName val="배수관"/>
      <sheetName val="L옹벽"/>
      <sheetName val="기계일위"/>
      <sheetName val="일위대가"/>
      <sheetName val="포장일위 "/>
      <sheetName val="기본일위"/>
      <sheetName val="기계경비"/>
      <sheetName val="기타경비"/>
      <sheetName val="간지"/>
      <sheetName val="표지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L1" t="str">
            <v>2000년 7월</v>
          </cell>
        </row>
        <row r="2">
          <cell r="A2" t="str">
            <v>名  稱 : 모르터 ( 1 : 2 )</v>
          </cell>
          <cell r="J2" t="str">
            <v>單位 : 원/㎥當</v>
          </cell>
          <cell r="L2" t="str">
            <v>주  요  자  재  단  가  표</v>
          </cell>
        </row>
        <row r="3">
          <cell r="A3" t="str">
            <v>區    分</v>
          </cell>
          <cell r="B3" t="str">
            <v>材質 및 規格</v>
          </cell>
          <cell r="C3" t="str">
            <v>單位</v>
          </cell>
          <cell r="D3" t="str">
            <v>數    量</v>
          </cell>
          <cell r="E3" t="str">
            <v>材       料       費</v>
          </cell>
          <cell r="G3" t="str">
            <v xml:space="preserve">        勞       務       費</v>
          </cell>
          <cell r="I3" t="str">
            <v>經              費</v>
          </cell>
          <cell r="L3" t="str">
            <v>철근</v>
          </cell>
          <cell r="M3">
            <v>334000</v>
          </cell>
          <cell r="O3" t="str">
            <v>모래</v>
          </cell>
          <cell r="P3">
            <v>15000</v>
          </cell>
        </row>
        <row r="4">
          <cell r="A4" t="str">
            <v>工 種 別</v>
          </cell>
          <cell r="E4" t="str">
            <v>單  價</v>
          </cell>
          <cell r="F4" t="str">
            <v>金      額</v>
          </cell>
          <cell r="G4" t="str">
            <v>單  價</v>
          </cell>
          <cell r="H4" t="str">
            <v>金      額</v>
          </cell>
          <cell r="I4" t="str">
            <v>單  價</v>
          </cell>
          <cell r="J4" t="str">
            <v>金      額</v>
          </cell>
          <cell r="L4" t="str">
            <v>철선 # 8</v>
          </cell>
          <cell r="M4">
            <v>450</v>
          </cell>
          <cell r="O4" t="str">
            <v>잡석</v>
          </cell>
          <cell r="P4">
            <v>12000</v>
          </cell>
        </row>
        <row r="5">
          <cell r="A5" t="str">
            <v>시멘트</v>
          </cell>
          <cell r="C5" t="str">
            <v>kg</v>
          </cell>
          <cell r="D5">
            <v>680</v>
          </cell>
          <cell r="E5">
            <v>63.6</v>
          </cell>
          <cell r="F5">
            <v>43248</v>
          </cell>
          <cell r="H5">
            <v>0</v>
          </cell>
          <cell r="J5">
            <v>0</v>
          </cell>
          <cell r="L5" t="str">
            <v>철선 # 20</v>
          </cell>
          <cell r="M5">
            <v>550</v>
          </cell>
          <cell r="O5" t="str">
            <v>보조기층재</v>
          </cell>
          <cell r="P5">
            <v>12000</v>
          </cell>
        </row>
        <row r="6">
          <cell r="A6" t="str">
            <v>모래</v>
          </cell>
          <cell r="C6" t="str">
            <v>㎥</v>
          </cell>
          <cell r="D6">
            <v>0.98</v>
          </cell>
          <cell r="E6">
            <v>15000</v>
          </cell>
          <cell r="F6">
            <v>14700</v>
          </cell>
          <cell r="H6">
            <v>0</v>
          </cell>
          <cell r="J6">
            <v>0</v>
          </cell>
          <cell r="K6">
            <v>16500</v>
          </cell>
          <cell r="L6" t="str">
            <v>못  N75</v>
          </cell>
          <cell r="M6">
            <v>660</v>
          </cell>
          <cell r="O6" t="str">
            <v>시멘트</v>
          </cell>
          <cell r="P6">
            <v>63.6</v>
          </cell>
          <cell r="Q6">
            <v>2800</v>
          </cell>
        </row>
        <row r="7">
          <cell r="A7" t="str">
            <v>보통인부</v>
          </cell>
          <cell r="C7" t="str">
            <v>인</v>
          </cell>
          <cell r="D7">
            <v>1</v>
          </cell>
          <cell r="F7">
            <v>0</v>
          </cell>
          <cell r="G7">
            <v>34360</v>
          </cell>
          <cell r="H7">
            <v>34360</v>
          </cell>
          <cell r="J7">
            <v>0</v>
          </cell>
          <cell r="K7">
            <v>900</v>
          </cell>
          <cell r="L7" t="str">
            <v>목재</v>
          </cell>
          <cell r="M7">
            <v>244964</v>
          </cell>
          <cell r="O7" t="str">
            <v>판재</v>
          </cell>
          <cell r="P7">
            <v>285792</v>
          </cell>
          <cell r="Q7">
            <v>1050</v>
          </cell>
        </row>
        <row r="8">
          <cell r="F8">
            <v>0</v>
          </cell>
          <cell r="H8">
            <v>0</v>
          </cell>
          <cell r="J8">
            <v>0</v>
          </cell>
          <cell r="K8">
            <v>550</v>
          </cell>
          <cell r="L8" t="str">
            <v>원목</v>
          </cell>
          <cell r="M8">
            <v>164670</v>
          </cell>
          <cell r="O8" t="str">
            <v>합판</v>
          </cell>
          <cell r="P8">
            <v>6641</v>
          </cell>
          <cell r="Q8">
            <v>11000</v>
          </cell>
        </row>
        <row r="9">
          <cell r="F9">
            <v>0</v>
          </cell>
          <cell r="H9">
            <v>0</v>
          </cell>
          <cell r="J9">
            <v>0</v>
          </cell>
        </row>
        <row r="10">
          <cell r="F10">
            <v>0</v>
          </cell>
          <cell r="H10">
            <v>0</v>
          </cell>
          <cell r="J10">
            <v>0</v>
          </cell>
          <cell r="L10" t="str">
            <v>40-135-8</v>
          </cell>
          <cell r="M10">
            <v>46240</v>
          </cell>
        </row>
        <row r="11">
          <cell r="F11">
            <v>0</v>
          </cell>
          <cell r="H11">
            <v>0</v>
          </cell>
          <cell r="J11">
            <v>0</v>
          </cell>
          <cell r="L11" t="str">
            <v>40-180-8</v>
          </cell>
          <cell r="M11">
            <v>48010</v>
          </cell>
        </row>
        <row r="12">
          <cell r="F12">
            <v>0</v>
          </cell>
          <cell r="H12">
            <v>0</v>
          </cell>
          <cell r="J12">
            <v>0</v>
          </cell>
          <cell r="L12" t="str">
            <v>#8 150×150</v>
          </cell>
          <cell r="M12">
            <v>720</v>
          </cell>
        </row>
        <row r="13">
          <cell r="F13">
            <v>0</v>
          </cell>
          <cell r="H13">
            <v>0</v>
          </cell>
          <cell r="J13">
            <v>0</v>
          </cell>
          <cell r="L13" t="str">
            <v>25-210-8</v>
          </cell>
          <cell r="M13">
            <v>53320</v>
          </cell>
        </row>
        <row r="14">
          <cell r="F14">
            <v>0</v>
          </cell>
          <cell r="H14">
            <v>0</v>
          </cell>
          <cell r="J14">
            <v>0</v>
          </cell>
          <cell r="L14" t="str">
            <v>25-180-8</v>
          </cell>
          <cell r="M14">
            <v>49380</v>
          </cell>
        </row>
        <row r="15">
          <cell r="F15">
            <v>0</v>
          </cell>
          <cell r="H15">
            <v>0</v>
          </cell>
          <cell r="J15">
            <v>0</v>
          </cell>
          <cell r="L15" t="str">
            <v>25-210-10</v>
          </cell>
          <cell r="M15">
            <v>51450</v>
          </cell>
        </row>
        <row r="16">
          <cell r="F16">
            <v>0</v>
          </cell>
          <cell r="H16">
            <v>0</v>
          </cell>
          <cell r="J16">
            <v>0</v>
          </cell>
          <cell r="L16" t="str">
            <v>25-210-12</v>
          </cell>
          <cell r="M16">
            <v>52120</v>
          </cell>
        </row>
        <row r="17">
          <cell r="F17">
            <v>0</v>
          </cell>
          <cell r="H17">
            <v>0</v>
          </cell>
          <cell r="J17">
            <v>0</v>
          </cell>
          <cell r="L17" t="str">
            <v>25-180-12</v>
          </cell>
          <cell r="M17">
            <v>47730</v>
          </cell>
        </row>
        <row r="18">
          <cell r="A18" t="str">
            <v>計</v>
          </cell>
          <cell r="F18">
            <v>57948</v>
          </cell>
          <cell r="H18">
            <v>34360</v>
          </cell>
          <cell r="J18">
            <v>0</v>
          </cell>
        </row>
        <row r="20">
          <cell r="A20" t="str">
            <v>名  稱 : 레미콘타설 ( 무근 )</v>
          </cell>
          <cell r="J20" t="str">
            <v>單位 : 원/㎥當</v>
          </cell>
        </row>
        <row r="21">
          <cell r="A21" t="str">
            <v>區    分</v>
          </cell>
          <cell r="B21" t="str">
            <v>材質 및 規格</v>
          </cell>
          <cell r="C21" t="str">
            <v>單位</v>
          </cell>
          <cell r="D21" t="str">
            <v>數    量</v>
          </cell>
          <cell r="E21" t="str">
            <v>材       料       費</v>
          </cell>
          <cell r="G21" t="str">
            <v xml:space="preserve">        勞       務       費</v>
          </cell>
          <cell r="I21" t="str">
            <v>經              費</v>
          </cell>
        </row>
        <row r="22">
          <cell r="A22" t="str">
            <v>工 種 別</v>
          </cell>
          <cell r="E22" t="str">
            <v>單  價</v>
          </cell>
          <cell r="F22" t="str">
            <v>金      額</v>
          </cell>
          <cell r="G22" t="str">
            <v>單  價</v>
          </cell>
          <cell r="H22" t="str">
            <v>金      額</v>
          </cell>
          <cell r="I22" t="str">
            <v>單  價</v>
          </cell>
          <cell r="J22" t="str">
            <v>金      額</v>
          </cell>
        </row>
        <row r="23">
          <cell r="A23" t="str">
            <v>콘크리트공</v>
          </cell>
          <cell r="C23" t="str">
            <v>인</v>
          </cell>
          <cell r="D23">
            <v>0.15</v>
          </cell>
          <cell r="F23">
            <v>0</v>
          </cell>
          <cell r="G23">
            <v>62281</v>
          </cell>
          <cell r="H23">
            <v>9342.1</v>
          </cell>
          <cell r="J23">
            <v>0</v>
          </cell>
        </row>
        <row r="24">
          <cell r="A24" t="str">
            <v>보통인부</v>
          </cell>
          <cell r="C24" t="str">
            <v>인</v>
          </cell>
          <cell r="D24">
            <v>0.27</v>
          </cell>
          <cell r="F24">
            <v>0</v>
          </cell>
          <cell r="G24">
            <v>34360</v>
          </cell>
          <cell r="H24">
            <v>9277.2000000000007</v>
          </cell>
          <cell r="J24">
            <v>0</v>
          </cell>
        </row>
        <row r="25">
          <cell r="F25">
            <v>0</v>
          </cell>
          <cell r="H25">
            <v>0</v>
          </cell>
          <cell r="J25">
            <v>0</v>
          </cell>
        </row>
        <row r="26">
          <cell r="F26">
            <v>0</v>
          </cell>
          <cell r="H26">
            <v>0</v>
          </cell>
          <cell r="J26">
            <v>0</v>
          </cell>
        </row>
        <row r="27">
          <cell r="F27">
            <v>0</v>
          </cell>
          <cell r="H27">
            <v>0</v>
          </cell>
          <cell r="J27">
            <v>0</v>
          </cell>
        </row>
        <row r="28">
          <cell r="F28">
            <v>0</v>
          </cell>
          <cell r="H28">
            <v>0</v>
          </cell>
          <cell r="J28">
            <v>0</v>
          </cell>
        </row>
        <row r="29">
          <cell r="F29">
            <v>0</v>
          </cell>
          <cell r="H29">
            <v>0</v>
          </cell>
          <cell r="J29">
            <v>0</v>
          </cell>
        </row>
        <row r="30">
          <cell r="F30">
            <v>0</v>
          </cell>
          <cell r="H30">
            <v>0</v>
          </cell>
          <cell r="J30">
            <v>0</v>
          </cell>
        </row>
        <row r="31">
          <cell r="F31">
            <v>0</v>
          </cell>
          <cell r="H31">
            <v>0</v>
          </cell>
          <cell r="J31">
            <v>0</v>
          </cell>
        </row>
        <row r="32">
          <cell r="F32">
            <v>0</v>
          </cell>
          <cell r="H32">
            <v>0</v>
          </cell>
          <cell r="J32">
            <v>0</v>
          </cell>
        </row>
        <row r="33">
          <cell r="F33">
            <v>0</v>
          </cell>
          <cell r="H33">
            <v>0</v>
          </cell>
          <cell r="J33">
            <v>0</v>
          </cell>
        </row>
        <row r="34">
          <cell r="F34">
            <v>0</v>
          </cell>
          <cell r="H34">
            <v>0</v>
          </cell>
          <cell r="J34">
            <v>0</v>
          </cell>
        </row>
        <row r="35">
          <cell r="F35">
            <v>0</v>
          </cell>
          <cell r="H35">
            <v>0</v>
          </cell>
          <cell r="J35">
            <v>0</v>
          </cell>
        </row>
        <row r="36">
          <cell r="A36" t="str">
            <v>計</v>
          </cell>
          <cell r="F36">
            <v>0</v>
          </cell>
          <cell r="H36">
            <v>18619</v>
          </cell>
          <cell r="J36">
            <v>0</v>
          </cell>
        </row>
        <row r="38">
          <cell r="A38" t="str">
            <v>名  稱 : 레미콘타설 ( 철근 )</v>
          </cell>
          <cell r="J38" t="str">
            <v>單位 : 원/㎥當</v>
          </cell>
        </row>
        <row r="39">
          <cell r="A39" t="str">
            <v>區    分</v>
          </cell>
          <cell r="B39" t="str">
            <v>材質 및 規格</v>
          </cell>
          <cell r="C39" t="str">
            <v>單位</v>
          </cell>
          <cell r="D39" t="str">
            <v>數    量</v>
          </cell>
          <cell r="E39" t="str">
            <v>材       料       費</v>
          </cell>
          <cell r="G39" t="str">
            <v xml:space="preserve">        勞       務       費</v>
          </cell>
          <cell r="I39" t="str">
            <v>經              費</v>
          </cell>
        </row>
        <row r="40">
          <cell r="A40" t="str">
            <v>工 種 別</v>
          </cell>
          <cell r="E40" t="str">
            <v>單  價</v>
          </cell>
          <cell r="F40" t="str">
            <v>金      額</v>
          </cell>
          <cell r="G40" t="str">
            <v>單  價</v>
          </cell>
          <cell r="H40" t="str">
            <v>金      額</v>
          </cell>
          <cell r="I40" t="str">
            <v>單  價</v>
          </cell>
          <cell r="J40" t="str">
            <v>金      額</v>
          </cell>
        </row>
        <row r="41">
          <cell r="A41" t="str">
            <v>콘크리트공</v>
          </cell>
          <cell r="C41" t="str">
            <v>인</v>
          </cell>
          <cell r="D41">
            <v>0.17</v>
          </cell>
          <cell r="F41">
            <v>0</v>
          </cell>
          <cell r="G41">
            <v>62281</v>
          </cell>
          <cell r="H41">
            <v>10587.7</v>
          </cell>
          <cell r="J41">
            <v>0</v>
          </cell>
        </row>
        <row r="42">
          <cell r="A42" t="str">
            <v>보통인부</v>
          </cell>
          <cell r="C42" t="str">
            <v>인</v>
          </cell>
          <cell r="D42">
            <v>0.28999999999999998</v>
          </cell>
          <cell r="F42">
            <v>0</v>
          </cell>
          <cell r="G42">
            <v>34360</v>
          </cell>
          <cell r="H42">
            <v>9964.4</v>
          </cell>
          <cell r="J42">
            <v>0</v>
          </cell>
        </row>
        <row r="43">
          <cell r="F43">
            <v>0</v>
          </cell>
          <cell r="H43">
            <v>0</v>
          </cell>
          <cell r="J43">
            <v>0</v>
          </cell>
        </row>
        <row r="44">
          <cell r="F44">
            <v>0</v>
          </cell>
          <cell r="H44">
            <v>0</v>
          </cell>
          <cell r="J44">
            <v>0</v>
          </cell>
        </row>
        <row r="45">
          <cell r="F45">
            <v>0</v>
          </cell>
          <cell r="H45">
            <v>0</v>
          </cell>
          <cell r="J45">
            <v>0</v>
          </cell>
        </row>
        <row r="46">
          <cell r="F46">
            <v>0</v>
          </cell>
          <cell r="H46">
            <v>0</v>
          </cell>
          <cell r="J46">
            <v>0</v>
          </cell>
        </row>
        <row r="47">
          <cell r="F47">
            <v>0</v>
          </cell>
          <cell r="H47">
            <v>0</v>
          </cell>
          <cell r="J47">
            <v>0</v>
          </cell>
        </row>
        <row r="48">
          <cell r="F48">
            <v>0</v>
          </cell>
          <cell r="H48">
            <v>0</v>
          </cell>
          <cell r="J48">
            <v>0</v>
          </cell>
        </row>
        <row r="49">
          <cell r="F49">
            <v>0</v>
          </cell>
          <cell r="H49">
            <v>0</v>
          </cell>
          <cell r="J49">
            <v>0</v>
          </cell>
        </row>
        <row r="50">
          <cell r="F50">
            <v>0</v>
          </cell>
          <cell r="H50">
            <v>0</v>
          </cell>
          <cell r="J50">
            <v>0</v>
          </cell>
        </row>
        <row r="51">
          <cell r="F51">
            <v>0</v>
          </cell>
          <cell r="H51">
            <v>0</v>
          </cell>
          <cell r="J51">
            <v>0</v>
          </cell>
        </row>
        <row r="52">
          <cell r="F52">
            <v>0</v>
          </cell>
          <cell r="H52">
            <v>0</v>
          </cell>
          <cell r="J52">
            <v>0</v>
          </cell>
        </row>
        <row r="53">
          <cell r="F53">
            <v>0</v>
          </cell>
          <cell r="H53">
            <v>0</v>
          </cell>
          <cell r="J53">
            <v>0</v>
          </cell>
        </row>
        <row r="54">
          <cell r="A54" t="str">
            <v>計</v>
          </cell>
          <cell r="F54">
            <v>0</v>
          </cell>
          <cell r="H54">
            <v>20552</v>
          </cell>
          <cell r="J54">
            <v>0</v>
          </cell>
        </row>
        <row r="56">
          <cell r="A56" t="str">
            <v>名  稱 : 철근가공조립 ( 간단 )</v>
          </cell>
          <cell r="J56" t="str">
            <v>單位 : 원/TON當</v>
          </cell>
        </row>
        <row r="57">
          <cell r="A57" t="str">
            <v>區    分</v>
          </cell>
          <cell r="B57" t="str">
            <v>材質 및 規格</v>
          </cell>
          <cell r="C57" t="str">
            <v>單位</v>
          </cell>
          <cell r="D57" t="str">
            <v>數    量</v>
          </cell>
          <cell r="E57" t="str">
            <v>材       料       費</v>
          </cell>
          <cell r="G57" t="str">
            <v xml:space="preserve">        勞       務       費</v>
          </cell>
          <cell r="I57" t="str">
            <v>經              費</v>
          </cell>
        </row>
        <row r="58">
          <cell r="A58" t="str">
            <v>工 種 別</v>
          </cell>
          <cell r="E58" t="str">
            <v>單  價</v>
          </cell>
          <cell r="F58" t="str">
            <v>金      額</v>
          </cell>
          <cell r="G58" t="str">
            <v>單  價</v>
          </cell>
          <cell r="H58" t="str">
            <v>金      額</v>
          </cell>
          <cell r="I58" t="str">
            <v>單  價</v>
          </cell>
          <cell r="J58" t="str">
            <v>金      額</v>
          </cell>
        </row>
        <row r="59">
          <cell r="A59" t="str">
            <v>결속선</v>
          </cell>
          <cell r="B59" t="str">
            <v>＃20 m/m</v>
          </cell>
          <cell r="C59" t="str">
            <v>kg</v>
          </cell>
          <cell r="D59">
            <v>5</v>
          </cell>
          <cell r="E59">
            <v>550</v>
          </cell>
          <cell r="F59">
            <v>2750</v>
          </cell>
          <cell r="H59">
            <v>0</v>
          </cell>
          <cell r="J59">
            <v>0</v>
          </cell>
        </row>
        <row r="60">
          <cell r="A60" t="str">
            <v>철근공</v>
          </cell>
          <cell r="C60" t="str">
            <v>인</v>
          </cell>
          <cell r="D60">
            <v>2.9</v>
          </cell>
          <cell r="F60">
            <v>0</v>
          </cell>
          <cell r="G60">
            <v>63607</v>
          </cell>
          <cell r="H60">
            <v>184460.3</v>
          </cell>
          <cell r="J60">
            <v>0</v>
          </cell>
        </row>
        <row r="61">
          <cell r="A61" t="str">
            <v>보통인부</v>
          </cell>
          <cell r="C61" t="str">
            <v>인</v>
          </cell>
          <cell r="D61">
            <v>1.6</v>
          </cell>
          <cell r="F61">
            <v>0</v>
          </cell>
          <cell r="G61">
            <v>34360</v>
          </cell>
          <cell r="H61">
            <v>54976</v>
          </cell>
          <cell r="J61">
            <v>0</v>
          </cell>
        </row>
        <row r="62">
          <cell r="A62" t="str">
            <v>기구손료</v>
          </cell>
          <cell r="B62" t="str">
            <v>품의 2%</v>
          </cell>
          <cell r="C62" t="str">
            <v>식</v>
          </cell>
          <cell r="D62">
            <v>1</v>
          </cell>
          <cell r="E62">
            <v>239436</v>
          </cell>
          <cell r="F62">
            <v>4788.7</v>
          </cell>
          <cell r="H62">
            <v>0</v>
          </cell>
          <cell r="J62">
            <v>0</v>
          </cell>
        </row>
        <row r="63">
          <cell r="F63">
            <v>0</v>
          </cell>
          <cell r="H63">
            <v>0</v>
          </cell>
          <cell r="J63">
            <v>0</v>
          </cell>
        </row>
        <row r="64">
          <cell r="F64">
            <v>0</v>
          </cell>
          <cell r="H64">
            <v>0</v>
          </cell>
          <cell r="J64">
            <v>0</v>
          </cell>
        </row>
        <row r="65">
          <cell r="F65">
            <v>0</v>
          </cell>
          <cell r="H65">
            <v>0</v>
          </cell>
          <cell r="J65">
            <v>0</v>
          </cell>
        </row>
        <row r="66">
          <cell r="F66">
            <v>0</v>
          </cell>
          <cell r="H66">
            <v>0</v>
          </cell>
          <cell r="J66">
            <v>0</v>
          </cell>
        </row>
        <row r="67">
          <cell r="F67">
            <v>0</v>
          </cell>
          <cell r="H67">
            <v>0</v>
          </cell>
          <cell r="J67">
            <v>0</v>
          </cell>
        </row>
        <row r="68">
          <cell r="F68">
            <v>0</v>
          </cell>
          <cell r="H68">
            <v>0</v>
          </cell>
          <cell r="J68">
            <v>0</v>
          </cell>
        </row>
        <row r="69">
          <cell r="F69">
            <v>0</v>
          </cell>
          <cell r="H69">
            <v>0</v>
          </cell>
          <cell r="J69">
            <v>0</v>
          </cell>
        </row>
        <row r="70">
          <cell r="F70">
            <v>0</v>
          </cell>
          <cell r="H70">
            <v>0</v>
          </cell>
          <cell r="J70">
            <v>0</v>
          </cell>
        </row>
        <row r="71">
          <cell r="F71">
            <v>0</v>
          </cell>
          <cell r="H71">
            <v>0</v>
          </cell>
          <cell r="J71">
            <v>0</v>
          </cell>
        </row>
        <row r="72">
          <cell r="A72" t="str">
            <v>計</v>
          </cell>
          <cell r="F72">
            <v>7538</v>
          </cell>
          <cell r="H72">
            <v>239436</v>
          </cell>
          <cell r="J72">
            <v>0</v>
          </cell>
        </row>
        <row r="74">
          <cell r="A74" t="str">
            <v>名  稱 : 철근가공조립 ( 보통 )</v>
          </cell>
          <cell r="J74" t="str">
            <v>單位 : 원/TON當</v>
          </cell>
        </row>
        <row r="75">
          <cell r="A75" t="str">
            <v>區    分</v>
          </cell>
          <cell r="B75" t="str">
            <v>材質 및 規格</v>
          </cell>
          <cell r="C75" t="str">
            <v>單位</v>
          </cell>
          <cell r="D75" t="str">
            <v>數    量</v>
          </cell>
          <cell r="E75" t="str">
            <v>材       料       費</v>
          </cell>
          <cell r="G75" t="str">
            <v xml:space="preserve">        勞       務       費</v>
          </cell>
          <cell r="I75" t="str">
            <v>經              費</v>
          </cell>
        </row>
        <row r="76">
          <cell r="A76" t="str">
            <v>工 種 別</v>
          </cell>
          <cell r="E76" t="str">
            <v>單  價</v>
          </cell>
          <cell r="F76" t="str">
            <v>金      額</v>
          </cell>
          <cell r="G76" t="str">
            <v>單  價</v>
          </cell>
          <cell r="H76" t="str">
            <v>金      額</v>
          </cell>
          <cell r="I76" t="str">
            <v>單  價</v>
          </cell>
          <cell r="J76" t="str">
            <v>金      額</v>
          </cell>
        </row>
        <row r="77">
          <cell r="A77" t="str">
            <v>결속선</v>
          </cell>
          <cell r="B77" t="str">
            <v>＃20 m/m</v>
          </cell>
          <cell r="C77" t="str">
            <v>kg</v>
          </cell>
          <cell r="D77">
            <v>6.5</v>
          </cell>
          <cell r="E77">
            <v>550</v>
          </cell>
          <cell r="F77">
            <v>3575</v>
          </cell>
          <cell r="H77">
            <v>0</v>
          </cell>
          <cell r="J77">
            <v>0</v>
          </cell>
        </row>
        <row r="78">
          <cell r="A78" t="str">
            <v>철근공</v>
          </cell>
          <cell r="C78" t="str">
            <v>인</v>
          </cell>
          <cell r="D78">
            <v>4</v>
          </cell>
          <cell r="F78">
            <v>0</v>
          </cell>
          <cell r="G78">
            <v>63607</v>
          </cell>
          <cell r="H78">
            <v>254428</v>
          </cell>
          <cell r="J78">
            <v>0</v>
          </cell>
        </row>
        <row r="79">
          <cell r="A79" t="str">
            <v>보통인부</v>
          </cell>
          <cell r="C79" t="str">
            <v>인</v>
          </cell>
          <cell r="D79">
            <v>2.2000000000000002</v>
          </cell>
          <cell r="F79">
            <v>0</v>
          </cell>
          <cell r="G79">
            <v>34360</v>
          </cell>
          <cell r="H79">
            <v>75592</v>
          </cell>
          <cell r="J79">
            <v>0</v>
          </cell>
        </row>
        <row r="80">
          <cell r="A80" t="str">
            <v>기구손료</v>
          </cell>
          <cell r="B80" t="str">
            <v>품의 2%</v>
          </cell>
          <cell r="C80" t="str">
            <v>식</v>
          </cell>
          <cell r="D80">
            <v>1</v>
          </cell>
          <cell r="E80">
            <v>330020</v>
          </cell>
          <cell r="F80">
            <v>6600.4</v>
          </cell>
          <cell r="H80">
            <v>0</v>
          </cell>
          <cell r="J80">
            <v>0</v>
          </cell>
        </row>
        <row r="81">
          <cell r="F81">
            <v>0</v>
          </cell>
          <cell r="H81">
            <v>0</v>
          </cell>
          <cell r="J81">
            <v>0</v>
          </cell>
        </row>
        <row r="82">
          <cell r="F82">
            <v>0</v>
          </cell>
          <cell r="H82">
            <v>0</v>
          </cell>
          <cell r="J82">
            <v>0</v>
          </cell>
        </row>
        <row r="83">
          <cell r="F83">
            <v>0</v>
          </cell>
          <cell r="H83">
            <v>0</v>
          </cell>
          <cell r="J83">
            <v>0</v>
          </cell>
        </row>
        <row r="84">
          <cell r="F84">
            <v>0</v>
          </cell>
          <cell r="H84">
            <v>0</v>
          </cell>
          <cell r="J84">
            <v>0</v>
          </cell>
        </row>
        <row r="85">
          <cell r="F85">
            <v>0</v>
          </cell>
          <cell r="H85">
            <v>0</v>
          </cell>
          <cell r="J85">
            <v>0</v>
          </cell>
        </row>
        <row r="86">
          <cell r="F86">
            <v>0</v>
          </cell>
          <cell r="H86">
            <v>0</v>
          </cell>
          <cell r="J86">
            <v>0</v>
          </cell>
        </row>
        <row r="87">
          <cell r="F87">
            <v>0</v>
          </cell>
          <cell r="H87">
            <v>0</v>
          </cell>
          <cell r="J87">
            <v>0</v>
          </cell>
        </row>
        <row r="88">
          <cell r="F88">
            <v>0</v>
          </cell>
          <cell r="H88">
            <v>0</v>
          </cell>
          <cell r="J88">
            <v>0</v>
          </cell>
        </row>
        <row r="89">
          <cell r="F89">
            <v>0</v>
          </cell>
          <cell r="H89">
            <v>0</v>
          </cell>
          <cell r="J89">
            <v>0</v>
          </cell>
        </row>
        <row r="90">
          <cell r="A90" t="str">
            <v>計</v>
          </cell>
          <cell r="F90">
            <v>10175</v>
          </cell>
          <cell r="H90">
            <v>330020</v>
          </cell>
          <cell r="J90">
            <v>0</v>
          </cell>
        </row>
        <row r="92">
          <cell r="A92" t="str">
            <v>名  稱 : 합판거푸집</v>
          </cell>
          <cell r="J92" t="str">
            <v>單位 : 원/㎡當</v>
          </cell>
        </row>
        <row r="93">
          <cell r="A93" t="str">
            <v>區    分</v>
          </cell>
          <cell r="B93" t="str">
            <v>材質 및 規格</v>
          </cell>
          <cell r="C93" t="str">
            <v>單位</v>
          </cell>
          <cell r="D93" t="str">
            <v>數    量</v>
          </cell>
          <cell r="E93" t="str">
            <v>材       料       費</v>
          </cell>
          <cell r="G93" t="str">
            <v xml:space="preserve">        勞       務       費</v>
          </cell>
          <cell r="I93" t="str">
            <v>經              費</v>
          </cell>
        </row>
        <row r="94">
          <cell r="A94" t="str">
            <v>工 種 別</v>
          </cell>
          <cell r="E94" t="str">
            <v>單  價</v>
          </cell>
          <cell r="F94" t="str">
            <v>金      額</v>
          </cell>
          <cell r="G94" t="str">
            <v>單  價</v>
          </cell>
          <cell r="H94" t="str">
            <v>金      額</v>
          </cell>
          <cell r="I94" t="str">
            <v>單  價</v>
          </cell>
          <cell r="J94" t="str">
            <v>金      額</v>
          </cell>
        </row>
        <row r="95">
          <cell r="A95" t="str">
            <v>합판</v>
          </cell>
          <cell r="B95" t="str">
            <v>내수합판</v>
          </cell>
          <cell r="C95" t="str">
            <v>㎡</v>
          </cell>
          <cell r="D95">
            <v>1.03</v>
          </cell>
          <cell r="E95">
            <v>6641</v>
          </cell>
          <cell r="F95">
            <v>6840.2</v>
          </cell>
          <cell r="H95">
            <v>0</v>
          </cell>
          <cell r="J95">
            <v>0</v>
          </cell>
        </row>
        <row r="96">
          <cell r="A96" t="str">
            <v>목재</v>
          </cell>
          <cell r="C96" t="str">
            <v>㎥</v>
          </cell>
          <cell r="D96">
            <v>3.7999999999999999E-2</v>
          </cell>
          <cell r="E96">
            <v>244964</v>
          </cell>
          <cell r="F96">
            <v>9308.6</v>
          </cell>
          <cell r="H96">
            <v>0</v>
          </cell>
          <cell r="J96">
            <v>0</v>
          </cell>
        </row>
        <row r="97">
          <cell r="A97" t="str">
            <v>철선</v>
          </cell>
          <cell r="B97" t="str">
            <v>＃8</v>
          </cell>
          <cell r="C97" t="str">
            <v>kg</v>
          </cell>
          <cell r="D97">
            <v>0.28999999999999998</v>
          </cell>
          <cell r="E97">
            <v>450</v>
          </cell>
          <cell r="F97">
            <v>130.5</v>
          </cell>
          <cell r="H97">
            <v>0</v>
          </cell>
          <cell r="J97">
            <v>0</v>
          </cell>
        </row>
        <row r="98">
          <cell r="A98" t="str">
            <v>못</v>
          </cell>
          <cell r="B98" t="str">
            <v>N 75</v>
          </cell>
          <cell r="C98" t="str">
            <v>kg</v>
          </cell>
          <cell r="D98">
            <v>0.2</v>
          </cell>
          <cell r="E98">
            <v>660</v>
          </cell>
          <cell r="F98">
            <v>132</v>
          </cell>
          <cell r="H98">
            <v>0</v>
          </cell>
          <cell r="J98">
            <v>0</v>
          </cell>
        </row>
        <row r="99">
          <cell r="A99" t="str">
            <v>박리제</v>
          </cell>
          <cell r="C99" t="str">
            <v>ℓ</v>
          </cell>
          <cell r="D99">
            <v>0.19</v>
          </cell>
          <cell r="E99">
            <v>297.39</v>
          </cell>
          <cell r="F99">
            <v>56.5</v>
          </cell>
          <cell r="H99">
            <v>0</v>
          </cell>
          <cell r="J99">
            <v>0</v>
          </cell>
        </row>
        <row r="100">
          <cell r="A100" t="str">
            <v>형틀목공</v>
          </cell>
          <cell r="C100" t="str">
            <v>인</v>
          </cell>
          <cell r="D100">
            <v>0.28000000000000003</v>
          </cell>
          <cell r="F100">
            <v>0</v>
          </cell>
          <cell r="G100">
            <v>61483</v>
          </cell>
          <cell r="H100">
            <v>17215.2</v>
          </cell>
          <cell r="J100">
            <v>0</v>
          </cell>
        </row>
        <row r="101">
          <cell r="A101" t="str">
            <v>보통인부</v>
          </cell>
          <cell r="C101" t="str">
            <v>인</v>
          </cell>
          <cell r="D101">
            <v>0.23</v>
          </cell>
          <cell r="F101">
            <v>0</v>
          </cell>
          <cell r="G101">
            <v>34360</v>
          </cell>
          <cell r="H101">
            <v>7902.8</v>
          </cell>
          <cell r="J101">
            <v>0</v>
          </cell>
        </row>
        <row r="102">
          <cell r="A102" t="str">
            <v>사용고재</v>
          </cell>
          <cell r="B102" t="str">
            <v>주재료의 30%</v>
          </cell>
          <cell r="C102" t="str">
            <v>식</v>
          </cell>
          <cell r="D102">
            <v>1</v>
          </cell>
          <cell r="E102">
            <v>16148.8</v>
          </cell>
          <cell r="F102">
            <v>4844.6000000000004</v>
          </cell>
          <cell r="H102">
            <v>0</v>
          </cell>
          <cell r="J102">
            <v>0</v>
          </cell>
        </row>
        <row r="103">
          <cell r="A103" t="str">
            <v>計 (1회사용)</v>
          </cell>
          <cell r="F103">
            <v>11623</v>
          </cell>
          <cell r="H103">
            <v>25118</v>
          </cell>
          <cell r="J103">
            <v>0</v>
          </cell>
        </row>
        <row r="104">
          <cell r="A104" t="str">
            <v>2회사용시</v>
          </cell>
          <cell r="E104">
            <v>0.56999999999999995</v>
          </cell>
          <cell r="F104">
            <v>6625</v>
          </cell>
          <cell r="G104">
            <v>0.6</v>
          </cell>
          <cell r="H104">
            <v>15070</v>
          </cell>
          <cell r="J104">
            <v>0</v>
          </cell>
        </row>
        <row r="105">
          <cell r="A105" t="str">
            <v>3회사용시</v>
          </cell>
          <cell r="E105">
            <v>0.46100000000000002</v>
          </cell>
          <cell r="F105">
            <v>5358</v>
          </cell>
          <cell r="G105">
            <v>0.47099999999999997</v>
          </cell>
          <cell r="H105">
            <v>11830</v>
          </cell>
          <cell r="J105">
            <v>0</v>
          </cell>
        </row>
        <row r="106">
          <cell r="A106" t="str">
            <v>4회사용시</v>
          </cell>
          <cell r="E106">
            <v>0.40100000000000002</v>
          </cell>
          <cell r="F106">
            <v>4660</v>
          </cell>
          <cell r="G106">
            <v>0.4</v>
          </cell>
          <cell r="H106">
            <v>10047</v>
          </cell>
          <cell r="J106">
            <v>0</v>
          </cell>
        </row>
        <row r="107">
          <cell r="A107" t="str">
            <v>5회사용시</v>
          </cell>
          <cell r="E107">
            <v>0.371</v>
          </cell>
          <cell r="F107">
            <v>4312</v>
          </cell>
          <cell r="G107">
            <v>0.34200000000000003</v>
          </cell>
          <cell r="H107">
            <v>8590</v>
          </cell>
          <cell r="J107">
            <v>0</v>
          </cell>
        </row>
        <row r="108">
          <cell r="A108" t="str">
            <v>6회사용시</v>
          </cell>
          <cell r="E108">
            <v>0.34699999999999998</v>
          </cell>
          <cell r="F108">
            <v>4033</v>
          </cell>
          <cell r="G108">
            <v>0.32</v>
          </cell>
          <cell r="H108">
            <v>8037</v>
          </cell>
          <cell r="J108">
            <v>0</v>
          </cell>
        </row>
        <row r="110">
          <cell r="A110" t="str">
            <v>名  稱 : 비계설치</v>
          </cell>
          <cell r="J110" t="str">
            <v>單位 : 공/㎥當</v>
          </cell>
        </row>
        <row r="111">
          <cell r="A111" t="str">
            <v>區    分</v>
          </cell>
          <cell r="B111" t="str">
            <v>材質 및 規格</v>
          </cell>
          <cell r="C111" t="str">
            <v>單位</v>
          </cell>
          <cell r="D111" t="str">
            <v>數    量</v>
          </cell>
          <cell r="E111" t="str">
            <v>材       料       費</v>
          </cell>
          <cell r="G111" t="str">
            <v xml:space="preserve">        勞       務       費</v>
          </cell>
          <cell r="I111" t="str">
            <v>經              費</v>
          </cell>
        </row>
        <row r="112">
          <cell r="A112" t="str">
            <v>工 種 別</v>
          </cell>
          <cell r="E112" t="str">
            <v>單  價</v>
          </cell>
          <cell r="F112" t="str">
            <v>金      額</v>
          </cell>
          <cell r="G112" t="str">
            <v>單  價</v>
          </cell>
          <cell r="H112" t="str">
            <v>金      額</v>
          </cell>
          <cell r="I112" t="str">
            <v>單  價</v>
          </cell>
          <cell r="J112" t="str">
            <v>金      額</v>
          </cell>
        </row>
        <row r="113">
          <cell r="A113" t="str">
            <v>원목</v>
          </cell>
          <cell r="C113" t="str">
            <v>㎥</v>
          </cell>
          <cell r="D113">
            <v>9.4E-2</v>
          </cell>
          <cell r="E113">
            <v>164670</v>
          </cell>
          <cell r="F113">
            <v>15478.9</v>
          </cell>
          <cell r="H113">
            <v>0</v>
          </cell>
          <cell r="J113">
            <v>0</v>
          </cell>
        </row>
        <row r="114">
          <cell r="A114" t="str">
            <v>판재</v>
          </cell>
          <cell r="C114" t="str">
            <v>㎥</v>
          </cell>
          <cell r="D114">
            <v>1.5E-3</v>
          </cell>
          <cell r="E114">
            <v>285792</v>
          </cell>
          <cell r="F114">
            <v>428.6</v>
          </cell>
          <cell r="H114">
            <v>0</v>
          </cell>
          <cell r="J114">
            <v>0</v>
          </cell>
        </row>
        <row r="115">
          <cell r="A115" t="str">
            <v>철선</v>
          </cell>
          <cell r="B115" t="str">
            <v>＃8</v>
          </cell>
          <cell r="C115" t="str">
            <v>kg</v>
          </cell>
          <cell r="D115">
            <v>0.2</v>
          </cell>
          <cell r="E115">
            <v>450</v>
          </cell>
          <cell r="F115">
            <v>90</v>
          </cell>
          <cell r="H115">
            <v>0</v>
          </cell>
          <cell r="J115">
            <v>0</v>
          </cell>
        </row>
        <row r="116">
          <cell r="A116" t="str">
            <v>잡재료</v>
          </cell>
          <cell r="B116" t="str">
            <v>재료비의 5%</v>
          </cell>
          <cell r="C116" t="str">
            <v>식</v>
          </cell>
          <cell r="D116">
            <v>1</v>
          </cell>
          <cell r="E116">
            <v>15997</v>
          </cell>
          <cell r="F116">
            <v>799.8</v>
          </cell>
          <cell r="H116">
            <v>0</v>
          </cell>
          <cell r="J116">
            <v>0</v>
          </cell>
        </row>
        <row r="117">
          <cell r="A117" t="str">
            <v>비계공</v>
          </cell>
          <cell r="C117" t="str">
            <v>인</v>
          </cell>
          <cell r="D117">
            <v>2</v>
          </cell>
          <cell r="F117">
            <v>0</v>
          </cell>
          <cell r="G117">
            <v>66149</v>
          </cell>
          <cell r="H117">
            <v>132298</v>
          </cell>
          <cell r="J117">
            <v>0</v>
          </cell>
        </row>
        <row r="118">
          <cell r="A118" t="str">
            <v>보통인부</v>
          </cell>
          <cell r="C118" t="str">
            <v>인</v>
          </cell>
          <cell r="D118">
            <v>2</v>
          </cell>
          <cell r="F118">
            <v>0</v>
          </cell>
          <cell r="G118">
            <v>34360</v>
          </cell>
          <cell r="H118">
            <v>68720</v>
          </cell>
          <cell r="J118">
            <v>0</v>
          </cell>
        </row>
        <row r="119">
          <cell r="A119" t="str">
            <v xml:space="preserve">計 </v>
          </cell>
          <cell r="B119" t="str">
            <v>10공/㎥당</v>
          </cell>
          <cell r="F119">
            <v>16797</v>
          </cell>
          <cell r="H119">
            <v>201018</v>
          </cell>
          <cell r="J119">
            <v>0</v>
          </cell>
        </row>
        <row r="120">
          <cell r="A120" t="str">
            <v xml:space="preserve">計 </v>
          </cell>
          <cell r="B120" t="str">
            <v>공/㎥당</v>
          </cell>
          <cell r="F120">
            <v>1679</v>
          </cell>
          <cell r="H120">
            <v>20101</v>
          </cell>
          <cell r="J120">
            <v>0</v>
          </cell>
        </row>
        <row r="121">
          <cell r="A121" t="str">
            <v>1회사용시</v>
          </cell>
          <cell r="E121">
            <v>1</v>
          </cell>
          <cell r="F121">
            <v>1679</v>
          </cell>
          <cell r="G121">
            <v>1</v>
          </cell>
          <cell r="H121">
            <v>20101</v>
          </cell>
          <cell r="J121">
            <v>0</v>
          </cell>
        </row>
        <row r="122">
          <cell r="A122" t="str">
            <v>2회사용시</v>
          </cell>
          <cell r="E122">
            <v>0.67</v>
          </cell>
          <cell r="F122">
            <v>1124</v>
          </cell>
          <cell r="G122">
            <v>1</v>
          </cell>
          <cell r="H122">
            <v>20101</v>
          </cell>
          <cell r="J122">
            <v>0</v>
          </cell>
        </row>
        <row r="123">
          <cell r="A123" t="str">
            <v>3회사용시</v>
          </cell>
          <cell r="E123">
            <v>0.56499999999999995</v>
          </cell>
          <cell r="F123">
            <v>948</v>
          </cell>
          <cell r="G123">
            <v>1</v>
          </cell>
          <cell r="H123">
            <v>20101</v>
          </cell>
          <cell r="J123">
            <v>0</v>
          </cell>
        </row>
        <row r="124">
          <cell r="A124" t="str">
            <v>4회사용시</v>
          </cell>
          <cell r="E124">
            <v>0.51600000000000001</v>
          </cell>
          <cell r="F124">
            <v>866</v>
          </cell>
          <cell r="G124">
            <v>1</v>
          </cell>
          <cell r="H124">
            <v>20101</v>
          </cell>
          <cell r="J124">
            <v>0</v>
          </cell>
        </row>
        <row r="125">
          <cell r="A125" t="str">
            <v>5회사용시</v>
          </cell>
          <cell r="E125">
            <v>0.48899999999999999</v>
          </cell>
          <cell r="F125">
            <v>821</v>
          </cell>
          <cell r="G125">
            <v>1</v>
          </cell>
          <cell r="H125">
            <v>20101</v>
          </cell>
          <cell r="J125">
            <v>0</v>
          </cell>
        </row>
        <row r="126">
          <cell r="A126" t="str">
            <v>6회사용시</v>
          </cell>
          <cell r="E126">
            <v>0.47299999999999998</v>
          </cell>
          <cell r="F126">
            <v>794</v>
          </cell>
          <cell r="G126">
            <v>1</v>
          </cell>
          <cell r="H126">
            <v>20101</v>
          </cell>
          <cell r="J126">
            <v>0</v>
          </cell>
        </row>
        <row r="128">
          <cell r="A128" t="str">
            <v>名  稱 : 문양거푸집</v>
          </cell>
          <cell r="J128" t="str">
            <v>單位 : 원/㎡當</v>
          </cell>
        </row>
        <row r="129">
          <cell r="A129" t="str">
            <v>區    分</v>
          </cell>
          <cell r="B129" t="str">
            <v>材質 및 規格</v>
          </cell>
          <cell r="C129" t="str">
            <v>單位</v>
          </cell>
          <cell r="D129" t="str">
            <v>數    量</v>
          </cell>
          <cell r="E129" t="str">
            <v>材       料       費</v>
          </cell>
          <cell r="G129" t="str">
            <v xml:space="preserve">        勞       務       費</v>
          </cell>
          <cell r="I129" t="str">
            <v>經              費</v>
          </cell>
          <cell r="L129" t="str">
            <v>주  요  자  재  단  가  표</v>
          </cell>
        </row>
        <row r="130">
          <cell r="A130" t="str">
            <v>工 種 別</v>
          </cell>
          <cell r="E130" t="str">
            <v>單  價</v>
          </cell>
          <cell r="F130" t="str">
            <v>金      額</v>
          </cell>
          <cell r="G130" t="str">
            <v>單  價</v>
          </cell>
          <cell r="H130" t="str">
            <v>金      額</v>
          </cell>
          <cell r="I130" t="str">
            <v>單  價</v>
          </cell>
          <cell r="J130" t="str">
            <v>金      額</v>
          </cell>
          <cell r="L130" t="str">
            <v>철근</v>
          </cell>
          <cell r="M130">
            <v>0</v>
          </cell>
          <cell r="O130" t="str">
            <v>모래</v>
          </cell>
          <cell r="P130">
            <v>0</v>
          </cell>
        </row>
        <row r="131">
          <cell r="A131" t="str">
            <v>문양거푸집</v>
          </cell>
          <cell r="B131" t="str">
            <v>FRP1050×1820</v>
          </cell>
          <cell r="C131" t="str">
            <v>㎡</v>
          </cell>
          <cell r="D131">
            <v>0.05</v>
          </cell>
          <cell r="E131">
            <v>108058</v>
          </cell>
          <cell r="F131">
            <v>5402.9</v>
          </cell>
          <cell r="H131">
            <v>0</v>
          </cell>
          <cell r="J131">
            <v>0</v>
          </cell>
        </row>
        <row r="132">
          <cell r="A132" t="str">
            <v>폼타이</v>
          </cell>
          <cell r="B132" t="str">
            <v>D형 1/2×300</v>
          </cell>
          <cell r="C132" t="str">
            <v>조</v>
          </cell>
          <cell r="D132">
            <v>0.214</v>
          </cell>
          <cell r="E132">
            <v>850</v>
          </cell>
          <cell r="F132">
            <v>181.9</v>
          </cell>
          <cell r="H132">
            <v>0</v>
          </cell>
          <cell r="J132">
            <v>0</v>
          </cell>
        </row>
        <row r="133">
          <cell r="A133" t="str">
            <v>박리제</v>
          </cell>
          <cell r="B133" t="str">
            <v>SIKA FORM OIL</v>
          </cell>
          <cell r="C133" t="str">
            <v>ℓ</v>
          </cell>
          <cell r="D133">
            <v>0.19</v>
          </cell>
          <cell r="E133">
            <v>800</v>
          </cell>
          <cell r="F133">
            <v>152</v>
          </cell>
          <cell r="H133">
            <v>0</v>
          </cell>
          <cell r="J133">
            <v>0</v>
          </cell>
        </row>
        <row r="134">
          <cell r="A134" t="str">
            <v>세파레이터</v>
          </cell>
          <cell r="B134" t="str">
            <v>D형 1/2×500</v>
          </cell>
          <cell r="C134" t="str">
            <v xml:space="preserve">본 </v>
          </cell>
          <cell r="D134">
            <v>2.14</v>
          </cell>
          <cell r="E134">
            <v>140</v>
          </cell>
          <cell r="F134">
            <v>299.60000000000002</v>
          </cell>
          <cell r="H134">
            <v>0</v>
          </cell>
          <cell r="J134">
            <v>0</v>
          </cell>
        </row>
        <row r="135">
          <cell r="A135" t="str">
            <v>보조자재</v>
          </cell>
          <cell r="B135" t="str">
            <v>문양거푸집의20%</v>
          </cell>
          <cell r="C135" t="str">
            <v>식</v>
          </cell>
          <cell r="D135">
            <v>1</v>
          </cell>
          <cell r="E135">
            <v>1080.5</v>
          </cell>
          <cell r="F135">
            <v>1080.5</v>
          </cell>
          <cell r="H135">
            <v>0</v>
          </cell>
          <cell r="J135">
            <v>0</v>
          </cell>
        </row>
        <row r="136">
          <cell r="A136" t="str">
            <v>사용고재</v>
          </cell>
          <cell r="B136" t="str">
            <v>보조자재의 10%</v>
          </cell>
          <cell r="C136" t="str">
            <v>식</v>
          </cell>
          <cell r="D136">
            <v>1</v>
          </cell>
          <cell r="E136">
            <v>108</v>
          </cell>
          <cell r="F136">
            <v>108</v>
          </cell>
          <cell r="H136">
            <v>0</v>
          </cell>
          <cell r="J136">
            <v>0</v>
          </cell>
        </row>
        <row r="137">
          <cell r="A137" t="str">
            <v>형틀목공</v>
          </cell>
          <cell r="C137" t="str">
            <v>인</v>
          </cell>
          <cell r="D137">
            <v>0.14000000000000001</v>
          </cell>
          <cell r="F137">
            <v>0</v>
          </cell>
          <cell r="G137">
            <v>61483</v>
          </cell>
          <cell r="H137">
            <v>8607.6</v>
          </cell>
          <cell r="J137">
            <v>0</v>
          </cell>
        </row>
        <row r="138">
          <cell r="A138" t="str">
            <v>보통인부</v>
          </cell>
          <cell r="C138" t="str">
            <v>인</v>
          </cell>
          <cell r="D138">
            <v>0.12</v>
          </cell>
          <cell r="F138">
            <v>0</v>
          </cell>
          <cell r="G138">
            <v>34360</v>
          </cell>
          <cell r="H138">
            <v>4123.2</v>
          </cell>
          <cell r="J138">
            <v>0</v>
          </cell>
        </row>
        <row r="139">
          <cell r="F139">
            <v>0</v>
          </cell>
          <cell r="H139">
            <v>0</v>
          </cell>
          <cell r="J139">
            <v>0</v>
          </cell>
        </row>
        <row r="140">
          <cell r="F140">
            <v>0</v>
          </cell>
          <cell r="H140">
            <v>0</v>
          </cell>
          <cell r="J140">
            <v>0</v>
          </cell>
        </row>
        <row r="141">
          <cell r="F141">
            <v>0</v>
          </cell>
          <cell r="H141">
            <v>0</v>
          </cell>
          <cell r="J141">
            <v>0</v>
          </cell>
        </row>
        <row r="142">
          <cell r="F142">
            <v>0</v>
          </cell>
          <cell r="H142">
            <v>0</v>
          </cell>
          <cell r="J142">
            <v>0</v>
          </cell>
        </row>
        <row r="143">
          <cell r="F143">
            <v>0</v>
          </cell>
          <cell r="H143">
            <v>0</v>
          </cell>
          <cell r="J143">
            <v>0</v>
          </cell>
        </row>
        <row r="144">
          <cell r="A144" t="str">
            <v>計</v>
          </cell>
          <cell r="F144">
            <v>7224</v>
          </cell>
          <cell r="H144">
            <v>12730</v>
          </cell>
          <cell r="J144">
            <v>0</v>
          </cell>
        </row>
      </sheetData>
      <sheetData sheetId="19"/>
      <sheetData sheetId="20"/>
      <sheetData sheetId="21"/>
      <sheetData sheetId="22"/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작업부산물"/>
      <sheetName val="주요공정"/>
      <sheetName val="지입자재집계표"/>
      <sheetName val="원가계산"/>
      <sheetName val="직노비"/>
      <sheetName val="직접재료비"/>
      <sheetName val="일위대가"/>
      <sheetName val="Sheet1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 refreshError="1"/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표지"/>
      <sheetName val="목차"/>
      <sheetName val="계획"/>
      <sheetName val="설명"/>
      <sheetName val="총괄"/>
      <sheetName val="자금"/>
      <sheetName val="공정"/>
      <sheetName val="시방"/>
      <sheetName val="품질1"/>
      <sheetName val="품질2"/>
      <sheetName val="안전"/>
      <sheetName val="시공품"/>
      <sheetName val="예산"/>
      <sheetName val="설계서"/>
      <sheetName val="품셈"/>
      <sheetName val="수량산"/>
      <sheetName val="포설도"/>
      <sheetName val="배치"/>
      <sheetName val="전원배"/>
      <sheetName val="노무비"/>
      <sheetName val="기초"/>
      <sheetName val="산출내역서"/>
      <sheetName val="3.단가산출기초"/>
      <sheetName val="설계명세서"/>
      <sheetName val="257A1"/>
      <sheetName val="주요공정"/>
      <sheetName val="복구경비"/>
      <sheetName val="KCS-CA"/>
      <sheetName val="b_balju_cho"/>
      <sheetName val="분전함신설"/>
      <sheetName val="접지1종"/>
      <sheetName val="기본일위"/>
      <sheetName val="copy"/>
      <sheetName val="서식"/>
      <sheetName val="일위대가표(유단가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10">
          <cell r="G10">
            <v>8735000</v>
          </cell>
        </row>
        <row r="56">
          <cell r="G56">
            <v>21050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중계I"/>
      <sheetName val="Book1"/>
      <sheetName val="사급자재집계표(중앙조달)"/>
      <sheetName val="케이블산출"/>
      <sheetName val="공급및 수용"/>
      <sheetName val="공급및 수용 (2)"/>
      <sheetName val="부사장"/>
      <sheetName val="주요공정"/>
      <sheetName val=""/>
      <sheetName val="설계서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00000"/>
      <sheetName val="VXXXXX"/>
      <sheetName val="본문"/>
      <sheetName val="목차"/>
      <sheetName val="개발비용"/>
      <sheetName val="비교표"/>
      <sheetName val="총괄내역"/>
      <sheetName val="공종내역"/>
      <sheetName val="부표"/>
      <sheetName val="토적집계"/>
      <sheetName val="토적표"/>
      <sheetName val="구조토적"/>
      <sheetName val="석축수량"/>
      <sheetName val="배수관"/>
      <sheetName val="L옹벽"/>
      <sheetName val="기계일위"/>
      <sheetName val="일위대가"/>
      <sheetName val="포장일위 "/>
      <sheetName val="기본일위"/>
      <sheetName val="기계경비"/>
      <sheetName val="기타경비"/>
      <sheetName val="간지"/>
      <sheetName val="표지"/>
      <sheetName val="전시원"/>
      <sheetName val="전시내"/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1">
          <cell r="L1" t="str">
            <v>2000년 7월</v>
          </cell>
        </row>
        <row r="2">
          <cell r="A2" t="str">
            <v>名  稱 : 모르터 ( 1 : 2 )</v>
          </cell>
          <cell r="J2" t="str">
            <v>單位 : 원/㎥當</v>
          </cell>
          <cell r="L2" t="str">
            <v>주  요  자  재  단  가  표</v>
          </cell>
        </row>
        <row r="3">
          <cell r="A3" t="str">
            <v>區    分</v>
          </cell>
          <cell r="B3" t="str">
            <v>材質 및 規格</v>
          </cell>
          <cell r="C3" t="str">
            <v>單位</v>
          </cell>
          <cell r="D3" t="str">
            <v>數    量</v>
          </cell>
          <cell r="E3" t="str">
            <v>材       料       費</v>
          </cell>
          <cell r="G3" t="str">
            <v xml:space="preserve">        勞       務       費</v>
          </cell>
          <cell r="I3" t="str">
            <v>經              費</v>
          </cell>
          <cell r="L3" t="str">
            <v>철근</v>
          </cell>
          <cell r="M3">
            <v>334000</v>
          </cell>
          <cell r="O3" t="str">
            <v>모래</v>
          </cell>
          <cell r="P3">
            <v>15000</v>
          </cell>
        </row>
        <row r="4">
          <cell r="A4" t="str">
            <v>工 種 別</v>
          </cell>
          <cell r="E4" t="str">
            <v>單  價</v>
          </cell>
          <cell r="F4" t="str">
            <v>金      額</v>
          </cell>
          <cell r="G4" t="str">
            <v>單  價</v>
          </cell>
          <cell r="H4" t="str">
            <v>金      額</v>
          </cell>
          <cell r="I4" t="str">
            <v>單  價</v>
          </cell>
          <cell r="J4" t="str">
            <v>金      額</v>
          </cell>
          <cell r="L4" t="str">
            <v>철선 # 8</v>
          </cell>
          <cell r="M4">
            <v>450</v>
          </cell>
          <cell r="O4" t="str">
            <v>잡석</v>
          </cell>
          <cell r="P4">
            <v>12000</v>
          </cell>
        </row>
        <row r="5">
          <cell r="A5" t="str">
            <v>시멘트</v>
          </cell>
          <cell r="C5" t="str">
            <v>kg</v>
          </cell>
          <cell r="D5">
            <v>680</v>
          </cell>
          <cell r="E5">
            <v>63.6</v>
          </cell>
          <cell r="F5">
            <v>43248</v>
          </cell>
          <cell r="H5">
            <v>0</v>
          </cell>
          <cell r="J5">
            <v>0</v>
          </cell>
          <cell r="L5" t="str">
            <v>철선 # 20</v>
          </cell>
          <cell r="M5">
            <v>550</v>
          </cell>
          <cell r="O5" t="str">
            <v>보조기층재</v>
          </cell>
          <cell r="P5">
            <v>12000</v>
          </cell>
        </row>
        <row r="6">
          <cell r="A6" t="str">
            <v>모래</v>
          </cell>
          <cell r="C6" t="str">
            <v>㎥</v>
          </cell>
          <cell r="D6">
            <v>0.98</v>
          </cell>
          <cell r="E6">
            <v>15000</v>
          </cell>
          <cell r="F6">
            <v>14700</v>
          </cell>
          <cell r="H6">
            <v>0</v>
          </cell>
          <cell r="J6">
            <v>0</v>
          </cell>
          <cell r="K6">
            <v>16500</v>
          </cell>
          <cell r="L6" t="str">
            <v>못  N75</v>
          </cell>
          <cell r="M6">
            <v>660</v>
          </cell>
          <cell r="O6" t="str">
            <v>시멘트</v>
          </cell>
          <cell r="P6">
            <v>63.6</v>
          </cell>
          <cell r="Q6">
            <v>2800</v>
          </cell>
        </row>
        <row r="7">
          <cell r="A7" t="str">
            <v>보통인부</v>
          </cell>
          <cell r="C7" t="str">
            <v>인</v>
          </cell>
          <cell r="D7">
            <v>1</v>
          </cell>
          <cell r="F7">
            <v>0</v>
          </cell>
          <cell r="G7">
            <v>34360</v>
          </cell>
          <cell r="H7">
            <v>34360</v>
          </cell>
          <cell r="J7">
            <v>0</v>
          </cell>
          <cell r="K7">
            <v>900</v>
          </cell>
          <cell r="L7" t="str">
            <v>목재</v>
          </cell>
          <cell r="M7">
            <v>244964</v>
          </cell>
          <cell r="O7" t="str">
            <v>판재</v>
          </cell>
          <cell r="P7">
            <v>285792</v>
          </cell>
          <cell r="Q7">
            <v>1050</v>
          </cell>
        </row>
        <row r="8">
          <cell r="F8">
            <v>0</v>
          </cell>
          <cell r="H8">
            <v>0</v>
          </cell>
          <cell r="J8">
            <v>0</v>
          </cell>
          <cell r="K8">
            <v>550</v>
          </cell>
          <cell r="L8" t="str">
            <v>원목</v>
          </cell>
          <cell r="M8">
            <v>164670</v>
          </cell>
          <cell r="O8" t="str">
            <v>합판</v>
          </cell>
          <cell r="P8">
            <v>6641</v>
          </cell>
          <cell r="Q8">
            <v>11000</v>
          </cell>
        </row>
        <row r="9">
          <cell r="F9">
            <v>0</v>
          </cell>
          <cell r="H9">
            <v>0</v>
          </cell>
          <cell r="J9">
            <v>0</v>
          </cell>
        </row>
        <row r="10">
          <cell r="F10">
            <v>0</v>
          </cell>
          <cell r="H10">
            <v>0</v>
          </cell>
          <cell r="J10">
            <v>0</v>
          </cell>
          <cell r="L10" t="str">
            <v>40-135-8</v>
          </cell>
          <cell r="M10">
            <v>46240</v>
          </cell>
        </row>
        <row r="11">
          <cell r="F11">
            <v>0</v>
          </cell>
          <cell r="H11">
            <v>0</v>
          </cell>
          <cell r="J11">
            <v>0</v>
          </cell>
          <cell r="L11" t="str">
            <v>40-180-8</v>
          </cell>
          <cell r="M11">
            <v>48010</v>
          </cell>
        </row>
        <row r="12">
          <cell r="F12">
            <v>0</v>
          </cell>
          <cell r="H12">
            <v>0</v>
          </cell>
          <cell r="J12">
            <v>0</v>
          </cell>
          <cell r="L12" t="str">
            <v>#8 150×150</v>
          </cell>
          <cell r="M12">
            <v>720</v>
          </cell>
        </row>
        <row r="13">
          <cell r="F13">
            <v>0</v>
          </cell>
          <cell r="H13">
            <v>0</v>
          </cell>
          <cell r="J13">
            <v>0</v>
          </cell>
          <cell r="L13" t="str">
            <v>25-210-8</v>
          </cell>
          <cell r="M13">
            <v>53320</v>
          </cell>
        </row>
        <row r="14">
          <cell r="F14">
            <v>0</v>
          </cell>
          <cell r="H14">
            <v>0</v>
          </cell>
          <cell r="J14">
            <v>0</v>
          </cell>
          <cell r="L14" t="str">
            <v>25-180-8</v>
          </cell>
          <cell r="M14">
            <v>49380</v>
          </cell>
        </row>
        <row r="15">
          <cell r="F15">
            <v>0</v>
          </cell>
          <cell r="H15">
            <v>0</v>
          </cell>
          <cell r="J15">
            <v>0</v>
          </cell>
          <cell r="L15" t="str">
            <v>25-210-10</v>
          </cell>
          <cell r="M15">
            <v>51450</v>
          </cell>
        </row>
        <row r="16">
          <cell r="F16">
            <v>0</v>
          </cell>
          <cell r="H16">
            <v>0</v>
          </cell>
          <cell r="J16">
            <v>0</v>
          </cell>
          <cell r="L16" t="str">
            <v>25-210-12</v>
          </cell>
          <cell r="M16">
            <v>52120</v>
          </cell>
        </row>
        <row r="17">
          <cell r="F17">
            <v>0</v>
          </cell>
          <cell r="H17">
            <v>0</v>
          </cell>
          <cell r="J17">
            <v>0</v>
          </cell>
          <cell r="L17" t="str">
            <v>25-180-12</v>
          </cell>
          <cell r="M17">
            <v>47730</v>
          </cell>
        </row>
        <row r="18">
          <cell r="A18" t="str">
            <v>計</v>
          </cell>
          <cell r="F18">
            <v>57948</v>
          </cell>
          <cell r="H18">
            <v>34360</v>
          </cell>
          <cell r="J18">
            <v>0</v>
          </cell>
        </row>
        <row r="20">
          <cell r="A20" t="str">
            <v>名  稱 : 레미콘타설 ( 무근 )</v>
          </cell>
          <cell r="J20" t="str">
            <v>單位 : 원/㎥當</v>
          </cell>
        </row>
        <row r="21">
          <cell r="A21" t="str">
            <v>區    分</v>
          </cell>
          <cell r="B21" t="str">
            <v>材質 및 規格</v>
          </cell>
          <cell r="C21" t="str">
            <v>單位</v>
          </cell>
          <cell r="D21" t="str">
            <v>數    量</v>
          </cell>
          <cell r="E21" t="str">
            <v>材       料       費</v>
          </cell>
          <cell r="G21" t="str">
            <v xml:space="preserve">        勞       務       費</v>
          </cell>
          <cell r="I21" t="str">
            <v>經              費</v>
          </cell>
        </row>
        <row r="22">
          <cell r="A22" t="str">
            <v>工 種 別</v>
          </cell>
          <cell r="E22" t="str">
            <v>單  價</v>
          </cell>
          <cell r="F22" t="str">
            <v>金      額</v>
          </cell>
          <cell r="G22" t="str">
            <v>單  價</v>
          </cell>
          <cell r="H22" t="str">
            <v>金      額</v>
          </cell>
          <cell r="I22" t="str">
            <v>單  價</v>
          </cell>
          <cell r="J22" t="str">
            <v>金      額</v>
          </cell>
        </row>
        <row r="23">
          <cell r="A23" t="str">
            <v>콘크리트공</v>
          </cell>
          <cell r="C23" t="str">
            <v>인</v>
          </cell>
          <cell r="D23">
            <v>0.15</v>
          </cell>
          <cell r="F23">
            <v>0</v>
          </cell>
          <cell r="G23">
            <v>62281</v>
          </cell>
          <cell r="H23">
            <v>9342.1</v>
          </cell>
          <cell r="J23">
            <v>0</v>
          </cell>
        </row>
        <row r="24">
          <cell r="A24" t="str">
            <v>보통인부</v>
          </cell>
          <cell r="C24" t="str">
            <v>인</v>
          </cell>
          <cell r="D24">
            <v>0.27</v>
          </cell>
          <cell r="F24">
            <v>0</v>
          </cell>
          <cell r="G24">
            <v>34360</v>
          </cell>
          <cell r="H24">
            <v>9277.2000000000007</v>
          </cell>
          <cell r="J24">
            <v>0</v>
          </cell>
        </row>
        <row r="25">
          <cell r="F25">
            <v>0</v>
          </cell>
          <cell r="H25">
            <v>0</v>
          </cell>
          <cell r="J25">
            <v>0</v>
          </cell>
        </row>
        <row r="26">
          <cell r="F26">
            <v>0</v>
          </cell>
          <cell r="H26">
            <v>0</v>
          </cell>
          <cell r="J26">
            <v>0</v>
          </cell>
        </row>
        <row r="27">
          <cell r="F27">
            <v>0</v>
          </cell>
          <cell r="H27">
            <v>0</v>
          </cell>
          <cell r="J27">
            <v>0</v>
          </cell>
        </row>
        <row r="28">
          <cell r="F28">
            <v>0</v>
          </cell>
          <cell r="H28">
            <v>0</v>
          </cell>
          <cell r="J28">
            <v>0</v>
          </cell>
        </row>
        <row r="29">
          <cell r="F29">
            <v>0</v>
          </cell>
          <cell r="H29">
            <v>0</v>
          </cell>
          <cell r="J29">
            <v>0</v>
          </cell>
        </row>
        <row r="30">
          <cell r="F30">
            <v>0</v>
          </cell>
          <cell r="H30">
            <v>0</v>
          </cell>
          <cell r="J30">
            <v>0</v>
          </cell>
        </row>
        <row r="31">
          <cell r="F31">
            <v>0</v>
          </cell>
          <cell r="H31">
            <v>0</v>
          </cell>
          <cell r="J31">
            <v>0</v>
          </cell>
        </row>
        <row r="32">
          <cell r="F32">
            <v>0</v>
          </cell>
          <cell r="H32">
            <v>0</v>
          </cell>
          <cell r="J32">
            <v>0</v>
          </cell>
        </row>
        <row r="33">
          <cell r="F33">
            <v>0</v>
          </cell>
          <cell r="H33">
            <v>0</v>
          </cell>
          <cell r="J33">
            <v>0</v>
          </cell>
        </row>
        <row r="34">
          <cell r="F34">
            <v>0</v>
          </cell>
          <cell r="H34">
            <v>0</v>
          </cell>
          <cell r="J34">
            <v>0</v>
          </cell>
        </row>
        <row r="35">
          <cell r="F35">
            <v>0</v>
          </cell>
          <cell r="H35">
            <v>0</v>
          </cell>
          <cell r="J35">
            <v>0</v>
          </cell>
        </row>
        <row r="36">
          <cell r="A36" t="str">
            <v>計</v>
          </cell>
          <cell r="F36">
            <v>0</v>
          </cell>
          <cell r="H36">
            <v>18619</v>
          </cell>
          <cell r="J36">
            <v>0</v>
          </cell>
        </row>
        <row r="38">
          <cell r="A38" t="str">
            <v>名  稱 : 레미콘타설 ( 철근 )</v>
          </cell>
          <cell r="J38" t="str">
            <v>單位 : 원/㎥當</v>
          </cell>
        </row>
        <row r="39">
          <cell r="A39" t="str">
            <v>區    分</v>
          </cell>
          <cell r="B39" t="str">
            <v>材質 및 規格</v>
          </cell>
          <cell r="C39" t="str">
            <v>單位</v>
          </cell>
          <cell r="D39" t="str">
            <v>數    量</v>
          </cell>
          <cell r="E39" t="str">
            <v>材       料       費</v>
          </cell>
          <cell r="G39" t="str">
            <v xml:space="preserve">        勞       務       費</v>
          </cell>
          <cell r="I39" t="str">
            <v>經              費</v>
          </cell>
        </row>
        <row r="40">
          <cell r="A40" t="str">
            <v>工 種 別</v>
          </cell>
          <cell r="E40" t="str">
            <v>單  價</v>
          </cell>
          <cell r="F40" t="str">
            <v>金      額</v>
          </cell>
          <cell r="G40" t="str">
            <v>單  價</v>
          </cell>
          <cell r="H40" t="str">
            <v>金      額</v>
          </cell>
          <cell r="I40" t="str">
            <v>單  價</v>
          </cell>
          <cell r="J40" t="str">
            <v>金      額</v>
          </cell>
        </row>
        <row r="41">
          <cell r="A41" t="str">
            <v>콘크리트공</v>
          </cell>
          <cell r="C41" t="str">
            <v>인</v>
          </cell>
          <cell r="D41">
            <v>0.17</v>
          </cell>
          <cell r="F41">
            <v>0</v>
          </cell>
          <cell r="G41">
            <v>62281</v>
          </cell>
          <cell r="H41">
            <v>10587.7</v>
          </cell>
          <cell r="J41">
            <v>0</v>
          </cell>
        </row>
        <row r="42">
          <cell r="A42" t="str">
            <v>보통인부</v>
          </cell>
          <cell r="C42" t="str">
            <v>인</v>
          </cell>
          <cell r="D42">
            <v>0.28999999999999998</v>
          </cell>
          <cell r="F42">
            <v>0</v>
          </cell>
          <cell r="G42">
            <v>34360</v>
          </cell>
          <cell r="H42">
            <v>9964.4</v>
          </cell>
          <cell r="J42">
            <v>0</v>
          </cell>
        </row>
        <row r="43">
          <cell r="F43">
            <v>0</v>
          </cell>
          <cell r="H43">
            <v>0</v>
          </cell>
          <cell r="J43">
            <v>0</v>
          </cell>
        </row>
        <row r="44">
          <cell r="F44">
            <v>0</v>
          </cell>
          <cell r="H44">
            <v>0</v>
          </cell>
          <cell r="J44">
            <v>0</v>
          </cell>
        </row>
        <row r="45">
          <cell r="F45">
            <v>0</v>
          </cell>
          <cell r="H45">
            <v>0</v>
          </cell>
          <cell r="J45">
            <v>0</v>
          </cell>
        </row>
        <row r="46">
          <cell r="F46">
            <v>0</v>
          </cell>
          <cell r="H46">
            <v>0</v>
          </cell>
          <cell r="J46">
            <v>0</v>
          </cell>
        </row>
        <row r="47">
          <cell r="F47">
            <v>0</v>
          </cell>
          <cell r="H47">
            <v>0</v>
          </cell>
          <cell r="J47">
            <v>0</v>
          </cell>
        </row>
        <row r="48">
          <cell r="F48">
            <v>0</v>
          </cell>
          <cell r="H48">
            <v>0</v>
          </cell>
          <cell r="J48">
            <v>0</v>
          </cell>
        </row>
        <row r="49">
          <cell r="F49">
            <v>0</v>
          </cell>
          <cell r="H49">
            <v>0</v>
          </cell>
          <cell r="J49">
            <v>0</v>
          </cell>
        </row>
        <row r="50">
          <cell r="F50">
            <v>0</v>
          </cell>
          <cell r="H50">
            <v>0</v>
          </cell>
          <cell r="J50">
            <v>0</v>
          </cell>
        </row>
        <row r="51">
          <cell r="F51">
            <v>0</v>
          </cell>
          <cell r="H51">
            <v>0</v>
          </cell>
          <cell r="J51">
            <v>0</v>
          </cell>
        </row>
        <row r="52">
          <cell r="F52">
            <v>0</v>
          </cell>
          <cell r="H52">
            <v>0</v>
          </cell>
          <cell r="J52">
            <v>0</v>
          </cell>
        </row>
        <row r="53">
          <cell r="F53">
            <v>0</v>
          </cell>
          <cell r="H53">
            <v>0</v>
          </cell>
          <cell r="J53">
            <v>0</v>
          </cell>
        </row>
        <row r="54">
          <cell r="A54" t="str">
            <v>計</v>
          </cell>
          <cell r="F54">
            <v>0</v>
          </cell>
          <cell r="H54">
            <v>20552</v>
          </cell>
          <cell r="J54">
            <v>0</v>
          </cell>
        </row>
        <row r="56">
          <cell r="A56" t="str">
            <v>名  稱 : 철근가공조립 ( 간단 )</v>
          </cell>
          <cell r="J56" t="str">
            <v>單位 : 원/TON當</v>
          </cell>
        </row>
        <row r="57">
          <cell r="A57" t="str">
            <v>區    分</v>
          </cell>
          <cell r="B57" t="str">
            <v>材質 및 規格</v>
          </cell>
          <cell r="C57" t="str">
            <v>單位</v>
          </cell>
          <cell r="D57" t="str">
            <v>數    量</v>
          </cell>
          <cell r="E57" t="str">
            <v>材       料       費</v>
          </cell>
          <cell r="G57" t="str">
            <v xml:space="preserve">        勞       務       費</v>
          </cell>
          <cell r="I57" t="str">
            <v>經              費</v>
          </cell>
        </row>
        <row r="58">
          <cell r="A58" t="str">
            <v>工 種 別</v>
          </cell>
          <cell r="E58" t="str">
            <v>單  價</v>
          </cell>
          <cell r="F58" t="str">
            <v>金      額</v>
          </cell>
          <cell r="G58" t="str">
            <v>單  價</v>
          </cell>
          <cell r="H58" t="str">
            <v>金      額</v>
          </cell>
          <cell r="I58" t="str">
            <v>單  價</v>
          </cell>
          <cell r="J58" t="str">
            <v>金      額</v>
          </cell>
        </row>
        <row r="59">
          <cell r="A59" t="str">
            <v>결속선</v>
          </cell>
          <cell r="B59" t="str">
            <v>＃20 m/m</v>
          </cell>
          <cell r="C59" t="str">
            <v>kg</v>
          </cell>
          <cell r="D59">
            <v>5</v>
          </cell>
          <cell r="E59">
            <v>550</v>
          </cell>
          <cell r="F59">
            <v>2750</v>
          </cell>
          <cell r="H59">
            <v>0</v>
          </cell>
          <cell r="J59">
            <v>0</v>
          </cell>
        </row>
        <row r="60">
          <cell r="A60" t="str">
            <v>철근공</v>
          </cell>
          <cell r="C60" t="str">
            <v>인</v>
          </cell>
          <cell r="D60">
            <v>2.9</v>
          </cell>
          <cell r="F60">
            <v>0</v>
          </cell>
          <cell r="G60">
            <v>63607</v>
          </cell>
          <cell r="H60">
            <v>184460.3</v>
          </cell>
          <cell r="J60">
            <v>0</v>
          </cell>
        </row>
        <row r="61">
          <cell r="A61" t="str">
            <v>보통인부</v>
          </cell>
          <cell r="C61" t="str">
            <v>인</v>
          </cell>
          <cell r="D61">
            <v>1.6</v>
          </cell>
          <cell r="F61">
            <v>0</v>
          </cell>
          <cell r="G61">
            <v>34360</v>
          </cell>
          <cell r="H61">
            <v>54976</v>
          </cell>
          <cell r="J61">
            <v>0</v>
          </cell>
        </row>
        <row r="62">
          <cell r="A62" t="str">
            <v>기구손료</v>
          </cell>
          <cell r="B62" t="str">
            <v>품의 2%</v>
          </cell>
          <cell r="C62" t="str">
            <v>식</v>
          </cell>
          <cell r="D62">
            <v>1</v>
          </cell>
          <cell r="E62">
            <v>239436</v>
          </cell>
          <cell r="F62">
            <v>4788.7</v>
          </cell>
          <cell r="H62">
            <v>0</v>
          </cell>
          <cell r="J62">
            <v>0</v>
          </cell>
        </row>
        <row r="63">
          <cell r="F63">
            <v>0</v>
          </cell>
          <cell r="H63">
            <v>0</v>
          </cell>
          <cell r="J63">
            <v>0</v>
          </cell>
        </row>
        <row r="64">
          <cell r="F64">
            <v>0</v>
          </cell>
          <cell r="H64">
            <v>0</v>
          </cell>
          <cell r="J64">
            <v>0</v>
          </cell>
        </row>
        <row r="65">
          <cell r="F65">
            <v>0</v>
          </cell>
          <cell r="H65">
            <v>0</v>
          </cell>
          <cell r="J65">
            <v>0</v>
          </cell>
        </row>
        <row r="66">
          <cell r="F66">
            <v>0</v>
          </cell>
          <cell r="H66">
            <v>0</v>
          </cell>
          <cell r="J66">
            <v>0</v>
          </cell>
        </row>
        <row r="67">
          <cell r="F67">
            <v>0</v>
          </cell>
          <cell r="H67">
            <v>0</v>
          </cell>
          <cell r="J67">
            <v>0</v>
          </cell>
        </row>
        <row r="68">
          <cell r="F68">
            <v>0</v>
          </cell>
          <cell r="H68">
            <v>0</v>
          </cell>
          <cell r="J68">
            <v>0</v>
          </cell>
        </row>
        <row r="69">
          <cell r="F69">
            <v>0</v>
          </cell>
          <cell r="H69">
            <v>0</v>
          </cell>
          <cell r="J69">
            <v>0</v>
          </cell>
        </row>
        <row r="70">
          <cell r="F70">
            <v>0</v>
          </cell>
          <cell r="H70">
            <v>0</v>
          </cell>
          <cell r="J70">
            <v>0</v>
          </cell>
        </row>
        <row r="71">
          <cell r="F71">
            <v>0</v>
          </cell>
          <cell r="H71">
            <v>0</v>
          </cell>
          <cell r="J71">
            <v>0</v>
          </cell>
        </row>
        <row r="72">
          <cell r="A72" t="str">
            <v>計</v>
          </cell>
          <cell r="F72">
            <v>7538</v>
          </cell>
          <cell r="H72">
            <v>239436</v>
          </cell>
          <cell r="J72">
            <v>0</v>
          </cell>
        </row>
        <row r="74">
          <cell r="A74" t="str">
            <v>名  稱 : 철근가공조립 ( 보통 )</v>
          </cell>
          <cell r="J74" t="str">
            <v>單位 : 원/TON當</v>
          </cell>
        </row>
        <row r="75">
          <cell r="A75" t="str">
            <v>區    分</v>
          </cell>
          <cell r="B75" t="str">
            <v>材質 및 規格</v>
          </cell>
          <cell r="C75" t="str">
            <v>單位</v>
          </cell>
          <cell r="D75" t="str">
            <v>數    量</v>
          </cell>
          <cell r="E75" t="str">
            <v>材       料       費</v>
          </cell>
          <cell r="G75" t="str">
            <v xml:space="preserve">        勞       務       費</v>
          </cell>
          <cell r="I75" t="str">
            <v>經              費</v>
          </cell>
        </row>
        <row r="76">
          <cell r="A76" t="str">
            <v>工 種 別</v>
          </cell>
          <cell r="E76" t="str">
            <v>單  價</v>
          </cell>
          <cell r="F76" t="str">
            <v>金      額</v>
          </cell>
          <cell r="G76" t="str">
            <v>單  價</v>
          </cell>
          <cell r="H76" t="str">
            <v>金      額</v>
          </cell>
          <cell r="I76" t="str">
            <v>單  價</v>
          </cell>
          <cell r="J76" t="str">
            <v>金      額</v>
          </cell>
        </row>
        <row r="77">
          <cell r="A77" t="str">
            <v>결속선</v>
          </cell>
          <cell r="B77" t="str">
            <v>＃20 m/m</v>
          </cell>
          <cell r="C77" t="str">
            <v>kg</v>
          </cell>
          <cell r="D77">
            <v>6.5</v>
          </cell>
          <cell r="E77">
            <v>550</v>
          </cell>
          <cell r="F77">
            <v>3575</v>
          </cell>
          <cell r="H77">
            <v>0</v>
          </cell>
          <cell r="J77">
            <v>0</v>
          </cell>
        </row>
        <row r="78">
          <cell r="A78" t="str">
            <v>철근공</v>
          </cell>
          <cell r="C78" t="str">
            <v>인</v>
          </cell>
          <cell r="D78">
            <v>4</v>
          </cell>
          <cell r="F78">
            <v>0</v>
          </cell>
          <cell r="G78">
            <v>63607</v>
          </cell>
          <cell r="H78">
            <v>254428</v>
          </cell>
          <cell r="J78">
            <v>0</v>
          </cell>
        </row>
        <row r="79">
          <cell r="A79" t="str">
            <v>보통인부</v>
          </cell>
          <cell r="C79" t="str">
            <v>인</v>
          </cell>
          <cell r="D79">
            <v>2.2000000000000002</v>
          </cell>
          <cell r="F79">
            <v>0</v>
          </cell>
          <cell r="G79">
            <v>34360</v>
          </cell>
          <cell r="H79">
            <v>75592</v>
          </cell>
          <cell r="J79">
            <v>0</v>
          </cell>
        </row>
        <row r="80">
          <cell r="A80" t="str">
            <v>기구손료</v>
          </cell>
          <cell r="B80" t="str">
            <v>품의 2%</v>
          </cell>
          <cell r="C80" t="str">
            <v>식</v>
          </cell>
          <cell r="D80">
            <v>1</v>
          </cell>
          <cell r="E80">
            <v>330020</v>
          </cell>
          <cell r="F80">
            <v>6600.4</v>
          </cell>
          <cell r="H80">
            <v>0</v>
          </cell>
          <cell r="J80">
            <v>0</v>
          </cell>
        </row>
        <row r="81">
          <cell r="F81">
            <v>0</v>
          </cell>
          <cell r="H81">
            <v>0</v>
          </cell>
          <cell r="J81">
            <v>0</v>
          </cell>
        </row>
        <row r="82">
          <cell r="F82">
            <v>0</v>
          </cell>
          <cell r="H82">
            <v>0</v>
          </cell>
          <cell r="J82">
            <v>0</v>
          </cell>
        </row>
        <row r="83">
          <cell r="F83">
            <v>0</v>
          </cell>
          <cell r="H83">
            <v>0</v>
          </cell>
          <cell r="J83">
            <v>0</v>
          </cell>
        </row>
        <row r="84">
          <cell r="F84">
            <v>0</v>
          </cell>
          <cell r="H84">
            <v>0</v>
          </cell>
          <cell r="J84">
            <v>0</v>
          </cell>
        </row>
        <row r="85">
          <cell r="F85">
            <v>0</v>
          </cell>
          <cell r="H85">
            <v>0</v>
          </cell>
          <cell r="J85">
            <v>0</v>
          </cell>
        </row>
        <row r="86">
          <cell r="F86">
            <v>0</v>
          </cell>
          <cell r="H86">
            <v>0</v>
          </cell>
          <cell r="J86">
            <v>0</v>
          </cell>
        </row>
        <row r="87">
          <cell r="F87">
            <v>0</v>
          </cell>
          <cell r="H87">
            <v>0</v>
          </cell>
          <cell r="J87">
            <v>0</v>
          </cell>
        </row>
        <row r="88">
          <cell r="F88">
            <v>0</v>
          </cell>
          <cell r="H88">
            <v>0</v>
          </cell>
          <cell r="J88">
            <v>0</v>
          </cell>
        </row>
        <row r="89">
          <cell r="F89">
            <v>0</v>
          </cell>
          <cell r="H89">
            <v>0</v>
          </cell>
          <cell r="J89">
            <v>0</v>
          </cell>
        </row>
        <row r="90">
          <cell r="A90" t="str">
            <v>計</v>
          </cell>
          <cell r="F90">
            <v>10175</v>
          </cell>
          <cell r="H90">
            <v>330020</v>
          </cell>
          <cell r="J90">
            <v>0</v>
          </cell>
        </row>
        <row r="92">
          <cell r="A92" t="str">
            <v>名  稱 : 합판거푸집</v>
          </cell>
          <cell r="J92" t="str">
            <v>單位 : 원/㎡當</v>
          </cell>
        </row>
        <row r="93">
          <cell r="A93" t="str">
            <v>區    分</v>
          </cell>
          <cell r="B93" t="str">
            <v>材質 및 規格</v>
          </cell>
          <cell r="C93" t="str">
            <v>單位</v>
          </cell>
          <cell r="D93" t="str">
            <v>數    量</v>
          </cell>
          <cell r="E93" t="str">
            <v>材       料       費</v>
          </cell>
          <cell r="G93" t="str">
            <v xml:space="preserve">        勞       務       費</v>
          </cell>
          <cell r="I93" t="str">
            <v>經              費</v>
          </cell>
        </row>
        <row r="94">
          <cell r="A94" t="str">
            <v>工 種 別</v>
          </cell>
          <cell r="E94" t="str">
            <v>單  價</v>
          </cell>
          <cell r="F94" t="str">
            <v>金      額</v>
          </cell>
          <cell r="G94" t="str">
            <v>單  價</v>
          </cell>
          <cell r="H94" t="str">
            <v>金      額</v>
          </cell>
          <cell r="I94" t="str">
            <v>單  價</v>
          </cell>
          <cell r="J94" t="str">
            <v>金      額</v>
          </cell>
        </row>
        <row r="95">
          <cell r="A95" t="str">
            <v>합판</v>
          </cell>
          <cell r="B95" t="str">
            <v>내수합판</v>
          </cell>
          <cell r="C95" t="str">
            <v>㎡</v>
          </cell>
          <cell r="D95">
            <v>1.03</v>
          </cell>
          <cell r="E95">
            <v>6641</v>
          </cell>
          <cell r="F95">
            <v>6840.2</v>
          </cell>
          <cell r="H95">
            <v>0</v>
          </cell>
          <cell r="J95">
            <v>0</v>
          </cell>
        </row>
        <row r="96">
          <cell r="A96" t="str">
            <v>목재</v>
          </cell>
          <cell r="C96" t="str">
            <v>㎥</v>
          </cell>
          <cell r="D96">
            <v>3.7999999999999999E-2</v>
          </cell>
          <cell r="E96">
            <v>244964</v>
          </cell>
          <cell r="F96">
            <v>9308.6</v>
          </cell>
          <cell r="H96">
            <v>0</v>
          </cell>
          <cell r="J96">
            <v>0</v>
          </cell>
        </row>
        <row r="97">
          <cell r="A97" t="str">
            <v>철선</v>
          </cell>
          <cell r="B97" t="str">
            <v>＃8</v>
          </cell>
          <cell r="C97" t="str">
            <v>kg</v>
          </cell>
          <cell r="D97">
            <v>0.28999999999999998</v>
          </cell>
          <cell r="E97">
            <v>450</v>
          </cell>
          <cell r="F97">
            <v>130.5</v>
          </cell>
          <cell r="H97">
            <v>0</v>
          </cell>
          <cell r="J97">
            <v>0</v>
          </cell>
        </row>
        <row r="98">
          <cell r="A98" t="str">
            <v>못</v>
          </cell>
          <cell r="B98" t="str">
            <v>N 75</v>
          </cell>
          <cell r="C98" t="str">
            <v>kg</v>
          </cell>
          <cell r="D98">
            <v>0.2</v>
          </cell>
          <cell r="E98">
            <v>660</v>
          </cell>
          <cell r="F98">
            <v>132</v>
          </cell>
          <cell r="H98">
            <v>0</v>
          </cell>
          <cell r="J98">
            <v>0</v>
          </cell>
        </row>
        <row r="99">
          <cell r="A99" t="str">
            <v>박리제</v>
          </cell>
          <cell r="C99" t="str">
            <v>ℓ</v>
          </cell>
          <cell r="D99">
            <v>0.19</v>
          </cell>
          <cell r="E99">
            <v>297.39</v>
          </cell>
          <cell r="F99">
            <v>56.5</v>
          </cell>
          <cell r="H99">
            <v>0</v>
          </cell>
          <cell r="J99">
            <v>0</v>
          </cell>
        </row>
        <row r="100">
          <cell r="A100" t="str">
            <v>형틀목공</v>
          </cell>
          <cell r="C100" t="str">
            <v>인</v>
          </cell>
          <cell r="D100">
            <v>0.28000000000000003</v>
          </cell>
          <cell r="F100">
            <v>0</v>
          </cell>
          <cell r="G100">
            <v>61483</v>
          </cell>
          <cell r="H100">
            <v>17215.2</v>
          </cell>
          <cell r="J100">
            <v>0</v>
          </cell>
        </row>
        <row r="101">
          <cell r="A101" t="str">
            <v>보통인부</v>
          </cell>
          <cell r="C101" t="str">
            <v>인</v>
          </cell>
          <cell r="D101">
            <v>0.23</v>
          </cell>
          <cell r="F101">
            <v>0</v>
          </cell>
          <cell r="G101">
            <v>34360</v>
          </cell>
          <cell r="H101">
            <v>7902.8</v>
          </cell>
          <cell r="J101">
            <v>0</v>
          </cell>
        </row>
        <row r="102">
          <cell r="A102" t="str">
            <v>사용고재</v>
          </cell>
          <cell r="B102" t="str">
            <v>주재료의 30%</v>
          </cell>
          <cell r="C102" t="str">
            <v>식</v>
          </cell>
          <cell r="D102">
            <v>1</v>
          </cell>
          <cell r="E102">
            <v>16148.8</v>
          </cell>
          <cell r="F102">
            <v>4844.6000000000004</v>
          </cell>
          <cell r="H102">
            <v>0</v>
          </cell>
          <cell r="J102">
            <v>0</v>
          </cell>
        </row>
        <row r="103">
          <cell r="A103" t="str">
            <v>計 (1회사용)</v>
          </cell>
          <cell r="F103">
            <v>11623</v>
          </cell>
          <cell r="H103">
            <v>25118</v>
          </cell>
          <cell r="J103">
            <v>0</v>
          </cell>
        </row>
        <row r="104">
          <cell r="A104" t="str">
            <v>2회사용시</v>
          </cell>
          <cell r="E104">
            <v>0.56999999999999995</v>
          </cell>
          <cell r="F104">
            <v>6625</v>
          </cell>
          <cell r="G104">
            <v>0.6</v>
          </cell>
          <cell r="H104">
            <v>15070</v>
          </cell>
          <cell r="J104">
            <v>0</v>
          </cell>
        </row>
        <row r="105">
          <cell r="A105" t="str">
            <v>3회사용시</v>
          </cell>
          <cell r="E105">
            <v>0.46100000000000002</v>
          </cell>
          <cell r="F105">
            <v>5358</v>
          </cell>
          <cell r="G105">
            <v>0.47099999999999997</v>
          </cell>
          <cell r="H105">
            <v>11830</v>
          </cell>
          <cell r="J105">
            <v>0</v>
          </cell>
        </row>
        <row r="106">
          <cell r="A106" t="str">
            <v>4회사용시</v>
          </cell>
          <cell r="E106">
            <v>0.40100000000000002</v>
          </cell>
          <cell r="F106">
            <v>4660</v>
          </cell>
          <cell r="G106">
            <v>0.4</v>
          </cell>
          <cell r="H106">
            <v>10047</v>
          </cell>
          <cell r="J106">
            <v>0</v>
          </cell>
        </row>
        <row r="107">
          <cell r="A107" t="str">
            <v>5회사용시</v>
          </cell>
          <cell r="E107">
            <v>0.371</v>
          </cell>
          <cell r="F107">
            <v>4312</v>
          </cell>
          <cell r="G107">
            <v>0.34200000000000003</v>
          </cell>
          <cell r="H107">
            <v>8590</v>
          </cell>
          <cell r="J107">
            <v>0</v>
          </cell>
        </row>
        <row r="108">
          <cell r="A108" t="str">
            <v>6회사용시</v>
          </cell>
          <cell r="E108">
            <v>0.34699999999999998</v>
          </cell>
          <cell r="F108">
            <v>4033</v>
          </cell>
          <cell r="G108">
            <v>0.32</v>
          </cell>
          <cell r="H108">
            <v>8037</v>
          </cell>
          <cell r="J108">
            <v>0</v>
          </cell>
        </row>
        <row r="110">
          <cell r="A110" t="str">
            <v>名  稱 : 비계설치</v>
          </cell>
          <cell r="J110" t="str">
            <v>單位 : 공/㎥當</v>
          </cell>
        </row>
        <row r="111">
          <cell r="A111" t="str">
            <v>區    分</v>
          </cell>
          <cell r="B111" t="str">
            <v>材質 및 規格</v>
          </cell>
          <cell r="C111" t="str">
            <v>單位</v>
          </cell>
          <cell r="D111" t="str">
            <v>數    量</v>
          </cell>
          <cell r="E111" t="str">
            <v>材       料       費</v>
          </cell>
          <cell r="G111" t="str">
            <v xml:space="preserve">        勞       務       費</v>
          </cell>
          <cell r="I111" t="str">
            <v>經              費</v>
          </cell>
        </row>
        <row r="112">
          <cell r="A112" t="str">
            <v>工 種 別</v>
          </cell>
          <cell r="E112" t="str">
            <v>單  價</v>
          </cell>
          <cell r="F112" t="str">
            <v>金      額</v>
          </cell>
          <cell r="G112" t="str">
            <v>單  價</v>
          </cell>
          <cell r="H112" t="str">
            <v>金      額</v>
          </cell>
          <cell r="I112" t="str">
            <v>單  價</v>
          </cell>
          <cell r="J112" t="str">
            <v>金      額</v>
          </cell>
        </row>
        <row r="113">
          <cell r="A113" t="str">
            <v>원목</v>
          </cell>
          <cell r="C113" t="str">
            <v>㎥</v>
          </cell>
          <cell r="D113">
            <v>9.4E-2</v>
          </cell>
          <cell r="E113">
            <v>164670</v>
          </cell>
          <cell r="F113">
            <v>15478.9</v>
          </cell>
          <cell r="H113">
            <v>0</v>
          </cell>
          <cell r="J113">
            <v>0</v>
          </cell>
        </row>
        <row r="114">
          <cell r="A114" t="str">
            <v>판재</v>
          </cell>
          <cell r="C114" t="str">
            <v>㎥</v>
          </cell>
          <cell r="D114">
            <v>1.5E-3</v>
          </cell>
          <cell r="E114">
            <v>285792</v>
          </cell>
          <cell r="F114">
            <v>428.6</v>
          </cell>
          <cell r="H114">
            <v>0</v>
          </cell>
          <cell r="J114">
            <v>0</v>
          </cell>
        </row>
        <row r="115">
          <cell r="A115" t="str">
            <v>철선</v>
          </cell>
          <cell r="B115" t="str">
            <v>＃8</v>
          </cell>
          <cell r="C115" t="str">
            <v>kg</v>
          </cell>
          <cell r="D115">
            <v>0.2</v>
          </cell>
          <cell r="E115">
            <v>450</v>
          </cell>
          <cell r="F115">
            <v>90</v>
          </cell>
          <cell r="H115">
            <v>0</v>
          </cell>
          <cell r="J115">
            <v>0</v>
          </cell>
        </row>
        <row r="116">
          <cell r="A116" t="str">
            <v>잡재료</v>
          </cell>
          <cell r="B116" t="str">
            <v>재료비의 5%</v>
          </cell>
          <cell r="C116" t="str">
            <v>식</v>
          </cell>
          <cell r="D116">
            <v>1</v>
          </cell>
          <cell r="E116">
            <v>15997</v>
          </cell>
          <cell r="F116">
            <v>799.8</v>
          </cell>
          <cell r="H116">
            <v>0</v>
          </cell>
          <cell r="J116">
            <v>0</v>
          </cell>
        </row>
        <row r="117">
          <cell r="A117" t="str">
            <v>비계공</v>
          </cell>
          <cell r="C117" t="str">
            <v>인</v>
          </cell>
          <cell r="D117">
            <v>2</v>
          </cell>
          <cell r="F117">
            <v>0</v>
          </cell>
          <cell r="G117">
            <v>66149</v>
          </cell>
          <cell r="H117">
            <v>132298</v>
          </cell>
          <cell r="J117">
            <v>0</v>
          </cell>
        </row>
        <row r="118">
          <cell r="A118" t="str">
            <v>보통인부</v>
          </cell>
          <cell r="C118" t="str">
            <v>인</v>
          </cell>
          <cell r="D118">
            <v>2</v>
          </cell>
          <cell r="F118">
            <v>0</v>
          </cell>
          <cell r="G118">
            <v>34360</v>
          </cell>
          <cell r="H118">
            <v>68720</v>
          </cell>
          <cell r="J118">
            <v>0</v>
          </cell>
        </row>
        <row r="119">
          <cell r="A119" t="str">
            <v xml:space="preserve">計 </v>
          </cell>
          <cell r="B119" t="str">
            <v>10공/㎥당</v>
          </cell>
          <cell r="F119">
            <v>16797</v>
          </cell>
          <cell r="H119">
            <v>201018</v>
          </cell>
          <cell r="J119">
            <v>0</v>
          </cell>
        </row>
        <row r="120">
          <cell r="A120" t="str">
            <v xml:space="preserve">計 </v>
          </cell>
          <cell r="B120" t="str">
            <v>공/㎥당</v>
          </cell>
          <cell r="F120">
            <v>1679</v>
          </cell>
          <cell r="H120">
            <v>20101</v>
          </cell>
          <cell r="J120">
            <v>0</v>
          </cell>
        </row>
        <row r="121">
          <cell r="A121" t="str">
            <v>1회사용시</v>
          </cell>
          <cell r="E121">
            <v>1</v>
          </cell>
          <cell r="F121">
            <v>1679</v>
          </cell>
          <cell r="G121">
            <v>1</v>
          </cell>
          <cell r="H121">
            <v>20101</v>
          </cell>
          <cell r="J121">
            <v>0</v>
          </cell>
        </row>
        <row r="122">
          <cell r="A122" t="str">
            <v>2회사용시</v>
          </cell>
          <cell r="E122">
            <v>0.67</v>
          </cell>
          <cell r="F122">
            <v>1124</v>
          </cell>
          <cell r="G122">
            <v>1</v>
          </cell>
          <cell r="H122">
            <v>20101</v>
          </cell>
          <cell r="J122">
            <v>0</v>
          </cell>
        </row>
        <row r="123">
          <cell r="A123" t="str">
            <v>3회사용시</v>
          </cell>
          <cell r="E123">
            <v>0.56499999999999995</v>
          </cell>
          <cell r="F123">
            <v>948</v>
          </cell>
          <cell r="G123">
            <v>1</v>
          </cell>
          <cell r="H123">
            <v>20101</v>
          </cell>
          <cell r="J123">
            <v>0</v>
          </cell>
        </row>
        <row r="124">
          <cell r="A124" t="str">
            <v>4회사용시</v>
          </cell>
          <cell r="E124">
            <v>0.51600000000000001</v>
          </cell>
          <cell r="F124">
            <v>866</v>
          </cell>
          <cell r="G124">
            <v>1</v>
          </cell>
          <cell r="H124">
            <v>20101</v>
          </cell>
          <cell r="J124">
            <v>0</v>
          </cell>
        </row>
        <row r="125">
          <cell r="A125" t="str">
            <v>5회사용시</v>
          </cell>
          <cell r="E125">
            <v>0.48899999999999999</v>
          </cell>
          <cell r="F125">
            <v>821</v>
          </cell>
          <cell r="G125">
            <v>1</v>
          </cell>
          <cell r="H125">
            <v>20101</v>
          </cell>
          <cell r="J125">
            <v>0</v>
          </cell>
        </row>
        <row r="126">
          <cell r="A126" t="str">
            <v>6회사용시</v>
          </cell>
          <cell r="E126">
            <v>0.47299999999999998</v>
          </cell>
          <cell r="F126">
            <v>794</v>
          </cell>
          <cell r="G126">
            <v>1</v>
          </cell>
          <cell r="H126">
            <v>20101</v>
          </cell>
          <cell r="J126">
            <v>0</v>
          </cell>
        </row>
        <row r="128">
          <cell r="A128" t="str">
            <v>名  稱 : 문양거푸집</v>
          </cell>
          <cell r="J128" t="str">
            <v>單位 : 원/㎡當</v>
          </cell>
        </row>
        <row r="129">
          <cell r="A129" t="str">
            <v>區    分</v>
          </cell>
          <cell r="B129" t="str">
            <v>材質 및 規格</v>
          </cell>
          <cell r="C129" t="str">
            <v>單位</v>
          </cell>
          <cell r="D129" t="str">
            <v>數    量</v>
          </cell>
          <cell r="E129" t="str">
            <v>材       料       費</v>
          </cell>
          <cell r="G129" t="str">
            <v xml:space="preserve">        勞       務       費</v>
          </cell>
          <cell r="I129" t="str">
            <v>經              費</v>
          </cell>
          <cell r="L129" t="str">
            <v>주  요  자  재  단  가  표</v>
          </cell>
        </row>
        <row r="130">
          <cell r="A130" t="str">
            <v>工 種 別</v>
          </cell>
          <cell r="E130" t="str">
            <v>單  價</v>
          </cell>
          <cell r="F130" t="str">
            <v>金      額</v>
          </cell>
          <cell r="G130" t="str">
            <v>單  價</v>
          </cell>
          <cell r="H130" t="str">
            <v>金      額</v>
          </cell>
          <cell r="I130" t="str">
            <v>單  價</v>
          </cell>
          <cell r="J130" t="str">
            <v>金      額</v>
          </cell>
          <cell r="L130" t="str">
            <v>철근</v>
          </cell>
          <cell r="M130">
            <v>0</v>
          </cell>
          <cell r="O130" t="str">
            <v>모래</v>
          </cell>
          <cell r="P130">
            <v>0</v>
          </cell>
        </row>
        <row r="131">
          <cell r="A131" t="str">
            <v>문양거푸집</v>
          </cell>
          <cell r="B131" t="str">
            <v>FRP1050×1820</v>
          </cell>
          <cell r="C131" t="str">
            <v>㎡</v>
          </cell>
          <cell r="D131">
            <v>0.05</v>
          </cell>
          <cell r="E131">
            <v>108058</v>
          </cell>
          <cell r="F131">
            <v>5402.9</v>
          </cell>
          <cell r="H131">
            <v>0</v>
          </cell>
          <cell r="J131">
            <v>0</v>
          </cell>
        </row>
        <row r="132">
          <cell r="A132" t="str">
            <v>폼타이</v>
          </cell>
          <cell r="B132" t="str">
            <v>D형 1/2×300</v>
          </cell>
          <cell r="C132" t="str">
            <v>조</v>
          </cell>
          <cell r="D132">
            <v>0.214</v>
          </cell>
          <cell r="E132">
            <v>850</v>
          </cell>
          <cell r="F132">
            <v>181.9</v>
          </cell>
          <cell r="H132">
            <v>0</v>
          </cell>
          <cell r="J132">
            <v>0</v>
          </cell>
        </row>
        <row r="133">
          <cell r="A133" t="str">
            <v>박리제</v>
          </cell>
          <cell r="B133" t="str">
            <v>SIKA FORM OIL</v>
          </cell>
          <cell r="C133" t="str">
            <v>ℓ</v>
          </cell>
          <cell r="D133">
            <v>0.19</v>
          </cell>
          <cell r="E133">
            <v>800</v>
          </cell>
          <cell r="F133">
            <v>152</v>
          </cell>
          <cell r="H133">
            <v>0</v>
          </cell>
          <cell r="J133">
            <v>0</v>
          </cell>
        </row>
        <row r="134">
          <cell r="A134" t="str">
            <v>세파레이터</v>
          </cell>
          <cell r="B134" t="str">
            <v>D형 1/2×500</v>
          </cell>
          <cell r="C134" t="str">
            <v xml:space="preserve">본 </v>
          </cell>
          <cell r="D134">
            <v>2.14</v>
          </cell>
          <cell r="E134">
            <v>140</v>
          </cell>
          <cell r="F134">
            <v>299.60000000000002</v>
          </cell>
          <cell r="H134">
            <v>0</v>
          </cell>
          <cell r="J134">
            <v>0</v>
          </cell>
        </row>
        <row r="135">
          <cell r="A135" t="str">
            <v>보조자재</v>
          </cell>
          <cell r="B135" t="str">
            <v>문양거푸집의20%</v>
          </cell>
          <cell r="C135" t="str">
            <v>식</v>
          </cell>
          <cell r="D135">
            <v>1</v>
          </cell>
          <cell r="E135">
            <v>1080.5</v>
          </cell>
          <cell r="F135">
            <v>1080.5</v>
          </cell>
          <cell r="H135">
            <v>0</v>
          </cell>
          <cell r="J135">
            <v>0</v>
          </cell>
        </row>
        <row r="136">
          <cell r="A136" t="str">
            <v>사용고재</v>
          </cell>
          <cell r="B136" t="str">
            <v>보조자재의 10%</v>
          </cell>
          <cell r="C136" t="str">
            <v>식</v>
          </cell>
          <cell r="D136">
            <v>1</v>
          </cell>
          <cell r="E136">
            <v>108</v>
          </cell>
          <cell r="F136">
            <v>108</v>
          </cell>
          <cell r="H136">
            <v>0</v>
          </cell>
          <cell r="J136">
            <v>0</v>
          </cell>
        </row>
        <row r="137">
          <cell r="A137" t="str">
            <v>형틀목공</v>
          </cell>
          <cell r="C137" t="str">
            <v>인</v>
          </cell>
          <cell r="D137">
            <v>0.14000000000000001</v>
          </cell>
          <cell r="F137">
            <v>0</v>
          </cell>
          <cell r="G137">
            <v>34360</v>
          </cell>
          <cell r="H137">
            <v>4810.3999999999996</v>
          </cell>
          <cell r="J137">
            <v>0</v>
          </cell>
        </row>
        <row r="138">
          <cell r="A138" t="str">
            <v>보통인부</v>
          </cell>
          <cell r="C138" t="str">
            <v>인</v>
          </cell>
          <cell r="D138">
            <v>0.12</v>
          </cell>
          <cell r="F138">
            <v>0</v>
          </cell>
          <cell r="G138">
            <v>0</v>
          </cell>
          <cell r="H138">
            <v>0</v>
          </cell>
          <cell r="J138">
            <v>0</v>
          </cell>
        </row>
        <row r="139">
          <cell r="F139">
            <v>0</v>
          </cell>
          <cell r="H139">
            <v>0</v>
          </cell>
          <cell r="J139">
            <v>0</v>
          </cell>
        </row>
        <row r="140">
          <cell r="F140">
            <v>0</v>
          </cell>
          <cell r="H140">
            <v>0</v>
          </cell>
          <cell r="J140">
            <v>0</v>
          </cell>
        </row>
        <row r="141">
          <cell r="F141">
            <v>0</v>
          </cell>
          <cell r="H141">
            <v>0</v>
          </cell>
          <cell r="J141">
            <v>0</v>
          </cell>
        </row>
        <row r="142">
          <cell r="F142">
            <v>0</v>
          </cell>
          <cell r="H142">
            <v>0</v>
          </cell>
          <cell r="J142">
            <v>0</v>
          </cell>
        </row>
        <row r="143">
          <cell r="F143">
            <v>0</v>
          </cell>
          <cell r="H143">
            <v>0</v>
          </cell>
          <cell r="J143">
            <v>0</v>
          </cell>
        </row>
        <row r="144">
          <cell r="A144" t="str">
            <v>計</v>
          </cell>
          <cell r="F144">
            <v>7224</v>
          </cell>
          <cell r="H144">
            <v>4810</v>
          </cell>
          <cell r="J144">
            <v>0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표지(가로)"/>
      <sheetName val="공사 총괄표"/>
      <sheetName val="1차공사 총괄표"/>
      <sheetName val="원가계산서(전기1차)"/>
      <sheetName val="관급자재(1차공사분)"/>
      <sheetName val="각종수수료"/>
      <sheetName val="공사금 내역서(전기1차)"/>
      <sheetName val="전기공사(총괄)1차"/>
      <sheetName val="산출집계1차"/>
      <sheetName val="2차공사 총괄표"/>
      <sheetName val="원가계산서(전기2차)"/>
      <sheetName val="관급자재(2차공사분)"/>
      <sheetName val="공사금 내역서(전기2차)"/>
      <sheetName val="전기공사(총괄)2차 "/>
      <sheetName val="산출집계2차"/>
      <sheetName val="일위대가"/>
      <sheetName val="단가조사"/>
      <sheetName val="노임표"/>
      <sheetName val="EP0618"/>
      <sheetName val="전기공사일위대가"/>
      <sheetName val="전기공사내역서1"/>
      <sheetName val="집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aroux"/>
      <sheetName val="목차"/>
      <sheetName val="기계경비"/>
      <sheetName val="포장절단"/>
      <sheetName val="중기터파기,되메우기"/>
      <sheetName val="포장깨기"/>
      <sheetName val="암반깨기(0.4)"/>
      <sheetName val="소형브레이카"/>
      <sheetName val="램머"/>
      <sheetName val="잔토운반거리"/>
      <sheetName val="내용"/>
      <sheetName val="변수값(1)"/>
      <sheetName val="변수값(2)"/>
      <sheetName val="잔토처리"/>
      <sheetName val="중기터파기(잔토처리)"/>
      <sheetName val="폐기물처리비"/>
      <sheetName val="AS복구"/>
      <sheetName val="G.R300합계"/>
      <sheetName val="G.R300경비"/>
      <sheetName val="재료집계표"/>
      <sheetName val="하천하월"/>
      <sheetName val="압입공사수량산출"/>
      <sheetName val="관.지.벽 공정집계표"/>
      <sheetName val="보강콘크리트산출"/>
      <sheetName val="PE내관피스표"/>
      <sheetName val="인수공(총괄)"/>
      <sheetName val="FC관자재산출"/>
      <sheetName val="양수작업"/>
      <sheetName val="공제대산출"/>
      <sheetName val="현장자재소운반"/>
      <sheetName val="라,교,공사안내판"/>
      <sheetName val="전력비"/>
      <sheetName val="가설규모및부지임차료"/>
      <sheetName val="가설울타리및보안등설치"/>
      <sheetName val="지수판설치수량산출서"/>
      <sheetName val="잔디복구수량산출"/>
      <sheetName val="단가산출"/>
      <sheetName val="Baby일위대가"/>
      <sheetName val="I一般比"/>
      <sheetName val="N賃率-職"/>
      <sheetName val="국내조달(통합-1)"/>
      <sheetName val="단1"/>
      <sheetName val="경산"/>
      <sheetName val="공사설계서"/>
      <sheetName val="Sheet6"/>
      <sheetName val="49단가"/>
      <sheetName val="센터"/>
      <sheetName val="공량산출서"/>
      <sheetName val="맨홀수량"/>
      <sheetName val="진천,증평(9.3)"/>
      <sheetName val="수량산출"/>
      <sheetName val="기계경비(시간당)"/>
      <sheetName val="257A1"/>
      <sheetName val="내역"/>
      <sheetName val="8.수량산출 (2)"/>
      <sheetName val="근로자자료입력"/>
      <sheetName val="참고자료"/>
      <sheetName val="노무비"/>
      <sheetName val="9GNG운반"/>
      <sheetName val="설계서"/>
      <sheetName val="노임"/>
      <sheetName val="48수량"/>
      <sheetName val="70%"/>
      <sheetName val="DB구축"/>
      <sheetName val="PLT8500"/>
      <sheetName val="J直材4"/>
      <sheetName val="철거산출근거"/>
      <sheetName val="화재 탐지 설비"/>
      <sheetName val="내역서(삼호)"/>
      <sheetName val="내역서"/>
      <sheetName val="개소별수량산출"/>
      <sheetName val="공문"/>
      <sheetName val="단가조사"/>
      <sheetName val="3.단가산출기초"/>
      <sheetName val="선로수량집계"/>
      <sheetName val="장비수량집계"/>
      <sheetName val="지장수량집계"/>
      <sheetName val="철거"/>
      <sheetName val="20관리비율"/>
      <sheetName val="부대"/>
      <sheetName val="일위CODE"/>
      <sheetName val="인건-측정"/>
      <sheetName val="BID"/>
      <sheetName val="교통대책내역"/>
      <sheetName val="국별인원"/>
      <sheetName val="DATE"/>
      <sheetName val="일위대가표"/>
      <sheetName val="기본일위"/>
      <sheetName val="일위대가"/>
      <sheetName val="intro"/>
      <sheetName val="부경대총괄내역서"/>
      <sheetName val="복구경비"/>
      <sheetName val="WEIGHT LIST"/>
      <sheetName val="#REF"/>
      <sheetName val="POL6차-PIPING"/>
      <sheetName val="산#2-1 (2)"/>
      <sheetName val="쌍송교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일위대가모듈"/>
      <sheetName val="일위대가집계표"/>
      <sheetName val="일위대가표"/>
      <sheetName val="DATA"/>
      <sheetName val="일위대가표지"/>
      <sheetName val="시행분집계"/>
      <sheetName val="일위대가시행분"/>
      <sheetName val="단가산출표지"/>
      <sheetName val="단가산출집계"/>
      <sheetName val="구조물총"/>
      <sheetName val="BOX총"/>
      <sheetName val="BOX재료"/>
      <sheetName val="박스단위(1.5×1.0)본선"/>
      <sheetName val="날개단위(1.5×1.5)마을"/>
      <sheetName val="날개수량(1.5×1.5)2마을"/>
      <sheetName val="난간,지수단위"/>
      <sheetName val="난간,지수수량"/>
      <sheetName val="박스연장조서 "/>
      <sheetName val="우오수공집계"/>
      <sheetName val="우수받이집계"/>
      <sheetName val="우수받이단위"/>
      <sheetName val="우수받이위치조서"/>
      <sheetName val="오수관집계"/>
      <sheetName val="오수관연장조서"/>
      <sheetName val="Sheet1"/>
      <sheetName val="단가산출"/>
      <sheetName val="인건비"/>
      <sheetName val="관급자재"/>
      <sheetName val="__Samsung_z9dsxql_______d_____2"/>
    </sheetNames>
    <definedNames>
      <definedName name="수식입력매크로"/>
      <definedName name="일위규격매크로"/>
      <definedName name="일위코드입력매크로"/>
      <definedName name="일위화면복귀매크로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EP0618"/>
      <sheetName val="제출갑지"/>
      <sheetName val="FAX 갑지"/>
      <sheetName val="견적서 갑지"/>
      <sheetName val="원가계산서"/>
      <sheetName val="SS-1"/>
      <sheetName val="빌딩 안내"/>
      <sheetName val="총괄표"/>
      <sheetName val="제조원가계산서(SS-1)"/>
      <sheetName val="운반비원가계산"/>
      <sheetName val="조도계산"/>
      <sheetName val="#REF"/>
      <sheetName val="__MAIN"/>
      <sheetName val="부대내역"/>
      <sheetName val="견적기본FORM"/>
      <sheetName val="2.대외공문"/>
      <sheetName val="단가산출"/>
      <sheetName val="일위목록"/>
      <sheetName val="요율"/>
      <sheetName val="도"/>
      <sheetName val="자재단가"/>
      <sheetName val="정류기"/>
      <sheetName val="일위대가"/>
      <sheetName val="SG"/>
      <sheetName val="일위"/>
      <sheetName val="대로근거"/>
      <sheetName val="중로근거"/>
      <sheetName val="IW-LIST"/>
      <sheetName val="내역"/>
      <sheetName val="S0"/>
      <sheetName val="HVAC"/>
      <sheetName val="일위(PN)"/>
      <sheetName val="내역서"/>
      <sheetName val="기성금내역서"/>
      <sheetName val="1~3월통계,정보"/>
      <sheetName val="전략수주잔(3-31)"/>
      <sheetName val="공사노임"/>
      <sheetName val="노임"/>
      <sheetName val="목차"/>
      <sheetName val="갑지(추정)"/>
      <sheetName val="교통대책내역"/>
      <sheetName val="제품정보"/>
      <sheetName val="방송"/>
      <sheetName val="제진기"/>
      <sheetName val="L1"/>
      <sheetName val="중기일위대가"/>
      <sheetName val="sw1"/>
      <sheetName val="NOMUBI"/>
      <sheetName val="단가사정"/>
      <sheetName val="물가시세"/>
      <sheetName val="터널조도"/>
      <sheetName val="실행내역서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중계I"/>
      <sheetName val="Book1"/>
      <sheetName val="사급자재집계표(중앙조달)"/>
      <sheetName val="케이블산출"/>
      <sheetName val="사급정리분"/>
      <sheetName val="내역서"/>
      <sheetName val="9GNG운반"/>
      <sheetName val="세부공급목표량"/>
      <sheetName val="실행철강하도"/>
      <sheetName val="N賃率-職"/>
      <sheetName val="분전함신설"/>
      <sheetName val="접지1종"/>
      <sheetName val="재료비노무비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기초자료"/>
      <sheetName val="여과지동"/>
      <sheetName val="일위대가"/>
      <sheetName val="내역서"/>
      <sheetName val="일위대가(가설)"/>
      <sheetName val="실행철강하도"/>
      <sheetName val="설비"/>
      <sheetName val="집계표"/>
      <sheetName val="9GNG운반"/>
      <sheetName val="전기단가조사서"/>
      <sheetName val="약품공급2"/>
      <sheetName val="단가"/>
      <sheetName val="자재단가"/>
      <sheetName val="내역"/>
      <sheetName val="산출근거"/>
      <sheetName val="96보완계획7.12"/>
      <sheetName val="근거서"/>
      <sheetName val="기기리스트"/>
      <sheetName val="원가서"/>
      <sheetName val="일위대가(1)"/>
      <sheetName val="전압강하계산"/>
      <sheetName val="단가산출"/>
      <sheetName val="원가"/>
      <sheetName val="WOC95467"/>
      <sheetName val="PLC B-M"/>
      <sheetName val="(A)내역서"/>
      <sheetName val="노임단가"/>
      <sheetName val="시중노임"/>
      <sheetName val="Sheet2"/>
      <sheetName val="지급자재"/>
      <sheetName val="코드표"/>
      <sheetName val="봉양~조차장간고하개명(신설)"/>
      <sheetName val="원가계산서"/>
      <sheetName val="옹벽수량집계"/>
      <sheetName val="건축내역"/>
      <sheetName val="건축원가계산서"/>
      <sheetName val="XL4Poppy"/>
      <sheetName val="b_balju"/>
      <sheetName val="Sens&amp;Anal"/>
      <sheetName val="기자재비"/>
      <sheetName val="Sheet1"/>
      <sheetName val="기초단가"/>
      <sheetName val="소야공정계획표"/>
      <sheetName val="간선"/>
      <sheetName val="한강운반비"/>
      <sheetName val="도면명"/>
      <sheetName val="4안전율"/>
      <sheetName val="98NS-N"/>
      <sheetName val="T13(P68~72,78)"/>
      <sheetName val="관리,공감"/>
      <sheetName val="내역갑지"/>
    </sheetNames>
    <sheetDataSet>
      <sheetData sheetId="0" refreshError="1">
        <row r="3">
          <cell r="A3">
            <v>1</v>
          </cell>
          <cell r="B3" t="str">
            <v>전선관</v>
          </cell>
          <cell r="C3" t="str">
            <v>ST  28C</v>
          </cell>
          <cell r="D3" t="str">
            <v>m</v>
          </cell>
          <cell r="S3" t="str">
            <v>내선</v>
          </cell>
          <cell r="T3">
            <v>0.14000000000000001</v>
          </cell>
        </row>
        <row r="4">
          <cell r="A4">
            <v>2</v>
          </cell>
          <cell r="B4" t="str">
            <v>전선관</v>
          </cell>
          <cell r="C4" t="str">
            <v>HI-PVC  16C</v>
          </cell>
          <cell r="D4" t="str">
            <v>m</v>
          </cell>
          <cell r="S4" t="str">
            <v>내선</v>
          </cell>
          <cell r="T4">
            <v>0.05</v>
          </cell>
        </row>
        <row r="5">
          <cell r="A5">
            <v>3</v>
          </cell>
          <cell r="B5" t="str">
            <v>전선관</v>
          </cell>
          <cell r="C5" t="str">
            <v>HI-PVC  22C</v>
          </cell>
          <cell r="D5" t="str">
            <v>m</v>
          </cell>
          <cell r="S5" t="str">
            <v>내선</v>
          </cell>
          <cell r="T5">
            <v>0.06</v>
          </cell>
        </row>
        <row r="6">
          <cell r="A6">
            <v>4</v>
          </cell>
          <cell r="B6" t="str">
            <v>전선관</v>
          </cell>
          <cell r="C6" t="str">
            <v>HI-PVC  28C</v>
          </cell>
          <cell r="D6" t="str">
            <v>m</v>
          </cell>
          <cell r="S6" t="str">
            <v>내선</v>
          </cell>
          <cell r="T6">
            <v>0.08</v>
          </cell>
        </row>
        <row r="7">
          <cell r="A7">
            <v>5</v>
          </cell>
          <cell r="B7" t="str">
            <v>전선관</v>
          </cell>
          <cell r="C7" t="str">
            <v>HI-PVC  36C</v>
          </cell>
          <cell r="D7" t="str">
            <v>m</v>
          </cell>
          <cell r="S7" t="str">
            <v>내선</v>
          </cell>
          <cell r="T7">
            <v>0.1</v>
          </cell>
        </row>
        <row r="8">
          <cell r="A8">
            <v>6</v>
          </cell>
          <cell r="B8" t="str">
            <v>전선관</v>
          </cell>
          <cell r="C8" t="str">
            <v xml:space="preserve">ELPφ40  </v>
          </cell>
          <cell r="D8" t="str">
            <v>m</v>
          </cell>
          <cell r="U8" t="str">
            <v>배전</v>
          </cell>
          <cell r="V8">
            <v>1.2E-2</v>
          </cell>
          <cell r="W8" t="str">
            <v>보인</v>
          </cell>
          <cell r="X8">
            <v>2.9000000000000001E-2</v>
          </cell>
        </row>
        <row r="9">
          <cell r="A9">
            <v>7</v>
          </cell>
          <cell r="B9" t="str">
            <v>전선관</v>
          </cell>
          <cell r="C9" t="str">
            <v xml:space="preserve">ELPφ50  </v>
          </cell>
          <cell r="D9" t="str">
            <v>m</v>
          </cell>
          <cell r="U9" t="str">
            <v>배전</v>
          </cell>
          <cell r="V9">
            <v>1.2E-2</v>
          </cell>
          <cell r="W9" t="str">
            <v>보인</v>
          </cell>
          <cell r="X9">
            <v>2.9000000000000001E-2</v>
          </cell>
        </row>
        <row r="10">
          <cell r="A10">
            <v>8</v>
          </cell>
          <cell r="B10" t="str">
            <v>노말 밴드</v>
          </cell>
          <cell r="C10" t="str">
            <v>HI-PVC  28C</v>
          </cell>
          <cell r="D10" t="str">
            <v>EA</v>
          </cell>
        </row>
        <row r="11">
          <cell r="A11">
            <v>9</v>
          </cell>
          <cell r="B11" t="str">
            <v>노말 밴드</v>
          </cell>
          <cell r="C11" t="str">
            <v>HI-PVC  36C</v>
          </cell>
          <cell r="D11" t="str">
            <v>EA</v>
          </cell>
        </row>
        <row r="12">
          <cell r="A12">
            <v>10</v>
          </cell>
          <cell r="B12" t="str">
            <v>노말 밴드</v>
          </cell>
          <cell r="C12" t="str">
            <v>ST  28C</v>
          </cell>
          <cell r="D12" t="str">
            <v>EA</v>
          </cell>
        </row>
        <row r="13">
          <cell r="A13">
            <v>11</v>
          </cell>
          <cell r="B13" t="str">
            <v xml:space="preserve">전선 </v>
          </cell>
          <cell r="C13" t="str">
            <v>IV   2.0</v>
          </cell>
          <cell r="D13" t="str">
            <v>m</v>
          </cell>
          <cell r="S13" t="str">
            <v>내선</v>
          </cell>
          <cell r="T13">
            <v>0.01</v>
          </cell>
        </row>
        <row r="14">
          <cell r="A14">
            <v>12</v>
          </cell>
          <cell r="B14" t="str">
            <v xml:space="preserve">전선 </v>
          </cell>
          <cell r="C14" t="str">
            <v>IV   5.5sq</v>
          </cell>
          <cell r="D14" t="str">
            <v>m</v>
          </cell>
          <cell r="S14" t="str">
            <v>내선</v>
          </cell>
          <cell r="T14">
            <v>0.01</v>
          </cell>
        </row>
        <row r="15">
          <cell r="A15">
            <v>13</v>
          </cell>
          <cell r="B15" t="str">
            <v xml:space="preserve">전선 </v>
          </cell>
          <cell r="C15" t="str">
            <v>GV   2.0sq</v>
          </cell>
          <cell r="D15" t="str">
            <v>m</v>
          </cell>
          <cell r="S15" t="str">
            <v>내선</v>
          </cell>
          <cell r="T15">
            <v>0.01</v>
          </cell>
        </row>
        <row r="16">
          <cell r="A16">
            <v>14</v>
          </cell>
          <cell r="B16" t="str">
            <v xml:space="preserve">전선 </v>
          </cell>
          <cell r="C16" t="str">
            <v>GV   3.5sq</v>
          </cell>
          <cell r="D16" t="str">
            <v>m</v>
          </cell>
          <cell r="S16" t="str">
            <v>내선</v>
          </cell>
          <cell r="T16">
            <v>0.01</v>
          </cell>
        </row>
        <row r="17">
          <cell r="A17">
            <v>15</v>
          </cell>
          <cell r="B17" t="str">
            <v xml:space="preserve">전선 </v>
          </cell>
          <cell r="C17" t="str">
            <v>HIV   1.2</v>
          </cell>
          <cell r="D17" t="str">
            <v>m</v>
          </cell>
          <cell r="S17" t="str">
            <v>내선</v>
          </cell>
          <cell r="T17">
            <v>0.01</v>
          </cell>
        </row>
        <row r="18">
          <cell r="A18">
            <v>16</v>
          </cell>
          <cell r="B18" t="str">
            <v xml:space="preserve">전선 </v>
          </cell>
          <cell r="C18" t="str">
            <v>HIV1.6</v>
          </cell>
          <cell r="D18" t="str">
            <v>m</v>
          </cell>
          <cell r="S18" t="str">
            <v>내선</v>
          </cell>
          <cell r="T18">
            <v>0.01</v>
          </cell>
        </row>
        <row r="19">
          <cell r="A19">
            <v>17</v>
          </cell>
          <cell r="B19" t="str">
            <v xml:space="preserve">전선 </v>
          </cell>
          <cell r="C19" t="str">
            <v>HIV   2.0</v>
          </cell>
          <cell r="D19" t="str">
            <v>m</v>
          </cell>
          <cell r="S19" t="str">
            <v>내선</v>
          </cell>
          <cell r="T19">
            <v>0.01</v>
          </cell>
        </row>
        <row r="20">
          <cell r="A20">
            <v>18</v>
          </cell>
          <cell r="B20" t="str">
            <v xml:space="preserve"> 케이블</v>
          </cell>
          <cell r="C20" t="str">
            <v>600V CV 5.5 sq/2C</v>
          </cell>
          <cell r="D20" t="str">
            <v>m</v>
          </cell>
          <cell r="S20" t="str">
            <v>저케</v>
          </cell>
          <cell r="T20">
            <v>1.7999999999999999E-2</v>
          </cell>
        </row>
        <row r="21">
          <cell r="A21">
            <v>19</v>
          </cell>
          <cell r="B21" t="str">
            <v xml:space="preserve"> 케이블</v>
          </cell>
          <cell r="C21" t="str">
            <v>600V CV 5.5 sq/4C</v>
          </cell>
          <cell r="D21" t="str">
            <v>m</v>
          </cell>
          <cell r="S21" t="str">
            <v>저케</v>
          </cell>
          <cell r="T21">
            <v>3.4000000000000002E-2</v>
          </cell>
        </row>
        <row r="22">
          <cell r="A22">
            <v>20</v>
          </cell>
          <cell r="B22" t="str">
            <v xml:space="preserve"> 케이블</v>
          </cell>
          <cell r="C22" t="str">
            <v>600V  CV8sq/2C</v>
          </cell>
          <cell r="D22" t="str">
            <v>m</v>
          </cell>
          <cell r="S22" t="str">
            <v>저케</v>
          </cell>
          <cell r="T22">
            <v>0.02</v>
          </cell>
        </row>
        <row r="23">
          <cell r="A23">
            <v>21</v>
          </cell>
          <cell r="B23" t="str">
            <v xml:space="preserve"> 케이블</v>
          </cell>
          <cell r="C23" t="str">
            <v>600V  CV8sq/4C</v>
          </cell>
          <cell r="D23" t="str">
            <v>m</v>
          </cell>
          <cell r="S23" t="str">
            <v>저케</v>
          </cell>
          <cell r="T23">
            <v>3.9E-2</v>
          </cell>
        </row>
        <row r="24">
          <cell r="A24">
            <v>22</v>
          </cell>
          <cell r="B24" t="str">
            <v xml:space="preserve"> 케이블</v>
          </cell>
          <cell r="C24" t="str">
            <v>CPEV 0.65/10P</v>
          </cell>
          <cell r="D24" t="str">
            <v>m</v>
          </cell>
          <cell r="S24" t="str">
            <v>통케</v>
          </cell>
          <cell r="T24">
            <v>1.7999999999999999E-2</v>
          </cell>
        </row>
        <row r="25">
          <cell r="A25">
            <v>23</v>
          </cell>
          <cell r="B25" t="str">
            <v xml:space="preserve"> 케이블</v>
          </cell>
          <cell r="C25" t="str">
            <v>CPEV 0.65/20P</v>
          </cell>
          <cell r="D25" t="str">
            <v>m</v>
          </cell>
          <cell r="S25" t="str">
            <v>통케</v>
          </cell>
          <cell r="T25">
            <v>2.1999999999999999E-2</v>
          </cell>
        </row>
        <row r="26">
          <cell r="A26">
            <v>24</v>
          </cell>
          <cell r="B26" t="str">
            <v xml:space="preserve"> 케이블</v>
          </cell>
          <cell r="C26" t="str">
            <v>CVV          2.0sq/3C</v>
          </cell>
          <cell r="D26" t="str">
            <v>m</v>
          </cell>
          <cell r="S26" t="str">
            <v>저케</v>
          </cell>
          <cell r="T26">
            <v>1.9E-2</v>
          </cell>
        </row>
        <row r="27">
          <cell r="A27">
            <v>25</v>
          </cell>
          <cell r="B27" t="str">
            <v xml:space="preserve"> 케이블</v>
          </cell>
          <cell r="C27" t="str">
            <v>CVV        2.0sq/15C</v>
          </cell>
          <cell r="D27" t="str">
            <v>m</v>
          </cell>
          <cell r="S27" t="str">
            <v>저케</v>
          </cell>
          <cell r="T27">
            <v>7.1999999999999995E-2</v>
          </cell>
        </row>
        <row r="28">
          <cell r="A28">
            <v>26</v>
          </cell>
          <cell r="B28" t="str">
            <v>Outlet Box</v>
          </cell>
          <cell r="C28" t="str">
            <v>4각 천정</v>
          </cell>
          <cell r="D28" t="str">
            <v>EA</v>
          </cell>
          <cell r="S28" t="str">
            <v>내선</v>
          </cell>
          <cell r="T28">
            <v>0.12</v>
          </cell>
        </row>
        <row r="29">
          <cell r="A29">
            <v>27</v>
          </cell>
          <cell r="B29" t="str">
            <v>Outlet Box</v>
          </cell>
          <cell r="C29" t="str">
            <v>4각벽부</v>
          </cell>
          <cell r="D29" t="str">
            <v>EA</v>
          </cell>
          <cell r="S29" t="str">
            <v>내선</v>
          </cell>
          <cell r="T29">
            <v>0.2</v>
          </cell>
        </row>
        <row r="30">
          <cell r="A30">
            <v>28</v>
          </cell>
          <cell r="B30" t="str">
            <v>Outlet Box</v>
          </cell>
          <cell r="C30" t="str">
            <v xml:space="preserve">  8 각</v>
          </cell>
          <cell r="D30" t="str">
            <v>EA</v>
          </cell>
          <cell r="S30" t="str">
            <v>내선</v>
          </cell>
          <cell r="T30">
            <v>0.12</v>
          </cell>
        </row>
        <row r="31">
          <cell r="A31">
            <v>29</v>
          </cell>
          <cell r="B31" t="str">
            <v>Outlet Box</v>
          </cell>
          <cell r="C31" t="str">
            <v>SW</v>
          </cell>
          <cell r="D31" t="str">
            <v>EA</v>
          </cell>
          <cell r="S31" t="str">
            <v>내선</v>
          </cell>
          <cell r="T31">
            <v>0.2</v>
          </cell>
        </row>
        <row r="32">
          <cell r="A32">
            <v>30</v>
          </cell>
          <cell r="B32" t="str">
            <v xml:space="preserve"> 콘  센  트   접지극부 </v>
          </cell>
          <cell r="C32" t="str">
            <v>1구용</v>
          </cell>
          <cell r="D32" t="str">
            <v>EA</v>
          </cell>
          <cell r="S32" t="str">
            <v>내선</v>
          </cell>
          <cell r="T32">
            <v>0.08</v>
          </cell>
        </row>
        <row r="33">
          <cell r="A33">
            <v>31</v>
          </cell>
          <cell r="B33" t="str">
            <v xml:space="preserve"> 콘  센  트   접지극부 </v>
          </cell>
          <cell r="C33" t="str">
            <v>1구방폭</v>
          </cell>
          <cell r="D33" t="str">
            <v>EA</v>
          </cell>
          <cell r="S33" t="str">
            <v>내선</v>
          </cell>
          <cell r="T33">
            <v>0.16</v>
          </cell>
        </row>
        <row r="34">
          <cell r="A34">
            <v>32</v>
          </cell>
          <cell r="B34" t="str">
            <v xml:space="preserve"> 콘  센  트   접지극부 </v>
          </cell>
          <cell r="C34" t="str">
            <v>1구방수</v>
          </cell>
          <cell r="D34" t="str">
            <v>EA</v>
          </cell>
          <cell r="S34" t="str">
            <v>내선</v>
          </cell>
          <cell r="T34">
            <v>0.08</v>
          </cell>
        </row>
        <row r="35">
          <cell r="A35">
            <v>33</v>
          </cell>
          <cell r="B35" t="str">
            <v xml:space="preserve"> 콘  센  트   접지극부 </v>
          </cell>
          <cell r="C35" t="str">
            <v>2구용</v>
          </cell>
          <cell r="D35" t="str">
            <v>EA</v>
          </cell>
          <cell r="S35" t="str">
            <v>내선</v>
          </cell>
          <cell r="T35">
            <v>0.08</v>
          </cell>
        </row>
        <row r="36">
          <cell r="A36">
            <v>34</v>
          </cell>
          <cell r="B36" t="str">
            <v xml:space="preserve"> 콘  센  트   접지극부 </v>
          </cell>
          <cell r="C36" t="str">
            <v>2구방폭</v>
          </cell>
          <cell r="D36" t="str">
            <v>EA</v>
          </cell>
          <cell r="S36" t="str">
            <v>내선</v>
          </cell>
          <cell r="T36">
            <v>0.16</v>
          </cell>
        </row>
        <row r="37">
          <cell r="A37">
            <v>35</v>
          </cell>
          <cell r="B37" t="str">
            <v xml:space="preserve"> 콘  센  트   접지극부 </v>
          </cell>
          <cell r="C37" t="str">
            <v>에어컨용</v>
          </cell>
          <cell r="D37" t="str">
            <v>EA</v>
          </cell>
          <cell r="S37" t="str">
            <v>내선</v>
          </cell>
          <cell r="T37">
            <v>0.08</v>
          </cell>
        </row>
        <row r="38">
          <cell r="A38">
            <v>36</v>
          </cell>
          <cell r="B38" t="str">
            <v xml:space="preserve"> 콘  센  트   접지극부 </v>
          </cell>
          <cell r="C38" t="str">
            <v>FAN용</v>
          </cell>
          <cell r="D38" t="str">
            <v>EA</v>
          </cell>
          <cell r="S38" t="str">
            <v>내선</v>
          </cell>
          <cell r="T38">
            <v>0.08</v>
          </cell>
        </row>
        <row r="39">
          <cell r="A39">
            <v>37</v>
          </cell>
          <cell r="B39" t="str">
            <v xml:space="preserve"> 콘  센  트   접지극부 </v>
          </cell>
          <cell r="C39" t="str">
            <v>3P 30A</v>
          </cell>
          <cell r="D39" t="str">
            <v>EA</v>
          </cell>
          <cell r="S39" t="str">
            <v>내선</v>
          </cell>
          <cell r="T39">
            <v>0.14499999999999999</v>
          </cell>
        </row>
        <row r="40">
          <cell r="A40">
            <v>38</v>
          </cell>
          <cell r="B40" t="str">
            <v>전화용 콘센트</v>
          </cell>
          <cell r="C40" t="str">
            <v>체신부규격4P</v>
          </cell>
          <cell r="D40" t="str">
            <v>EA</v>
          </cell>
          <cell r="S40" t="str">
            <v>통내</v>
          </cell>
          <cell r="T40">
            <v>7.0000000000000007E-2</v>
          </cell>
        </row>
        <row r="41">
          <cell r="A41">
            <v>39</v>
          </cell>
          <cell r="B41" t="str">
            <v>텀블러SW</v>
          </cell>
          <cell r="C41" t="str">
            <v>1로  1구</v>
          </cell>
          <cell r="D41" t="str">
            <v>EA</v>
          </cell>
          <cell r="S41" t="str">
            <v>내선</v>
          </cell>
          <cell r="T41">
            <v>6.5000000000000002E-2</v>
          </cell>
        </row>
        <row r="42">
          <cell r="A42">
            <v>40</v>
          </cell>
          <cell r="B42" t="str">
            <v>텀블러SW</v>
          </cell>
          <cell r="C42" t="str">
            <v>1로 1구방폭</v>
          </cell>
          <cell r="D42" t="str">
            <v>EA</v>
          </cell>
          <cell r="S42" t="str">
            <v>내선</v>
          </cell>
          <cell r="T42">
            <v>0.13</v>
          </cell>
        </row>
        <row r="43">
          <cell r="A43">
            <v>41</v>
          </cell>
          <cell r="B43" t="str">
            <v>텀블러SW</v>
          </cell>
          <cell r="C43" t="str">
            <v>1로  2구</v>
          </cell>
          <cell r="D43" t="str">
            <v>EA</v>
          </cell>
          <cell r="S43" t="str">
            <v>내선</v>
          </cell>
          <cell r="T43">
            <v>8.5000000000000006E-2</v>
          </cell>
        </row>
        <row r="44">
          <cell r="A44">
            <v>42</v>
          </cell>
          <cell r="B44" t="str">
            <v>텀블러SW</v>
          </cell>
          <cell r="C44" t="str">
            <v>1로 2구방폭</v>
          </cell>
          <cell r="D44" t="str">
            <v>EA</v>
          </cell>
          <cell r="S44" t="str">
            <v>내선</v>
          </cell>
          <cell r="T44">
            <v>0.17</v>
          </cell>
        </row>
        <row r="45">
          <cell r="A45">
            <v>43</v>
          </cell>
          <cell r="B45" t="str">
            <v>텀블러SW</v>
          </cell>
          <cell r="C45" t="str">
            <v>1로  3구</v>
          </cell>
          <cell r="D45" t="str">
            <v>EA</v>
          </cell>
          <cell r="S45" t="str">
            <v>내선</v>
          </cell>
          <cell r="T45">
            <v>8.5000000000000006E-2</v>
          </cell>
        </row>
        <row r="46">
          <cell r="A46">
            <v>44</v>
          </cell>
          <cell r="B46" t="str">
            <v>텀블러SW</v>
          </cell>
          <cell r="C46" t="str">
            <v>3로  1구</v>
          </cell>
          <cell r="D46" t="str">
            <v>EA</v>
          </cell>
          <cell r="S46" t="str">
            <v>내선</v>
          </cell>
          <cell r="T46">
            <v>8.5000000000000006E-2</v>
          </cell>
        </row>
        <row r="47">
          <cell r="A47">
            <v>45</v>
          </cell>
          <cell r="B47" t="str">
            <v>등 기 구</v>
          </cell>
          <cell r="C47" t="str">
            <v>IL-200W벽부</v>
          </cell>
          <cell r="D47" t="str">
            <v>EA</v>
          </cell>
          <cell r="S47" t="str">
            <v>내선</v>
          </cell>
          <cell r="T47">
            <v>0.158</v>
          </cell>
        </row>
        <row r="48">
          <cell r="A48">
            <v>46</v>
          </cell>
          <cell r="B48" t="str">
            <v>등 기 구</v>
          </cell>
          <cell r="C48" t="str">
            <v>IL-60W 천정매입</v>
          </cell>
          <cell r="D48" t="str">
            <v>EA</v>
          </cell>
          <cell r="S48" t="str">
            <v>내선</v>
          </cell>
          <cell r="T48">
            <v>0.245</v>
          </cell>
        </row>
        <row r="49">
          <cell r="A49">
            <v>47</v>
          </cell>
          <cell r="B49" t="str">
            <v>등 기 구</v>
          </cell>
          <cell r="C49" t="str">
            <v>IL-60W 천정직부</v>
          </cell>
          <cell r="D49" t="str">
            <v>EA</v>
          </cell>
          <cell r="S49" t="str">
            <v>내선</v>
          </cell>
          <cell r="T49">
            <v>0.18</v>
          </cell>
        </row>
        <row r="50">
          <cell r="A50">
            <v>48</v>
          </cell>
          <cell r="B50" t="str">
            <v>등 기 구</v>
          </cell>
          <cell r="C50" t="str">
            <v>비상등</v>
          </cell>
          <cell r="D50" t="str">
            <v>EA</v>
          </cell>
          <cell r="S50" t="str">
            <v>내선</v>
          </cell>
          <cell r="T50">
            <v>0.158</v>
          </cell>
        </row>
        <row r="51">
          <cell r="A51">
            <v>49</v>
          </cell>
          <cell r="B51" t="str">
            <v>등 기 구</v>
          </cell>
          <cell r="C51" t="str">
            <v>FL 2/20삼각직부</v>
          </cell>
          <cell r="D51" t="str">
            <v>EA</v>
          </cell>
          <cell r="S51" t="str">
            <v>내선</v>
          </cell>
          <cell r="T51">
            <v>0.19500000000000001</v>
          </cell>
        </row>
        <row r="52">
          <cell r="A52">
            <v>50</v>
          </cell>
          <cell r="B52" t="str">
            <v>등 기 구</v>
          </cell>
          <cell r="C52" t="str">
            <v>FL 2/20매입</v>
          </cell>
          <cell r="D52" t="str">
            <v>EA</v>
          </cell>
          <cell r="S52" t="str">
            <v>내선</v>
          </cell>
          <cell r="T52">
            <v>0.32</v>
          </cell>
        </row>
        <row r="53">
          <cell r="A53">
            <v>51</v>
          </cell>
          <cell r="B53" t="str">
            <v>등 기 구</v>
          </cell>
          <cell r="C53" t="str">
            <v>FL 2/40매입</v>
          </cell>
          <cell r="D53" t="str">
            <v>EA</v>
          </cell>
          <cell r="S53" t="str">
            <v>내선</v>
          </cell>
          <cell r="T53">
            <v>0.48799999999999999</v>
          </cell>
        </row>
        <row r="54">
          <cell r="A54">
            <v>52</v>
          </cell>
          <cell r="B54" t="str">
            <v>등 기 구</v>
          </cell>
          <cell r="C54" t="str">
            <v>FL 2/20펜던트</v>
          </cell>
          <cell r="D54" t="str">
            <v>EA</v>
          </cell>
          <cell r="S54" t="str">
            <v>내선</v>
          </cell>
          <cell r="T54">
            <v>0.23499999999999999</v>
          </cell>
        </row>
        <row r="55">
          <cell r="A55">
            <v>53</v>
          </cell>
          <cell r="B55" t="str">
            <v>등 기 구</v>
          </cell>
          <cell r="C55" t="str">
            <v>FL 2/40펜던트</v>
          </cell>
          <cell r="D55" t="str">
            <v>EA</v>
          </cell>
          <cell r="S55" t="str">
            <v>내선</v>
          </cell>
          <cell r="T55">
            <v>0.36499999999999999</v>
          </cell>
        </row>
        <row r="56">
          <cell r="A56">
            <v>54</v>
          </cell>
          <cell r="B56" t="str">
            <v>등 기 구</v>
          </cell>
          <cell r="C56" t="str">
            <v>FL 2/40방폭형</v>
          </cell>
          <cell r="S56" t="str">
            <v>내선</v>
          </cell>
          <cell r="T56">
            <v>0.73</v>
          </cell>
        </row>
        <row r="57">
          <cell r="A57">
            <v>55</v>
          </cell>
          <cell r="B57" t="str">
            <v>등 기 구</v>
          </cell>
          <cell r="C57" t="str">
            <v>MH 250W천정형</v>
          </cell>
          <cell r="D57" t="str">
            <v>EA</v>
          </cell>
          <cell r="S57" t="str">
            <v>내선</v>
          </cell>
          <cell r="T57">
            <v>0.495</v>
          </cell>
        </row>
        <row r="58">
          <cell r="A58">
            <v>56</v>
          </cell>
          <cell r="B58" t="str">
            <v>등 기 구</v>
          </cell>
          <cell r="C58" t="str">
            <v>MH 175W천정형</v>
          </cell>
          <cell r="D58" t="str">
            <v>EA</v>
          </cell>
          <cell r="S58" t="str">
            <v>내선</v>
          </cell>
          <cell r="T58">
            <v>0.44</v>
          </cell>
        </row>
        <row r="59">
          <cell r="A59">
            <v>57</v>
          </cell>
          <cell r="B59" t="str">
            <v>등 기 구</v>
          </cell>
          <cell r="C59" t="str">
            <v>MH 175W벽부형</v>
          </cell>
          <cell r="D59" t="str">
            <v>EA</v>
          </cell>
          <cell r="S59" t="str">
            <v>내선</v>
          </cell>
          <cell r="T59">
            <v>0.44</v>
          </cell>
        </row>
        <row r="60">
          <cell r="A60">
            <v>58</v>
          </cell>
          <cell r="B60" t="str">
            <v>판넬</v>
          </cell>
          <cell r="C60" t="str">
            <v>LP-A</v>
          </cell>
          <cell r="D60" t="str">
            <v>면</v>
          </cell>
          <cell r="S60" t="str">
            <v>프전</v>
          </cell>
          <cell r="T60">
            <v>5.8</v>
          </cell>
          <cell r="U60" t="str">
            <v>보인</v>
          </cell>
          <cell r="V60">
            <v>1.9</v>
          </cell>
        </row>
        <row r="61">
          <cell r="A61">
            <v>59</v>
          </cell>
          <cell r="B61" t="str">
            <v>전극봉</v>
          </cell>
          <cell r="C61" t="str">
            <v>3극</v>
          </cell>
          <cell r="D61" t="str">
            <v>EA</v>
          </cell>
          <cell r="S61" t="str">
            <v>내선</v>
          </cell>
          <cell r="T61">
            <v>0.8</v>
          </cell>
        </row>
        <row r="62">
          <cell r="A62">
            <v>60</v>
          </cell>
          <cell r="B62" t="str">
            <v>FLEXIBLE</v>
          </cell>
          <cell r="C62" t="str">
            <v>제1종 16C</v>
          </cell>
          <cell r="D62" t="str">
            <v>m</v>
          </cell>
          <cell r="S62" t="str">
            <v>내선</v>
          </cell>
          <cell r="T62">
            <v>3.9E-2</v>
          </cell>
        </row>
        <row r="63">
          <cell r="A63">
            <v>61</v>
          </cell>
          <cell r="B63" t="str">
            <v>FLEXIBLE</v>
          </cell>
          <cell r="C63" t="str">
            <v>고장력방수22C</v>
          </cell>
          <cell r="D63" t="str">
            <v>m</v>
          </cell>
          <cell r="S63" t="str">
            <v>내선</v>
          </cell>
          <cell r="T63">
            <v>4.9000000000000002E-2</v>
          </cell>
        </row>
        <row r="64">
          <cell r="A64">
            <v>62</v>
          </cell>
          <cell r="B64" t="str">
            <v>FLEXIBLE  CONNECTOR</v>
          </cell>
          <cell r="C64" t="str">
            <v>제1종 16C</v>
          </cell>
          <cell r="D64" t="str">
            <v>EA</v>
          </cell>
        </row>
        <row r="65">
          <cell r="A65">
            <v>63</v>
          </cell>
          <cell r="B65" t="str">
            <v>FLEXIBLE  CONNECTOR</v>
          </cell>
          <cell r="C65" t="str">
            <v>고장력방수22C</v>
          </cell>
          <cell r="D65" t="str">
            <v>EA</v>
          </cell>
        </row>
        <row r="66">
          <cell r="A66">
            <v>64</v>
          </cell>
          <cell r="B66" t="str">
            <v>AMP</v>
          </cell>
          <cell r="D66" t="str">
            <v>면</v>
          </cell>
          <cell r="S66" t="str">
            <v>통내</v>
          </cell>
          <cell r="T66">
            <v>9</v>
          </cell>
        </row>
        <row r="67">
          <cell r="A67">
            <v>65</v>
          </cell>
          <cell r="B67" t="str">
            <v>스피커</v>
          </cell>
          <cell r="C67" t="str">
            <v>3W    천정형</v>
          </cell>
          <cell r="D67" t="str">
            <v>EA</v>
          </cell>
          <cell r="S67" t="str">
            <v>통내</v>
          </cell>
          <cell r="T67">
            <v>0.45</v>
          </cell>
        </row>
        <row r="68">
          <cell r="A68">
            <v>66</v>
          </cell>
          <cell r="B68" t="str">
            <v>스피커</v>
          </cell>
          <cell r="C68" t="str">
            <v>3W    벽부형</v>
          </cell>
          <cell r="D68" t="str">
            <v>EA</v>
          </cell>
          <cell r="S68" t="str">
            <v>통내</v>
          </cell>
          <cell r="T68">
            <v>0.45</v>
          </cell>
        </row>
        <row r="69">
          <cell r="A69">
            <v>67</v>
          </cell>
          <cell r="B69" t="str">
            <v>스피커</v>
          </cell>
          <cell r="C69" t="str">
            <v>20W옥외칼럼형</v>
          </cell>
          <cell r="D69" t="str">
            <v>EA</v>
          </cell>
          <cell r="S69" t="str">
            <v>통내</v>
          </cell>
          <cell r="T69">
            <v>1</v>
          </cell>
        </row>
        <row r="70">
          <cell r="A70">
            <v>68</v>
          </cell>
          <cell r="B70" t="str">
            <v>인터폰</v>
          </cell>
          <cell r="C70" t="str">
            <v>전자연립식20회로</v>
          </cell>
          <cell r="D70" t="str">
            <v>EA</v>
          </cell>
          <cell r="S70" t="str">
            <v>통내</v>
          </cell>
          <cell r="T70">
            <v>1</v>
          </cell>
          <cell r="U70" t="str">
            <v>통설</v>
          </cell>
          <cell r="V70">
            <v>2</v>
          </cell>
        </row>
        <row r="71">
          <cell r="A71">
            <v>69</v>
          </cell>
          <cell r="B71" t="str">
            <v>감지기</v>
          </cell>
          <cell r="C71" t="str">
            <v>차동식 스포트감지기2종</v>
          </cell>
          <cell r="D71" t="str">
            <v>EA</v>
          </cell>
          <cell r="S71" t="str">
            <v>내선</v>
          </cell>
          <cell r="T71">
            <v>0.14300000000000002</v>
          </cell>
        </row>
        <row r="72">
          <cell r="A72">
            <v>70</v>
          </cell>
          <cell r="B72" t="str">
            <v>감지기</v>
          </cell>
          <cell r="C72" t="str">
            <v>광전식 연감지기2종</v>
          </cell>
          <cell r="D72" t="str">
            <v>EA</v>
          </cell>
          <cell r="S72" t="str">
            <v>내선</v>
          </cell>
          <cell r="T72">
            <v>0.14300000000000002</v>
          </cell>
        </row>
        <row r="73">
          <cell r="A73">
            <v>71</v>
          </cell>
          <cell r="B73" t="str">
            <v>감지기</v>
          </cell>
          <cell r="C73" t="str">
            <v>정온식감지기</v>
          </cell>
          <cell r="D73" t="str">
            <v>EA</v>
          </cell>
          <cell r="S73" t="str">
            <v>내선</v>
          </cell>
          <cell r="T73">
            <v>0.14300000000000002</v>
          </cell>
        </row>
        <row r="74">
          <cell r="A74">
            <v>72</v>
          </cell>
          <cell r="B74" t="str">
            <v>유도등</v>
          </cell>
          <cell r="C74" t="str">
            <v>통로유도등</v>
          </cell>
          <cell r="D74" t="str">
            <v>EA</v>
          </cell>
          <cell r="S74" t="str">
            <v>내선</v>
          </cell>
          <cell r="T74">
            <v>0.79500000000000004</v>
          </cell>
        </row>
        <row r="75">
          <cell r="A75">
            <v>73</v>
          </cell>
          <cell r="B75" t="str">
            <v>유도등</v>
          </cell>
          <cell r="C75" t="str">
            <v>피난구유도등</v>
          </cell>
          <cell r="D75" t="str">
            <v>EA</v>
          </cell>
          <cell r="S75" t="str">
            <v>내선</v>
          </cell>
          <cell r="T75">
            <v>0.13500000000000001</v>
          </cell>
        </row>
        <row r="76">
          <cell r="A76">
            <v>74</v>
          </cell>
          <cell r="B76" t="str">
            <v>수동발신기</v>
          </cell>
          <cell r="D76" t="str">
            <v>set</v>
          </cell>
          <cell r="S76" t="str">
            <v>내선</v>
          </cell>
          <cell r="T76">
            <v>0.3</v>
          </cell>
        </row>
        <row r="77">
          <cell r="A77">
            <v>75</v>
          </cell>
          <cell r="B77" t="str">
            <v>수신반</v>
          </cell>
          <cell r="C77" t="str">
            <v>P형1급   10회로용</v>
          </cell>
          <cell r="D77" t="str">
            <v>set</v>
          </cell>
          <cell r="S77" t="str">
            <v>내선</v>
          </cell>
          <cell r="T77">
            <v>9</v>
          </cell>
        </row>
        <row r="78">
          <cell r="A78">
            <v>101</v>
          </cell>
          <cell r="B78" t="str">
            <v>전선관</v>
          </cell>
          <cell r="C78" t="str">
            <v>ELPφ30</v>
          </cell>
          <cell r="D78" t="str">
            <v>m</v>
          </cell>
          <cell r="U78" t="str">
            <v>배전</v>
          </cell>
          <cell r="V78">
            <v>1.2E-2</v>
          </cell>
          <cell r="W78" t="str">
            <v>보인</v>
          </cell>
          <cell r="X78">
            <v>2.9000000000000001E-2</v>
          </cell>
        </row>
        <row r="79">
          <cell r="A79">
            <v>102</v>
          </cell>
          <cell r="B79" t="str">
            <v xml:space="preserve"> 케이블</v>
          </cell>
          <cell r="C79" t="str">
            <v>CV   2.0sq/2C</v>
          </cell>
          <cell r="D79" t="str">
            <v>m</v>
          </cell>
          <cell r="S79" t="str">
            <v>저케</v>
          </cell>
          <cell r="T79">
            <v>1.4E-2</v>
          </cell>
        </row>
        <row r="80">
          <cell r="A80">
            <v>103</v>
          </cell>
          <cell r="B80" t="str">
            <v xml:space="preserve"> 케이블</v>
          </cell>
          <cell r="C80" t="str">
            <v>CV     3.5sq/3C</v>
          </cell>
          <cell r="D80" t="str">
            <v>m</v>
          </cell>
          <cell r="S80" t="str">
            <v>저케</v>
          </cell>
          <cell r="T80">
            <v>2.1999999999999999E-2</v>
          </cell>
        </row>
      </sheetData>
      <sheetData sheetId="1" refreshError="1">
        <row r="3">
          <cell r="F3">
            <v>2</v>
          </cell>
          <cell r="G3">
            <v>3</v>
          </cell>
          <cell r="H3">
            <v>4</v>
          </cell>
          <cell r="I3">
            <v>5</v>
          </cell>
          <cell r="J3">
            <v>8</v>
          </cell>
          <cell r="K3">
            <v>9</v>
          </cell>
          <cell r="L3">
            <v>11</v>
          </cell>
          <cell r="M3">
            <v>12</v>
          </cell>
          <cell r="N3">
            <v>13</v>
          </cell>
          <cell r="O3">
            <v>22</v>
          </cell>
          <cell r="P3">
            <v>23</v>
          </cell>
          <cell r="Q3">
            <v>24</v>
          </cell>
          <cell r="R3">
            <v>16</v>
          </cell>
          <cell r="S3">
            <v>26</v>
          </cell>
          <cell r="T3">
            <v>27</v>
          </cell>
          <cell r="U3">
            <v>28</v>
          </cell>
          <cell r="V3">
            <v>29</v>
          </cell>
          <cell r="W3">
            <v>30</v>
          </cell>
          <cell r="X3">
            <v>32</v>
          </cell>
          <cell r="Y3">
            <v>33</v>
          </cell>
          <cell r="Z3">
            <v>35</v>
          </cell>
          <cell r="AA3">
            <v>36</v>
          </cell>
          <cell r="AB3">
            <v>37</v>
          </cell>
          <cell r="AC3">
            <v>38</v>
          </cell>
          <cell r="AD3">
            <v>39</v>
          </cell>
          <cell r="AE3">
            <v>41</v>
          </cell>
          <cell r="AF3">
            <v>43</v>
          </cell>
          <cell r="AG3">
            <v>46</v>
          </cell>
          <cell r="AH3">
            <v>48</v>
          </cell>
          <cell r="AI3">
            <v>50</v>
          </cell>
          <cell r="AJ3">
            <v>51</v>
          </cell>
          <cell r="AK3">
            <v>53</v>
          </cell>
          <cell r="AL3">
            <v>55</v>
          </cell>
          <cell r="AM3">
            <v>57</v>
          </cell>
          <cell r="AN3">
            <v>60</v>
          </cell>
          <cell r="AO3">
            <v>62</v>
          </cell>
          <cell r="AP3">
            <v>65</v>
          </cell>
          <cell r="AQ3">
            <v>66</v>
          </cell>
          <cell r="AR3">
            <v>67</v>
          </cell>
          <cell r="AS3">
            <v>68</v>
          </cell>
        </row>
        <row r="4">
          <cell r="F4" t="str">
            <v>전선관</v>
          </cell>
          <cell r="J4" t="str">
            <v>노말 밴드</v>
          </cell>
          <cell r="L4" t="str">
            <v>전선 및 케이블</v>
          </cell>
          <cell r="S4" t="str">
            <v>Outlet Box</v>
          </cell>
          <cell r="W4" t="str">
            <v xml:space="preserve"> 콘  센  트 </v>
          </cell>
          <cell r="AD4" t="str">
            <v>텀블러SW</v>
          </cell>
          <cell r="AI4" t="str">
            <v xml:space="preserve">            전        등</v>
          </cell>
          <cell r="AN4" t="str">
            <v>Flex.</v>
          </cell>
          <cell r="AO4" t="str">
            <v>Flex.Con.</v>
          </cell>
          <cell r="AP4" t="str">
            <v>스피커</v>
          </cell>
          <cell r="AS4" t="str">
            <v>인터폰</v>
          </cell>
        </row>
        <row r="5">
          <cell r="F5" t="str">
            <v>HI-PVC  16C</v>
          </cell>
          <cell r="G5" t="str">
            <v>HI-PVC  22C</v>
          </cell>
          <cell r="H5" t="str">
            <v>HI-PVC  28C</v>
          </cell>
          <cell r="I5" t="str">
            <v>HI-PVC  36C</v>
          </cell>
          <cell r="J5" t="str">
            <v>HI-PVC  28C</v>
          </cell>
          <cell r="K5" t="str">
            <v>HI-PVC  36C</v>
          </cell>
          <cell r="L5" t="str">
            <v>IV   2.0</v>
          </cell>
          <cell r="M5" t="str">
            <v>IV   5.5sq</v>
          </cell>
          <cell r="N5" t="str">
            <v>GV   2.0sq</v>
          </cell>
          <cell r="O5" t="str">
            <v>CPEV 0.65/10P</v>
          </cell>
          <cell r="P5" t="str">
            <v>CPEV 0.65/20P</v>
          </cell>
          <cell r="Q5" t="str">
            <v>CVV2.0sq/3C</v>
          </cell>
          <cell r="R5" t="str">
            <v>HIV1.6</v>
          </cell>
          <cell r="S5" t="str">
            <v>4각 천정</v>
          </cell>
          <cell r="T5" t="str">
            <v>4각벽부</v>
          </cell>
          <cell r="U5" t="str">
            <v xml:space="preserve">  8 각</v>
          </cell>
          <cell r="V5" t="str">
            <v>SW</v>
          </cell>
          <cell r="W5" t="str">
            <v>1구용</v>
          </cell>
          <cell r="X5" t="str">
            <v>1구방수</v>
          </cell>
          <cell r="Y5" t="str">
            <v>2구용</v>
          </cell>
          <cell r="Z5" t="str">
            <v>에어컨용</v>
          </cell>
          <cell r="AA5" t="str">
            <v>FAN용</v>
          </cell>
          <cell r="AB5" t="str">
            <v>3P320A</v>
          </cell>
          <cell r="AC5" t="str">
            <v>전화용</v>
          </cell>
          <cell r="AD5" t="str">
            <v>1로  1구</v>
          </cell>
          <cell r="AE5" t="str">
            <v>1로  2구</v>
          </cell>
          <cell r="AF5" t="str">
            <v>1로  3구</v>
          </cell>
          <cell r="AG5" t="str">
            <v>IL-60W</v>
          </cell>
          <cell r="AH5" t="str">
            <v>비상등</v>
          </cell>
          <cell r="AI5" t="str">
            <v>FL 2/20매입</v>
          </cell>
          <cell r="AJ5" t="str">
            <v>FL 2/40매입</v>
          </cell>
          <cell r="AK5" t="str">
            <v>FL 2/40펜던트</v>
          </cell>
          <cell r="AL5" t="str">
            <v>MH 250W천정형</v>
          </cell>
          <cell r="AM5" t="str">
            <v>MH 175W벽부형</v>
          </cell>
          <cell r="AN5" t="str">
            <v>제1종 16C</v>
          </cell>
          <cell r="AO5" t="str">
            <v>제1종 16C</v>
          </cell>
          <cell r="AP5" t="str">
            <v>3W    천정형</v>
          </cell>
          <cell r="AQ5" t="str">
            <v>3W    벽부형</v>
          </cell>
          <cell r="AR5" t="str">
            <v>20W옥외칼럼형</v>
          </cell>
          <cell r="AS5" t="str">
            <v>상호식20회로</v>
          </cell>
        </row>
        <row r="6">
          <cell r="F6">
            <v>56</v>
          </cell>
          <cell r="S6">
            <v>2</v>
          </cell>
          <cell r="U6">
            <v>14</v>
          </cell>
          <cell r="V6">
            <v>2</v>
          </cell>
          <cell r="AD6">
            <v>1</v>
          </cell>
          <cell r="AF6">
            <v>1</v>
          </cell>
          <cell r="AG6">
            <v>2</v>
          </cell>
          <cell r="AK6">
            <v>14</v>
          </cell>
        </row>
        <row r="7">
          <cell r="G7">
            <v>18.5</v>
          </cell>
        </row>
        <row r="8">
          <cell r="L8">
            <v>226.2</v>
          </cell>
        </row>
        <row r="9">
          <cell r="F9">
            <v>43</v>
          </cell>
          <cell r="T9">
            <v>2</v>
          </cell>
          <cell r="Y9">
            <v>2</v>
          </cell>
        </row>
        <row r="10">
          <cell r="M10">
            <v>92.4</v>
          </cell>
          <cell r="N10">
            <v>46.2</v>
          </cell>
        </row>
        <row r="11">
          <cell r="F11">
            <v>25.6</v>
          </cell>
          <cell r="S11">
            <v>1</v>
          </cell>
          <cell r="U11">
            <v>7</v>
          </cell>
          <cell r="V11">
            <v>1</v>
          </cell>
          <cell r="AE11">
            <v>1</v>
          </cell>
          <cell r="AL11">
            <v>8</v>
          </cell>
        </row>
        <row r="12">
          <cell r="F12">
            <v>48.2</v>
          </cell>
        </row>
        <row r="13">
          <cell r="L13">
            <v>58.800000000000004</v>
          </cell>
        </row>
        <row r="14">
          <cell r="L14">
            <v>153.60000000000002</v>
          </cell>
        </row>
        <row r="15">
          <cell r="F15">
            <v>66</v>
          </cell>
          <cell r="U15">
            <v>14</v>
          </cell>
          <cell r="V15">
            <v>6</v>
          </cell>
          <cell r="AA15">
            <v>4</v>
          </cell>
          <cell r="AE15">
            <v>2</v>
          </cell>
          <cell r="AK15">
            <v>14</v>
          </cell>
        </row>
        <row r="16">
          <cell r="F16">
            <v>29</v>
          </cell>
        </row>
        <row r="17">
          <cell r="G17">
            <v>4.5</v>
          </cell>
        </row>
        <row r="18">
          <cell r="G18">
            <v>6</v>
          </cell>
        </row>
        <row r="19">
          <cell r="G19">
            <v>9</v>
          </cell>
        </row>
        <row r="20">
          <cell r="L20">
            <v>145.6</v>
          </cell>
        </row>
        <row r="21">
          <cell r="L21">
            <v>90.6</v>
          </cell>
        </row>
        <row r="22">
          <cell r="L22">
            <v>20.399999999999999</v>
          </cell>
        </row>
        <row r="23">
          <cell r="L23">
            <v>30.5</v>
          </cell>
        </row>
        <row r="24">
          <cell r="L24">
            <v>61.199999999999996</v>
          </cell>
        </row>
        <row r="25">
          <cell r="F25">
            <v>81.3</v>
          </cell>
          <cell r="T25">
            <v>4</v>
          </cell>
          <cell r="Y25">
            <v>4</v>
          </cell>
        </row>
        <row r="26">
          <cell r="M26">
            <v>171.4</v>
          </cell>
          <cell r="N26">
            <v>85.7</v>
          </cell>
        </row>
        <row r="27">
          <cell r="F27">
            <v>24.6</v>
          </cell>
          <cell r="S27">
            <v>2</v>
          </cell>
          <cell r="U27">
            <v>4</v>
          </cell>
          <cell r="V27">
            <v>7</v>
          </cell>
          <cell r="AA27">
            <v>3</v>
          </cell>
          <cell r="AD27">
            <v>1</v>
          </cell>
          <cell r="AE27">
            <v>3</v>
          </cell>
          <cell r="AI27">
            <v>2</v>
          </cell>
          <cell r="AJ27">
            <v>4</v>
          </cell>
          <cell r="AN27">
            <v>12</v>
          </cell>
          <cell r="AO27">
            <v>12</v>
          </cell>
        </row>
        <row r="28">
          <cell r="F28">
            <v>28.799999999999997</v>
          </cell>
        </row>
        <row r="29">
          <cell r="L29">
            <v>84.4</v>
          </cell>
        </row>
        <row r="30">
          <cell r="L30">
            <v>97.199999999999989</v>
          </cell>
        </row>
        <row r="31">
          <cell r="F31">
            <v>70.099999999999994</v>
          </cell>
          <cell r="S31">
            <v>2</v>
          </cell>
          <cell r="U31">
            <v>34</v>
          </cell>
          <cell r="V31">
            <v>2</v>
          </cell>
          <cell r="AF31">
            <v>2</v>
          </cell>
          <cell r="AJ31">
            <v>36</v>
          </cell>
          <cell r="AN31">
            <v>72</v>
          </cell>
          <cell r="AO31">
            <v>72</v>
          </cell>
        </row>
        <row r="32">
          <cell r="F32">
            <v>7.9</v>
          </cell>
        </row>
        <row r="33">
          <cell r="G33">
            <v>9.6999999999999993</v>
          </cell>
        </row>
        <row r="34">
          <cell r="L34">
            <v>325.39999999999998</v>
          </cell>
        </row>
        <row r="35">
          <cell r="L35">
            <v>30.900000000000002</v>
          </cell>
        </row>
        <row r="36">
          <cell r="L36">
            <v>46</v>
          </cell>
        </row>
        <row r="37">
          <cell r="F37">
            <v>150.6</v>
          </cell>
          <cell r="S37">
            <v>5</v>
          </cell>
          <cell r="T37">
            <v>4</v>
          </cell>
          <cell r="U37">
            <v>53</v>
          </cell>
          <cell r="V37">
            <v>3</v>
          </cell>
          <cell r="AD37">
            <v>1</v>
          </cell>
          <cell r="AF37">
            <v>2</v>
          </cell>
          <cell r="AH37">
            <v>4</v>
          </cell>
          <cell r="AJ37">
            <v>58</v>
          </cell>
          <cell r="AN37">
            <v>116</v>
          </cell>
          <cell r="AO37">
            <v>116</v>
          </cell>
        </row>
        <row r="38">
          <cell r="F38">
            <v>6</v>
          </cell>
        </row>
        <row r="39">
          <cell r="G39">
            <v>5.5</v>
          </cell>
        </row>
        <row r="40">
          <cell r="G40">
            <v>3</v>
          </cell>
        </row>
        <row r="41">
          <cell r="H41">
            <v>10.199999999999999</v>
          </cell>
          <cell r="J41">
            <v>1</v>
          </cell>
        </row>
        <row r="42">
          <cell r="L42">
            <v>602.79999999999995</v>
          </cell>
        </row>
        <row r="43">
          <cell r="L43">
            <v>21.6</v>
          </cell>
        </row>
        <row r="44">
          <cell r="L44">
            <v>26.8</v>
          </cell>
        </row>
        <row r="45">
          <cell r="L45">
            <v>18</v>
          </cell>
        </row>
        <row r="46">
          <cell r="L46">
            <v>96</v>
          </cell>
        </row>
        <row r="47">
          <cell r="F47">
            <v>62.5</v>
          </cell>
          <cell r="T47">
            <v>7</v>
          </cell>
          <cell r="Y47">
            <v>5</v>
          </cell>
          <cell r="Z47">
            <v>2</v>
          </cell>
        </row>
        <row r="48">
          <cell r="M48">
            <v>136.80000000000001</v>
          </cell>
          <cell r="N48">
            <v>68.400000000000006</v>
          </cell>
        </row>
        <row r="49">
          <cell r="F49">
            <v>77</v>
          </cell>
          <cell r="T49">
            <v>6</v>
          </cell>
          <cell r="Y49">
            <v>6</v>
          </cell>
        </row>
        <row r="50">
          <cell r="M50">
            <v>164.6</v>
          </cell>
          <cell r="N50">
            <v>82.3</v>
          </cell>
        </row>
        <row r="51">
          <cell r="F51">
            <v>22</v>
          </cell>
          <cell r="T51">
            <v>2</v>
          </cell>
          <cell r="W51">
            <v>2</v>
          </cell>
        </row>
        <row r="52">
          <cell r="M52">
            <v>49.8</v>
          </cell>
          <cell r="N52">
            <v>24.9</v>
          </cell>
        </row>
        <row r="53">
          <cell r="F53">
            <v>19</v>
          </cell>
          <cell r="T53">
            <v>3</v>
          </cell>
          <cell r="W53">
            <v>1</v>
          </cell>
          <cell r="X53">
            <v>2</v>
          </cell>
        </row>
        <row r="54">
          <cell r="M54">
            <v>45</v>
          </cell>
          <cell r="N54">
            <v>22.5</v>
          </cell>
        </row>
        <row r="55">
          <cell r="G55">
            <v>16.5</v>
          </cell>
          <cell r="T55">
            <v>1</v>
          </cell>
          <cell r="AB55">
            <v>1</v>
          </cell>
        </row>
        <row r="56">
          <cell r="M56">
            <v>56.400000000000006</v>
          </cell>
          <cell r="N56">
            <v>18.8</v>
          </cell>
        </row>
        <row r="57">
          <cell r="H57">
            <v>22</v>
          </cell>
        </row>
        <row r="58">
          <cell r="M58">
            <v>104</v>
          </cell>
          <cell r="N58">
            <v>26</v>
          </cell>
        </row>
        <row r="59">
          <cell r="F59">
            <v>5</v>
          </cell>
          <cell r="T59">
            <v>1</v>
          </cell>
          <cell r="AQ59">
            <v>1</v>
          </cell>
        </row>
        <row r="60">
          <cell r="R60">
            <v>16.799999999999997</v>
          </cell>
        </row>
        <row r="61">
          <cell r="F61">
            <v>34.4</v>
          </cell>
          <cell r="T61">
            <v>2</v>
          </cell>
          <cell r="AQ61">
            <v>2</v>
          </cell>
        </row>
        <row r="62">
          <cell r="R62">
            <v>106.80000000000001</v>
          </cell>
        </row>
        <row r="63">
          <cell r="F63">
            <v>52</v>
          </cell>
          <cell r="T63">
            <v>1</v>
          </cell>
          <cell r="U63">
            <v>5</v>
          </cell>
          <cell r="AP63">
            <v>5</v>
          </cell>
          <cell r="AQ63">
            <v>1</v>
          </cell>
        </row>
        <row r="64">
          <cell r="R64">
            <v>171.89999999999998</v>
          </cell>
        </row>
        <row r="65">
          <cell r="F65">
            <v>24.5</v>
          </cell>
        </row>
        <row r="66">
          <cell r="Q66">
            <v>26.5</v>
          </cell>
        </row>
        <row r="67">
          <cell r="G67">
            <v>24.5</v>
          </cell>
        </row>
        <row r="68">
          <cell r="Q68">
            <v>26.5</v>
          </cell>
        </row>
        <row r="69">
          <cell r="O69">
            <v>26.5</v>
          </cell>
        </row>
        <row r="71">
          <cell r="G71">
            <v>31.5</v>
          </cell>
          <cell r="T71">
            <v>2</v>
          </cell>
          <cell r="V71">
            <v>1</v>
          </cell>
          <cell r="AC71">
            <v>3</v>
          </cell>
        </row>
        <row r="72">
          <cell r="O72">
            <v>32.700000000000003</v>
          </cell>
        </row>
        <row r="73">
          <cell r="G73">
            <v>9.5</v>
          </cell>
        </row>
        <row r="74">
          <cell r="O74">
            <v>11.5</v>
          </cell>
        </row>
        <row r="76">
          <cell r="G76">
            <v>31.5</v>
          </cell>
          <cell r="T76">
            <v>2</v>
          </cell>
          <cell r="V76">
            <v>1</v>
          </cell>
          <cell r="AS76">
            <v>1</v>
          </cell>
        </row>
        <row r="77">
          <cell r="P77">
            <v>32.700000000000003</v>
          </cell>
        </row>
        <row r="78">
          <cell r="I78">
            <v>9.5</v>
          </cell>
          <cell r="K78">
            <v>3</v>
          </cell>
        </row>
        <row r="79">
          <cell r="P79">
            <v>23</v>
          </cell>
        </row>
        <row r="80">
          <cell r="F80">
            <v>389</v>
          </cell>
          <cell r="G80">
            <v>70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787</v>
          </cell>
          <cell r="M80">
            <v>264</v>
          </cell>
          <cell r="N80">
            <v>132</v>
          </cell>
          <cell r="O80">
            <v>0</v>
          </cell>
          <cell r="P80">
            <v>33</v>
          </cell>
          <cell r="Q80">
            <v>0</v>
          </cell>
          <cell r="R80">
            <v>124</v>
          </cell>
          <cell r="S80">
            <v>3</v>
          </cell>
          <cell r="T80">
            <v>11</v>
          </cell>
          <cell r="U80">
            <v>35</v>
          </cell>
          <cell r="V80">
            <v>10</v>
          </cell>
          <cell r="W80">
            <v>0</v>
          </cell>
          <cell r="X80">
            <v>0</v>
          </cell>
          <cell r="Y80">
            <v>6</v>
          </cell>
          <cell r="Z80">
            <v>0</v>
          </cell>
          <cell r="AA80">
            <v>4</v>
          </cell>
          <cell r="AB80">
            <v>0</v>
          </cell>
          <cell r="AC80">
            <v>0</v>
          </cell>
          <cell r="AD80">
            <v>1</v>
          </cell>
          <cell r="AE80">
            <v>3</v>
          </cell>
          <cell r="AF80">
            <v>1</v>
          </cell>
          <cell r="AG80">
            <v>2</v>
          </cell>
          <cell r="AH80">
            <v>0</v>
          </cell>
          <cell r="AI80">
            <v>0</v>
          </cell>
          <cell r="AJ80">
            <v>0</v>
          </cell>
          <cell r="AK80">
            <v>28</v>
          </cell>
          <cell r="AL80">
            <v>8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3</v>
          </cell>
          <cell r="AR80">
            <v>0</v>
          </cell>
          <cell r="AS80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표지(최종)"/>
      <sheetName val="표지적용근거"/>
      <sheetName val="세부규격(표지)"/>
      <sheetName val="건축내역서"/>
      <sheetName val="전기통신내역서"/>
      <sheetName val="영상및 음향내역서"/>
      <sheetName val="실내건축일위대가"/>
      <sheetName val="전기통신일위대가"/>
      <sheetName val="영상음향일위대가"/>
      <sheetName val="통합적용단가표"/>
      <sheetName val="물량산출표(건축)"/>
      <sheetName val="물량산출표(전기)"/>
      <sheetName val="물량산출표(통신)"/>
      <sheetName val="여과지동"/>
      <sheetName val="기초자료"/>
      <sheetName val="일위목록"/>
      <sheetName val="요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공주박물관-표지"/>
      <sheetName val="공주박물관-시공테크갑지2안"/>
      <sheetName val="내역서2안"/>
      <sheetName val="춘천박물관일위대가"/>
      <sheetName val="일위대가 "/>
      <sheetName val="조습패널면적단가"/>
      <sheetName val="견적대비표"/>
      <sheetName val="조습패널견적대비표"/>
      <sheetName val="단가조사표1"/>
      <sheetName val="노임조사표"/>
      <sheetName val="일반수장고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XXXXXX"/>
      <sheetName val="내역서"/>
      <sheetName val="자재단가비교표"/>
      <sheetName val="동광"/>
      <sheetName val="동화"/>
      <sheetName val="가락"/>
      <sheetName val="이월가격"/>
      <sheetName val="공정집계_국별"/>
      <sheetName val="맨홀수량산출"/>
      <sheetName val="백암비스타내역"/>
      <sheetName val="sheet1"/>
      <sheetName val="자재단가"/>
      <sheetName val="2공구산출내역"/>
      <sheetName val="원가계산"/>
      <sheetName val="1,2공구원가계산서"/>
      <sheetName val="1공구산출내역서"/>
      <sheetName val="일위대가표"/>
      <sheetName val="내역"/>
      <sheetName val="가로등기초"/>
      <sheetName val="노무비 근거"/>
      <sheetName val="내역서(10%)"/>
      <sheetName val="토목단가"/>
      <sheetName val="옥외외등집계표"/>
      <sheetName val="N賃率-職"/>
      <sheetName val="내역서2안"/>
      <sheetName val="총괄집계표"/>
      <sheetName val="인건비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aroux"/>
      <sheetName val="원가계산서"/>
      <sheetName val="대총괄표"/>
      <sheetName val="내역서1"/>
      <sheetName val="공량산출서1"/>
      <sheetName val="000000"/>
      <sheetName val="표지"/>
      <sheetName val="총괄표지"/>
      <sheetName val="내역표지"/>
      <sheetName val="공사원가계산서"/>
      <sheetName val="1차전관방송내역"/>
      <sheetName val="2차전관방송내역"/>
      <sheetName val="회의실방송내역"/>
      <sheetName val="합동강의실방송내역"/>
      <sheetName val="공량표지"/>
      <sheetName val="1차전관공량산출총괄"/>
      <sheetName val="1차전관공량산출내역"/>
      <sheetName val="2차전관공량산출총괄"/>
      <sheetName val="2차전관공량산출내역"/>
      <sheetName val="회의실방송공량산출총괄"/>
      <sheetName val="회의실방송공량산출내역"/>
      <sheetName val="합동강의실공량산출총괄"/>
      <sheetName val="합동강의실공량산출내역"/>
      <sheetName val="자재비교표지"/>
      <sheetName val="자재단가비교표"/>
      <sheetName val="도면표지"/>
      <sheetName val="중강당 내역"/>
      <sheetName val="총괄표"/>
      <sheetName val="단가산출"/>
      <sheetName val="일위목록"/>
      <sheetName val="일위단가"/>
      <sheetName val="내역서"/>
      <sheetName val="약품공급2"/>
      <sheetName val="내역서 양식1"/>
      <sheetName val="일위1"/>
      <sheetName val="요율"/>
      <sheetName val="일위집계(기존)"/>
      <sheetName val="XXXX"/>
      <sheetName val="VXXXXX"/>
      <sheetName val="목차"/>
      <sheetName val="설계설명서"/>
      <sheetName val="일반시방"/>
      <sheetName val="갑지"/>
      <sheetName val="설명표지"/>
      <sheetName val="원가계산"/>
      <sheetName val="내역서 (갑)"/>
      <sheetName val="내역서(을)"/>
      <sheetName val="CCTV공량"/>
      <sheetName val="물량산출"/>
      <sheetName val="단가조사"/>
      <sheetName val="KCS-CA"/>
      <sheetName val="직재"/>
      <sheetName val="Sheet1"/>
      <sheetName val="제경비"/>
      <sheetName val="총괄메뉴"/>
      <sheetName val="BID"/>
      <sheetName val="자재단가"/>
      <sheetName val="일위대가표"/>
      <sheetName val="6.일위대가"/>
      <sheetName val="노무비 근거"/>
    </sheetNames>
    <sheetDataSet>
      <sheetData sheetId="0" refreshError="1"/>
      <sheetData sheetId="1"/>
      <sheetData sheetId="2"/>
      <sheetData sheetId="3">
        <row r="60">
          <cell r="G60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XXXXX"/>
      <sheetName val="요율"/>
      <sheetName val="노임단가"/>
      <sheetName val="일 위 대 가 표"/>
      <sheetName val="단가산출"/>
      <sheetName val="일위목록"/>
      <sheetName val="산출"/>
      <sheetName val="내역서"/>
      <sheetName val="내역서집계"/>
      <sheetName val="공사원가"/>
      <sheetName val="갑지"/>
      <sheetName val="기계내역서집계"/>
      <sheetName val="내역서1"/>
      <sheetName val="일위대가"/>
      <sheetName val="전기일위목록"/>
      <sheetName val="원가총괄"/>
    </sheetNames>
    <sheetDataSet>
      <sheetData sheetId="0" refreshError="1"/>
      <sheetData sheetId="1" refreshError="1">
        <row r="2">
          <cell r="B2">
            <v>0.15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내역서"/>
      <sheetName val="가격대비"/>
      <sheetName val="배관산출"/>
      <sheetName val="laroux"/>
      <sheetName val="인건-측정"/>
      <sheetName val="코드일람표2001년10월"/>
      <sheetName val="RE9604"/>
      <sheetName val="#REF"/>
      <sheetName val="전기2005"/>
      <sheetName val="요율"/>
      <sheetName val="약품공급2"/>
      <sheetName val="직노"/>
      <sheetName val="공사원가계산서"/>
      <sheetName val="건축내역"/>
      <sheetName val="계수시트"/>
      <sheetName val="토목주소"/>
      <sheetName val="전동기"/>
      <sheetName val="내역서1"/>
      <sheetName val="품셈"/>
      <sheetName val="봉양~조차장간고하개명(신설)"/>
      <sheetName val="예산조서(전송)"/>
      <sheetName val="노임단가표"/>
      <sheetName val="자재단가"/>
      <sheetName val="일위대가1"/>
      <sheetName val="일위대가10"/>
      <sheetName val="일위대가11"/>
      <sheetName val="일위대가12"/>
      <sheetName val="일위대가13"/>
      <sheetName val="일위대가14"/>
      <sheetName val="일위대가15"/>
      <sheetName val="일위대가16"/>
      <sheetName val="일위대가17"/>
      <sheetName val="일위대가2"/>
      <sheetName val="일위대가3"/>
      <sheetName val="일위대가4"/>
      <sheetName val="일위대가5"/>
      <sheetName val="일위대가6"/>
      <sheetName val="일위대가7"/>
      <sheetName val="일위대가8"/>
      <sheetName val="일위대가9"/>
      <sheetName val="일위대가18-1"/>
      <sheetName val="일위대가19-1"/>
      <sheetName val="일위대가20-1"/>
      <sheetName val="일위대가21-1"/>
      <sheetName val="일위대가22-1"/>
      <sheetName val="일위대가23-1"/>
      <sheetName val="일위대가24-1"/>
      <sheetName val="일위대가25-1"/>
      <sheetName val="일위대가26-1"/>
      <sheetName val="일위대가27-1"/>
      <sheetName val="일위대가28-1"/>
      <sheetName val="일위대가29-1"/>
      <sheetName val="일위대가30-1"/>
      <sheetName val="일위대가31-1"/>
      <sheetName val="일위대가32-1"/>
      <sheetName val="일위대가33-1"/>
      <sheetName val="일위대가34-1"/>
      <sheetName val="일위대가35-1"/>
      <sheetName val="일위대가36-1"/>
      <sheetName val="일위대가37-1"/>
      <sheetName val="일위대가38-1"/>
      <sheetName val="일위대가39-1"/>
      <sheetName val="일위대가40-1"/>
      <sheetName val="일위대가41-1"/>
      <sheetName val="일위대가42-1"/>
      <sheetName val="일위대가43-1"/>
      <sheetName val="일위대가44-1"/>
      <sheetName val="일위대가45-1"/>
      <sheetName val="일위대가46-1"/>
      <sheetName val="일위대가47-1"/>
      <sheetName val="일위대가48-1"/>
      <sheetName val="일위대가49-1"/>
      <sheetName val="일위대가50-1"/>
      <sheetName val="일위대가51-1"/>
      <sheetName val="일위대가52-1"/>
      <sheetName val="일위대가53-1"/>
      <sheetName val="일위대가54-1"/>
      <sheetName val="일위대가55-1"/>
      <sheetName val="일위대가56-1 "/>
      <sheetName val="일위대가57-1"/>
      <sheetName val="일위대가58-1"/>
      <sheetName val="일위대가59-1"/>
      <sheetName val="일위대가60-1"/>
      <sheetName val="일위대가61-1"/>
      <sheetName val="일위대가62-1"/>
      <sheetName val="일위대가63-1"/>
      <sheetName val="일위대가64-1"/>
      <sheetName val="일위대가65-1"/>
      <sheetName val="일위대가66-1"/>
      <sheetName val="일위대가67-1"/>
      <sheetName val="일위대가68-1"/>
      <sheetName val="일위대가69-1"/>
      <sheetName val="일위대가70-1"/>
      <sheetName val="일위대가71-1 "/>
      <sheetName val="일위대가72-1"/>
      <sheetName val="일위대가73-1"/>
      <sheetName val="일위대가74-1 "/>
      <sheetName val="일위대가75-1"/>
      <sheetName val="일위대가76-1 "/>
      <sheetName val="일위대가77-1 "/>
      <sheetName val="일위대가78-1 "/>
      <sheetName val="일위대가79-1"/>
      <sheetName val="일위대가80-1"/>
      <sheetName val="일위대가81-1"/>
      <sheetName val="일위대가82-1"/>
      <sheetName val="일위대가92-1"/>
      <sheetName val="갑지"/>
      <sheetName val="전기일위목록"/>
      <sheetName val="401"/>
      <sheetName val="잡철물"/>
      <sheetName val="집계표2"/>
      <sheetName val="EJ"/>
      <sheetName val="2000노임기준"/>
      <sheetName val="시중노임단가"/>
      <sheetName val="원가계산서"/>
      <sheetName val="옥외1"/>
      <sheetName val="Macro(전선)"/>
      <sheetName val="수량산출서"/>
      <sheetName val="정렬"/>
      <sheetName val="일위대가 집계표"/>
      <sheetName val="NEAYUK"/>
      <sheetName val="참조-(1)"/>
      <sheetName val="전기내역서(총계)"/>
      <sheetName val="원가총괄"/>
      <sheetName val="일위목록"/>
      <sheetName val="을02"/>
      <sheetName val="노임"/>
      <sheetName val="기초자료입력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00000"/>
      <sheetName val="laroux"/>
      <sheetName val="내역서1"/>
      <sheetName val="공량"/>
      <sheetName val="표지"/>
      <sheetName val="총괄표지"/>
      <sheetName val="내역표지"/>
      <sheetName val="공사원가계산서"/>
      <sheetName val="대총괄표"/>
      <sheetName val="1차전관방송내역"/>
      <sheetName val="2차전관방송내역"/>
      <sheetName val="회의실방송내역"/>
      <sheetName val="합동강의실방송내역"/>
      <sheetName val="공량표지"/>
      <sheetName val="1차전관공량산출총괄"/>
      <sheetName val="1차전관공량산출내역"/>
      <sheetName val="2차전관공량산출총괄"/>
      <sheetName val="2차전관공량산출내역"/>
      <sheetName val="회의실방송공량산출총괄"/>
      <sheetName val="회의실방송공량산출내역"/>
      <sheetName val="합동강의실공량산출총괄"/>
      <sheetName val="합동강의실공량산출내역"/>
      <sheetName val="자재비교표지"/>
      <sheetName val="자재단가비교표"/>
      <sheetName val="도면표지"/>
      <sheetName val="조명율표"/>
      <sheetName val="약품공급2"/>
      <sheetName val="요율"/>
      <sheetName val="내역서"/>
      <sheetName val="갑  지"/>
      <sheetName val="총괄집계표"/>
      <sheetName val="서부산문화회관"/>
      <sheetName val="1안"/>
      <sheetName val="sheet1"/>
      <sheetName val="원가계산서"/>
      <sheetName val="LD"/>
      <sheetName val="101동"/>
      <sheetName val="어룡"/>
      <sheetName val="대포2교접속"/>
      <sheetName val="천방교접속"/>
      <sheetName val="노임단가"/>
      <sheetName val="조명일위"/>
      <sheetName val="공사착공계"/>
      <sheetName val="Customer Databas"/>
      <sheetName val="견적서"/>
      <sheetName val="N賃率-職"/>
      <sheetName val="총괄메뉴"/>
      <sheetName val="환율"/>
      <sheetName val="Project Brief"/>
      <sheetName val="건축내역"/>
      <sheetName val="DATE"/>
      <sheetName val="1.동력공사"/>
      <sheetName val="206 무장,정비 장비용량 산출"/>
      <sheetName val="일위단가"/>
      <sheetName val="참조 (2)"/>
      <sheetName val="전기일위목록"/>
      <sheetName val="자료"/>
      <sheetName val="입찰안"/>
      <sheetName val="참조"/>
      <sheetName val="포장공"/>
      <sheetName val="2000년1차"/>
      <sheetName val="2000전체분"/>
      <sheetName val="DATA"/>
      <sheetName val="원가총괄"/>
      <sheetName val="중강당 내역"/>
      <sheetName val="수량산출서 (2)"/>
      <sheetName val="인수공규격"/>
      <sheetName val="A 견적"/>
      <sheetName val="집계표"/>
      <sheetName val="도담구내 개소별 명세"/>
      <sheetName val="을부담운반비"/>
      <sheetName val="인건비"/>
      <sheetName val="하조서"/>
    </sheetNames>
    <sheetDataSet>
      <sheetData sheetId="0" refreshError="1"/>
      <sheetData sheetId="1" refreshError="1"/>
      <sheetData sheetId="2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M기초철가"/>
      <sheetName val="#REF"/>
      <sheetName val="STIRWK"/>
      <sheetName val="총괄"/>
      <sheetName val="주요공정"/>
      <sheetName val="내역서1"/>
    </sheetNames>
    <sheetDataSet>
      <sheetData sheetId="0" refreshError="1">
        <row r="3">
          <cell r="B3" t="str">
            <v>랙 수</v>
          </cell>
        </row>
        <row r="4">
          <cell r="B4" t="str">
            <v>ROW 수</v>
          </cell>
        </row>
        <row r="7">
          <cell r="B7" t="str">
            <v>ATM 기초철가 내역</v>
          </cell>
        </row>
        <row r="10">
          <cell r="B10" t="str">
            <v>품  명</v>
          </cell>
        </row>
        <row r="11">
          <cell r="B11" t="str">
            <v>SIDE COVER ASS'Y</v>
          </cell>
        </row>
        <row r="12">
          <cell r="B12" t="str">
            <v>LEVELLER(S) ASS'Y</v>
          </cell>
        </row>
        <row r="13">
          <cell r="B13" t="str">
            <v>LEVELLER(D) ASS'Y</v>
          </cell>
        </row>
        <row r="14">
          <cell r="B14" t="str">
            <v>육각홈붙이보울트</v>
          </cell>
        </row>
        <row r="15">
          <cell r="B15" t="str">
            <v>SPRING WASHER</v>
          </cell>
        </row>
        <row r="16">
          <cell r="B16" t="str">
            <v>HEX.NUT</v>
          </cell>
        </row>
        <row r="17">
          <cell r="B17" t="str">
            <v>PAN HEAD SCREW</v>
          </cell>
        </row>
        <row r="18">
          <cell r="B18" t="str">
            <v>SPRING WASHER</v>
          </cell>
        </row>
        <row r="19">
          <cell r="B19" t="str">
            <v>PLAIN WASHER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비교견적 (2)"/>
      <sheetName val="비교견적"/>
      <sheetName val="1단계"/>
      <sheetName val="2단계"/>
      <sheetName val="견적리스트"/>
      <sheetName val="견적가"/>
      <sheetName val="기본"/>
      <sheetName val="총괄내역서"/>
      <sheetName val="설비"/>
      <sheetName val="9902"/>
      <sheetName val="일위대가(가설)"/>
      <sheetName val="갑지"/>
      <sheetName val="삼원"/>
      <sheetName val="그린"/>
      <sheetName val="한창-을"/>
      <sheetName val="내역"/>
      <sheetName val="품셈"/>
      <sheetName val="단가"/>
      <sheetName val="수량산출"/>
      <sheetName val="금액내역서"/>
      <sheetName val="집계표"/>
      <sheetName val="내역서"/>
      <sheetName val="기기"/>
      <sheetName val="인건비"/>
      <sheetName val="예정(3)"/>
      <sheetName val="동원(3)"/>
      <sheetName val="일위대가표"/>
      <sheetName val="#REF"/>
      <sheetName val="단가1"/>
      <sheetName val="Y-WORK"/>
      <sheetName val="교각계산"/>
      <sheetName val="부하계산서"/>
      <sheetName val="부하(성남)"/>
      <sheetName val="일위대가"/>
      <sheetName val="청천내"/>
      <sheetName val="경산"/>
      <sheetName val="S1"/>
      <sheetName val="TYPE1"/>
      <sheetName val="적격분석"/>
      <sheetName val="토량산출서"/>
      <sheetName val="진주방향"/>
      <sheetName val="k-103경고문"/>
      <sheetName val="일위산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가격비교-형석"/>
      <sheetName val="을지"/>
      <sheetName val="손익분석"/>
      <sheetName val="동력부하"/>
      <sheetName val="L-기술계산(1Φ220-110V)"/>
      <sheetName val="전등부하"/>
      <sheetName val="0.6-1KV FCV"/>
      <sheetName val="전동기규격"/>
      <sheetName val="표지"/>
      <sheetName val="수변전용량검토"/>
      <sheetName val="단락전류계산서"/>
      <sheetName val="(UT동)SUB"/>
      <sheetName val="(본관동)SUB"/>
      <sheetName val="(2공장동)SUB"/>
      <sheetName val="(사출동)SUB"/>
      <sheetName val="(UT동)UTIL"/>
      <sheetName val="(본관동)AHU"/>
      <sheetName val="(2공장동)AHU"/>
      <sheetName val="(사출동)AHU"/>
      <sheetName val="(사출동)장치"/>
      <sheetName val="통합배선인건"/>
      <sheetName val="견적갑지"/>
      <sheetName val="물량산출"/>
      <sheetName val="비교자료"/>
      <sheetName val="내역서"/>
      <sheetName val="요율"/>
      <sheetName val="직노"/>
      <sheetName val="AIR SHOWER(3인용)"/>
      <sheetName val="48전력선로일위"/>
      <sheetName val="내역서1"/>
      <sheetName val="고등학교"/>
      <sheetName val="빌딩 안내"/>
      <sheetName val="조명율표"/>
      <sheetName val="A 견적"/>
      <sheetName val="전기일위목록"/>
      <sheetName val="설계금내역서"/>
      <sheetName val="200"/>
      <sheetName val="실행내역"/>
      <sheetName val="노무비 근거"/>
      <sheetName val="한일양산"/>
      <sheetName val="실행"/>
      <sheetName val="건축내역"/>
      <sheetName val="수량산출서"/>
      <sheetName val="N賃率-職"/>
      <sheetName val="#REF"/>
      <sheetName val="내역"/>
      <sheetName val="공사비총괄표"/>
      <sheetName val="신우"/>
      <sheetName val=" 소방공사 산출근거"/>
      <sheetName val="영창26"/>
      <sheetName val="교통대책내역"/>
      <sheetName val="총괄표"/>
      <sheetName val="갑지"/>
      <sheetName val="집계표"/>
      <sheetName val="CTEMCOST"/>
      <sheetName val="기본일위"/>
      <sheetName val="설계서"/>
      <sheetName val="Sheet1"/>
      <sheetName val="98지급계획"/>
      <sheetName val="공내역"/>
      <sheetName val="표지 (2)"/>
      <sheetName val="대공종"/>
      <sheetName val="단가표"/>
      <sheetName val="노임단가표"/>
      <sheetName val="SG"/>
      <sheetName val="CAT_5"/>
      <sheetName val="기계경비"/>
      <sheetName val="봉방동근생"/>
      <sheetName val="제잡비"/>
      <sheetName val="산출금액내역"/>
      <sheetName val="골재산출"/>
      <sheetName val="원가"/>
      <sheetName val="당초"/>
      <sheetName val="원가계산서 "/>
      <sheetName val="내역표지"/>
      <sheetName val="일위"/>
      <sheetName val="물가조사"/>
      <sheetName val="Sheet2"/>
      <sheetName val="Sheet3"/>
      <sheetName val="예산M11A"/>
      <sheetName val="일위대가집계표"/>
      <sheetName val="자재단가"/>
      <sheetName val="BasePriceList"/>
      <sheetName val="본부소개"/>
      <sheetName val="95년12월말"/>
      <sheetName val="철거산출근거"/>
      <sheetName val="MAIN_TABLE"/>
      <sheetName val="DATA"/>
      <sheetName val="3BL공동구 수량"/>
      <sheetName val="기계경비(시간당)"/>
      <sheetName val="가설공사"/>
      <sheetName val="J-EQ"/>
      <sheetName val="견적서"/>
      <sheetName val="6호기"/>
      <sheetName val="BID"/>
      <sheetName val="101동"/>
      <sheetName val="일위대가표"/>
      <sheetName val="102역사"/>
      <sheetName val="차수공개요"/>
      <sheetName val="NYS"/>
      <sheetName val="총(신설)"/>
      <sheetName val="제출내역"/>
      <sheetName val="을"/>
      <sheetName val="N賃率_職"/>
      <sheetName val="총괄"/>
      <sheetName val="설비2차"/>
      <sheetName val="적용토목"/>
      <sheetName val="DB"/>
      <sheetName val="97년 추정"/>
      <sheetName val="상가TV배선"/>
      <sheetName val="1유리"/>
      <sheetName val="단중표"/>
      <sheetName val="수량분배표"/>
      <sheetName val="건축공사"/>
      <sheetName val="재료"/>
      <sheetName val="asd"/>
      <sheetName val="Customer Databas"/>
      <sheetName val="지하"/>
      <sheetName val="주beam"/>
      <sheetName val="수량산출"/>
      <sheetName val="지입자재집계표"/>
      <sheetName val="데이타"/>
      <sheetName val="입찰안"/>
      <sheetName val="990430_당초"/>
      <sheetName val="b_balju_cho"/>
      <sheetName val="입상내역"/>
      <sheetName val="노임단가"/>
      <sheetName val="일위대가"/>
      <sheetName val="5공철탑검토표"/>
      <sheetName val="4공철탑검토"/>
      <sheetName val="대창(장성)"/>
      <sheetName val="조명시설"/>
      <sheetName val="교수설계"/>
      <sheetName val="견적"/>
      <sheetName val="교각별철근수량집계표"/>
      <sheetName val="제직재"/>
      <sheetName val="중기사용료산출근거"/>
      <sheetName val="부하자료"/>
      <sheetName val="토공사"/>
      <sheetName val="일위총괄"/>
      <sheetName val="단위량"/>
      <sheetName val="재료집계표2"/>
      <sheetName val="토적집계표"/>
      <sheetName val="코드표"/>
      <sheetName val="물량입력"/>
      <sheetName val="조도계산서 (도서)"/>
      <sheetName val="일위대가-내역 "/>
      <sheetName val="단가"/>
      <sheetName val="기성내역"/>
      <sheetName val="식생블럭단위수량"/>
      <sheetName val="공량산출서"/>
      <sheetName val="J直材4"/>
      <sheetName val="0_6-1KV_FCV"/>
      <sheetName val="A_견적"/>
      <sheetName val="빌딩_안내"/>
      <sheetName val="_소방공사_산출근거"/>
      <sheetName val="노무비_근거"/>
      <sheetName val="표지_(2)"/>
      <sheetName val="AIR_SHOWER(3인용)"/>
      <sheetName val="3BL공동구_수량"/>
      <sheetName val="Customer_Databas"/>
      <sheetName val="97년_추정"/>
      <sheetName val="원가계산서_"/>
      <sheetName val="기존단가 (2)"/>
      <sheetName val="운반공사"/>
      <sheetName val="I一般比"/>
      <sheetName val="갑지1"/>
      <sheetName val="바닥판"/>
      <sheetName val="입력DATA"/>
      <sheetName val="노무단가산정"/>
      <sheetName val="내역서 "/>
      <sheetName val="약품공급2"/>
      <sheetName val="교각1"/>
      <sheetName val="재개발"/>
      <sheetName val="대치판정"/>
      <sheetName val="공사착공계"/>
      <sheetName val="내역(가지)"/>
      <sheetName val="220 (2)"/>
      <sheetName val="담장산출"/>
      <sheetName val="소일위대가코드표"/>
      <sheetName val="단가산출"/>
      <sheetName val="적현로"/>
      <sheetName val="인수공규격"/>
      <sheetName val="기초자료"/>
      <sheetName val="세부내역"/>
      <sheetName val="일위대가(가설)"/>
      <sheetName val="일위_파일"/>
      <sheetName val="토공 total"/>
      <sheetName val="위치조서"/>
      <sheetName val="노임"/>
      <sheetName val="1안"/>
      <sheetName val="날개벽수량표"/>
      <sheetName val="inputdata"/>
      <sheetName val="B"/>
      <sheetName val="일위대가목차"/>
      <sheetName val="인건비"/>
      <sheetName val="원가총괄"/>
      <sheetName val="급,배기팬"/>
      <sheetName val="카메라"/>
      <sheetName val="설직재-1"/>
      <sheetName val="중기"/>
      <sheetName val="1.취수장"/>
      <sheetName val="L1"/>
      <sheetName val="분전반"/>
      <sheetName val="계약용량(서포)"/>
      <sheetName val="Macro(MCC)"/>
      <sheetName val="PIPE"/>
      <sheetName val="PIPING"/>
      <sheetName val="직원자료입력"/>
      <sheetName val="자재테이블"/>
      <sheetName val="국도접속 차도부수량"/>
      <sheetName val="일위1"/>
      <sheetName val=" HIT-&gt;HMC 견적(3900)"/>
      <sheetName val="노임변동률"/>
      <sheetName val="예산대비"/>
      <sheetName val="프로젝트"/>
      <sheetName val="19990101-엑셀1"/>
      <sheetName val="갑  지"/>
      <sheetName val="명세서"/>
      <sheetName val="연부97-1"/>
      <sheetName val="잡철물"/>
      <sheetName val="조건표"/>
      <sheetName val="본체"/>
      <sheetName val="개요"/>
      <sheetName val="설계명세"/>
      <sheetName val="내역전기"/>
      <sheetName val="연습"/>
      <sheetName val="실행(1)"/>
      <sheetName val="도담구내 개소별 명세"/>
      <sheetName val="공기압축기실"/>
      <sheetName val="재료값"/>
      <sheetName val="원본"/>
      <sheetName val="철근량"/>
      <sheetName val="측량노임.재료.기재"/>
      <sheetName val="산출근거"/>
      <sheetName val="2000년1차"/>
      <sheetName val="2000전체분"/>
      <sheetName val="#3_일위대가목록"/>
      <sheetName val="오수공수량집계표"/>
      <sheetName val="준검 내역서"/>
      <sheetName val="접지수량"/>
      <sheetName val="일 위 대 가 표"/>
      <sheetName val="guard(mac)"/>
      <sheetName val="전기공사"/>
      <sheetName val="단가비교표_공통1"/>
      <sheetName val="공정집계"/>
      <sheetName val="실행간접비용"/>
      <sheetName val="지급자재"/>
      <sheetName val="강북라우터"/>
      <sheetName val="직재"/>
      <sheetName val="경산"/>
      <sheetName val="물가시세"/>
      <sheetName val="Baby일위대가"/>
      <sheetName val="2공구산출내역"/>
      <sheetName val="간접비계산"/>
      <sheetName val="lee"/>
      <sheetName val="집계표소트"/>
      <sheetName val="LD"/>
      <sheetName val="전기산출기초"/>
      <sheetName val="본사인상전"/>
      <sheetName val="봉양~조차장간고하개명(신설)"/>
      <sheetName val="POL6차-PIPING"/>
      <sheetName val="설계명세서"/>
      <sheetName val="표지1"/>
      <sheetName val="ES조서출력하기"/>
      <sheetName val="국내조달(통합-1)"/>
      <sheetName val="중기일위대가"/>
      <sheetName val="내역서(2)"/>
      <sheetName val="자료"/>
      <sheetName val="통신대가"/>
      <sheetName val="자금운용계획표"/>
      <sheetName val="대차"/>
      <sheetName val="당진1,2호기전선관설치및접지4차공사내역서-을지"/>
      <sheetName val="내역서(중수)"/>
      <sheetName val="LOPCALC"/>
      <sheetName val="교각토공"/>
      <sheetName val="9GNG운반"/>
      <sheetName val="물가자료"/>
      <sheetName val="가시설수량"/>
      <sheetName val="원가계산서"/>
      <sheetName val="특별땅고르기"/>
      <sheetName val="연결임시"/>
      <sheetName val="과세내역(세부)"/>
      <sheetName val="계산표지"/>
      <sheetName val="중강당 내역"/>
      <sheetName val="케이블"/>
      <sheetName val="기본단가표"/>
      <sheetName val="차압계산"/>
      <sheetName val="환율"/>
      <sheetName val="자재일람"/>
      <sheetName val="창호"/>
      <sheetName val="일위(시설)"/>
      <sheetName val="기초일위"/>
      <sheetName val="시설일위"/>
      <sheetName val="조명일위"/>
      <sheetName val="기본1"/>
      <sheetName val="수정일위대가"/>
      <sheetName val="관급_File"/>
      <sheetName val="입력변수"/>
      <sheetName val="단가목록"/>
      <sheetName val="기별(종합)"/>
      <sheetName val="원본(갑지)"/>
      <sheetName val="96정변2"/>
      <sheetName val="경율산정.XLS"/>
      <sheetName val="부하계산서"/>
      <sheetName val="철탑공사"/>
      <sheetName val="전동기"/>
      <sheetName val="재정비내역"/>
      <sheetName val="지적고시내역"/>
      <sheetName val="실행철강하도"/>
      <sheetName val="품셈"/>
      <sheetName val="골조"/>
      <sheetName val="Macro(전기)"/>
      <sheetName val="노무비"/>
      <sheetName val="SIL98"/>
      <sheetName val="퍼스트"/>
      <sheetName val="하조서"/>
      <sheetName val="설계"/>
      <sheetName val="개소별수량산출"/>
      <sheetName val="내역서(기성청구)"/>
      <sheetName val="데리네이타현황"/>
      <sheetName val="인건-측정"/>
      <sheetName val="암거단위"/>
      <sheetName val="중기사용료"/>
      <sheetName val="콘크리트"/>
      <sheetName val="1,2공구원가계산서"/>
      <sheetName val="1공구산출내역서"/>
      <sheetName val="설비견적"/>
      <sheetName val="FAX"/>
      <sheetName val="내역서(전기)"/>
      <sheetName val="관리비비계상"/>
      <sheetName val="위생설비"/>
      <sheetName val="FAB4생산"/>
      <sheetName val="Sheet5"/>
      <sheetName val="터파기및재료"/>
      <sheetName val="청주(철골발주의뢰서)"/>
      <sheetName val="참조 (2)"/>
      <sheetName val="load(지하층)"/>
      <sheetName val="20관리비율"/>
      <sheetName val="상수도토공집계표"/>
      <sheetName val="포승중환경개선공사(변경)"/>
      <sheetName val="1.설계조건"/>
      <sheetName val="전체"/>
      <sheetName val="테이블"/>
      <sheetName val="집수정(600-700)"/>
      <sheetName val="전체제잡비"/>
      <sheetName val="장비분류"/>
      <sheetName val="fursys"/>
      <sheetName val="현장"/>
      <sheetName val="일위산출"/>
      <sheetName val="수주추정"/>
      <sheetName val="입력"/>
      <sheetName val="ㄱ"/>
      <sheetName val="구성1"/>
      <sheetName val="구성2"/>
      <sheetName val="구성3"/>
      <sheetName val="구성4"/>
      <sheetName val="그림2"/>
      <sheetName val="RE9604"/>
      <sheetName val="율촌법률사무소2내역"/>
      <sheetName val="설치내역"/>
      <sheetName val="전화공사 공량 및 집계표"/>
      <sheetName val="을 1"/>
      <sheetName val="을 2"/>
      <sheetName val="제품정보"/>
      <sheetName val="추가예산"/>
      <sheetName val="단가표 (2)"/>
      <sheetName val="cable산출"/>
      <sheetName val="음성(cable)"/>
      <sheetName val="전기내역서(총계)"/>
      <sheetName val="일위목록"/>
      <sheetName val="PassPort-60%"/>
      <sheetName val="총수량집계표"/>
      <sheetName val="입찰보고"/>
      <sheetName val="공사직종별노임"/>
      <sheetName val="물집"/>
      <sheetName val="IMPEADENCE MAP 취수장"/>
      <sheetName val="MECH"/>
      <sheetName val="자단"/>
      <sheetName val="BTS Rack실장도(실외형)"/>
      <sheetName val="자재표"/>
      <sheetName val="수량산출서 (2)"/>
      <sheetName val="중간"/>
      <sheetName val="자동제어"/>
      <sheetName val="설계변경"/>
      <sheetName val="인부신상자료"/>
      <sheetName val="대로근거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/>
      <sheetData sheetId="74"/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/>
      <sheetData sheetId="266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</sheetDataSet>
  </externalBook>
</externalLink>
</file>

<file path=xl/externalLinks/externalLink1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설계명세서"/>
      <sheetName val="공사표지"/>
      <sheetName val="노임단가"/>
      <sheetName val="품산출서"/>
      <sheetName val="지입자재단가"/>
      <sheetName val="Y-WORK"/>
      <sheetName val="맨홀수량산출"/>
      <sheetName val="고신북"/>
      <sheetName val="단가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00000"/>
      <sheetName val="VXXXXX"/>
      <sheetName val="본문"/>
      <sheetName val="목차"/>
      <sheetName val="개발비용"/>
      <sheetName val="비교표"/>
      <sheetName val="총괄내역"/>
      <sheetName val="공종내역"/>
      <sheetName val="부표"/>
      <sheetName val="토적집계"/>
      <sheetName val="토적표"/>
      <sheetName val="구조토적"/>
      <sheetName val="옹벽수량"/>
      <sheetName val="집수"/>
      <sheetName val="빗물"/>
      <sheetName val="플륨"/>
      <sheetName val="배수관"/>
      <sheetName val="배수구"/>
      <sheetName val="옹벽"/>
      <sheetName val="기계일위"/>
      <sheetName val="일위대가"/>
      <sheetName val="포장일위"/>
      <sheetName val="기본일위"/>
      <sheetName val="기계경비"/>
      <sheetName val="기타경비"/>
      <sheetName val="간지"/>
      <sheetName val="표지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1">
          <cell r="L1" t="str">
            <v>2000년 7월</v>
          </cell>
        </row>
        <row r="2">
          <cell r="A2" t="str">
            <v>名  稱 : 모르터 ( 1 : 2 )</v>
          </cell>
          <cell r="J2" t="str">
            <v>單位 : 원/㎥當</v>
          </cell>
          <cell r="L2" t="str">
            <v>주  요  자  재  단  가  표</v>
          </cell>
        </row>
        <row r="3">
          <cell r="A3" t="str">
            <v>區    分</v>
          </cell>
          <cell r="B3" t="str">
            <v>材質 및 規格</v>
          </cell>
          <cell r="C3" t="str">
            <v>單位</v>
          </cell>
          <cell r="D3" t="str">
            <v>數    量</v>
          </cell>
          <cell r="E3" t="str">
            <v>材       料       費</v>
          </cell>
          <cell r="G3" t="str">
            <v xml:space="preserve">        勞       務       費</v>
          </cell>
          <cell r="I3" t="str">
            <v>經              費</v>
          </cell>
          <cell r="L3" t="str">
            <v>철근</v>
          </cell>
          <cell r="M3">
            <v>334000</v>
          </cell>
          <cell r="O3" t="str">
            <v>모래</v>
          </cell>
          <cell r="P3">
            <v>15000</v>
          </cell>
        </row>
        <row r="4">
          <cell r="A4" t="str">
            <v>工 種 別</v>
          </cell>
          <cell r="E4" t="str">
            <v>單  價</v>
          </cell>
          <cell r="F4" t="str">
            <v>金      額</v>
          </cell>
          <cell r="G4" t="str">
            <v>單  價</v>
          </cell>
          <cell r="H4" t="str">
            <v>金      額</v>
          </cell>
          <cell r="I4" t="str">
            <v>單  價</v>
          </cell>
          <cell r="J4" t="str">
            <v>金      額</v>
          </cell>
          <cell r="L4" t="str">
            <v>철선 # 8</v>
          </cell>
          <cell r="M4">
            <v>450</v>
          </cell>
          <cell r="O4" t="str">
            <v>잡석</v>
          </cell>
          <cell r="P4">
            <v>12000</v>
          </cell>
        </row>
        <row r="5">
          <cell r="A5" t="str">
            <v>시멘트</v>
          </cell>
          <cell r="C5" t="str">
            <v>kg</v>
          </cell>
          <cell r="D5">
            <v>680</v>
          </cell>
          <cell r="E5">
            <v>63.6</v>
          </cell>
          <cell r="F5">
            <v>43248</v>
          </cell>
          <cell r="H5">
            <v>0</v>
          </cell>
          <cell r="J5">
            <v>0</v>
          </cell>
          <cell r="L5" t="str">
            <v>철선 # 20</v>
          </cell>
          <cell r="M5">
            <v>550</v>
          </cell>
          <cell r="O5" t="str">
            <v>보조기층재</v>
          </cell>
          <cell r="P5">
            <v>12000</v>
          </cell>
        </row>
        <row r="6">
          <cell r="A6" t="str">
            <v>모래</v>
          </cell>
          <cell r="C6" t="str">
            <v>㎥</v>
          </cell>
          <cell r="D6">
            <v>0.98</v>
          </cell>
          <cell r="E6">
            <v>15000</v>
          </cell>
          <cell r="F6">
            <v>14700</v>
          </cell>
          <cell r="H6">
            <v>0</v>
          </cell>
          <cell r="J6">
            <v>0</v>
          </cell>
          <cell r="K6">
            <v>16500</v>
          </cell>
          <cell r="L6" t="str">
            <v>못  N75</v>
          </cell>
          <cell r="M6">
            <v>660</v>
          </cell>
          <cell r="O6" t="str">
            <v>시멘트</v>
          </cell>
          <cell r="P6">
            <v>63.6</v>
          </cell>
          <cell r="Q6">
            <v>2800</v>
          </cell>
        </row>
        <row r="7">
          <cell r="A7" t="str">
            <v>보통인부</v>
          </cell>
          <cell r="C7" t="str">
            <v>인</v>
          </cell>
          <cell r="D7">
            <v>1</v>
          </cell>
          <cell r="F7">
            <v>0</v>
          </cell>
          <cell r="G7">
            <v>34360</v>
          </cell>
          <cell r="H7">
            <v>34360</v>
          </cell>
          <cell r="J7">
            <v>0</v>
          </cell>
          <cell r="K7">
            <v>900</v>
          </cell>
          <cell r="L7" t="str">
            <v>목재</v>
          </cell>
          <cell r="M7">
            <v>244964</v>
          </cell>
          <cell r="O7" t="str">
            <v>판재</v>
          </cell>
          <cell r="P7">
            <v>258573</v>
          </cell>
          <cell r="Q7">
            <v>950</v>
          </cell>
        </row>
        <row r="8">
          <cell r="F8">
            <v>0</v>
          </cell>
          <cell r="H8">
            <v>0</v>
          </cell>
          <cell r="J8">
            <v>0</v>
          </cell>
          <cell r="K8">
            <v>550</v>
          </cell>
          <cell r="L8" t="str">
            <v>원목</v>
          </cell>
          <cell r="M8">
            <v>164670</v>
          </cell>
          <cell r="O8" t="str">
            <v>합판</v>
          </cell>
          <cell r="P8">
            <v>6641</v>
          </cell>
          <cell r="Q8">
            <v>11000</v>
          </cell>
        </row>
        <row r="9">
          <cell r="F9">
            <v>0</v>
          </cell>
          <cell r="H9">
            <v>0</v>
          </cell>
          <cell r="J9">
            <v>0</v>
          </cell>
        </row>
        <row r="10">
          <cell r="F10">
            <v>0</v>
          </cell>
          <cell r="H10">
            <v>0</v>
          </cell>
          <cell r="J10">
            <v>0</v>
          </cell>
          <cell r="L10" t="str">
            <v>40-135-8</v>
          </cell>
          <cell r="M10">
            <v>46240</v>
          </cell>
        </row>
        <row r="11">
          <cell r="F11">
            <v>0</v>
          </cell>
          <cell r="H11">
            <v>0</v>
          </cell>
          <cell r="J11">
            <v>0</v>
          </cell>
          <cell r="L11" t="str">
            <v>40-180-8</v>
          </cell>
          <cell r="M11">
            <v>48010</v>
          </cell>
        </row>
        <row r="12">
          <cell r="F12">
            <v>0</v>
          </cell>
          <cell r="H12">
            <v>0</v>
          </cell>
          <cell r="J12">
            <v>0</v>
          </cell>
          <cell r="L12" t="str">
            <v>#8 150×150</v>
          </cell>
          <cell r="M12">
            <v>720</v>
          </cell>
        </row>
        <row r="13">
          <cell r="F13">
            <v>0</v>
          </cell>
          <cell r="H13">
            <v>0</v>
          </cell>
          <cell r="J13">
            <v>0</v>
          </cell>
          <cell r="L13" t="str">
            <v>25-210-8</v>
          </cell>
          <cell r="M13">
            <v>53320</v>
          </cell>
        </row>
        <row r="14">
          <cell r="F14">
            <v>0</v>
          </cell>
          <cell r="H14">
            <v>0</v>
          </cell>
          <cell r="J14">
            <v>0</v>
          </cell>
          <cell r="L14" t="str">
            <v>25-180-8</v>
          </cell>
          <cell r="M14">
            <v>49380</v>
          </cell>
        </row>
        <row r="15">
          <cell r="F15">
            <v>0</v>
          </cell>
          <cell r="H15">
            <v>0</v>
          </cell>
          <cell r="J15">
            <v>0</v>
          </cell>
          <cell r="L15" t="str">
            <v>25-210-10</v>
          </cell>
          <cell r="M15">
            <v>51450</v>
          </cell>
        </row>
        <row r="16">
          <cell r="F16">
            <v>0</v>
          </cell>
          <cell r="H16">
            <v>0</v>
          </cell>
          <cell r="J16">
            <v>0</v>
          </cell>
          <cell r="L16" t="str">
            <v>25-210-12</v>
          </cell>
          <cell r="M16">
            <v>52120</v>
          </cell>
        </row>
        <row r="17">
          <cell r="F17">
            <v>0</v>
          </cell>
          <cell r="H17">
            <v>0</v>
          </cell>
          <cell r="J17">
            <v>0</v>
          </cell>
          <cell r="L17" t="str">
            <v>25-180-12</v>
          </cell>
          <cell r="M17">
            <v>47730</v>
          </cell>
        </row>
        <row r="18">
          <cell r="A18" t="str">
            <v>計</v>
          </cell>
          <cell r="F18">
            <v>57948</v>
          </cell>
          <cell r="H18">
            <v>34360</v>
          </cell>
          <cell r="J18">
            <v>0</v>
          </cell>
        </row>
        <row r="20">
          <cell r="A20" t="str">
            <v>名  稱 : 레미콘타설 ( 무근 )</v>
          </cell>
          <cell r="J20" t="str">
            <v>單位 : 원/㎥當</v>
          </cell>
        </row>
        <row r="21">
          <cell r="A21" t="str">
            <v>區    分</v>
          </cell>
          <cell r="B21" t="str">
            <v>材質 및 規格</v>
          </cell>
          <cell r="C21" t="str">
            <v>單位</v>
          </cell>
          <cell r="D21" t="str">
            <v>數    量</v>
          </cell>
          <cell r="E21" t="str">
            <v>材       料       費</v>
          </cell>
          <cell r="G21" t="str">
            <v xml:space="preserve">        勞       務       費</v>
          </cell>
          <cell r="I21" t="str">
            <v>經              費</v>
          </cell>
        </row>
        <row r="22">
          <cell r="A22" t="str">
            <v>工 種 別</v>
          </cell>
          <cell r="E22" t="str">
            <v>單  價</v>
          </cell>
          <cell r="F22" t="str">
            <v>金      額</v>
          </cell>
          <cell r="G22" t="str">
            <v>單  價</v>
          </cell>
          <cell r="H22" t="str">
            <v>金      額</v>
          </cell>
          <cell r="I22" t="str">
            <v>單  價</v>
          </cell>
          <cell r="J22" t="str">
            <v>金      額</v>
          </cell>
        </row>
        <row r="23">
          <cell r="A23" t="str">
            <v>콘크리트공</v>
          </cell>
          <cell r="C23" t="str">
            <v>인</v>
          </cell>
          <cell r="D23">
            <v>0.15</v>
          </cell>
          <cell r="F23">
            <v>0</v>
          </cell>
          <cell r="G23">
            <v>62281</v>
          </cell>
          <cell r="H23">
            <v>9342.1</v>
          </cell>
          <cell r="J23">
            <v>0</v>
          </cell>
        </row>
        <row r="24">
          <cell r="A24" t="str">
            <v>보통인부</v>
          </cell>
          <cell r="C24" t="str">
            <v>인</v>
          </cell>
          <cell r="D24">
            <v>0.27</v>
          </cell>
          <cell r="F24">
            <v>0</v>
          </cell>
          <cell r="G24">
            <v>34360</v>
          </cell>
          <cell r="H24">
            <v>9277.2000000000007</v>
          </cell>
          <cell r="J24">
            <v>0</v>
          </cell>
        </row>
        <row r="25">
          <cell r="F25">
            <v>0</v>
          </cell>
          <cell r="H25">
            <v>0</v>
          </cell>
          <cell r="J25">
            <v>0</v>
          </cell>
        </row>
        <row r="26">
          <cell r="F26">
            <v>0</v>
          </cell>
          <cell r="H26">
            <v>0</v>
          </cell>
          <cell r="J26">
            <v>0</v>
          </cell>
        </row>
        <row r="27">
          <cell r="F27">
            <v>0</v>
          </cell>
          <cell r="H27">
            <v>0</v>
          </cell>
          <cell r="J27">
            <v>0</v>
          </cell>
        </row>
        <row r="28">
          <cell r="F28">
            <v>0</v>
          </cell>
          <cell r="H28">
            <v>0</v>
          </cell>
          <cell r="J28">
            <v>0</v>
          </cell>
        </row>
        <row r="29">
          <cell r="F29">
            <v>0</v>
          </cell>
          <cell r="H29">
            <v>0</v>
          </cell>
          <cell r="J29">
            <v>0</v>
          </cell>
        </row>
        <row r="30">
          <cell r="F30">
            <v>0</v>
          </cell>
          <cell r="H30">
            <v>0</v>
          </cell>
          <cell r="J30">
            <v>0</v>
          </cell>
        </row>
        <row r="31">
          <cell r="F31">
            <v>0</v>
          </cell>
          <cell r="H31">
            <v>0</v>
          </cell>
          <cell r="J31">
            <v>0</v>
          </cell>
        </row>
        <row r="32">
          <cell r="F32">
            <v>0</v>
          </cell>
          <cell r="H32">
            <v>0</v>
          </cell>
          <cell r="J32">
            <v>0</v>
          </cell>
        </row>
        <row r="33">
          <cell r="F33">
            <v>0</v>
          </cell>
          <cell r="H33">
            <v>0</v>
          </cell>
          <cell r="J33">
            <v>0</v>
          </cell>
        </row>
        <row r="34">
          <cell r="F34">
            <v>0</v>
          </cell>
          <cell r="H34">
            <v>0</v>
          </cell>
          <cell r="J34">
            <v>0</v>
          </cell>
        </row>
        <row r="35">
          <cell r="F35">
            <v>0</v>
          </cell>
          <cell r="H35">
            <v>0</v>
          </cell>
          <cell r="J35">
            <v>0</v>
          </cell>
        </row>
        <row r="36">
          <cell r="A36" t="str">
            <v>計</v>
          </cell>
          <cell r="F36">
            <v>0</v>
          </cell>
          <cell r="H36">
            <v>18619</v>
          </cell>
          <cell r="J36">
            <v>0</v>
          </cell>
        </row>
        <row r="38">
          <cell r="A38" t="str">
            <v>名  稱 : 레미콘타설 ( 철근 )</v>
          </cell>
          <cell r="J38" t="str">
            <v>單位 : 원/㎥當</v>
          </cell>
        </row>
        <row r="39">
          <cell r="A39" t="str">
            <v>區    分</v>
          </cell>
          <cell r="B39" t="str">
            <v>材質 및 規格</v>
          </cell>
          <cell r="C39" t="str">
            <v>單位</v>
          </cell>
          <cell r="D39" t="str">
            <v>數    量</v>
          </cell>
          <cell r="E39" t="str">
            <v>材       料       費</v>
          </cell>
          <cell r="G39" t="str">
            <v xml:space="preserve">        勞       務       費</v>
          </cell>
          <cell r="I39" t="str">
            <v>經              費</v>
          </cell>
        </row>
        <row r="40">
          <cell r="A40" t="str">
            <v>工 種 別</v>
          </cell>
          <cell r="E40" t="str">
            <v>單  價</v>
          </cell>
          <cell r="F40" t="str">
            <v>金      額</v>
          </cell>
          <cell r="G40" t="str">
            <v>單  價</v>
          </cell>
          <cell r="H40" t="str">
            <v>金      額</v>
          </cell>
          <cell r="I40" t="str">
            <v>單  價</v>
          </cell>
          <cell r="J40" t="str">
            <v>金      額</v>
          </cell>
        </row>
        <row r="41">
          <cell r="A41" t="str">
            <v>콘크리트공</v>
          </cell>
          <cell r="C41" t="str">
            <v>인</v>
          </cell>
          <cell r="D41">
            <v>0.17</v>
          </cell>
          <cell r="F41">
            <v>0</v>
          </cell>
          <cell r="G41">
            <v>62281</v>
          </cell>
          <cell r="H41">
            <v>10587.7</v>
          </cell>
          <cell r="J41">
            <v>0</v>
          </cell>
        </row>
        <row r="42">
          <cell r="A42" t="str">
            <v>보통인부</v>
          </cell>
          <cell r="C42" t="str">
            <v>인</v>
          </cell>
          <cell r="D42">
            <v>0.28999999999999998</v>
          </cell>
          <cell r="F42">
            <v>0</v>
          </cell>
          <cell r="G42">
            <v>34360</v>
          </cell>
          <cell r="H42">
            <v>9964.4</v>
          </cell>
          <cell r="J42">
            <v>0</v>
          </cell>
        </row>
        <row r="43">
          <cell r="F43">
            <v>0</v>
          </cell>
          <cell r="H43">
            <v>0</v>
          </cell>
          <cell r="J43">
            <v>0</v>
          </cell>
        </row>
        <row r="44">
          <cell r="F44">
            <v>0</v>
          </cell>
          <cell r="H44">
            <v>0</v>
          </cell>
          <cell r="J44">
            <v>0</v>
          </cell>
        </row>
        <row r="45">
          <cell r="F45">
            <v>0</v>
          </cell>
          <cell r="H45">
            <v>0</v>
          </cell>
          <cell r="J45">
            <v>0</v>
          </cell>
        </row>
        <row r="46">
          <cell r="F46">
            <v>0</v>
          </cell>
          <cell r="H46">
            <v>0</v>
          </cell>
          <cell r="J46">
            <v>0</v>
          </cell>
        </row>
        <row r="47">
          <cell r="F47">
            <v>0</v>
          </cell>
          <cell r="H47">
            <v>0</v>
          </cell>
          <cell r="J47">
            <v>0</v>
          </cell>
        </row>
        <row r="48">
          <cell r="F48">
            <v>0</v>
          </cell>
          <cell r="H48">
            <v>0</v>
          </cell>
          <cell r="J48">
            <v>0</v>
          </cell>
        </row>
        <row r="49">
          <cell r="F49">
            <v>0</v>
          </cell>
          <cell r="H49">
            <v>0</v>
          </cell>
          <cell r="J49">
            <v>0</v>
          </cell>
        </row>
        <row r="50">
          <cell r="F50">
            <v>0</v>
          </cell>
          <cell r="H50">
            <v>0</v>
          </cell>
          <cell r="J50">
            <v>0</v>
          </cell>
        </row>
        <row r="51">
          <cell r="F51">
            <v>0</v>
          </cell>
          <cell r="H51">
            <v>0</v>
          </cell>
          <cell r="J51">
            <v>0</v>
          </cell>
        </row>
        <row r="52">
          <cell r="F52">
            <v>0</v>
          </cell>
          <cell r="H52">
            <v>0</v>
          </cell>
          <cell r="J52">
            <v>0</v>
          </cell>
        </row>
        <row r="53">
          <cell r="F53">
            <v>0</v>
          </cell>
          <cell r="H53">
            <v>0</v>
          </cell>
          <cell r="J53">
            <v>0</v>
          </cell>
        </row>
        <row r="54">
          <cell r="A54" t="str">
            <v>計</v>
          </cell>
          <cell r="F54">
            <v>0</v>
          </cell>
          <cell r="H54">
            <v>20552</v>
          </cell>
          <cell r="J54">
            <v>0</v>
          </cell>
        </row>
        <row r="56">
          <cell r="A56" t="str">
            <v>名  稱 : 철근가공조립 ( 간단 )</v>
          </cell>
          <cell r="J56" t="str">
            <v>單位 : 원/TON當</v>
          </cell>
        </row>
        <row r="57">
          <cell r="A57" t="str">
            <v>區    分</v>
          </cell>
          <cell r="B57" t="str">
            <v>材質 및 規格</v>
          </cell>
          <cell r="C57" t="str">
            <v>單位</v>
          </cell>
          <cell r="D57" t="str">
            <v>數    量</v>
          </cell>
          <cell r="E57" t="str">
            <v>材       料       費</v>
          </cell>
          <cell r="G57" t="str">
            <v xml:space="preserve">        勞       務       費</v>
          </cell>
          <cell r="I57" t="str">
            <v>經              費</v>
          </cell>
        </row>
        <row r="58">
          <cell r="A58" t="str">
            <v>工 種 別</v>
          </cell>
          <cell r="E58" t="str">
            <v>單  價</v>
          </cell>
          <cell r="F58" t="str">
            <v>金      額</v>
          </cell>
          <cell r="G58" t="str">
            <v>單  價</v>
          </cell>
          <cell r="H58" t="str">
            <v>金      額</v>
          </cell>
          <cell r="I58" t="str">
            <v>單  價</v>
          </cell>
          <cell r="J58" t="str">
            <v>金      額</v>
          </cell>
        </row>
        <row r="59">
          <cell r="A59" t="str">
            <v>결속선</v>
          </cell>
          <cell r="B59" t="str">
            <v>＃20 m/m</v>
          </cell>
          <cell r="C59" t="str">
            <v>kg</v>
          </cell>
          <cell r="D59">
            <v>5</v>
          </cell>
          <cell r="E59">
            <v>550</v>
          </cell>
          <cell r="F59">
            <v>2750</v>
          </cell>
          <cell r="H59">
            <v>0</v>
          </cell>
          <cell r="J59">
            <v>0</v>
          </cell>
        </row>
        <row r="60">
          <cell r="A60" t="str">
            <v>철근공</v>
          </cell>
          <cell r="C60" t="str">
            <v>인</v>
          </cell>
          <cell r="D60">
            <v>2.9</v>
          </cell>
          <cell r="F60">
            <v>0</v>
          </cell>
          <cell r="G60">
            <v>63607</v>
          </cell>
          <cell r="H60">
            <v>184460.3</v>
          </cell>
          <cell r="J60">
            <v>0</v>
          </cell>
        </row>
        <row r="61">
          <cell r="A61" t="str">
            <v>보통인부</v>
          </cell>
          <cell r="C61" t="str">
            <v>인</v>
          </cell>
          <cell r="D61">
            <v>1.6</v>
          </cell>
          <cell r="F61">
            <v>0</v>
          </cell>
          <cell r="G61">
            <v>34360</v>
          </cell>
          <cell r="H61">
            <v>54976</v>
          </cell>
          <cell r="J61">
            <v>0</v>
          </cell>
        </row>
        <row r="62">
          <cell r="A62" t="str">
            <v>기구손료</v>
          </cell>
          <cell r="B62" t="str">
            <v>품의 2%</v>
          </cell>
          <cell r="C62" t="str">
            <v>식</v>
          </cell>
          <cell r="D62">
            <v>1</v>
          </cell>
          <cell r="E62">
            <v>239436</v>
          </cell>
          <cell r="F62">
            <v>4788.7</v>
          </cell>
          <cell r="H62">
            <v>0</v>
          </cell>
          <cell r="J62">
            <v>0</v>
          </cell>
        </row>
        <row r="63">
          <cell r="F63">
            <v>0</v>
          </cell>
          <cell r="H63">
            <v>0</v>
          </cell>
          <cell r="J63">
            <v>0</v>
          </cell>
        </row>
        <row r="64">
          <cell r="F64">
            <v>0</v>
          </cell>
          <cell r="H64">
            <v>0</v>
          </cell>
          <cell r="J64">
            <v>0</v>
          </cell>
        </row>
        <row r="65">
          <cell r="F65">
            <v>0</v>
          </cell>
          <cell r="H65">
            <v>0</v>
          </cell>
          <cell r="J65">
            <v>0</v>
          </cell>
        </row>
        <row r="66">
          <cell r="F66">
            <v>0</v>
          </cell>
          <cell r="H66">
            <v>0</v>
          </cell>
          <cell r="J66">
            <v>0</v>
          </cell>
        </row>
        <row r="67">
          <cell r="F67">
            <v>0</v>
          </cell>
          <cell r="H67">
            <v>0</v>
          </cell>
          <cell r="J67">
            <v>0</v>
          </cell>
        </row>
        <row r="68">
          <cell r="F68">
            <v>0</v>
          </cell>
          <cell r="H68">
            <v>0</v>
          </cell>
          <cell r="J68">
            <v>0</v>
          </cell>
        </row>
        <row r="69">
          <cell r="F69">
            <v>0</v>
          </cell>
          <cell r="H69">
            <v>0</v>
          </cell>
          <cell r="J69">
            <v>0</v>
          </cell>
        </row>
        <row r="70">
          <cell r="F70">
            <v>0</v>
          </cell>
          <cell r="H70">
            <v>0</v>
          </cell>
          <cell r="J70">
            <v>0</v>
          </cell>
        </row>
        <row r="71">
          <cell r="F71">
            <v>0</v>
          </cell>
          <cell r="H71">
            <v>0</v>
          </cell>
          <cell r="J71">
            <v>0</v>
          </cell>
        </row>
        <row r="72">
          <cell r="A72" t="str">
            <v>計</v>
          </cell>
          <cell r="F72">
            <v>7538</v>
          </cell>
          <cell r="H72">
            <v>239436</v>
          </cell>
          <cell r="J72">
            <v>0</v>
          </cell>
        </row>
        <row r="74">
          <cell r="A74" t="str">
            <v>名  稱 : 철근가공조립 ( 보통 )</v>
          </cell>
          <cell r="J74" t="str">
            <v>單位 : 원/TON當</v>
          </cell>
        </row>
        <row r="75">
          <cell r="A75" t="str">
            <v>區    分</v>
          </cell>
          <cell r="B75" t="str">
            <v>材質 및 規格</v>
          </cell>
          <cell r="C75" t="str">
            <v>單位</v>
          </cell>
          <cell r="D75" t="str">
            <v>數    量</v>
          </cell>
          <cell r="E75" t="str">
            <v>材       料       費</v>
          </cell>
          <cell r="G75" t="str">
            <v xml:space="preserve">        勞       務       費</v>
          </cell>
          <cell r="I75" t="str">
            <v>經              費</v>
          </cell>
        </row>
        <row r="76">
          <cell r="A76" t="str">
            <v>工 種 別</v>
          </cell>
          <cell r="E76" t="str">
            <v>單  價</v>
          </cell>
          <cell r="F76" t="str">
            <v>金      額</v>
          </cell>
          <cell r="G76" t="str">
            <v>單  價</v>
          </cell>
          <cell r="H76" t="str">
            <v>金      額</v>
          </cell>
          <cell r="I76" t="str">
            <v>單  價</v>
          </cell>
          <cell r="J76" t="str">
            <v>金      額</v>
          </cell>
        </row>
        <row r="77">
          <cell r="A77" t="str">
            <v>결속선</v>
          </cell>
          <cell r="B77" t="str">
            <v>＃20 m/m</v>
          </cell>
          <cell r="C77" t="str">
            <v>kg</v>
          </cell>
          <cell r="D77">
            <v>6.5</v>
          </cell>
          <cell r="E77">
            <v>550</v>
          </cell>
          <cell r="F77">
            <v>3575</v>
          </cell>
          <cell r="H77">
            <v>0</v>
          </cell>
          <cell r="J77">
            <v>0</v>
          </cell>
        </row>
        <row r="78">
          <cell r="A78" t="str">
            <v>철근공</v>
          </cell>
          <cell r="C78" t="str">
            <v>인</v>
          </cell>
          <cell r="D78">
            <v>4</v>
          </cell>
          <cell r="F78">
            <v>0</v>
          </cell>
          <cell r="G78">
            <v>63607</v>
          </cell>
          <cell r="H78">
            <v>254428</v>
          </cell>
          <cell r="J78">
            <v>0</v>
          </cell>
        </row>
        <row r="79">
          <cell r="A79" t="str">
            <v>보통인부</v>
          </cell>
          <cell r="C79" t="str">
            <v>인</v>
          </cell>
          <cell r="D79">
            <v>2.2000000000000002</v>
          </cell>
          <cell r="F79">
            <v>0</v>
          </cell>
          <cell r="G79">
            <v>34360</v>
          </cell>
          <cell r="H79">
            <v>75592</v>
          </cell>
          <cell r="J79">
            <v>0</v>
          </cell>
        </row>
        <row r="80">
          <cell r="A80" t="str">
            <v>기구손료</v>
          </cell>
          <cell r="B80" t="str">
            <v>품의 2%</v>
          </cell>
          <cell r="C80" t="str">
            <v>식</v>
          </cell>
          <cell r="D80">
            <v>1</v>
          </cell>
          <cell r="E80">
            <v>330020</v>
          </cell>
          <cell r="F80">
            <v>6600.4</v>
          </cell>
          <cell r="H80">
            <v>0</v>
          </cell>
          <cell r="J80">
            <v>0</v>
          </cell>
        </row>
        <row r="81">
          <cell r="F81">
            <v>0</v>
          </cell>
          <cell r="H81">
            <v>0</v>
          </cell>
          <cell r="J81">
            <v>0</v>
          </cell>
        </row>
        <row r="82">
          <cell r="F82">
            <v>0</v>
          </cell>
          <cell r="H82">
            <v>0</v>
          </cell>
          <cell r="J82">
            <v>0</v>
          </cell>
        </row>
        <row r="83">
          <cell r="F83">
            <v>0</v>
          </cell>
          <cell r="H83">
            <v>0</v>
          </cell>
          <cell r="J83">
            <v>0</v>
          </cell>
        </row>
        <row r="84">
          <cell r="F84">
            <v>0</v>
          </cell>
          <cell r="H84">
            <v>0</v>
          </cell>
          <cell r="J84">
            <v>0</v>
          </cell>
        </row>
        <row r="85">
          <cell r="F85">
            <v>0</v>
          </cell>
          <cell r="H85">
            <v>0</v>
          </cell>
          <cell r="J85">
            <v>0</v>
          </cell>
        </row>
        <row r="86">
          <cell r="F86">
            <v>0</v>
          </cell>
          <cell r="H86">
            <v>0</v>
          </cell>
          <cell r="J86">
            <v>0</v>
          </cell>
        </row>
        <row r="87">
          <cell r="F87">
            <v>0</v>
          </cell>
          <cell r="H87">
            <v>0</v>
          </cell>
          <cell r="J87">
            <v>0</v>
          </cell>
        </row>
        <row r="88">
          <cell r="F88">
            <v>0</v>
          </cell>
          <cell r="H88">
            <v>0</v>
          </cell>
          <cell r="J88">
            <v>0</v>
          </cell>
        </row>
        <row r="89">
          <cell r="F89">
            <v>0</v>
          </cell>
          <cell r="H89">
            <v>0</v>
          </cell>
          <cell r="J89">
            <v>0</v>
          </cell>
        </row>
        <row r="90">
          <cell r="A90" t="str">
            <v>計</v>
          </cell>
          <cell r="F90">
            <v>10175</v>
          </cell>
          <cell r="H90">
            <v>330020</v>
          </cell>
          <cell r="J90">
            <v>0</v>
          </cell>
        </row>
        <row r="92">
          <cell r="A92" t="str">
            <v>名  稱 : 합판거푸집</v>
          </cell>
          <cell r="J92" t="str">
            <v>單位 : 원/㎡當</v>
          </cell>
        </row>
        <row r="93">
          <cell r="A93" t="str">
            <v>區    分</v>
          </cell>
          <cell r="B93" t="str">
            <v>材質 및 規格</v>
          </cell>
          <cell r="C93" t="str">
            <v>單位</v>
          </cell>
          <cell r="D93" t="str">
            <v>數    量</v>
          </cell>
          <cell r="E93" t="str">
            <v>材       料       費</v>
          </cell>
          <cell r="G93" t="str">
            <v xml:space="preserve">        勞       務       費</v>
          </cell>
          <cell r="I93" t="str">
            <v>經              費</v>
          </cell>
        </row>
        <row r="94">
          <cell r="A94" t="str">
            <v>工 種 別</v>
          </cell>
          <cell r="E94" t="str">
            <v>單  價</v>
          </cell>
          <cell r="F94" t="str">
            <v>金      額</v>
          </cell>
          <cell r="G94" t="str">
            <v>單  價</v>
          </cell>
          <cell r="H94" t="str">
            <v>金      額</v>
          </cell>
          <cell r="I94" t="str">
            <v>單  價</v>
          </cell>
          <cell r="J94" t="str">
            <v>金      額</v>
          </cell>
        </row>
        <row r="95">
          <cell r="A95" t="str">
            <v>합판</v>
          </cell>
          <cell r="B95" t="str">
            <v>내수합판</v>
          </cell>
          <cell r="C95" t="str">
            <v>㎡</v>
          </cell>
          <cell r="D95">
            <v>1.03</v>
          </cell>
          <cell r="E95">
            <v>6641</v>
          </cell>
          <cell r="F95">
            <v>6840.2</v>
          </cell>
          <cell r="H95">
            <v>0</v>
          </cell>
          <cell r="J95">
            <v>0</v>
          </cell>
        </row>
        <row r="96">
          <cell r="A96" t="str">
            <v>목재</v>
          </cell>
          <cell r="C96" t="str">
            <v>㎥</v>
          </cell>
          <cell r="D96">
            <v>3.7999999999999999E-2</v>
          </cell>
          <cell r="E96">
            <v>244964</v>
          </cell>
          <cell r="F96">
            <v>9308.6</v>
          </cell>
          <cell r="H96">
            <v>0</v>
          </cell>
          <cell r="J96">
            <v>0</v>
          </cell>
        </row>
        <row r="97">
          <cell r="A97" t="str">
            <v>철선</v>
          </cell>
          <cell r="B97" t="str">
            <v>＃8</v>
          </cell>
          <cell r="C97" t="str">
            <v>kg</v>
          </cell>
          <cell r="D97">
            <v>0.28999999999999998</v>
          </cell>
          <cell r="E97">
            <v>450</v>
          </cell>
          <cell r="F97">
            <v>130.5</v>
          </cell>
          <cell r="H97">
            <v>0</v>
          </cell>
          <cell r="J97">
            <v>0</v>
          </cell>
        </row>
        <row r="98">
          <cell r="A98" t="str">
            <v>못</v>
          </cell>
          <cell r="B98" t="str">
            <v>N 75</v>
          </cell>
          <cell r="C98" t="str">
            <v>kg</v>
          </cell>
          <cell r="D98">
            <v>0.2</v>
          </cell>
          <cell r="E98">
            <v>660</v>
          </cell>
          <cell r="F98">
            <v>132</v>
          </cell>
          <cell r="H98">
            <v>0</v>
          </cell>
          <cell r="J98">
            <v>0</v>
          </cell>
        </row>
        <row r="99">
          <cell r="A99" t="str">
            <v>박리제</v>
          </cell>
          <cell r="C99" t="str">
            <v>ℓ</v>
          </cell>
          <cell r="D99">
            <v>0.19</v>
          </cell>
          <cell r="E99">
            <v>297.39</v>
          </cell>
          <cell r="F99">
            <v>56.5</v>
          </cell>
          <cell r="H99">
            <v>0</v>
          </cell>
          <cell r="J99">
            <v>0</v>
          </cell>
        </row>
        <row r="100">
          <cell r="A100" t="str">
            <v>형틀목공</v>
          </cell>
          <cell r="C100" t="str">
            <v>인</v>
          </cell>
          <cell r="D100">
            <v>0.28000000000000003</v>
          </cell>
          <cell r="F100">
            <v>0</v>
          </cell>
          <cell r="G100">
            <v>61483</v>
          </cell>
          <cell r="H100">
            <v>17215.2</v>
          </cell>
          <cell r="J100">
            <v>0</v>
          </cell>
        </row>
        <row r="101">
          <cell r="A101" t="str">
            <v>보통인부</v>
          </cell>
          <cell r="C101" t="str">
            <v>인</v>
          </cell>
          <cell r="D101">
            <v>0.23</v>
          </cell>
          <cell r="F101">
            <v>0</v>
          </cell>
          <cell r="G101">
            <v>34360</v>
          </cell>
          <cell r="H101">
            <v>7902.8</v>
          </cell>
          <cell r="J101">
            <v>0</v>
          </cell>
        </row>
        <row r="102">
          <cell r="A102" t="str">
            <v>사용고재</v>
          </cell>
          <cell r="B102" t="str">
            <v>주재료의 30%</v>
          </cell>
          <cell r="C102" t="str">
            <v>식</v>
          </cell>
          <cell r="D102">
            <v>1</v>
          </cell>
          <cell r="E102">
            <v>16148.8</v>
          </cell>
          <cell r="F102">
            <v>4844.6000000000004</v>
          </cell>
          <cell r="H102">
            <v>0</v>
          </cell>
          <cell r="J102">
            <v>0</v>
          </cell>
        </row>
        <row r="103">
          <cell r="A103" t="str">
            <v>計 (1회사용)</v>
          </cell>
          <cell r="F103">
            <v>11623</v>
          </cell>
          <cell r="H103">
            <v>25118</v>
          </cell>
          <cell r="J103">
            <v>0</v>
          </cell>
        </row>
        <row r="104">
          <cell r="A104" t="str">
            <v>2회사용시</v>
          </cell>
          <cell r="E104">
            <v>0.56999999999999995</v>
          </cell>
          <cell r="F104">
            <v>6625</v>
          </cell>
          <cell r="G104">
            <v>0.6</v>
          </cell>
          <cell r="H104">
            <v>15070</v>
          </cell>
          <cell r="J104">
            <v>0</v>
          </cell>
        </row>
        <row r="105">
          <cell r="A105" t="str">
            <v>3회사용시</v>
          </cell>
          <cell r="E105">
            <v>0.46100000000000002</v>
          </cell>
          <cell r="F105">
            <v>5358</v>
          </cell>
          <cell r="G105">
            <v>0.47099999999999997</v>
          </cell>
          <cell r="H105">
            <v>11830</v>
          </cell>
          <cell r="J105">
            <v>0</v>
          </cell>
        </row>
        <row r="106">
          <cell r="A106" t="str">
            <v>4회사용시</v>
          </cell>
          <cell r="E106">
            <v>0.40100000000000002</v>
          </cell>
          <cell r="F106">
            <v>4660</v>
          </cell>
          <cell r="G106">
            <v>0.4</v>
          </cell>
          <cell r="H106">
            <v>10047</v>
          </cell>
          <cell r="J106">
            <v>0</v>
          </cell>
        </row>
        <row r="107">
          <cell r="A107" t="str">
            <v>5회사용시</v>
          </cell>
          <cell r="E107">
            <v>0.371</v>
          </cell>
          <cell r="F107">
            <v>4312</v>
          </cell>
          <cell r="G107">
            <v>0.34200000000000003</v>
          </cell>
          <cell r="H107">
            <v>8590</v>
          </cell>
          <cell r="J107">
            <v>0</v>
          </cell>
        </row>
        <row r="108">
          <cell r="A108" t="str">
            <v>6회사용시</v>
          </cell>
          <cell r="E108">
            <v>0.34699999999999998</v>
          </cell>
          <cell r="F108">
            <v>4033</v>
          </cell>
          <cell r="G108">
            <v>0.32</v>
          </cell>
          <cell r="H108">
            <v>8037</v>
          </cell>
          <cell r="J108">
            <v>0</v>
          </cell>
        </row>
        <row r="110">
          <cell r="A110" t="str">
            <v>名  稱 : 문양거푸집</v>
          </cell>
          <cell r="J110" t="str">
            <v>單位 : 원/㎡當</v>
          </cell>
        </row>
        <row r="111">
          <cell r="A111" t="str">
            <v>區    分</v>
          </cell>
          <cell r="B111" t="str">
            <v>材質 및 規格</v>
          </cell>
          <cell r="C111" t="str">
            <v>單位</v>
          </cell>
          <cell r="D111" t="str">
            <v>數    量</v>
          </cell>
          <cell r="E111" t="str">
            <v>材       料       費</v>
          </cell>
          <cell r="G111" t="str">
            <v xml:space="preserve">        勞       務       費</v>
          </cell>
          <cell r="I111" t="str">
            <v>經              費</v>
          </cell>
        </row>
        <row r="112">
          <cell r="A112" t="str">
            <v>工 種 別</v>
          </cell>
          <cell r="E112" t="str">
            <v>單  價</v>
          </cell>
          <cell r="F112" t="str">
            <v>金      額</v>
          </cell>
          <cell r="G112" t="str">
            <v>單  價</v>
          </cell>
          <cell r="H112" t="str">
            <v>金      額</v>
          </cell>
          <cell r="I112" t="str">
            <v>單  價</v>
          </cell>
          <cell r="J112" t="str">
            <v>金      額</v>
          </cell>
        </row>
        <row r="113">
          <cell r="A113" t="str">
            <v>문양거푸집</v>
          </cell>
          <cell r="B113" t="str">
            <v>T=35mm</v>
          </cell>
          <cell r="C113" t="str">
            <v>㎡</v>
          </cell>
          <cell r="D113">
            <v>1</v>
          </cell>
          <cell r="E113">
            <v>3000</v>
          </cell>
          <cell r="F113">
            <v>3000</v>
          </cell>
          <cell r="H113">
            <v>0</v>
          </cell>
          <cell r="J113">
            <v>0</v>
          </cell>
        </row>
        <row r="114">
          <cell r="A114" t="str">
            <v>형틀목공</v>
          </cell>
          <cell r="C114" t="str">
            <v>인</v>
          </cell>
          <cell r="D114">
            <v>3.3000000000000002E-2</v>
          </cell>
          <cell r="F114">
            <v>0</v>
          </cell>
          <cell r="G114">
            <v>61483</v>
          </cell>
          <cell r="H114">
            <v>2028.9</v>
          </cell>
          <cell r="J114">
            <v>0</v>
          </cell>
        </row>
        <row r="115">
          <cell r="A115" t="str">
            <v>보통인부</v>
          </cell>
          <cell r="C115" t="str">
            <v>인</v>
          </cell>
          <cell r="D115">
            <v>1.6E-2</v>
          </cell>
          <cell r="F115">
            <v>0</v>
          </cell>
          <cell r="G115">
            <v>34360</v>
          </cell>
          <cell r="H115">
            <v>549.70000000000005</v>
          </cell>
          <cell r="J115">
            <v>0</v>
          </cell>
        </row>
        <row r="116">
          <cell r="F116">
            <v>0</v>
          </cell>
          <cell r="H116">
            <v>0</v>
          </cell>
          <cell r="J116">
            <v>0</v>
          </cell>
        </row>
        <row r="117">
          <cell r="F117">
            <v>0</v>
          </cell>
          <cell r="H117">
            <v>0</v>
          </cell>
          <cell r="J117">
            <v>0</v>
          </cell>
        </row>
        <row r="118">
          <cell r="F118">
            <v>0</v>
          </cell>
          <cell r="H118">
            <v>0</v>
          </cell>
          <cell r="J118">
            <v>0</v>
          </cell>
        </row>
        <row r="119">
          <cell r="F119">
            <v>0</v>
          </cell>
          <cell r="H119">
            <v>0</v>
          </cell>
          <cell r="J119">
            <v>0</v>
          </cell>
        </row>
        <row r="120">
          <cell r="F120">
            <v>0</v>
          </cell>
          <cell r="H120">
            <v>0</v>
          </cell>
          <cell r="J120">
            <v>0</v>
          </cell>
        </row>
        <row r="121">
          <cell r="F121">
            <v>0</v>
          </cell>
          <cell r="H121">
            <v>0</v>
          </cell>
          <cell r="J121">
            <v>0</v>
          </cell>
        </row>
        <row r="122">
          <cell r="F122">
            <v>0</v>
          </cell>
          <cell r="H122">
            <v>0</v>
          </cell>
          <cell r="J122">
            <v>0</v>
          </cell>
        </row>
        <row r="123">
          <cell r="F123">
            <v>0</v>
          </cell>
          <cell r="H123">
            <v>0</v>
          </cell>
          <cell r="J123">
            <v>0</v>
          </cell>
        </row>
        <row r="124">
          <cell r="F124">
            <v>0</v>
          </cell>
          <cell r="H124">
            <v>0</v>
          </cell>
          <cell r="J124">
            <v>0</v>
          </cell>
        </row>
        <row r="125">
          <cell r="F125">
            <v>0</v>
          </cell>
          <cell r="H125">
            <v>0</v>
          </cell>
          <cell r="J125">
            <v>0</v>
          </cell>
        </row>
        <row r="126">
          <cell r="A126" t="str">
            <v>計</v>
          </cell>
          <cell r="F126">
            <v>3000</v>
          </cell>
          <cell r="H126">
            <v>2578</v>
          </cell>
          <cell r="J126">
            <v>0</v>
          </cell>
        </row>
        <row r="128">
          <cell r="A128" t="str">
            <v>名  稱 : 비계설치</v>
          </cell>
          <cell r="J128" t="str">
            <v>單位 : 공/㎥當</v>
          </cell>
        </row>
        <row r="129">
          <cell r="A129" t="str">
            <v>區    分</v>
          </cell>
          <cell r="B129" t="str">
            <v>材質 및 規格</v>
          </cell>
          <cell r="C129" t="str">
            <v>單位</v>
          </cell>
          <cell r="D129" t="str">
            <v>數    量</v>
          </cell>
          <cell r="E129" t="str">
            <v>材       料       費</v>
          </cell>
          <cell r="G129" t="str">
            <v xml:space="preserve">        勞       務       費</v>
          </cell>
          <cell r="I129" t="str">
            <v>經              費</v>
          </cell>
        </row>
        <row r="130">
          <cell r="A130" t="str">
            <v>工 種 別</v>
          </cell>
          <cell r="E130" t="str">
            <v>單  價</v>
          </cell>
          <cell r="F130" t="str">
            <v>金      額</v>
          </cell>
          <cell r="G130" t="str">
            <v>單  價</v>
          </cell>
          <cell r="H130" t="str">
            <v>金      額</v>
          </cell>
          <cell r="I130" t="str">
            <v>單  價</v>
          </cell>
          <cell r="J130" t="str">
            <v>金      額</v>
          </cell>
        </row>
        <row r="131">
          <cell r="A131" t="str">
            <v>원목</v>
          </cell>
          <cell r="C131" t="str">
            <v>㎥</v>
          </cell>
          <cell r="D131">
            <v>9.4E-2</v>
          </cell>
          <cell r="E131">
            <v>164670</v>
          </cell>
          <cell r="F131">
            <v>15478.9</v>
          </cell>
          <cell r="H131">
            <v>0</v>
          </cell>
          <cell r="J131">
            <v>0</v>
          </cell>
        </row>
        <row r="132">
          <cell r="A132" t="str">
            <v>판재</v>
          </cell>
          <cell r="C132" t="str">
            <v>㎥</v>
          </cell>
          <cell r="D132">
            <v>1.5E-3</v>
          </cell>
          <cell r="E132">
            <v>258573</v>
          </cell>
          <cell r="F132">
            <v>387.8</v>
          </cell>
          <cell r="H132">
            <v>0</v>
          </cell>
          <cell r="J132">
            <v>0</v>
          </cell>
        </row>
        <row r="133">
          <cell r="A133" t="str">
            <v>철선</v>
          </cell>
          <cell r="B133" t="str">
            <v>＃8</v>
          </cell>
          <cell r="C133" t="str">
            <v>kg</v>
          </cell>
          <cell r="D133">
            <v>0.2</v>
          </cell>
          <cell r="E133">
            <v>450</v>
          </cell>
          <cell r="F133">
            <v>90</v>
          </cell>
          <cell r="H133">
            <v>0</v>
          </cell>
          <cell r="J133">
            <v>0</v>
          </cell>
        </row>
        <row r="134">
          <cell r="A134" t="str">
            <v>잡재료</v>
          </cell>
          <cell r="B134" t="str">
            <v>재료비의 5%</v>
          </cell>
          <cell r="C134" t="str">
            <v>식</v>
          </cell>
          <cell r="D134">
            <v>1</v>
          </cell>
          <cell r="E134">
            <v>15956</v>
          </cell>
          <cell r="F134">
            <v>797.8</v>
          </cell>
          <cell r="H134">
            <v>0</v>
          </cell>
          <cell r="J134">
            <v>0</v>
          </cell>
        </row>
        <row r="135">
          <cell r="A135" t="str">
            <v>비계공</v>
          </cell>
          <cell r="C135" t="str">
            <v>인</v>
          </cell>
          <cell r="D135">
            <v>2</v>
          </cell>
          <cell r="F135">
            <v>0</v>
          </cell>
          <cell r="G135">
            <v>66149</v>
          </cell>
          <cell r="H135">
            <v>132298</v>
          </cell>
          <cell r="J135">
            <v>0</v>
          </cell>
        </row>
        <row r="136">
          <cell r="A136" t="str">
            <v>보통인부</v>
          </cell>
          <cell r="C136" t="str">
            <v>인</v>
          </cell>
          <cell r="D136">
            <v>2</v>
          </cell>
          <cell r="F136">
            <v>0</v>
          </cell>
          <cell r="G136">
            <v>34360</v>
          </cell>
          <cell r="H136">
            <v>68720</v>
          </cell>
          <cell r="J136">
            <v>0</v>
          </cell>
        </row>
        <row r="137">
          <cell r="A137" t="str">
            <v xml:space="preserve">計 </v>
          </cell>
          <cell r="B137" t="str">
            <v>10공/㎥당</v>
          </cell>
          <cell r="F137">
            <v>16754</v>
          </cell>
          <cell r="H137">
            <v>201018</v>
          </cell>
          <cell r="J137">
            <v>0</v>
          </cell>
        </row>
        <row r="138">
          <cell r="A138" t="str">
            <v xml:space="preserve">計 </v>
          </cell>
          <cell r="B138" t="str">
            <v>공/㎥당</v>
          </cell>
          <cell r="F138">
            <v>1675</v>
          </cell>
          <cell r="H138">
            <v>20101</v>
          </cell>
          <cell r="J138">
            <v>0</v>
          </cell>
        </row>
        <row r="139">
          <cell r="A139" t="str">
            <v>1회사용시</v>
          </cell>
          <cell r="E139">
            <v>1</v>
          </cell>
          <cell r="F139">
            <v>1675</v>
          </cell>
          <cell r="G139">
            <v>1</v>
          </cell>
          <cell r="H139">
            <v>20101</v>
          </cell>
          <cell r="J139">
            <v>0</v>
          </cell>
        </row>
        <row r="140">
          <cell r="A140" t="str">
            <v>2회사용시</v>
          </cell>
          <cell r="E140">
            <v>0.67</v>
          </cell>
          <cell r="F140">
            <v>1122</v>
          </cell>
          <cell r="G140">
            <v>1</v>
          </cell>
          <cell r="H140">
            <v>20101</v>
          </cell>
          <cell r="J140">
            <v>0</v>
          </cell>
        </row>
        <row r="141">
          <cell r="A141" t="str">
            <v>3회사용시</v>
          </cell>
          <cell r="E141">
            <v>0.56499999999999995</v>
          </cell>
          <cell r="F141">
            <v>946</v>
          </cell>
          <cell r="G141">
            <v>1</v>
          </cell>
          <cell r="H141">
            <v>20101</v>
          </cell>
          <cell r="J141">
            <v>0</v>
          </cell>
        </row>
        <row r="142">
          <cell r="A142" t="str">
            <v>4회사용시</v>
          </cell>
          <cell r="E142">
            <v>0.51600000000000001</v>
          </cell>
          <cell r="F142">
            <v>864</v>
          </cell>
          <cell r="G142">
            <v>1</v>
          </cell>
          <cell r="H142">
            <v>20101</v>
          </cell>
          <cell r="J142">
            <v>0</v>
          </cell>
        </row>
        <row r="143">
          <cell r="A143" t="str">
            <v>5회사용시</v>
          </cell>
          <cell r="E143">
            <v>0.48899999999999999</v>
          </cell>
          <cell r="F143">
            <v>819</v>
          </cell>
          <cell r="G143">
            <v>1</v>
          </cell>
          <cell r="H143">
            <v>20101</v>
          </cell>
          <cell r="J143">
            <v>0</v>
          </cell>
        </row>
        <row r="144">
          <cell r="A144" t="str">
            <v>6회사용시</v>
          </cell>
          <cell r="E144">
            <v>0.47299999999999998</v>
          </cell>
          <cell r="F144">
            <v>792</v>
          </cell>
          <cell r="G144">
            <v>1</v>
          </cell>
          <cell r="H144">
            <v>20101</v>
          </cell>
          <cell r="J144">
            <v>0</v>
          </cell>
        </row>
        <row r="146">
          <cell r="A146" t="str">
            <v>名  稱 : 잡석깔기</v>
          </cell>
          <cell r="J146" t="str">
            <v>單位 : 원/㎥當</v>
          </cell>
        </row>
        <row r="147">
          <cell r="A147" t="str">
            <v>區    分</v>
          </cell>
          <cell r="B147" t="str">
            <v>材質 및 規格</v>
          </cell>
          <cell r="C147" t="str">
            <v>單位</v>
          </cell>
          <cell r="D147" t="str">
            <v>數    量</v>
          </cell>
          <cell r="E147" t="str">
            <v>材       料       費</v>
          </cell>
          <cell r="G147" t="str">
            <v xml:space="preserve">        勞       務       費</v>
          </cell>
          <cell r="I147" t="str">
            <v>經              費</v>
          </cell>
        </row>
        <row r="148">
          <cell r="A148" t="str">
            <v>工 種 別</v>
          </cell>
          <cell r="E148" t="str">
            <v>單  價</v>
          </cell>
          <cell r="F148" t="str">
            <v>金      額</v>
          </cell>
          <cell r="G148" t="str">
            <v>單  價</v>
          </cell>
          <cell r="H148" t="str">
            <v>金      額</v>
          </cell>
          <cell r="I148" t="str">
            <v>單  價</v>
          </cell>
          <cell r="J148" t="str">
            <v>金      額</v>
          </cell>
        </row>
        <row r="149">
          <cell r="A149" t="str">
            <v>잡석</v>
          </cell>
          <cell r="C149" t="str">
            <v>인</v>
          </cell>
          <cell r="D149">
            <v>1.04</v>
          </cell>
          <cell r="E149">
            <v>12000</v>
          </cell>
          <cell r="F149">
            <v>12480</v>
          </cell>
          <cell r="H149">
            <v>0</v>
          </cell>
          <cell r="J149">
            <v>0</v>
          </cell>
        </row>
        <row r="150">
          <cell r="A150" t="str">
            <v>보통인부</v>
          </cell>
          <cell r="C150" t="str">
            <v>인</v>
          </cell>
          <cell r="D150">
            <v>0.6</v>
          </cell>
          <cell r="F150">
            <v>0</v>
          </cell>
          <cell r="G150">
            <v>34360</v>
          </cell>
          <cell r="H150">
            <v>20616</v>
          </cell>
          <cell r="J150">
            <v>0</v>
          </cell>
        </row>
        <row r="151">
          <cell r="F151">
            <v>0</v>
          </cell>
          <cell r="H151">
            <v>0</v>
          </cell>
          <cell r="J151">
            <v>0</v>
          </cell>
        </row>
        <row r="152">
          <cell r="F152">
            <v>0</v>
          </cell>
          <cell r="H152">
            <v>0</v>
          </cell>
          <cell r="J152">
            <v>0</v>
          </cell>
        </row>
        <row r="153">
          <cell r="F153">
            <v>0</v>
          </cell>
          <cell r="H153">
            <v>0</v>
          </cell>
          <cell r="J153">
            <v>0</v>
          </cell>
        </row>
        <row r="154">
          <cell r="F154">
            <v>0</v>
          </cell>
          <cell r="H154">
            <v>0</v>
          </cell>
          <cell r="J154">
            <v>0</v>
          </cell>
        </row>
        <row r="155">
          <cell r="F155">
            <v>0</v>
          </cell>
          <cell r="H155">
            <v>0</v>
          </cell>
          <cell r="J155">
            <v>0</v>
          </cell>
        </row>
        <row r="156">
          <cell r="F156">
            <v>0</v>
          </cell>
          <cell r="H156">
            <v>0</v>
          </cell>
          <cell r="J156">
            <v>0</v>
          </cell>
        </row>
        <row r="157">
          <cell r="F157">
            <v>0</v>
          </cell>
          <cell r="H157">
            <v>0</v>
          </cell>
          <cell r="J157">
            <v>0</v>
          </cell>
        </row>
        <row r="158">
          <cell r="F158">
            <v>0</v>
          </cell>
          <cell r="H158">
            <v>0</v>
          </cell>
          <cell r="J158">
            <v>0</v>
          </cell>
        </row>
        <row r="159">
          <cell r="F159">
            <v>0</v>
          </cell>
          <cell r="H159">
            <v>0</v>
          </cell>
          <cell r="J159">
            <v>0</v>
          </cell>
        </row>
        <row r="160">
          <cell r="F160">
            <v>0</v>
          </cell>
          <cell r="H160">
            <v>0</v>
          </cell>
          <cell r="J160">
            <v>0</v>
          </cell>
        </row>
        <row r="161">
          <cell r="F161">
            <v>0</v>
          </cell>
          <cell r="H161">
            <v>0</v>
          </cell>
          <cell r="J161">
            <v>0</v>
          </cell>
        </row>
        <row r="162">
          <cell r="A162" t="str">
            <v>計</v>
          </cell>
          <cell r="F162">
            <v>12480</v>
          </cell>
          <cell r="H162">
            <v>20616</v>
          </cell>
          <cell r="J162">
            <v>0</v>
          </cell>
        </row>
        <row r="164">
          <cell r="A164" t="str">
            <v>名  稱 : 잡석채우기</v>
          </cell>
          <cell r="J164" t="str">
            <v>單位 : 원/㎥當</v>
          </cell>
        </row>
        <row r="165">
          <cell r="A165" t="str">
            <v>區    分</v>
          </cell>
          <cell r="B165" t="str">
            <v>材質 및 規格</v>
          </cell>
          <cell r="C165" t="str">
            <v>單位</v>
          </cell>
          <cell r="D165" t="str">
            <v>數    量</v>
          </cell>
          <cell r="E165" t="str">
            <v>材       料       費</v>
          </cell>
          <cell r="G165" t="str">
            <v xml:space="preserve">        勞       務       費</v>
          </cell>
          <cell r="I165" t="str">
            <v>經              費</v>
          </cell>
        </row>
        <row r="166">
          <cell r="A166" t="str">
            <v>工 種 別</v>
          </cell>
          <cell r="E166" t="str">
            <v>單  價</v>
          </cell>
          <cell r="F166" t="str">
            <v>金      額</v>
          </cell>
          <cell r="G166" t="str">
            <v>單  價</v>
          </cell>
          <cell r="H166" t="str">
            <v>金      額</v>
          </cell>
          <cell r="I166" t="str">
            <v>單  價</v>
          </cell>
          <cell r="J166" t="str">
            <v>金      額</v>
          </cell>
        </row>
        <row r="167">
          <cell r="A167" t="str">
            <v>잡석</v>
          </cell>
          <cell r="C167" t="str">
            <v>인</v>
          </cell>
          <cell r="D167">
            <v>1.04</v>
          </cell>
          <cell r="E167">
            <v>12000</v>
          </cell>
          <cell r="F167">
            <v>12480</v>
          </cell>
          <cell r="H167">
            <v>0</v>
          </cell>
          <cell r="J167">
            <v>0</v>
          </cell>
        </row>
        <row r="168">
          <cell r="A168" t="str">
            <v>보통인부</v>
          </cell>
          <cell r="C168" t="str">
            <v>인</v>
          </cell>
          <cell r="D168">
            <v>0.65</v>
          </cell>
          <cell r="F168">
            <v>0</v>
          </cell>
          <cell r="G168">
            <v>34360</v>
          </cell>
          <cell r="H168">
            <v>22334</v>
          </cell>
          <cell r="J168">
            <v>0</v>
          </cell>
        </row>
        <row r="169">
          <cell r="F169">
            <v>0</v>
          </cell>
          <cell r="H169">
            <v>0</v>
          </cell>
          <cell r="J169">
            <v>0</v>
          </cell>
        </row>
        <row r="170">
          <cell r="F170">
            <v>0</v>
          </cell>
          <cell r="H170">
            <v>0</v>
          </cell>
          <cell r="J170">
            <v>0</v>
          </cell>
        </row>
        <row r="171">
          <cell r="F171">
            <v>0</v>
          </cell>
          <cell r="H171">
            <v>0</v>
          </cell>
          <cell r="J171">
            <v>0</v>
          </cell>
        </row>
        <row r="172">
          <cell r="F172">
            <v>0</v>
          </cell>
          <cell r="H172">
            <v>0</v>
          </cell>
          <cell r="J172">
            <v>0</v>
          </cell>
        </row>
        <row r="173">
          <cell r="F173">
            <v>0</v>
          </cell>
          <cell r="H173">
            <v>0</v>
          </cell>
          <cell r="J173">
            <v>0</v>
          </cell>
        </row>
        <row r="174">
          <cell r="F174">
            <v>0</v>
          </cell>
          <cell r="H174">
            <v>0</v>
          </cell>
          <cell r="J174">
            <v>0</v>
          </cell>
        </row>
        <row r="175">
          <cell r="F175">
            <v>0</v>
          </cell>
          <cell r="H175">
            <v>0</v>
          </cell>
          <cell r="J175">
            <v>0</v>
          </cell>
        </row>
        <row r="176">
          <cell r="F176">
            <v>0</v>
          </cell>
          <cell r="H176">
            <v>0</v>
          </cell>
          <cell r="J176">
            <v>0</v>
          </cell>
        </row>
        <row r="177">
          <cell r="F177">
            <v>0</v>
          </cell>
          <cell r="H177">
            <v>0</v>
          </cell>
          <cell r="J177">
            <v>0</v>
          </cell>
        </row>
        <row r="178">
          <cell r="F178">
            <v>0</v>
          </cell>
          <cell r="H178">
            <v>0</v>
          </cell>
          <cell r="J178">
            <v>0</v>
          </cell>
        </row>
        <row r="179">
          <cell r="F179">
            <v>0</v>
          </cell>
          <cell r="H179">
            <v>0</v>
          </cell>
          <cell r="J179">
            <v>0</v>
          </cell>
        </row>
        <row r="180">
          <cell r="A180" t="str">
            <v>計</v>
          </cell>
          <cell r="F180">
            <v>12480</v>
          </cell>
          <cell r="H180">
            <v>22334</v>
          </cell>
          <cell r="J180">
            <v>0</v>
          </cell>
        </row>
        <row r="182">
          <cell r="A182" t="str">
            <v>名  稱 : 문양거푸집</v>
          </cell>
          <cell r="J182" t="str">
            <v>單位 : 원/㎡當</v>
          </cell>
        </row>
        <row r="183">
          <cell r="A183" t="str">
            <v>區    分</v>
          </cell>
          <cell r="B183" t="str">
            <v>材質 및 規格</v>
          </cell>
          <cell r="C183" t="str">
            <v>單位</v>
          </cell>
          <cell r="D183" t="str">
            <v>數    量</v>
          </cell>
          <cell r="E183" t="str">
            <v>材       料       費</v>
          </cell>
          <cell r="G183" t="str">
            <v xml:space="preserve">        勞       務       費</v>
          </cell>
          <cell r="I183" t="str">
            <v>經              費</v>
          </cell>
        </row>
        <row r="184">
          <cell r="A184" t="str">
            <v>工 種 別</v>
          </cell>
          <cell r="E184" t="str">
            <v>單  價</v>
          </cell>
          <cell r="F184" t="str">
            <v>金      額</v>
          </cell>
          <cell r="G184" t="str">
            <v>單  價</v>
          </cell>
          <cell r="H184" t="str">
            <v>金      額</v>
          </cell>
          <cell r="I184" t="str">
            <v>單  價</v>
          </cell>
          <cell r="J184" t="str">
            <v>金      額</v>
          </cell>
        </row>
        <row r="185">
          <cell r="A185" t="str">
            <v>문양거푸집</v>
          </cell>
          <cell r="B185" t="str">
            <v>FRP1050×1820</v>
          </cell>
          <cell r="C185" t="str">
            <v>㎡</v>
          </cell>
          <cell r="D185">
            <v>0.05</v>
          </cell>
          <cell r="E185">
            <v>108058</v>
          </cell>
          <cell r="F185">
            <v>5402.9</v>
          </cell>
          <cell r="H185">
            <v>0</v>
          </cell>
          <cell r="J185">
            <v>0</v>
          </cell>
        </row>
        <row r="186">
          <cell r="A186" t="str">
            <v>폼타이</v>
          </cell>
          <cell r="B186" t="str">
            <v>D형 1/2×300</v>
          </cell>
          <cell r="C186" t="str">
            <v>조</v>
          </cell>
          <cell r="D186">
            <v>0.214</v>
          </cell>
          <cell r="E186">
            <v>850</v>
          </cell>
          <cell r="F186">
            <v>181.9</v>
          </cell>
          <cell r="H186">
            <v>0</v>
          </cell>
          <cell r="J186">
            <v>0</v>
          </cell>
        </row>
        <row r="187">
          <cell r="A187" t="str">
            <v>박리제</v>
          </cell>
          <cell r="B187" t="str">
            <v>SIKA FORM OIL</v>
          </cell>
          <cell r="C187" t="str">
            <v>ℓ</v>
          </cell>
          <cell r="D187">
            <v>0.19</v>
          </cell>
          <cell r="E187">
            <v>800</v>
          </cell>
          <cell r="F187">
            <v>152</v>
          </cell>
          <cell r="H187">
            <v>0</v>
          </cell>
          <cell r="J187">
            <v>0</v>
          </cell>
        </row>
        <row r="188">
          <cell r="A188" t="str">
            <v>세파레이터</v>
          </cell>
          <cell r="B188" t="str">
            <v>D형 1/2×500</v>
          </cell>
          <cell r="C188" t="str">
            <v xml:space="preserve">본 </v>
          </cell>
          <cell r="D188">
            <v>2.14</v>
          </cell>
          <cell r="E188">
            <v>140</v>
          </cell>
          <cell r="F188">
            <v>299.60000000000002</v>
          </cell>
          <cell r="H188">
            <v>0</v>
          </cell>
          <cell r="J188">
            <v>0</v>
          </cell>
        </row>
        <row r="189">
          <cell r="A189" t="str">
            <v>보조자재</v>
          </cell>
          <cell r="B189" t="str">
            <v>문양거푸집의20%</v>
          </cell>
          <cell r="C189" t="str">
            <v>식</v>
          </cell>
          <cell r="D189">
            <v>1</v>
          </cell>
          <cell r="E189">
            <v>1080.5</v>
          </cell>
          <cell r="F189">
            <v>1080.5</v>
          </cell>
          <cell r="H189">
            <v>0</v>
          </cell>
          <cell r="J189">
            <v>0</v>
          </cell>
        </row>
        <row r="190">
          <cell r="A190" t="str">
            <v>사용고재</v>
          </cell>
          <cell r="B190" t="str">
            <v>보조자재의 10%</v>
          </cell>
          <cell r="C190" t="str">
            <v>식</v>
          </cell>
          <cell r="D190">
            <v>1</v>
          </cell>
          <cell r="E190">
            <v>108</v>
          </cell>
          <cell r="F190">
            <v>108</v>
          </cell>
          <cell r="H190">
            <v>0</v>
          </cell>
          <cell r="J190">
            <v>0</v>
          </cell>
        </row>
        <row r="191">
          <cell r="A191" t="str">
            <v>형틀목공</v>
          </cell>
          <cell r="C191" t="str">
            <v>인</v>
          </cell>
          <cell r="D191">
            <v>0.14000000000000001</v>
          </cell>
          <cell r="F191">
            <v>0</v>
          </cell>
          <cell r="G191">
            <v>61483</v>
          </cell>
          <cell r="H191">
            <v>8607.6</v>
          </cell>
          <cell r="J191">
            <v>0</v>
          </cell>
        </row>
        <row r="192">
          <cell r="A192" t="str">
            <v>보통인부</v>
          </cell>
          <cell r="C192" t="str">
            <v>인</v>
          </cell>
          <cell r="D192">
            <v>0.12</v>
          </cell>
          <cell r="F192">
            <v>0</v>
          </cell>
          <cell r="G192">
            <v>34360</v>
          </cell>
          <cell r="H192">
            <v>4123.2</v>
          </cell>
          <cell r="J192">
            <v>0</v>
          </cell>
        </row>
        <row r="193">
          <cell r="F193">
            <v>0</v>
          </cell>
          <cell r="H193">
            <v>0</v>
          </cell>
          <cell r="J193">
            <v>0</v>
          </cell>
        </row>
        <row r="194">
          <cell r="F194">
            <v>0</v>
          </cell>
          <cell r="H194">
            <v>0</v>
          </cell>
          <cell r="J194">
            <v>0</v>
          </cell>
        </row>
        <row r="195">
          <cell r="F195">
            <v>0</v>
          </cell>
          <cell r="H195">
            <v>0</v>
          </cell>
          <cell r="J195">
            <v>0</v>
          </cell>
        </row>
        <row r="196">
          <cell r="F196">
            <v>0</v>
          </cell>
          <cell r="H196">
            <v>0</v>
          </cell>
          <cell r="J196">
            <v>0</v>
          </cell>
        </row>
        <row r="197">
          <cell r="F197">
            <v>0</v>
          </cell>
          <cell r="H197">
            <v>0</v>
          </cell>
          <cell r="J197">
            <v>0</v>
          </cell>
        </row>
        <row r="198">
          <cell r="A198" t="str">
            <v>計</v>
          </cell>
          <cell r="F198">
            <v>7224</v>
          </cell>
          <cell r="H198">
            <v>12730</v>
          </cell>
          <cell r="J198">
            <v>0</v>
          </cell>
        </row>
      </sheetData>
      <sheetData sheetId="23"/>
      <sheetData sheetId="24"/>
      <sheetData sheetId="25"/>
      <sheetData sheetId="26"/>
    </sheetDataSet>
  </externalBook>
</externalLink>
</file>

<file path=xl/externalLinks/externalLink1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수량총괄"/>
      <sheetName val="총괄"/>
      <sheetName val="소요자재"/>
      <sheetName val="주요자재총"/>
      <sheetName val="주요자재"/>
      <sheetName val="축제공총괄표"/>
      <sheetName val="축제공집계표"/>
      <sheetName val="토적표(우)"/>
      <sheetName val="호안총괄"/>
      <sheetName val="호안집계"/>
      <sheetName val="통관총괄표"/>
      <sheetName val="통관집계"/>
      <sheetName val="배수통관(좌)"/>
      <sheetName val="배수통관(우)"/>
      <sheetName val="배수문총괄표 산출근거"/>
      <sheetName val="부체집"/>
      <sheetName val="부체토공(좌안)"/>
      <sheetName val="부체토공(2공구)"/>
      <sheetName val="부체콘크리트(1공구)"/>
      <sheetName val="부체콘크리트(2공구)"/>
      <sheetName val="콘크리트깨기"/>
      <sheetName val="철근수량집계표"/>
      <sheetName val="콘크리트수량집계표"/>
      <sheetName val="PILE 및 두부정리 집계표"/>
      <sheetName val="사급자재수량집계표"/>
      <sheetName val="흄관집계표"/>
      <sheetName val="장비운반소요대수"/>
      <sheetName val="토취장토적표"/>
      <sheetName val="토적표(좌)"/>
      <sheetName val="부체토공(1공구)"/>
      <sheetName val="기본일위"/>
      <sheetName val="가시설(TYPE-A)"/>
      <sheetName val="1-1평균터파기고(1)"/>
      <sheetName val="설계명세서"/>
      <sheetName val="수량식"/>
      <sheetName val="자료입력"/>
      <sheetName val="수량산출"/>
      <sheetName val="일위대가표"/>
      <sheetName val="내역서1"/>
      <sheetName val="오억미만"/>
      <sheetName val="T13(P68~72,78)"/>
      <sheetName val="정렬"/>
      <sheetName val="손익분석"/>
      <sheetName val="N賃率-職"/>
      <sheetName val="ABUT수량-A1"/>
      <sheetName val="교각1"/>
      <sheetName val="갑지"/>
      <sheetName val="조명시설"/>
      <sheetName val="종단계산"/>
      <sheetName val="#REF"/>
      <sheetName val="수로단위수량"/>
      <sheetName val="맨홀수량산출"/>
      <sheetName val="6PILE  (돌출)"/>
      <sheetName val="토공사"/>
      <sheetName val="공정코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1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00000"/>
      <sheetName val="VXXXXX"/>
      <sheetName val="본문"/>
      <sheetName val="목차"/>
      <sheetName val="개발비용"/>
      <sheetName val="비교표"/>
      <sheetName val="총괄내역"/>
      <sheetName val="공종내역"/>
      <sheetName val="부표"/>
      <sheetName val="토적집계"/>
      <sheetName val="토적표"/>
      <sheetName val="구조토적"/>
      <sheetName val="맨홀"/>
      <sheetName val="트렌치"/>
      <sheetName val="연결관"/>
      <sheetName val="기계일위"/>
      <sheetName val="일위대가"/>
      <sheetName val="포장일위"/>
      <sheetName val="기본일위"/>
      <sheetName val="기계경비"/>
      <sheetName val="기타경비"/>
      <sheetName val="간지"/>
      <sheetName val="표지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L1" t="str">
            <v>2000년 10월</v>
          </cell>
        </row>
        <row r="2">
          <cell r="A2" t="str">
            <v>名  稱 : 모르터 ( 1 : 2 )</v>
          </cell>
          <cell r="J2" t="str">
            <v>單位 : 원/㎥當</v>
          </cell>
          <cell r="L2" t="str">
            <v>주  요  자  재  단  가  표</v>
          </cell>
        </row>
        <row r="3">
          <cell r="A3" t="str">
            <v>區    分</v>
          </cell>
          <cell r="B3" t="str">
            <v>材質 및 規格</v>
          </cell>
          <cell r="C3" t="str">
            <v>單位</v>
          </cell>
          <cell r="D3" t="str">
            <v>數    量</v>
          </cell>
          <cell r="E3" t="str">
            <v>材       料       費</v>
          </cell>
          <cell r="G3" t="str">
            <v xml:space="preserve">        勞       務       費</v>
          </cell>
          <cell r="I3" t="str">
            <v>經              費</v>
          </cell>
          <cell r="L3" t="str">
            <v>철근</v>
          </cell>
          <cell r="M3">
            <v>324500</v>
          </cell>
          <cell r="O3" t="str">
            <v>모래</v>
          </cell>
          <cell r="P3">
            <v>16000</v>
          </cell>
        </row>
        <row r="4">
          <cell r="A4" t="str">
            <v>工 種 別</v>
          </cell>
          <cell r="E4" t="str">
            <v>單  價</v>
          </cell>
          <cell r="F4" t="str">
            <v>金      額</v>
          </cell>
          <cell r="G4" t="str">
            <v>單  價</v>
          </cell>
          <cell r="H4" t="str">
            <v>金      額</v>
          </cell>
          <cell r="I4" t="str">
            <v>單  價</v>
          </cell>
          <cell r="J4" t="str">
            <v>金      額</v>
          </cell>
          <cell r="L4" t="str">
            <v>철선 # 8</v>
          </cell>
          <cell r="M4">
            <v>480</v>
          </cell>
          <cell r="O4" t="str">
            <v>잡석</v>
          </cell>
          <cell r="P4">
            <v>11000</v>
          </cell>
        </row>
        <row r="5">
          <cell r="A5" t="str">
            <v>시멘트</v>
          </cell>
          <cell r="C5" t="str">
            <v>kg</v>
          </cell>
          <cell r="D5">
            <v>680</v>
          </cell>
          <cell r="E5">
            <v>59</v>
          </cell>
          <cell r="F5">
            <v>40120</v>
          </cell>
          <cell r="H5">
            <v>0</v>
          </cell>
          <cell r="J5">
            <v>0</v>
          </cell>
          <cell r="L5" t="str">
            <v>철선 # 20</v>
          </cell>
          <cell r="M5">
            <v>587</v>
          </cell>
          <cell r="O5" t="str">
            <v>보조기층재</v>
          </cell>
          <cell r="P5">
            <v>11000</v>
          </cell>
        </row>
        <row r="6">
          <cell r="A6" t="str">
            <v>모래</v>
          </cell>
          <cell r="C6" t="str">
            <v>㎥</v>
          </cell>
          <cell r="D6">
            <v>0.98</v>
          </cell>
          <cell r="E6">
            <v>16000</v>
          </cell>
          <cell r="F6">
            <v>15680</v>
          </cell>
          <cell r="H6">
            <v>0</v>
          </cell>
          <cell r="J6">
            <v>0</v>
          </cell>
          <cell r="K6">
            <v>16500</v>
          </cell>
          <cell r="L6" t="str">
            <v>못  N75</v>
          </cell>
          <cell r="M6">
            <v>660</v>
          </cell>
          <cell r="O6" t="str">
            <v>시멘트</v>
          </cell>
          <cell r="P6">
            <v>59</v>
          </cell>
          <cell r="Q6">
            <v>2600</v>
          </cell>
        </row>
        <row r="7">
          <cell r="A7" t="str">
            <v>보통인부</v>
          </cell>
          <cell r="C7" t="str">
            <v>인</v>
          </cell>
          <cell r="D7">
            <v>1</v>
          </cell>
          <cell r="F7">
            <v>0</v>
          </cell>
          <cell r="G7">
            <v>37052</v>
          </cell>
          <cell r="H7">
            <v>37052</v>
          </cell>
          <cell r="J7">
            <v>0</v>
          </cell>
          <cell r="K7">
            <v>1000</v>
          </cell>
          <cell r="L7" t="str">
            <v>목재</v>
          </cell>
          <cell r="M7">
            <v>272182</v>
          </cell>
          <cell r="O7" t="str">
            <v>판재</v>
          </cell>
          <cell r="P7">
            <v>285792</v>
          </cell>
          <cell r="Q7">
            <v>1050</v>
          </cell>
        </row>
        <row r="8">
          <cell r="F8">
            <v>0</v>
          </cell>
          <cell r="H8">
            <v>0</v>
          </cell>
          <cell r="J8">
            <v>0</v>
          </cell>
          <cell r="K8">
            <v>550</v>
          </cell>
          <cell r="L8" t="str">
            <v>원목</v>
          </cell>
          <cell r="M8">
            <v>164670</v>
          </cell>
          <cell r="O8" t="str">
            <v>합판</v>
          </cell>
          <cell r="P8">
            <v>6641</v>
          </cell>
          <cell r="Q8">
            <v>11000</v>
          </cell>
        </row>
        <row r="9">
          <cell r="F9">
            <v>0</v>
          </cell>
          <cell r="H9">
            <v>0</v>
          </cell>
          <cell r="J9">
            <v>0</v>
          </cell>
          <cell r="L9" t="str">
            <v>40-210-8</v>
          </cell>
          <cell r="M9">
            <v>43330</v>
          </cell>
        </row>
        <row r="10">
          <cell r="F10">
            <v>0</v>
          </cell>
          <cell r="H10">
            <v>0</v>
          </cell>
          <cell r="J10">
            <v>0</v>
          </cell>
          <cell r="L10" t="str">
            <v>40-135-8</v>
          </cell>
          <cell r="M10">
            <v>36690</v>
          </cell>
        </row>
        <row r="11">
          <cell r="F11">
            <v>0</v>
          </cell>
          <cell r="H11">
            <v>0</v>
          </cell>
          <cell r="J11">
            <v>0</v>
          </cell>
          <cell r="L11" t="str">
            <v>40-180-8</v>
          </cell>
          <cell r="M11">
            <v>39960</v>
          </cell>
        </row>
        <row r="12">
          <cell r="F12">
            <v>0</v>
          </cell>
          <cell r="H12">
            <v>0</v>
          </cell>
          <cell r="J12">
            <v>0</v>
          </cell>
          <cell r="L12" t="str">
            <v>25-210-8</v>
          </cell>
          <cell r="M12">
            <v>44840</v>
          </cell>
        </row>
        <row r="13">
          <cell r="F13">
            <v>0</v>
          </cell>
          <cell r="H13">
            <v>0</v>
          </cell>
          <cell r="J13">
            <v>0</v>
          </cell>
          <cell r="L13" t="str">
            <v>와이어메쉬</v>
          </cell>
          <cell r="M13">
            <v>700</v>
          </cell>
        </row>
        <row r="14">
          <cell r="F14">
            <v>0</v>
          </cell>
          <cell r="H14">
            <v>0</v>
          </cell>
          <cell r="J14">
            <v>0</v>
          </cell>
          <cell r="L14" t="str">
            <v>25-210-12</v>
          </cell>
          <cell r="M14">
            <v>46180</v>
          </cell>
        </row>
        <row r="15">
          <cell r="F15">
            <v>0</v>
          </cell>
          <cell r="H15">
            <v>0</v>
          </cell>
          <cell r="J15">
            <v>0</v>
          </cell>
        </row>
        <row r="16">
          <cell r="F16">
            <v>0</v>
          </cell>
          <cell r="H16">
            <v>0</v>
          </cell>
          <cell r="J16">
            <v>0</v>
          </cell>
        </row>
        <row r="17">
          <cell r="F17">
            <v>0</v>
          </cell>
          <cell r="H17">
            <v>0</v>
          </cell>
          <cell r="J17">
            <v>0</v>
          </cell>
        </row>
        <row r="18">
          <cell r="A18" t="str">
            <v>計</v>
          </cell>
          <cell r="F18">
            <v>55800</v>
          </cell>
          <cell r="H18">
            <v>37052</v>
          </cell>
          <cell r="J18">
            <v>0</v>
          </cell>
        </row>
        <row r="20">
          <cell r="A20" t="str">
            <v>名  稱 : 모르터 ( 1 : 3 )</v>
          </cell>
          <cell r="J20" t="str">
            <v>單位 : 원/㎥當</v>
          </cell>
        </row>
        <row r="21">
          <cell r="A21" t="str">
            <v>區    分</v>
          </cell>
          <cell r="B21" t="str">
            <v>材質 및 規格</v>
          </cell>
          <cell r="C21" t="str">
            <v>單位</v>
          </cell>
          <cell r="D21" t="str">
            <v>數    量</v>
          </cell>
          <cell r="E21" t="str">
            <v>材       料       費</v>
          </cell>
          <cell r="G21" t="str">
            <v xml:space="preserve">        勞       務       費</v>
          </cell>
          <cell r="I21" t="str">
            <v>經              費</v>
          </cell>
        </row>
        <row r="22">
          <cell r="A22" t="str">
            <v>工 種 別</v>
          </cell>
          <cell r="E22" t="str">
            <v>單  價</v>
          </cell>
          <cell r="F22" t="str">
            <v>金      額</v>
          </cell>
          <cell r="G22" t="str">
            <v>單  價</v>
          </cell>
          <cell r="H22" t="str">
            <v>金      額</v>
          </cell>
          <cell r="I22" t="str">
            <v>單  價</v>
          </cell>
          <cell r="J22" t="str">
            <v>金      額</v>
          </cell>
        </row>
        <row r="23">
          <cell r="A23" t="str">
            <v>시멘트</v>
          </cell>
          <cell r="C23" t="str">
            <v>kg</v>
          </cell>
          <cell r="D23">
            <v>510</v>
          </cell>
          <cell r="E23">
            <v>59</v>
          </cell>
          <cell r="F23">
            <v>30090</v>
          </cell>
          <cell r="H23">
            <v>0</v>
          </cell>
          <cell r="J23">
            <v>0</v>
          </cell>
        </row>
        <row r="24">
          <cell r="A24" t="str">
            <v>모래</v>
          </cell>
          <cell r="C24" t="str">
            <v>㎥</v>
          </cell>
          <cell r="D24">
            <v>1.1000000000000001</v>
          </cell>
          <cell r="E24">
            <v>16000</v>
          </cell>
          <cell r="F24">
            <v>17600</v>
          </cell>
          <cell r="H24">
            <v>0</v>
          </cell>
          <cell r="J24">
            <v>0</v>
          </cell>
        </row>
        <row r="25">
          <cell r="A25" t="str">
            <v>보통인부</v>
          </cell>
          <cell r="C25" t="str">
            <v>인</v>
          </cell>
          <cell r="D25">
            <v>1</v>
          </cell>
          <cell r="F25">
            <v>0</v>
          </cell>
          <cell r="G25">
            <v>37052</v>
          </cell>
          <cell r="H25">
            <v>37052</v>
          </cell>
          <cell r="J25">
            <v>0</v>
          </cell>
        </row>
        <row r="26">
          <cell r="F26">
            <v>0</v>
          </cell>
          <cell r="H26">
            <v>0</v>
          </cell>
          <cell r="J26">
            <v>0</v>
          </cell>
        </row>
        <row r="27">
          <cell r="F27">
            <v>0</v>
          </cell>
          <cell r="H27">
            <v>0</v>
          </cell>
          <cell r="J27">
            <v>0</v>
          </cell>
        </row>
        <row r="28">
          <cell r="F28">
            <v>0</v>
          </cell>
          <cell r="H28">
            <v>0</v>
          </cell>
          <cell r="J28">
            <v>0</v>
          </cell>
        </row>
        <row r="29">
          <cell r="F29">
            <v>0</v>
          </cell>
          <cell r="H29">
            <v>0</v>
          </cell>
          <cell r="J29">
            <v>0</v>
          </cell>
        </row>
        <row r="30">
          <cell r="F30">
            <v>0</v>
          </cell>
          <cell r="H30">
            <v>0</v>
          </cell>
          <cell r="J30">
            <v>0</v>
          </cell>
        </row>
        <row r="31">
          <cell r="F31">
            <v>0</v>
          </cell>
          <cell r="H31">
            <v>0</v>
          </cell>
          <cell r="J31">
            <v>0</v>
          </cell>
        </row>
        <row r="32">
          <cell r="F32">
            <v>0</v>
          </cell>
          <cell r="H32">
            <v>0</v>
          </cell>
          <cell r="J32">
            <v>0</v>
          </cell>
        </row>
        <row r="33">
          <cell r="F33">
            <v>0</v>
          </cell>
          <cell r="H33">
            <v>0</v>
          </cell>
          <cell r="J33">
            <v>0</v>
          </cell>
        </row>
        <row r="34">
          <cell r="F34">
            <v>0</v>
          </cell>
          <cell r="H34">
            <v>0</v>
          </cell>
          <cell r="J34">
            <v>0</v>
          </cell>
        </row>
        <row r="35">
          <cell r="F35">
            <v>0</v>
          </cell>
          <cell r="H35">
            <v>0</v>
          </cell>
          <cell r="J35">
            <v>0</v>
          </cell>
        </row>
        <row r="36">
          <cell r="A36" t="str">
            <v>計</v>
          </cell>
          <cell r="F36">
            <v>47690</v>
          </cell>
          <cell r="H36">
            <v>37052</v>
          </cell>
          <cell r="J36">
            <v>0</v>
          </cell>
        </row>
        <row r="38">
          <cell r="A38" t="str">
            <v>名  稱 : 레미콘타설 ( 무근 )</v>
          </cell>
          <cell r="J38" t="str">
            <v>單位 : 원/㎥當</v>
          </cell>
        </row>
        <row r="39">
          <cell r="A39" t="str">
            <v>區    分</v>
          </cell>
          <cell r="B39" t="str">
            <v>材質 및 規格</v>
          </cell>
          <cell r="C39" t="str">
            <v>單位</v>
          </cell>
          <cell r="D39" t="str">
            <v>數    量</v>
          </cell>
          <cell r="E39" t="str">
            <v>材       料       費</v>
          </cell>
          <cell r="G39" t="str">
            <v xml:space="preserve">        勞       務       費</v>
          </cell>
          <cell r="I39" t="str">
            <v>經              費</v>
          </cell>
        </row>
        <row r="40">
          <cell r="A40" t="str">
            <v>工 種 別</v>
          </cell>
          <cell r="E40" t="str">
            <v>單  價</v>
          </cell>
          <cell r="F40" t="str">
            <v>金      額</v>
          </cell>
          <cell r="G40" t="str">
            <v>單  價</v>
          </cell>
          <cell r="H40" t="str">
            <v>金      額</v>
          </cell>
          <cell r="I40" t="str">
            <v>單  價</v>
          </cell>
          <cell r="J40" t="str">
            <v>金      額</v>
          </cell>
        </row>
        <row r="41">
          <cell r="A41" t="str">
            <v>콘크리트공</v>
          </cell>
          <cell r="C41" t="str">
            <v>인</v>
          </cell>
          <cell r="D41">
            <v>0.15</v>
          </cell>
          <cell r="F41">
            <v>0</v>
          </cell>
          <cell r="G41">
            <v>64308</v>
          </cell>
          <cell r="H41">
            <v>9646.2000000000007</v>
          </cell>
          <cell r="J41">
            <v>0</v>
          </cell>
        </row>
        <row r="42">
          <cell r="A42" t="str">
            <v>보통인부</v>
          </cell>
          <cell r="C42" t="str">
            <v>인</v>
          </cell>
          <cell r="D42">
            <v>0.27</v>
          </cell>
          <cell r="F42">
            <v>0</v>
          </cell>
          <cell r="G42">
            <v>37052</v>
          </cell>
          <cell r="H42">
            <v>10004</v>
          </cell>
          <cell r="J42">
            <v>0</v>
          </cell>
        </row>
        <row r="43">
          <cell r="F43">
            <v>0</v>
          </cell>
          <cell r="H43">
            <v>0</v>
          </cell>
          <cell r="J43">
            <v>0</v>
          </cell>
        </row>
        <row r="44">
          <cell r="F44">
            <v>0</v>
          </cell>
          <cell r="H44">
            <v>0</v>
          </cell>
          <cell r="J44">
            <v>0</v>
          </cell>
        </row>
        <row r="45">
          <cell r="F45">
            <v>0</v>
          </cell>
          <cell r="H45">
            <v>0</v>
          </cell>
          <cell r="J45">
            <v>0</v>
          </cell>
        </row>
        <row r="46">
          <cell r="F46">
            <v>0</v>
          </cell>
          <cell r="H46">
            <v>0</v>
          </cell>
          <cell r="J46">
            <v>0</v>
          </cell>
        </row>
        <row r="47">
          <cell r="F47">
            <v>0</v>
          </cell>
          <cell r="H47">
            <v>0</v>
          </cell>
          <cell r="J47">
            <v>0</v>
          </cell>
        </row>
        <row r="48">
          <cell r="F48">
            <v>0</v>
          </cell>
          <cell r="H48">
            <v>0</v>
          </cell>
          <cell r="J48">
            <v>0</v>
          </cell>
        </row>
        <row r="49">
          <cell r="F49">
            <v>0</v>
          </cell>
          <cell r="H49">
            <v>0</v>
          </cell>
          <cell r="J49">
            <v>0</v>
          </cell>
        </row>
        <row r="50">
          <cell r="F50">
            <v>0</v>
          </cell>
          <cell r="H50">
            <v>0</v>
          </cell>
          <cell r="J50">
            <v>0</v>
          </cell>
        </row>
        <row r="51">
          <cell r="F51">
            <v>0</v>
          </cell>
          <cell r="H51">
            <v>0</v>
          </cell>
          <cell r="J51">
            <v>0</v>
          </cell>
        </row>
        <row r="52">
          <cell r="F52">
            <v>0</v>
          </cell>
          <cell r="H52">
            <v>0</v>
          </cell>
          <cell r="J52">
            <v>0</v>
          </cell>
        </row>
        <row r="53">
          <cell r="F53">
            <v>0</v>
          </cell>
          <cell r="H53">
            <v>0</v>
          </cell>
          <cell r="J53">
            <v>0</v>
          </cell>
        </row>
        <row r="54">
          <cell r="A54" t="str">
            <v>計</v>
          </cell>
          <cell r="F54">
            <v>0</v>
          </cell>
          <cell r="H54">
            <v>19650</v>
          </cell>
          <cell r="J54">
            <v>0</v>
          </cell>
        </row>
        <row r="56">
          <cell r="A56" t="str">
            <v>名  稱 : 레미콘타설 ( 철근 )</v>
          </cell>
          <cell r="J56" t="str">
            <v>單位 : 원/㎥當</v>
          </cell>
        </row>
        <row r="57">
          <cell r="A57" t="str">
            <v>區    分</v>
          </cell>
          <cell r="B57" t="str">
            <v>材質 및 規格</v>
          </cell>
          <cell r="C57" t="str">
            <v>單位</v>
          </cell>
          <cell r="D57" t="str">
            <v>數    量</v>
          </cell>
          <cell r="E57" t="str">
            <v>材       料       費</v>
          </cell>
          <cell r="G57" t="str">
            <v xml:space="preserve">        勞       務       費</v>
          </cell>
          <cell r="I57" t="str">
            <v>經              費</v>
          </cell>
        </row>
        <row r="58">
          <cell r="A58" t="str">
            <v>工 種 別</v>
          </cell>
          <cell r="E58" t="str">
            <v>單  價</v>
          </cell>
          <cell r="F58" t="str">
            <v>金      額</v>
          </cell>
          <cell r="G58" t="str">
            <v>單  價</v>
          </cell>
          <cell r="H58" t="str">
            <v>金      額</v>
          </cell>
          <cell r="I58" t="str">
            <v>單  價</v>
          </cell>
          <cell r="J58" t="str">
            <v>金      額</v>
          </cell>
        </row>
        <row r="59">
          <cell r="A59" t="str">
            <v>콘크리트공</v>
          </cell>
          <cell r="C59" t="str">
            <v>인</v>
          </cell>
          <cell r="D59">
            <v>0.17</v>
          </cell>
          <cell r="F59">
            <v>0</v>
          </cell>
          <cell r="G59">
            <v>64308</v>
          </cell>
          <cell r="H59">
            <v>10932.3</v>
          </cell>
          <cell r="J59">
            <v>0</v>
          </cell>
        </row>
        <row r="60">
          <cell r="A60" t="str">
            <v>보통인부</v>
          </cell>
          <cell r="C60" t="str">
            <v>인</v>
          </cell>
          <cell r="D60">
            <v>0.28999999999999998</v>
          </cell>
          <cell r="F60">
            <v>0</v>
          </cell>
          <cell r="G60">
            <v>37052</v>
          </cell>
          <cell r="H60">
            <v>10745</v>
          </cell>
          <cell r="J60">
            <v>0</v>
          </cell>
        </row>
        <row r="61">
          <cell r="F61">
            <v>0</v>
          </cell>
          <cell r="H61">
            <v>0</v>
          </cell>
          <cell r="J61">
            <v>0</v>
          </cell>
        </row>
        <row r="62">
          <cell r="F62">
            <v>0</v>
          </cell>
          <cell r="H62">
            <v>0</v>
          </cell>
          <cell r="J62">
            <v>0</v>
          </cell>
        </row>
        <row r="63">
          <cell r="F63">
            <v>0</v>
          </cell>
          <cell r="H63">
            <v>0</v>
          </cell>
          <cell r="J63">
            <v>0</v>
          </cell>
        </row>
        <row r="64">
          <cell r="F64">
            <v>0</v>
          </cell>
          <cell r="H64">
            <v>0</v>
          </cell>
          <cell r="J64">
            <v>0</v>
          </cell>
        </row>
        <row r="65">
          <cell r="F65">
            <v>0</v>
          </cell>
          <cell r="H65">
            <v>0</v>
          </cell>
          <cell r="J65">
            <v>0</v>
          </cell>
        </row>
        <row r="66">
          <cell r="F66">
            <v>0</v>
          </cell>
          <cell r="H66">
            <v>0</v>
          </cell>
          <cell r="J66">
            <v>0</v>
          </cell>
        </row>
        <row r="67">
          <cell r="F67">
            <v>0</v>
          </cell>
          <cell r="H67">
            <v>0</v>
          </cell>
          <cell r="J67">
            <v>0</v>
          </cell>
        </row>
        <row r="68">
          <cell r="F68">
            <v>0</v>
          </cell>
          <cell r="H68">
            <v>0</v>
          </cell>
          <cell r="J68">
            <v>0</v>
          </cell>
        </row>
        <row r="69">
          <cell r="F69">
            <v>0</v>
          </cell>
          <cell r="H69">
            <v>0</v>
          </cell>
          <cell r="J69">
            <v>0</v>
          </cell>
        </row>
        <row r="70">
          <cell r="F70">
            <v>0</v>
          </cell>
          <cell r="H70">
            <v>0</v>
          </cell>
          <cell r="J70">
            <v>0</v>
          </cell>
        </row>
        <row r="71">
          <cell r="F71">
            <v>0</v>
          </cell>
          <cell r="H71">
            <v>0</v>
          </cell>
          <cell r="J71">
            <v>0</v>
          </cell>
        </row>
        <row r="72">
          <cell r="A72" t="str">
            <v>計</v>
          </cell>
          <cell r="F72">
            <v>0</v>
          </cell>
          <cell r="H72">
            <v>21677</v>
          </cell>
          <cell r="J72">
            <v>0</v>
          </cell>
        </row>
        <row r="74">
          <cell r="A74" t="str">
            <v>名  稱 : 철근가공조립 ( 간단 )</v>
          </cell>
          <cell r="J74" t="str">
            <v>單位 : 원/TON當</v>
          </cell>
        </row>
        <row r="75">
          <cell r="A75" t="str">
            <v>區    分</v>
          </cell>
          <cell r="B75" t="str">
            <v>材質 및 規格</v>
          </cell>
          <cell r="C75" t="str">
            <v>單位</v>
          </cell>
          <cell r="D75" t="str">
            <v>數    量</v>
          </cell>
          <cell r="E75" t="str">
            <v>材       料       費</v>
          </cell>
          <cell r="G75" t="str">
            <v xml:space="preserve">        勞       務       費</v>
          </cell>
          <cell r="I75" t="str">
            <v>經              費</v>
          </cell>
        </row>
        <row r="76">
          <cell r="A76" t="str">
            <v>工 種 別</v>
          </cell>
          <cell r="E76" t="str">
            <v>單  價</v>
          </cell>
          <cell r="F76" t="str">
            <v>金      額</v>
          </cell>
          <cell r="G76" t="str">
            <v>單  價</v>
          </cell>
          <cell r="H76" t="str">
            <v>金      額</v>
          </cell>
          <cell r="I76" t="str">
            <v>單  價</v>
          </cell>
          <cell r="J76" t="str">
            <v>金      額</v>
          </cell>
        </row>
        <row r="77">
          <cell r="A77" t="str">
            <v>결속선</v>
          </cell>
          <cell r="B77" t="str">
            <v>＃20 m/m</v>
          </cell>
          <cell r="C77" t="str">
            <v>kg</v>
          </cell>
          <cell r="D77">
            <v>5</v>
          </cell>
          <cell r="E77">
            <v>587</v>
          </cell>
          <cell r="F77">
            <v>2935</v>
          </cell>
          <cell r="H77">
            <v>0</v>
          </cell>
          <cell r="J77">
            <v>0</v>
          </cell>
        </row>
        <row r="78">
          <cell r="A78" t="str">
            <v>철근공</v>
          </cell>
          <cell r="C78" t="str">
            <v>인</v>
          </cell>
          <cell r="D78">
            <v>2.9</v>
          </cell>
          <cell r="F78">
            <v>0</v>
          </cell>
          <cell r="G78">
            <v>66745</v>
          </cell>
          <cell r="H78">
            <v>193560.5</v>
          </cell>
          <cell r="J78">
            <v>0</v>
          </cell>
        </row>
        <row r="79">
          <cell r="A79" t="str">
            <v>보통인부</v>
          </cell>
          <cell r="C79" t="str">
            <v>인</v>
          </cell>
          <cell r="D79">
            <v>1.6</v>
          </cell>
          <cell r="F79">
            <v>0</v>
          </cell>
          <cell r="G79">
            <v>37052</v>
          </cell>
          <cell r="H79">
            <v>59283.199999999997</v>
          </cell>
          <cell r="J79">
            <v>0</v>
          </cell>
        </row>
        <row r="80">
          <cell r="A80" t="str">
            <v>기구손료</v>
          </cell>
          <cell r="B80" t="str">
            <v>품의 2%</v>
          </cell>
          <cell r="C80" t="str">
            <v>식</v>
          </cell>
          <cell r="D80">
            <v>1</v>
          </cell>
          <cell r="E80">
            <v>252843</v>
          </cell>
          <cell r="F80">
            <v>5056.8</v>
          </cell>
          <cell r="H80">
            <v>0</v>
          </cell>
          <cell r="J80">
            <v>0</v>
          </cell>
        </row>
        <row r="81">
          <cell r="F81">
            <v>0</v>
          </cell>
          <cell r="H81">
            <v>0</v>
          </cell>
          <cell r="J81">
            <v>0</v>
          </cell>
        </row>
        <row r="82">
          <cell r="F82">
            <v>0</v>
          </cell>
          <cell r="H82">
            <v>0</v>
          </cell>
          <cell r="J82">
            <v>0</v>
          </cell>
        </row>
        <row r="83">
          <cell r="F83">
            <v>0</v>
          </cell>
          <cell r="H83">
            <v>0</v>
          </cell>
          <cell r="J83">
            <v>0</v>
          </cell>
        </row>
        <row r="84">
          <cell r="F84">
            <v>0</v>
          </cell>
          <cell r="H84">
            <v>0</v>
          </cell>
          <cell r="J84">
            <v>0</v>
          </cell>
        </row>
        <row r="85">
          <cell r="F85">
            <v>0</v>
          </cell>
          <cell r="H85">
            <v>0</v>
          </cell>
          <cell r="J85">
            <v>0</v>
          </cell>
        </row>
        <row r="86">
          <cell r="F86">
            <v>0</v>
          </cell>
          <cell r="H86">
            <v>0</v>
          </cell>
          <cell r="J86">
            <v>0</v>
          </cell>
        </row>
        <row r="87">
          <cell r="F87">
            <v>0</v>
          </cell>
          <cell r="H87">
            <v>0</v>
          </cell>
          <cell r="J87">
            <v>0</v>
          </cell>
        </row>
        <row r="88">
          <cell r="F88">
            <v>0</v>
          </cell>
          <cell r="H88">
            <v>0</v>
          </cell>
          <cell r="J88">
            <v>0</v>
          </cell>
        </row>
        <row r="89">
          <cell r="F89">
            <v>0</v>
          </cell>
          <cell r="H89">
            <v>0</v>
          </cell>
          <cell r="J89">
            <v>0</v>
          </cell>
        </row>
        <row r="90">
          <cell r="A90" t="str">
            <v>計</v>
          </cell>
          <cell r="F90">
            <v>7991</v>
          </cell>
          <cell r="H90">
            <v>252843</v>
          </cell>
          <cell r="J90">
            <v>0</v>
          </cell>
        </row>
        <row r="92">
          <cell r="A92" t="str">
            <v>名  稱 : 철근가공조립 ( 보통 )</v>
          </cell>
          <cell r="J92" t="str">
            <v>單位 : 원/TON當</v>
          </cell>
        </row>
        <row r="93">
          <cell r="A93" t="str">
            <v>區    分</v>
          </cell>
          <cell r="B93" t="str">
            <v>材質 및 規格</v>
          </cell>
          <cell r="C93" t="str">
            <v>單位</v>
          </cell>
          <cell r="D93" t="str">
            <v>數    量</v>
          </cell>
          <cell r="E93" t="str">
            <v>材       料       費</v>
          </cell>
          <cell r="G93" t="str">
            <v xml:space="preserve">        勞       務       費</v>
          </cell>
          <cell r="I93" t="str">
            <v>經              費</v>
          </cell>
        </row>
        <row r="94">
          <cell r="A94" t="str">
            <v>工 種 別</v>
          </cell>
          <cell r="E94" t="str">
            <v>單  價</v>
          </cell>
          <cell r="F94" t="str">
            <v>金      額</v>
          </cell>
          <cell r="G94" t="str">
            <v>單  價</v>
          </cell>
          <cell r="H94" t="str">
            <v>金      額</v>
          </cell>
          <cell r="I94" t="str">
            <v>單  價</v>
          </cell>
          <cell r="J94" t="str">
            <v>金      額</v>
          </cell>
        </row>
        <row r="95">
          <cell r="A95" t="str">
            <v>결속선</v>
          </cell>
          <cell r="B95" t="str">
            <v>＃20 m/m</v>
          </cell>
          <cell r="C95" t="str">
            <v>kg</v>
          </cell>
          <cell r="D95">
            <v>6.5</v>
          </cell>
          <cell r="E95">
            <v>587</v>
          </cell>
          <cell r="F95">
            <v>3815.5</v>
          </cell>
          <cell r="H95">
            <v>0</v>
          </cell>
          <cell r="J95">
            <v>0</v>
          </cell>
        </row>
        <row r="96">
          <cell r="A96" t="str">
            <v>철근공</v>
          </cell>
          <cell r="C96" t="str">
            <v>인</v>
          </cell>
          <cell r="D96">
            <v>4</v>
          </cell>
          <cell r="F96">
            <v>0</v>
          </cell>
          <cell r="G96">
            <v>66745</v>
          </cell>
          <cell r="H96">
            <v>266980</v>
          </cell>
          <cell r="J96">
            <v>0</v>
          </cell>
        </row>
        <row r="97">
          <cell r="A97" t="str">
            <v>보통인부</v>
          </cell>
          <cell r="C97" t="str">
            <v>인</v>
          </cell>
          <cell r="D97">
            <v>2.2000000000000002</v>
          </cell>
          <cell r="F97">
            <v>0</v>
          </cell>
          <cell r="G97">
            <v>37052</v>
          </cell>
          <cell r="H97">
            <v>81514.399999999994</v>
          </cell>
          <cell r="J97">
            <v>0</v>
          </cell>
        </row>
        <row r="98">
          <cell r="A98" t="str">
            <v>기구손료</v>
          </cell>
          <cell r="B98" t="str">
            <v>품의 2%</v>
          </cell>
          <cell r="C98" t="str">
            <v>식</v>
          </cell>
          <cell r="D98">
            <v>1</v>
          </cell>
          <cell r="E98">
            <v>348494</v>
          </cell>
          <cell r="F98">
            <v>6969.8</v>
          </cell>
          <cell r="H98">
            <v>0</v>
          </cell>
          <cell r="J98">
            <v>0</v>
          </cell>
        </row>
        <row r="99">
          <cell r="F99">
            <v>0</v>
          </cell>
          <cell r="H99">
            <v>0</v>
          </cell>
          <cell r="J99">
            <v>0</v>
          </cell>
        </row>
        <row r="100">
          <cell r="F100">
            <v>0</v>
          </cell>
          <cell r="H100">
            <v>0</v>
          </cell>
          <cell r="J100">
            <v>0</v>
          </cell>
        </row>
        <row r="101">
          <cell r="F101">
            <v>0</v>
          </cell>
          <cell r="H101">
            <v>0</v>
          </cell>
          <cell r="J101">
            <v>0</v>
          </cell>
        </row>
        <row r="102">
          <cell r="F102">
            <v>0</v>
          </cell>
          <cell r="H102">
            <v>0</v>
          </cell>
          <cell r="J102">
            <v>0</v>
          </cell>
        </row>
        <row r="103">
          <cell r="F103">
            <v>0</v>
          </cell>
          <cell r="H103">
            <v>0</v>
          </cell>
          <cell r="J103">
            <v>0</v>
          </cell>
        </row>
        <row r="104">
          <cell r="F104">
            <v>0</v>
          </cell>
          <cell r="H104">
            <v>0</v>
          </cell>
          <cell r="J104">
            <v>0</v>
          </cell>
        </row>
        <row r="105">
          <cell r="F105">
            <v>0</v>
          </cell>
          <cell r="H105">
            <v>0</v>
          </cell>
          <cell r="J105">
            <v>0</v>
          </cell>
        </row>
        <row r="106">
          <cell r="F106">
            <v>0</v>
          </cell>
          <cell r="H106">
            <v>0</v>
          </cell>
          <cell r="J106">
            <v>0</v>
          </cell>
        </row>
        <row r="107">
          <cell r="F107">
            <v>0</v>
          </cell>
          <cell r="H107">
            <v>0</v>
          </cell>
          <cell r="J107">
            <v>0</v>
          </cell>
        </row>
        <row r="108">
          <cell r="A108" t="str">
            <v>計</v>
          </cell>
          <cell r="F108">
            <v>10785</v>
          </cell>
          <cell r="H108">
            <v>348494</v>
          </cell>
          <cell r="J108">
            <v>0</v>
          </cell>
        </row>
        <row r="110">
          <cell r="A110" t="str">
            <v>名  稱 : 철근가공조립 ( 복잡 )</v>
          </cell>
          <cell r="J110" t="str">
            <v>單位 : 원/TON當</v>
          </cell>
        </row>
        <row r="111">
          <cell r="A111" t="str">
            <v>區    分</v>
          </cell>
          <cell r="B111" t="str">
            <v>材質 및 規格</v>
          </cell>
          <cell r="C111" t="str">
            <v>單位</v>
          </cell>
          <cell r="D111" t="str">
            <v>數    量</v>
          </cell>
          <cell r="E111" t="str">
            <v>材       料       費</v>
          </cell>
          <cell r="G111" t="str">
            <v xml:space="preserve">        勞       務       費</v>
          </cell>
          <cell r="I111" t="str">
            <v>經              費</v>
          </cell>
        </row>
        <row r="112">
          <cell r="A112" t="str">
            <v>工 種 別</v>
          </cell>
          <cell r="E112" t="str">
            <v>單  價</v>
          </cell>
          <cell r="F112" t="str">
            <v>金      額</v>
          </cell>
          <cell r="G112" t="str">
            <v>單  價</v>
          </cell>
          <cell r="H112" t="str">
            <v>金      額</v>
          </cell>
          <cell r="I112" t="str">
            <v>單  價</v>
          </cell>
          <cell r="J112" t="str">
            <v>金      額</v>
          </cell>
        </row>
        <row r="113">
          <cell r="A113" t="str">
            <v>결속선</v>
          </cell>
          <cell r="B113" t="str">
            <v>＃20 m/m</v>
          </cell>
          <cell r="C113" t="str">
            <v>kg</v>
          </cell>
          <cell r="D113">
            <v>8</v>
          </cell>
          <cell r="E113">
            <v>587</v>
          </cell>
          <cell r="F113">
            <v>4696</v>
          </cell>
          <cell r="H113">
            <v>0</v>
          </cell>
          <cell r="J113">
            <v>0</v>
          </cell>
        </row>
        <row r="114">
          <cell r="A114" t="str">
            <v>철근공</v>
          </cell>
          <cell r="C114" t="str">
            <v>인</v>
          </cell>
          <cell r="D114">
            <v>5</v>
          </cell>
          <cell r="F114">
            <v>0</v>
          </cell>
          <cell r="G114">
            <v>66745</v>
          </cell>
          <cell r="H114">
            <v>333725</v>
          </cell>
          <cell r="J114">
            <v>0</v>
          </cell>
        </row>
        <row r="115">
          <cell r="A115" t="str">
            <v>보통인부</v>
          </cell>
          <cell r="C115" t="str">
            <v>인</v>
          </cell>
          <cell r="D115">
            <v>2.8</v>
          </cell>
          <cell r="F115">
            <v>0</v>
          </cell>
          <cell r="G115">
            <v>37052</v>
          </cell>
          <cell r="H115">
            <v>103745.60000000001</v>
          </cell>
          <cell r="J115">
            <v>0</v>
          </cell>
        </row>
        <row r="116">
          <cell r="A116" t="str">
            <v>기구손료</v>
          </cell>
          <cell r="B116" t="str">
            <v>품의 2%</v>
          </cell>
          <cell r="C116" t="str">
            <v>식</v>
          </cell>
          <cell r="D116">
            <v>1</v>
          </cell>
          <cell r="E116">
            <v>437470</v>
          </cell>
          <cell r="F116">
            <v>8749.4</v>
          </cell>
          <cell r="H116">
            <v>0</v>
          </cell>
          <cell r="J116">
            <v>0</v>
          </cell>
        </row>
        <row r="117">
          <cell r="F117">
            <v>0</v>
          </cell>
          <cell r="H117">
            <v>0</v>
          </cell>
          <cell r="J117">
            <v>0</v>
          </cell>
        </row>
        <row r="118">
          <cell r="F118">
            <v>0</v>
          </cell>
          <cell r="H118">
            <v>0</v>
          </cell>
          <cell r="J118">
            <v>0</v>
          </cell>
        </row>
        <row r="119">
          <cell r="F119">
            <v>0</v>
          </cell>
          <cell r="H119">
            <v>0</v>
          </cell>
          <cell r="J119">
            <v>0</v>
          </cell>
        </row>
        <row r="120">
          <cell r="F120">
            <v>0</v>
          </cell>
          <cell r="H120">
            <v>0</v>
          </cell>
          <cell r="J120">
            <v>0</v>
          </cell>
        </row>
        <row r="121">
          <cell r="F121">
            <v>0</v>
          </cell>
          <cell r="H121">
            <v>0</v>
          </cell>
          <cell r="J121">
            <v>0</v>
          </cell>
        </row>
        <row r="122">
          <cell r="F122">
            <v>0</v>
          </cell>
          <cell r="H122">
            <v>0</v>
          </cell>
          <cell r="J122">
            <v>0</v>
          </cell>
        </row>
        <row r="123">
          <cell r="F123">
            <v>0</v>
          </cell>
          <cell r="H123">
            <v>0</v>
          </cell>
          <cell r="J123">
            <v>0</v>
          </cell>
        </row>
        <row r="124">
          <cell r="F124">
            <v>0</v>
          </cell>
          <cell r="H124">
            <v>0</v>
          </cell>
          <cell r="J124">
            <v>0</v>
          </cell>
        </row>
        <row r="125">
          <cell r="F125">
            <v>0</v>
          </cell>
          <cell r="H125">
            <v>0</v>
          </cell>
          <cell r="J125">
            <v>0</v>
          </cell>
        </row>
        <row r="126">
          <cell r="A126" t="str">
            <v>計</v>
          </cell>
          <cell r="F126">
            <v>13445</v>
          </cell>
          <cell r="H126">
            <v>437470</v>
          </cell>
          <cell r="J126">
            <v>0</v>
          </cell>
        </row>
        <row r="128">
          <cell r="A128" t="str">
            <v>名  稱 : 합판거푸집</v>
          </cell>
          <cell r="J128" t="str">
            <v>單位 : 원/㎡當</v>
          </cell>
        </row>
        <row r="129">
          <cell r="A129" t="str">
            <v>區    分</v>
          </cell>
          <cell r="B129" t="str">
            <v>材質 및 規格</v>
          </cell>
          <cell r="C129" t="str">
            <v>單位</v>
          </cell>
          <cell r="D129" t="str">
            <v>數    量</v>
          </cell>
          <cell r="E129" t="str">
            <v>材       料       費</v>
          </cell>
          <cell r="G129" t="str">
            <v xml:space="preserve">        勞       務       費</v>
          </cell>
          <cell r="I129" t="str">
            <v>經              費</v>
          </cell>
        </row>
        <row r="130">
          <cell r="A130" t="str">
            <v>工 種 別</v>
          </cell>
          <cell r="E130" t="str">
            <v>單  價</v>
          </cell>
          <cell r="F130" t="str">
            <v>金      額</v>
          </cell>
          <cell r="G130" t="str">
            <v>單  價</v>
          </cell>
          <cell r="H130" t="str">
            <v>金      額</v>
          </cell>
          <cell r="I130" t="str">
            <v>單  價</v>
          </cell>
          <cell r="J130" t="str">
            <v>金      額</v>
          </cell>
        </row>
        <row r="131">
          <cell r="A131" t="str">
            <v>합판</v>
          </cell>
          <cell r="B131" t="str">
            <v>내수합판</v>
          </cell>
          <cell r="C131" t="str">
            <v>㎡</v>
          </cell>
          <cell r="D131">
            <v>1.03</v>
          </cell>
          <cell r="E131">
            <v>6641</v>
          </cell>
          <cell r="F131">
            <v>6840.2</v>
          </cell>
          <cell r="H131">
            <v>0</v>
          </cell>
          <cell r="J131">
            <v>0</v>
          </cell>
        </row>
        <row r="132">
          <cell r="A132" t="str">
            <v>목재</v>
          </cell>
          <cell r="C132" t="str">
            <v>㎥</v>
          </cell>
          <cell r="D132">
            <v>3.7999999999999999E-2</v>
          </cell>
          <cell r="E132">
            <v>272182</v>
          </cell>
          <cell r="F132">
            <v>10342.9</v>
          </cell>
          <cell r="H132">
            <v>0</v>
          </cell>
          <cell r="J132">
            <v>0</v>
          </cell>
        </row>
        <row r="133">
          <cell r="A133" t="str">
            <v>철선</v>
          </cell>
          <cell r="B133" t="str">
            <v>＃8</v>
          </cell>
          <cell r="C133" t="str">
            <v>kg</v>
          </cell>
          <cell r="D133">
            <v>0.28999999999999998</v>
          </cell>
          <cell r="E133">
            <v>480</v>
          </cell>
          <cell r="F133">
            <v>139.19999999999999</v>
          </cell>
          <cell r="H133">
            <v>0</v>
          </cell>
          <cell r="J133">
            <v>0</v>
          </cell>
        </row>
        <row r="134">
          <cell r="A134" t="str">
            <v>못</v>
          </cell>
          <cell r="B134" t="str">
            <v>N 75</v>
          </cell>
          <cell r="C134" t="str">
            <v>kg</v>
          </cell>
          <cell r="D134">
            <v>0.2</v>
          </cell>
          <cell r="E134">
            <v>660</v>
          </cell>
          <cell r="F134">
            <v>132</v>
          </cell>
          <cell r="H134">
            <v>0</v>
          </cell>
          <cell r="J134">
            <v>0</v>
          </cell>
        </row>
        <row r="135">
          <cell r="A135" t="str">
            <v>박리제</v>
          </cell>
          <cell r="C135" t="str">
            <v>ℓ</v>
          </cell>
          <cell r="D135">
            <v>0.19</v>
          </cell>
          <cell r="E135">
            <v>315.39</v>
          </cell>
          <cell r="F135">
            <v>59.9</v>
          </cell>
          <cell r="H135">
            <v>0</v>
          </cell>
          <cell r="J135">
            <v>0</v>
          </cell>
        </row>
        <row r="136">
          <cell r="A136" t="str">
            <v>형틀목공</v>
          </cell>
          <cell r="C136" t="str">
            <v>인</v>
          </cell>
          <cell r="D136">
            <v>0.28000000000000003</v>
          </cell>
          <cell r="F136">
            <v>0</v>
          </cell>
          <cell r="G136">
            <v>63219</v>
          </cell>
          <cell r="H136">
            <v>17701.3</v>
          </cell>
          <cell r="J136">
            <v>0</v>
          </cell>
        </row>
        <row r="137">
          <cell r="A137" t="str">
            <v>보통인부</v>
          </cell>
          <cell r="C137" t="str">
            <v>인</v>
          </cell>
          <cell r="D137">
            <v>0.23</v>
          </cell>
          <cell r="F137">
            <v>0</v>
          </cell>
          <cell r="G137">
            <v>37052</v>
          </cell>
          <cell r="H137">
            <v>8521.9</v>
          </cell>
          <cell r="J137">
            <v>0</v>
          </cell>
        </row>
        <row r="138">
          <cell r="A138" t="str">
            <v>사용고재</v>
          </cell>
          <cell r="B138" t="str">
            <v>주재료의 30%</v>
          </cell>
          <cell r="C138" t="str">
            <v>식</v>
          </cell>
          <cell r="D138">
            <v>1</v>
          </cell>
          <cell r="E138">
            <v>17183.099999999999</v>
          </cell>
          <cell r="F138">
            <v>5154.8999999999996</v>
          </cell>
          <cell r="H138">
            <v>0</v>
          </cell>
          <cell r="J138">
            <v>0</v>
          </cell>
        </row>
        <row r="139">
          <cell r="A139" t="str">
            <v>計 (1회사용)</v>
          </cell>
          <cell r="F139">
            <v>12359</v>
          </cell>
          <cell r="H139">
            <v>26223</v>
          </cell>
          <cell r="J139">
            <v>0</v>
          </cell>
        </row>
        <row r="140">
          <cell r="A140" t="str">
            <v>2회사용시</v>
          </cell>
          <cell r="E140">
            <v>0.56999999999999995</v>
          </cell>
          <cell r="F140">
            <v>7044</v>
          </cell>
          <cell r="G140">
            <v>0.6</v>
          </cell>
          <cell r="H140">
            <v>15733</v>
          </cell>
          <cell r="J140">
            <v>0</v>
          </cell>
        </row>
        <row r="141">
          <cell r="A141" t="str">
            <v>3회사용시</v>
          </cell>
          <cell r="E141">
            <v>0.46100000000000002</v>
          </cell>
          <cell r="F141">
            <v>5697</v>
          </cell>
          <cell r="G141">
            <v>0.47099999999999997</v>
          </cell>
          <cell r="H141">
            <v>12351</v>
          </cell>
          <cell r="J141">
            <v>0</v>
          </cell>
        </row>
        <row r="142">
          <cell r="A142" t="str">
            <v>4회사용시</v>
          </cell>
          <cell r="E142">
            <v>0.40100000000000002</v>
          </cell>
          <cell r="F142">
            <v>4955</v>
          </cell>
          <cell r="G142">
            <v>0.4</v>
          </cell>
          <cell r="H142">
            <v>10489</v>
          </cell>
          <cell r="J142">
            <v>0</v>
          </cell>
        </row>
        <row r="143">
          <cell r="A143" t="str">
            <v>5회사용시</v>
          </cell>
          <cell r="E143">
            <v>0.371</v>
          </cell>
          <cell r="F143">
            <v>4585</v>
          </cell>
          <cell r="G143">
            <v>0.34200000000000003</v>
          </cell>
          <cell r="H143">
            <v>8968</v>
          </cell>
          <cell r="J143">
            <v>0</v>
          </cell>
        </row>
        <row r="144">
          <cell r="A144" t="str">
            <v>6회사용시</v>
          </cell>
          <cell r="E144">
            <v>0.34699999999999998</v>
          </cell>
          <cell r="F144">
            <v>4288</v>
          </cell>
          <cell r="G144">
            <v>0.32</v>
          </cell>
          <cell r="H144">
            <v>8391</v>
          </cell>
          <cell r="J144">
            <v>0</v>
          </cell>
        </row>
        <row r="146">
          <cell r="A146" t="str">
            <v>名  稱 : 목재거푸집</v>
          </cell>
          <cell r="J146" t="str">
            <v>單位 : 원/㎡當</v>
          </cell>
        </row>
        <row r="147">
          <cell r="A147" t="str">
            <v>區    分</v>
          </cell>
          <cell r="B147" t="str">
            <v>材質 및 規格</v>
          </cell>
          <cell r="C147" t="str">
            <v>單位</v>
          </cell>
          <cell r="D147" t="str">
            <v>數    量</v>
          </cell>
          <cell r="E147" t="str">
            <v>材       料       費</v>
          </cell>
          <cell r="G147" t="str">
            <v xml:space="preserve">        勞       務       費</v>
          </cell>
          <cell r="I147" t="str">
            <v>經              費</v>
          </cell>
        </row>
        <row r="148">
          <cell r="A148" t="str">
            <v>工 種 別</v>
          </cell>
          <cell r="E148" t="str">
            <v>單  價</v>
          </cell>
          <cell r="F148" t="str">
            <v>金      額</v>
          </cell>
          <cell r="G148" t="str">
            <v>單  價</v>
          </cell>
          <cell r="H148" t="str">
            <v>金      額</v>
          </cell>
          <cell r="I148" t="str">
            <v>單  價</v>
          </cell>
          <cell r="J148" t="str">
            <v>金      額</v>
          </cell>
        </row>
        <row r="149">
          <cell r="A149" t="str">
            <v>판재</v>
          </cell>
          <cell r="C149" t="str">
            <v>㎥</v>
          </cell>
          <cell r="D149">
            <v>0.03</v>
          </cell>
          <cell r="E149">
            <v>285792</v>
          </cell>
          <cell r="F149">
            <v>8573.7000000000007</v>
          </cell>
          <cell r="H149">
            <v>0</v>
          </cell>
          <cell r="J149">
            <v>0</v>
          </cell>
        </row>
        <row r="150">
          <cell r="A150" t="str">
            <v>목재</v>
          </cell>
          <cell r="C150" t="str">
            <v>㎥</v>
          </cell>
          <cell r="D150">
            <v>3.7999999999999999E-2</v>
          </cell>
          <cell r="E150">
            <v>272182</v>
          </cell>
          <cell r="F150">
            <v>10342.9</v>
          </cell>
          <cell r="H150">
            <v>0</v>
          </cell>
          <cell r="J150">
            <v>0</v>
          </cell>
        </row>
        <row r="151">
          <cell r="A151" t="str">
            <v>철선</v>
          </cell>
          <cell r="B151" t="str">
            <v>＃8</v>
          </cell>
          <cell r="C151" t="str">
            <v>kg</v>
          </cell>
          <cell r="D151">
            <v>0.28999999999999998</v>
          </cell>
          <cell r="E151">
            <v>480</v>
          </cell>
          <cell r="F151">
            <v>139.19999999999999</v>
          </cell>
          <cell r="H151">
            <v>0</v>
          </cell>
          <cell r="J151">
            <v>0</v>
          </cell>
        </row>
        <row r="152">
          <cell r="A152" t="str">
            <v>못</v>
          </cell>
          <cell r="B152" t="str">
            <v>N 75</v>
          </cell>
          <cell r="C152" t="str">
            <v>kg</v>
          </cell>
          <cell r="D152">
            <v>0.25</v>
          </cell>
          <cell r="E152">
            <v>660</v>
          </cell>
          <cell r="F152">
            <v>165</v>
          </cell>
          <cell r="H152">
            <v>0</v>
          </cell>
          <cell r="J152">
            <v>0</v>
          </cell>
        </row>
        <row r="153">
          <cell r="A153" t="str">
            <v>박리제</v>
          </cell>
          <cell r="C153" t="str">
            <v>ℓ</v>
          </cell>
          <cell r="D153">
            <v>0.19</v>
          </cell>
          <cell r="E153">
            <v>315.39</v>
          </cell>
          <cell r="F153">
            <v>59.9</v>
          </cell>
          <cell r="H153">
            <v>0</v>
          </cell>
          <cell r="J153">
            <v>0</v>
          </cell>
        </row>
        <row r="154">
          <cell r="A154" t="str">
            <v>형틀목공</v>
          </cell>
          <cell r="C154" t="str">
            <v>인</v>
          </cell>
          <cell r="D154">
            <v>0.46</v>
          </cell>
          <cell r="F154">
            <v>0</v>
          </cell>
          <cell r="G154">
            <v>63219</v>
          </cell>
          <cell r="H154">
            <v>29080.7</v>
          </cell>
          <cell r="J154">
            <v>0</v>
          </cell>
        </row>
        <row r="155">
          <cell r="A155" t="str">
            <v>보통인부</v>
          </cell>
          <cell r="C155" t="str">
            <v>인</v>
          </cell>
          <cell r="D155">
            <v>0.37</v>
          </cell>
          <cell r="F155">
            <v>0</v>
          </cell>
          <cell r="G155">
            <v>37052</v>
          </cell>
          <cell r="H155">
            <v>13709.2</v>
          </cell>
          <cell r="J155">
            <v>0</v>
          </cell>
        </row>
        <row r="156">
          <cell r="A156" t="str">
            <v>사용고재</v>
          </cell>
          <cell r="B156" t="str">
            <v>주재료의 30%</v>
          </cell>
          <cell r="C156" t="str">
            <v>식</v>
          </cell>
          <cell r="D156">
            <v>1</v>
          </cell>
          <cell r="E156">
            <v>18916.599999999999</v>
          </cell>
          <cell r="F156">
            <v>5674.9</v>
          </cell>
          <cell r="H156">
            <v>0</v>
          </cell>
          <cell r="J156">
            <v>0</v>
          </cell>
        </row>
        <row r="157">
          <cell r="A157" t="str">
            <v xml:space="preserve">計 </v>
          </cell>
          <cell r="F157">
            <v>13605</v>
          </cell>
          <cell r="H157">
            <v>42789</v>
          </cell>
          <cell r="J157">
            <v>0</v>
          </cell>
        </row>
        <row r="158">
          <cell r="A158" t="str">
            <v>1회사용시</v>
          </cell>
          <cell r="E158">
            <v>1</v>
          </cell>
          <cell r="F158">
            <v>13605</v>
          </cell>
          <cell r="G158">
            <v>1</v>
          </cell>
          <cell r="H158">
            <v>42789</v>
          </cell>
          <cell r="J158">
            <v>0</v>
          </cell>
        </row>
        <row r="159">
          <cell r="A159" t="str">
            <v>2회사용시</v>
          </cell>
          <cell r="E159">
            <v>0.57699999999999996</v>
          </cell>
          <cell r="F159">
            <v>7850</v>
          </cell>
          <cell r="G159">
            <v>0.63</v>
          </cell>
          <cell r="H159">
            <v>26957</v>
          </cell>
          <cell r="J159">
            <v>0</v>
          </cell>
        </row>
        <row r="160">
          <cell r="A160" t="str">
            <v>3회사용시</v>
          </cell>
          <cell r="E160">
            <v>0.46600000000000003</v>
          </cell>
          <cell r="F160">
            <v>6339</v>
          </cell>
          <cell r="G160">
            <v>0.51600000000000001</v>
          </cell>
          <cell r="H160">
            <v>22079</v>
          </cell>
          <cell r="J160">
            <v>0</v>
          </cell>
        </row>
        <row r="161">
          <cell r="A161" t="str">
            <v>4회사용시</v>
          </cell>
          <cell r="E161">
            <v>0.39700000000000002</v>
          </cell>
          <cell r="F161">
            <v>5401</v>
          </cell>
          <cell r="G161">
            <v>0.45900000000000002</v>
          </cell>
          <cell r="H161">
            <v>19640</v>
          </cell>
          <cell r="J161">
            <v>0</v>
          </cell>
        </row>
        <row r="162">
          <cell r="F162">
            <v>0</v>
          </cell>
          <cell r="H162">
            <v>0</v>
          </cell>
          <cell r="J162">
            <v>0</v>
          </cell>
        </row>
        <row r="164">
          <cell r="A164" t="str">
            <v>名  稱 : 비계설치</v>
          </cell>
          <cell r="J164" t="str">
            <v>單位 : 공/㎥當</v>
          </cell>
        </row>
        <row r="165">
          <cell r="A165" t="str">
            <v>區    分</v>
          </cell>
          <cell r="B165" t="str">
            <v>材質 및 規格</v>
          </cell>
          <cell r="C165" t="str">
            <v>單位</v>
          </cell>
          <cell r="D165" t="str">
            <v>數    量</v>
          </cell>
          <cell r="E165" t="str">
            <v>材       料       費</v>
          </cell>
          <cell r="G165" t="str">
            <v xml:space="preserve">        勞       務       費</v>
          </cell>
          <cell r="I165" t="str">
            <v>經              費</v>
          </cell>
        </row>
        <row r="166">
          <cell r="A166" t="str">
            <v>工 種 別</v>
          </cell>
          <cell r="E166" t="str">
            <v>單  價</v>
          </cell>
          <cell r="F166" t="str">
            <v>金      額</v>
          </cell>
          <cell r="G166" t="str">
            <v>單  價</v>
          </cell>
          <cell r="H166" t="str">
            <v>金      額</v>
          </cell>
          <cell r="I166" t="str">
            <v>單  價</v>
          </cell>
          <cell r="J166" t="str">
            <v>金      額</v>
          </cell>
        </row>
        <row r="167">
          <cell r="A167" t="str">
            <v>원목</v>
          </cell>
          <cell r="C167" t="str">
            <v>㎥</v>
          </cell>
          <cell r="D167">
            <v>9.4E-2</v>
          </cell>
          <cell r="E167">
            <v>164670</v>
          </cell>
          <cell r="F167">
            <v>15478.9</v>
          </cell>
          <cell r="H167">
            <v>0</v>
          </cell>
          <cell r="J167">
            <v>0</v>
          </cell>
        </row>
        <row r="168">
          <cell r="A168" t="str">
            <v>판재</v>
          </cell>
          <cell r="C168" t="str">
            <v>㎥</v>
          </cell>
          <cell r="D168">
            <v>1.5E-3</v>
          </cell>
          <cell r="E168">
            <v>285792</v>
          </cell>
          <cell r="F168">
            <v>428.6</v>
          </cell>
          <cell r="H168">
            <v>0</v>
          </cell>
          <cell r="J168">
            <v>0</v>
          </cell>
        </row>
        <row r="169">
          <cell r="A169" t="str">
            <v>철선</v>
          </cell>
          <cell r="B169" t="str">
            <v>＃8</v>
          </cell>
          <cell r="C169" t="str">
            <v>kg</v>
          </cell>
          <cell r="D169">
            <v>0.2</v>
          </cell>
          <cell r="E169">
            <v>480</v>
          </cell>
          <cell r="F169">
            <v>96</v>
          </cell>
          <cell r="H169">
            <v>0</v>
          </cell>
          <cell r="J169">
            <v>0</v>
          </cell>
        </row>
        <row r="170">
          <cell r="A170" t="str">
            <v>잡재료</v>
          </cell>
          <cell r="B170" t="str">
            <v>재료비의 5%</v>
          </cell>
          <cell r="C170" t="str">
            <v>식</v>
          </cell>
          <cell r="D170">
            <v>1</v>
          </cell>
          <cell r="E170">
            <v>16003</v>
          </cell>
          <cell r="F170">
            <v>800.1</v>
          </cell>
          <cell r="H170">
            <v>0</v>
          </cell>
          <cell r="J170">
            <v>0</v>
          </cell>
        </row>
        <row r="171">
          <cell r="A171" t="str">
            <v>비계공</v>
          </cell>
          <cell r="C171" t="str">
            <v>인</v>
          </cell>
          <cell r="D171">
            <v>2</v>
          </cell>
          <cell r="F171">
            <v>0</v>
          </cell>
          <cell r="G171">
            <v>67640</v>
          </cell>
          <cell r="H171">
            <v>135280</v>
          </cell>
          <cell r="J171">
            <v>0</v>
          </cell>
        </row>
        <row r="172">
          <cell r="A172" t="str">
            <v>보통인부</v>
          </cell>
          <cell r="C172" t="str">
            <v>인</v>
          </cell>
          <cell r="D172">
            <v>2</v>
          </cell>
          <cell r="F172">
            <v>0</v>
          </cell>
          <cell r="G172">
            <v>37052</v>
          </cell>
          <cell r="H172">
            <v>74104</v>
          </cell>
          <cell r="J172">
            <v>0</v>
          </cell>
        </row>
        <row r="173">
          <cell r="A173" t="str">
            <v xml:space="preserve">計 </v>
          </cell>
          <cell r="B173" t="str">
            <v>10공/㎥당</v>
          </cell>
          <cell r="F173">
            <v>16803</v>
          </cell>
          <cell r="H173">
            <v>209384</v>
          </cell>
          <cell r="J173">
            <v>0</v>
          </cell>
        </row>
        <row r="174">
          <cell r="A174" t="str">
            <v xml:space="preserve">計 </v>
          </cell>
          <cell r="B174" t="str">
            <v>공/㎥당</v>
          </cell>
          <cell r="F174">
            <v>1680</v>
          </cell>
          <cell r="H174">
            <v>20938</v>
          </cell>
          <cell r="J174">
            <v>0</v>
          </cell>
        </row>
        <row r="175">
          <cell r="A175" t="str">
            <v>1회사용시</v>
          </cell>
          <cell r="E175">
            <v>1</v>
          </cell>
          <cell r="F175">
            <v>1680</v>
          </cell>
          <cell r="G175">
            <v>1</v>
          </cell>
          <cell r="H175">
            <v>20938</v>
          </cell>
          <cell r="J175">
            <v>0</v>
          </cell>
        </row>
        <row r="176">
          <cell r="A176" t="str">
            <v>2회사용시</v>
          </cell>
          <cell r="E176">
            <v>0.67</v>
          </cell>
          <cell r="F176">
            <v>1125</v>
          </cell>
          <cell r="G176">
            <v>1</v>
          </cell>
          <cell r="H176">
            <v>20938</v>
          </cell>
          <cell r="J176">
            <v>0</v>
          </cell>
        </row>
        <row r="177">
          <cell r="A177" t="str">
            <v>3회사용시</v>
          </cell>
          <cell r="E177">
            <v>0.56499999999999995</v>
          </cell>
          <cell r="F177">
            <v>949</v>
          </cell>
          <cell r="G177">
            <v>1</v>
          </cell>
          <cell r="H177">
            <v>20938</v>
          </cell>
          <cell r="J177">
            <v>0</v>
          </cell>
        </row>
        <row r="178">
          <cell r="A178" t="str">
            <v>4회사용시</v>
          </cell>
          <cell r="E178">
            <v>0.51600000000000001</v>
          </cell>
          <cell r="F178">
            <v>866</v>
          </cell>
          <cell r="G178">
            <v>1</v>
          </cell>
          <cell r="H178">
            <v>20938</v>
          </cell>
          <cell r="J178">
            <v>0</v>
          </cell>
        </row>
        <row r="179">
          <cell r="A179" t="str">
            <v>5회사용시</v>
          </cell>
          <cell r="E179">
            <v>0.48899999999999999</v>
          </cell>
          <cell r="F179">
            <v>821</v>
          </cell>
          <cell r="G179">
            <v>1</v>
          </cell>
          <cell r="H179">
            <v>20938</v>
          </cell>
          <cell r="J179">
            <v>0</v>
          </cell>
        </row>
        <row r="180">
          <cell r="A180" t="str">
            <v>6회사용시</v>
          </cell>
          <cell r="E180">
            <v>0.47299999999999998</v>
          </cell>
          <cell r="F180">
            <v>794</v>
          </cell>
          <cell r="G180">
            <v>1</v>
          </cell>
          <cell r="H180">
            <v>20938</v>
          </cell>
          <cell r="J180">
            <v>0</v>
          </cell>
        </row>
        <row r="182">
          <cell r="A182" t="str">
            <v>名  稱 : 잡석깔기</v>
          </cell>
          <cell r="J182" t="str">
            <v>單位 : 원/㎥當</v>
          </cell>
        </row>
        <row r="183">
          <cell r="A183" t="str">
            <v>區    分</v>
          </cell>
          <cell r="B183" t="str">
            <v>材質 및 規格</v>
          </cell>
          <cell r="C183" t="str">
            <v>單位</v>
          </cell>
          <cell r="D183" t="str">
            <v>數    量</v>
          </cell>
          <cell r="E183" t="str">
            <v>材       料       費</v>
          </cell>
          <cell r="G183" t="str">
            <v xml:space="preserve">        勞       務       費</v>
          </cell>
          <cell r="I183" t="str">
            <v>經              費</v>
          </cell>
        </row>
        <row r="184">
          <cell r="A184" t="str">
            <v>工 種 別</v>
          </cell>
          <cell r="E184" t="str">
            <v>單  價</v>
          </cell>
          <cell r="F184" t="str">
            <v>金      額</v>
          </cell>
          <cell r="G184" t="str">
            <v>單  價</v>
          </cell>
          <cell r="H184" t="str">
            <v>金      額</v>
          </cell>
          <cell r="I184" t="str">
            <v>單  價</v>
          </cell>
          <cell r="J184" t="str">
            <v>金      額</v>
          </cell>
        </row>
        <row r="185">
          <cell r="A185" t="str">
            <v>잡석</v>
          </cell>
          <cell r="C185" t="str">
            <v>인</v>
          </cell>
          <cell r="D185">
            <v>1.04</v>
          </cell>
          <cell r="E185">
            <v>11000</v>
          </cell>
          <cell r="F185">
            <v>11440</v>
          </cell>
          <cell r="H185">
            <v>0</v>
          </cell>
          <cell r="J185">
            <v>0</v>
          </cell>
        </row>
        <row r="186">
          <cell r="A186" t="str">
            <v>보통인부</v>
          </cell>
          <cell r="C186" t="str">
            <v>인</v>
          </cell>
          <cell r="D186">
            <v>0.6</v>
          </cell>
          <cell r="F186">
            <v>0</v>
          </cell>
          <cell r="G186">
            <v>37052</v>
          </cell>
          <cell r="H186">
            <v>22231.200000000001</v>
          </cell>
          <cell r="J186">
            <v>0</v>
          </cell>
        </row>
        <row r="187">
          <cell r="F187">
            <v>0</v>
          </cell>
          <cell r="H187">
            <v>0</v>
          </cell>
          <cell r="J187">
            <v>0</v>
          </cell>
        </row>
        <row r="188">
          <cell r="F188">
            <v>0</v>
          </cell>
          <cell r="H188">
            <v>0</v>
          </cell>
          <cell r="J188">
            <v>0</v>
          </cell>
        </row>
        <row r="189">
          <cell r="F189">
            <v>0</v>
          </cell>
          <cell r="H189">
            <v>0</v>
          </cell>
          <cell r="J189">
            <v>0</v>
          </cell>
        </row>
        <row r="190">
          <cell r="F190">
            <v>0</v>
          </cell>
          <cell r="H190">
            <v>0</v>
          </cell>
          <cell r="J190">
            <v>0</v>
          </cell>
        </row>
        <row r="191">
          <cell r="F191">
            <v>0</v>
          </cell>
          <cell r="H191">
            <v>0</v>
          </cell>
          <cell r="J191">
            <v>0</v>
          </cell>
        </row>
        <row r="192">
          <cell r="F192">
            <v>0</v>
          </cell>
          <cell r="H192">
            <v>0</v>
          </cell>
          <cell r="J192">
            <v>0</v>
          </cell>
        </row>
        <row r="193">
          <cell r="F193">
            <v>0</v>
          </cell>
          <cell r="H193">
            <v>0</v>
          </cell>
          <cell r="J193">
            <v>0</v>
          </cell>
        </row>
        <row r="194">
          <cell r="F194">
            <v>0</v>
          </cell>
          <cell r="H194">
            <v>0</v>
          </cell>
          <cell r="J194">
            <v>0</v>
          </cell>
        </row>
        <row r="195">
          <cell r="F195">
            <v>0</v>
          </cell>
          <cell r="H195">
            <v>0</v>
          </cell>
          <cell r="J195">
            <v>0</v>
          </cell>
        </row>
        <row r="196">
          <cell r="F196">
            <v>0</v>
          </cell>
          <cell r="H196">
            <v>0</v>
          </cell>
          <cell r="J196">
            <v>0</v>
          </cell>
        </row>
        <row r="197">
          <cell r="F197">
            <v>0</v>
          </cell>
          <cell r="H197">
            <v>0</v>
          </cell>
          <cell r="J197">
            <v>0</v>
          </cell>
        </row>
        <row r="198">
          <cell r="A198" t="str">
            <v>計</v>
          </cell>
          <cell r="F198">
            <v>11440</v>
          </cell>
          <cell r="H198">
            <v>22231</v>
          </cell>
          <cell r="J198">
            <v>0</v>
          </cell>
        </row>
        <row r="200">
          <cell r="A200" t="str">
            <v>名  稱 : 잡석채우기</v>
          </cell>
          <cell r="J200" t="str">
            <v>單位 : 원/㎥當</v>
          </cell>
        </row>
        <row r="201">
          <cell r="A201" t="str">
            <v>區    分</v>
          </cell>
          <cell r="B201" t="str">
            <v>材質 및 規格</v>
          </cell>
          <cell r="C201" t="str">
            <v>單位</v>
          </cell>
          <cell r="D201" t="str">
            <v>數    量</v>
          </cell>
          <cell r="E201" t="str">
            <v>材       料       費</v>
          </cell>
          <cell r="G201" t="str">
            <v xml:space="preserve">        勞       務       費</v>
          </cell>
          <cell r="I201" t="str">
            <v>經              費</v>
          </cell>
        </row>
        <row r="202">
          <cell r="A202" t="str">
            <v>工 種 別</v>
          </cell>
          <cell r="E202" t="str">
            <v>單  價</v>
          </cell>
          <cell r="F202" t="str">
            <v>金      額</v>
          </cell>
          <cell r="G202" t="str">
            <v>單  價</v>
          </cell>
          <cell r="H202" t="str">
            <v>金      額</v>
          </cell>
          <cell r="I202" t="str">
            <v>單  價</v>
          </cell>
          <cell r="J202" t="str">
            <v>金      額</v>
          </cell>
        </row>
        <row r="203">
          <cell r="A203" t="str">
            <v>잡석</v>
          </cell>
          <cell r="C203" t="str">
            <v>인</v>
          </cell>
          <cell r="D203">
            <v>1.04</v>
          </cell>
          <cell r="E203">
            <v>11000</v>
          </cell>
          <cell r="F203">
            <v>11440</v>
          </cell>
          <cell r="H203">
            <v>0</v>
          </cell>
          <cell r="J203">
            <v>0</v>
          </cell>
        </row>
        <row r="204">
          <cell r="A204" t="str">
            <v>보통인부</v>
          </cell>
          <cell r="C204" t="str">
            <v>인</v>
          </cell>
          <cell r="D204">
            <v>0.65</v>
          </cell>
          <cell r="F204">
            <v>0</v>
          </cell>
          <cell r="G204">
            <v>37052</v>
          </cell>
          <cell r="H204">
            <v>24083.8</v>
          </cell>
          <cell r="J204">
            <v>0</v>
          </cell>
        </row>
        <row r="205">
          <cell r="F205">
            <v>0</v>
          </cell>
          <cell r="H205">
            <v>0</v>
          </cell>
          <cell r="J205">
            <v>0</v>
          </cell>
        </row>
        <row r="206">
          <cell r="F206">
            <v>0</v>
          </cell>
          <cell r="H206">
            <v>0</v>
          </cell>
          <cell r="J206">
            <v>0</v>
          </cell>
        </row>
        <row r="207">
          <cell r="F207">
            <v>0</v>
          </cell>
          <cell r="H207">
            <v>0</v>
          </cell>
          <cell r="J207">
            <v>0</v>
          </cell>
        </row>
        <row r="208">
          <cell r="F208">
            <v>0</v>
          </cell>
          <cell r="H208">
            <v>0</v>
          </cell>
          <cell r="J208">
            <v>0</v>
          </cell>
        </row>
        <row r="209">
          <cell r="F209">
            <v>0</v>
          </cell>
          <cell r="H209">
            <v>0</v>
          </cell>
          <cell r="J209">
            <v>0</v>
          </cell>
        </row>
        <row r="210">
          <cell r="F210">
            <v>0</v>
          </cell>
          <cell r="H210">
            <v>0</v>
          </cell>
          <cell r="J210">
            <v>0</v>
          </cell>
        </row>
        <row r="211">
          <cell r="F211">
            <v>0</v>
          </cell>
          <cell r="H211">
            <v>0</v>
          </cell>
          <cell r="J211">
            <v>0</v>
          </cell>
        </row>
        <row r="212">
          <cell r="F212">
            <v>0</v>
          </cell>
          <cell r="H212">
            <v>0</v>
          </cell>
          <cell r="J212">
            <v>0</v>
          </cell>
        </row>
        <row r="213">
          <cell r="F213">
            <v>0</v>
          </cell>
          <cell r="H213">
            <v>0</v>
          </cell>
          <cell r="J213">
            <v>0</v>
          </cell>
        </row>
        <row r="214">
          <cell r="F214">
            <v>0</v>
          </cell>
          <cell r="H214">
            <v>0</v>
          </cell>
          <cell r="J214">
            <v>0</v>
          </cell>
        </row>
        <row r="215">
          <cell r="F215">
            <v>0</v>
          </cell>
          <cell r="H215">
            <v>0</v>
          </cell>
          <cell r="J215">
            <v>0</v>
          </cell>
        </row>
        <row r="216">
          <cell r="A216" t="str">
            <v>計</v>
          </cell>
          <cell r="F216">
            <v>11440</v>
          </cell>
          <cell r="H216">
            <v>24083</v>
          </cell>
          <cell r="J216">
            <v>0</v>
          </cell>
        </row>
      </sheetData>
      <sheetData sheetId="19"/>
      <sheetData sheetId="20"/>
      <sheetData sheetId="21"/>
      <sheetData sheetId="22"/>
    </sheetDataSet>
  </externalBook>
</externalLink>
</file>

<file path=xl/externalLinks/externalLink1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표지1"/>
      <sheetName val="표지2"/>
      <sheetName val="산출내역서"/>
      <sheetName val="원가계산서"/>
      <sheetName val="일위대가바로가기"/>
      <sheetName val="일위대가표"/>
      <sheetName val="수량계산서 "/>
      <sheetName val="물가대비표"/>
      <sheetName val="시중노임단가"/>
      <sheetName val="도면   "/>
      <sheetName val="점검사항"/>
      <sheetName val="배움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2">
          <cell r="B12">
            <v>86019</v>
          </cell>
        </row>
        <row r="14">
          <cell r="B14">
            <v>73094</v>
          </cell>
        </row>
      </sheetData>
      <sheetData sheetId="9" refreshError="1"/>
      <sheetData sheetId="10" refreshError="1"/>
      <sheetData sheetId="11" refreshError="1"/>
    </sheetDataSet>
  </externalBook>
</externalLink>
</file>

<file path=xl/externalLinks/externalLink1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00000"/>
      <sheetName val="VXXXXX"/>
      <sheetName val="본문"/>
      <sheetName val="목차"/>
      <sheetName val="개발비용"/>
      <sheetName val="총괄내역"/>
      <sheetName val="공종내역"/>
      <sheetName val="부표"/>
      <sheetName val="토적집계"/>
      <sheetName val="토적표"/>
      <sheetName val="법면토적"/>
      <sheetName val="구조토적"/>
      <sheetName val="운반"/>
      <sheetName val="기계일위"/>
      <sheetName val="일위대가"/>
      <sheetName val="포장일위"/>
      <sheetName val="기본일위"/>
      <sheetName val="기계경비"/>
      <sheetName val="기타경비"/>
      <sheetName val="간지"/>
      <sheetName val="표지"/>
      <sheetName val="흄관"/>
      <sheetName val="맨홀"/>
      <sheetName val="집수정"/>
      <sheetName val="도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1">
          <cell r="L1" t="str">
            <v>2000년 8월</v>
          </cell>
        </row>
        <row r="2">
          <cell r="A2" t="str">
            <v>名  稱 : 모르터 ( 1 : 2 ) , 2000년 단가 적용</v>
          </cell>
          <cell r="J2" t="str">
            <v>單位 : 원/㎥當</v>
          </cell>
          <cell r="L2" t="str">
            <v>주  요  자  재  단  가  표</v>
          </cell>
        </row>
        <row r="3">
          <cell r="A3" t="str">
            <v>區    分</v>
          </cell>
          <cell r="B3" t="str">
            <v>材質 및 規格</v>
          </cell>
          <cell r="C3" t="str">
            <v>單位</v>
          </cell>
          <cell r="D3" t="str">
            <v>數    量</v>
          </cell>
          <cell r="E3" t="str">
            <v>材       料       費</v>
          </cell>
          <cell r="G3" t="str">
            <v xml:space="preserve">        勞       務       費</v>
          </cell>
          <cell r="I3" t="str">
            <v>經              費</v>
          </cell>
          <cell r="L3" t="str">
            <v>철근</v>
          </cell>
          <cell r="M3">
            <v>319000</v>
          </cell>
          <cell r="O3" t="str">
            <v>모래</v>
          </cell>
          <cell r="P3">
            <v>16000</v>
          </cell>
        </row>
        <row r="4">
          <cell r="A4" t="str">
            <v>工 種 別</v>
          </cell>
          <cell r="E4" t="str">
            <v>單  價</v>
          </cell>
          <cell r="F4" t="str">
            <v>金      額</v>
          </cell>
          <cell r="G4" t="str">
            <v>單  價</v>
          </cell>
          <cell r="H4" t="str">
            <v>金      額</v>
          </cell>
          <cell r="I4" t="str">
            <v>單  價</v>
          </cell>
          <cell r="J4" t="str">
            <v>金      額</v>
          </cell>
          <cell r="L4" t="str">
            <v>철선 # 8</v>
          </cell>
          <cell r="M4">
            <v>450</v>
          </cell>
          <cell r="O4" t="str">
            <v>잡석</v>
          </cell>
          <cell r="P4">
            <v>11000</v>
          </cell>
        </row>
        <row r="5">
          <cell r="A5" t="str">
            <v>시멘트</v>
          </cell>
          <cell r="C5" t="str">
            <v>kg</v>
          </cell>
          <cell r="D5">
            <v>680</v>
          </cell>
          <cell r="E5">
            <v>59</v>
          </cell>
          <cell r="F5">
            <v>40120</v>
          </cell>
          <cell r="H5">
            <v>0</v>
          </cell>
          <cell r="J5">
            <v>0</v>
          </cell>
          <cell r="L5" t="str">
            <v>철선 # 20</v>
          </cell>
          <cell r="M5">
            <v>550</v>
          </cell>
          <cell r="O5" t="str">
            <v>보조기층재</v>
          </cell>
          <cell r="P5">
            <v>11000</v>
          </cell>
        </row>
        <row r="6">
          <cell r="A6" t="str">
            <v>모래</v>
          </cell>
          <cell r="C6" t="str">
            <v>㎥</v>
          </cell>
          <cell r="D6">
            <v>0.98</v>
          </cell>
          <cell r="E6">
            <v>16000</v>
          </cell>
          <cell r="F6">
            <v>15680</v>
          </cell>
          <cell r="H6">
            <v>0</v>
          </cell>
          <cell r="J6">
            <v>0</v>
          </cell>
          <cell r="K6">
            <v>16500</v>
          </cell>
          <cell r="L6" t="str">
            <v>못  N75</v>
          </cell>
          <cell r="M6">
            <v>660</v>
          </cell>
          <cell r="O6" t="str">
            <v>시멘트</v>
          </cell>
          <cell r="P6">
            <v>59</v>
          </cell>
          <cell r="Q6">
            <v>2600</v>
          </cell>
        </row>
        <row r="7">
          <cell r="A7" t="str">
            <v>보통인부</v>
          </cell>
          <cell r="C7" t="str">
            <v>인</v>
          </cell>
          <cell r="D7">
            <v>1</v>
          </cell>
          <cell r="F7">
            <v>0</v>
          </cell>
          <cell r="G7">
            <v>34360</v>
          </cell>
          <cell r="H7">
            <v>34360</v>
          </cell>
          <cell r="J7">
            <v>0</v>
          </cell>
          <cell r="K7">
            <v>900</v>
          </cell>
          <cell r="L7" t="str">
            <v>목재</v>
          </cell>
          <cell r="M7">
            <v>244964</v>
          </cell>
          <cell r="O7" t="str">
            <v>판재</v>
          </cell>
          <cell r="P7">
            <v>258573</v>
          </cell>
          <cell r="Q7">
            <v>950</v>
          </cell>
        </row>
        <row r="8">
          <cell r="F8">
            <v>0</v>
          </cell>
          <cell r="H8">
            <v>0</v>
          </cell>
          <cell r="J8">
            <v>0</v>
          </cell>
          <cell r="K8">
            <v>550</v>
          </cell>
          <cell r="L8" t="str">
            <v>원목</v>
          </cell>
          <cell r="M8">
            <v>164670</v>
          </cell>
          <cell r="O8" t="str">
            <v>합판</v>
          </cell>
          <cell r="P8">
            <v>6641</v>
          </cell>
          <cell r="Q8">
            <v>11000</v>
          </cell>
        </row>
        <row r="9">
          <cell r="F9">
            <v>0</v>
          </cell>
          <cell r="H9">
            <v>0</v>
          </cell>
          <cell r="J9">
            <v>0</v>
          </cell>
          <cell r="L9" t="str">
            <v>40-210-8</v>
          </cell>
          <cell r="M9">
            <v>42980</v>
          </cell>
        </row>
        <row r="10">
          <cell r="F10">
            <v>0</v>
          </cell>
          <cell r="H10">
            <v>0</v>
          </cell>
          <cell r="J10">
            <v>0</v>
          </cell>
          <cell r="L10" t="str">
            <v>40-135-8</v>
          </cell>
          <cell r="M10">
            <v>36400</v>
          </cell>
        </row>
        <row r="11">
          <cell r="F11">
            <v>0</v>
          </cell>
          <cell r="H11">
            <v>0</v>
          </cell>
          <cell r="J11">
            <v>0</v>
          </cell>
          <cell r="L11" t="str">
            <v>40-180-8</v>
          </cell>
          <cell r="M11">
            <v>39640</v>
          </cell>
        </row>
        <row r="12">
          <cell r="F12">
            <v>0</v>
          </cell>
          <cell r="H12">
            <v>0</v>
          </cell>
          <cell r="J12">
            <v>0</v>
          </cell>
          <cell r="L12" t="str">
            <v>25-210-8</v>
          </cell>
          <cell r="M12">
            <v>44480</v>
          </cell>
        </row>
        <row r="13">
          <cell r="F13">
            <v>0</v>
          </cell>
          <cell r="H13">
            <v>0</v>
          </cell>
          <cell r="J13">
            <v>0</v>
          </cell>
          <cell r="L13" t="str">
            <v>와이어메쉬</v>
          </cell>
          <cell r="M13">
            <v>720</v>
          </cell>
          <cell r="O13">
            <v>1050</v>
          </cell>
        </row>
        <row r="14">
          <cell r="F14">
            <v>0</v>
          </cell>
          <cell r="H14">
            <v>0</v>
          </cell>
          <cell r="J14">
            <v>0</v>
          </cell>
          <cell r="L14" t="str">
            <v>25-210-12</v>
          </cell>
          <cell r="M14">
            <v>45810</v>
          </cell>
        </row>
        <row r="15">
          <cell r="F15">
            <v>0</v>
          </cell>
          <cell r="H15">
            <v>0</v>
          </cell>
          <cell r="J15">
            <v>0</v>
          </cell>
        </row>
        <row r="16">
          <cell r="F16">
            <v>0</v>
          </cell>
          <cell r="H16">
            <v>0</v>
          </cell>
          <cell r="J16">
            <v>0</v>
          </cell>
        </row>
        <row r="17">
          <cell r="F17">
            <v>0</v>
          </cell>
          <cell r="H17">
            <v>0</v>
          </cell>
          <cell r="J17">
            <v>0</v>
          </cell>
        </row>
        <row r="18">
          <cell r="A18" t="str">
            <v>計</v>
          </cell>
          <cell r="F18">
            <v>55800</v>
          </cell>
          <cell r="H18">
            <v>34360</v>
          </cell>
          <cell r="J18">
            <v>0</v>
          </cell>
        </row>
        <row r="20">
          <cell r="A20" t="str">
            <v>名  稱 : 레미콘타설 ( 무근 )</v>
          </cell>
          <cell r="J20" t="str">
            <v>單位 : 원/㎥當</v>
          </cell>
        </row>
        <row r="21">
          <cell r="A21" t="str">
            <v>區    分</v>
          </cell>
          <cell r="B21" t="str">
            <v>材質 및 規格</v>
          </cell>
          <cell r="C21" t="str">
            <v>單位</v>
          </cell>
          <cell r="D21" t="str">
            <v>數    量</v>
          </cell>
          <cell r="E21" t="str">
            <v>材       料       費</v>
          </cell>
          <cell r="G21" t="str">
            <v xml:space="preserve">        勞       務       費</v>
          </cell>
          <cell r="I21" t="str">
            <v>經              費</v>
          </cell>
        </row>
        <row r="22">
          <cell r="A22" t="str">
            <v>工 種 別</v>
          </cell>
          <cell r="E22" t="str">
            <v>單  價</v>
          </cell>
          <cell r="F22" t="str">
            <v>金      額</v>
          </cell>
          <cell r="G22" t="str">
            <v>單  價</v>
          </cell>
          <cell r="H22" t="str">
            <v>金      額</v>
          </cell>
          <cell r="I22" t="str">
            <v>單  價</v>
          </cell>
          <cell r="J22" t="str">
            <v>金      額</v>
          </cell>
        </row>
        <row r="23">
          <cell r="A23" t="str">
            <v>콘크리트공</v>
          </cell>
          <cell r="C23" t="str">
            <v>인</v>
          </cell>
          <cell r="D23">
            <v>0.15</v>
          </cell>
          <cell r="F23">
            <v>0</v>
          </cell>
          <cell r="G23">
            <v>62281</v>
          </cell>
          <cell r="H23">
            <v>9342.1</v>
          </cell>
          <cell r="J23">
            <v>0</v>
          </cell>
        </row>
        <row r="24">
          <cell r="A24" t="str">
            <v>보통인부</v>
          </cell>
          <cell r="C24" t="str">
            <v>인</v>
          </cell>
          <cell r="D24">
            <v>0.27</v>
          </cell>
          <cell r="F24">
            <v>0</v>
          </cell>
          <cell r="G24">
            <v>34360</v>
          </cell>
          <cell r="H24">
            <v>9277.2000000000007</v>
          </cell>
          <cell r="J24">
            <v>0</v>
          </cell>
        </row>
        <row r="25">
          <cell r="F25">
            <v>0</v>
          </cell>
          <cell r="H25">
            <v>0</v>
          </cell>
          <cell r="J25">
            <v>0</v>
          </cell>
        </row>
        <row r="26">
          <cell r="F26">
            <v>0</v>
          </cell>
          <cell r="H26">
            <v>0</v>
          </cell>
          <cell r="J26">
            <v>0</v>
          </cell>
        </row>
        <row r="27">
          <cell r="F27">
            <v>0</v>
          </cell>
          <cell r="H27">
            <v>0</v>
          </cell>
          <cell r="J27">
            <v>0</v>
          </cell>
        </row>
        <row r="28">
          <cell r="F28">
            <v>0</v>
          </cell>
          <cell r="H28">
            <v>0</v>
          </cell>
          <cell r="J28">
            <v>0</v>
          </cell>
        </row>
        <row r="29">
          <cell r="F29">
            <v>0</v>
          </cell>
          <cell r="H29">
            <v>0</v>
          </cell>
          <cell r="J29">
            <v>0</v>
          </cell>
        </row>
        <row r="30">
          <cell r="F30">
            <v>0</v>
          </cell>
          <cell r="H30">
            <v>0</v>
          </cell>
          <cell r="J30">
            <v>0</v>
          </cell>
        </row>
        <row r="31">
          <cell r="F31">
            <v>0</v>
          </cell>
          <cell r="H31">
            <v>0</v>
          </cell>
          <cell r="J31">
            <v>0</v>
          </cell>
        </row>
        <row r="32">
          <cell r="F32">
            <v>0</v>
          </cell>
          <cell r="H32">
            <v>0</v>
          </cell>
          <cell r="J32">
            <v>0</v>
          </cell>
        </row>
        <row r="33">
          <cell r="F33">
            <v>0</v>
          </cell>
          <cell r="H33">
            <v>0</v>
          </cell>
          <cell r="J33">
            <v>0</v>
          </cell>
        </row>
        <row r="34">
          <cell r="F34">
            <v>0</v>
          </cell>
          <cell r="H34">
            <v>0</v>
          </cell>
          <cell r="J34">
            <v>0</v>
          </cell>
        </row>
        <row r="35">
          <cell r="F35">
            <v>0</v>
          </cell>
          <cell r="H35">
            <v>0</v>
          </cell>
          <cell r="J35">
            <v>0</v>
          </cell>
        </row>
        <row r="36">
          <cell r="A36" t="str">
            <v>計</v>
          </cell>
          <cell r="F36">
            <v>0</v>
          </cell>
          <cell r="H36">
            <v>18619</v>
          </cell>
          <cell r="J36">
            <v>0</v>
          </cell>
        </row>
        <row r="38">
          <cell r="A38" t="str">
            <v>名  稱 : 레미콘타설 ( 철근 )</v>
          </cell>
          <cell r="J38" t="str">
            <v>單位 : 원/㎥當</v>
          </cell>
        </row>
        <row r="39">
          <cell r="A39" t="str">
            <v>區    分</v>
          </cell>
          <cell r="B39" t="str">
            <v>材質 및 規格</v>
          </cell>
          <cell r="C39" t="str">
            <v>單位</v>
          </cell>
          <cell r="D39" t="str">
            <v>數    量</v>
          </cell>
          <cell r="E39" t="str">
            <v>材       料       費</v>
          </cell>
          <cell r="G39" t="str">
            <v xml:space="preserve">        勞       務       費</v>
          </cell>
          <cell r="I39" t="str">
            <v>經              費</v>
          </cell>
        </row>
        <row r="40">
          <cell r="A40" t="str">
            <v>工 種 別</v>
          </cell>
          <cell r="E40" t="str">
            <v>單  價</v>
          </cell>
          <cell r="F40" t="str">
            <v>金      額</v>
          </cell>
          <cell r="G40" t="str">
            <v>單  價</v>
          </cell>
          <cell r="H40" t="str">
            <v>金      額</v>
          </cell>
          <cell r="I40" t="str">
            <v>單  價</v>
          </cell>
          <cell r="J40" t="str">
            <v>金      額</v>
          </cell>
        </row>
        <row r="41">
          <cell r="A41" t="str">
            <v>콘크리트공</v>
          </cell>
          <cell r="C41" t="str">
            <v>인</v>
          </cell>
          <cell r="D41">
            <v>0.17</v>
          </cell>
          <cell r="F41">
            <v>0</v>
          </cell>
          <cell r="G41">
            <v>62281</v>
          </cell>
          <cell r="H41">
            <v>10587.7</v>
          </cell>
          <cell r="J41">
            <v>0</v>
          </cell>
        </row>
        <row r="42">
          <cell r="A42" t="str">
            <v>보통인부</v>
          </cell>
          <cell r="C42" t="str">
            <v>인</v>
          </cell>
          <cell r="D42">
            <v>0.28999999999999998</v>
          </cell>
          <cell r="F42">
            <v>0</v>
          </cell>
          <cell r="G42">
            <v>34360</v>
          </cell>
          <cell r="H42">
            <v>9964.4</v>
          </cell>
          <cell r="J42">
            <v>0</v>
          </cell>
        </row>
        <row r="43">
          <cell r="F43">
            <v>0</v>
          </cell>
          <cell r="H43">
            <v>0</v>
          </cell>
          <cell r="J43">
            <v>0</v>
          </cell>
        </row>
        <row r="44">
          <cell r="F44">
            <v>0</v>
          </cell>
          <cell r="H44">
            <v>0</v>
          </cell>
          <cell r="J44">
            <v>0</v>
          </cell>
        </row>
        <row r="45">
          <cell r="F45">
            <v>0</v>
          </cell>
          <cell r="H45">
            <v>0</v>
          </cell>
          <cell r="J45">
            <v>0</v>
          </cell>
        </row>
        <row r="46">
          <cell r="F46">
            <v>0</v>
          </cell>
          <cell r="H46">
            <v>0</v>
          </cell>
          <cell r="J46">
            <v>0</v>
          </cell>
        </row>
        <row r="47">
          <cell r="F47">
            <v>0</v>
          </cell>
          <cell r="H47">
            <v>0</v>
          </cell>
          <cell r="J47">
            <v>0</v>
          </cell>
        </row>
        <row r="48">
          <cell r="F48">
            <v>0</v>
          </cell>
          <cell r="H48">
            <v>0</v>
          </cell>
          <cell r="J48">
            <v>0</v>
          </cell>
        </row>
        <row r="49">
          <cell r="F49">
            <v>0</v>
          </cell>
          <cell r="H49">
            <v>0</v>
          </cell>
          <cell r="J49">
            <v>0</v>
          </cell>
        </row>
        <row r="50">
          <cell r="F50">
            <v>0</v>
          </cell>
          <cell r="H50">
            <v>0</v>
          </cell>
          <cell r="J50">
            <v>0</v>
          </cell>
        </row>
        <row r="51">
          <cell r="F51">
            <v>0</v>
          </cell>
          <cell r="H51">
            <v>0</v>
          </cell>
          <cell r="J51">
            <v>0</v>
          </cell>
        </row>
        <row r="52">
          <cell r="F52">
            <v>0</v>
          </cell>
          <cell r="H52">
            <v>0</v>
          </cell>
          <cell r="J52">
            <v>0</v>
          </cell>
        </row>
        <row r="53">
          <cell r="F53">
            <v>0</v>
          </cell>
          <cell r="H53">
            <v>0</v>
          </cell>
          <cell r="J53">
            <v>0</v>
          </cell>
        </row>
        <row r="54">
          <cell r="A54" t="str">
            <v>計</v>
          </cell>
          <cell r="F54">
            <v>0</v>
          </cell>
          <cell r="H54">
            <v>20552</v>
          </cell>
          <cell r="J54">
            <v>0</v>
          </cell>
        </row>
        <row r="56">
          <cell r="A56" t="str">
            <v>名  稱 : 철근가공조립 ( 간단 )</v>
          </cell>
          <cell r="J56" t="str">
            <v>單位 : 원/TON當</v>
          </cell>
        </row>
        <row r="57">
          <cell r="A57" t="str">
            <v>區    分</v>
          </cell>
          <cell r="B57" t="str">
            <v>材質 및 規格</v>
          </cell>
          <cell r="C57" t="str">
            <v>單位</v>
          </cell>
          <cell r="D57" t="str">
            <v>數    量</v>
          </cell>
          <cell r="E57" t="str">
            <v>材       料       費</v>
          </cell>
          <cell r="G57" t="str">
            <v xml:space="preserve">        勞       務       費</v>
          </cell>
          <cell r="I57" t="str">
            <v>經              費</v>
          </cell>
        </row>
        <row r="58">
          <cell r="A58" t="str">
            <v>工 種 別</v>
          </cell>
          <cell r="E58" t="str">
            <v>單  價</v>
          </cell>
          <cell r="F58" t="str">
            <v>金      額</v>
          </cell>
          <cell r="G58" t="str">
            <v>單  價</v>
          </cell>
          <cell r="H58" t="str">
            <v>金      額</v>
          </cell>
          <cell r="I58" t="str">
            <v>單  價</v>
          </cell>
          <cell r="J58" t="str">
            <v>金      額</v>
          </cell>
        </row>
        <row r="59">
          <cell r="A59" t="str">
            <v>결속선</v>
          </cell>
          <cell r="B59" t="str">
            <v>＃20 m/m</v>
          </cell>
          <cell r="C59" t="str">
            <v>kg</v>
          </cell>
          <cell r="D59">
            <v>5</v>
          </cell>
          <cell r="E59">
            <v>550</v>
          </cell>
          <cell r="F59">
            <v>2750</v>
          </cell>
          <cell r="H59">
            <v>0</v>
          </cell>
          <cell r="J59">
            <v>0</v>
          </cell>
        </row>
        <row r="60">
          <cell r="A60" t="str">
            <v>철근공</v>
          </cell>
          <cell r="C60" t="str">
            <v>인</v>
          </cell>
          <cell r="D60">
            <v>2.9</v>
          </cell>
          <cell r="F60">
            <v>0</v>
          </cell>
          <cell r="G60">
            <v>63607</v>
          </cell>
          <cell r="H60">
            <v>184460.3</v>
          </cell>
          <cell r="J60">
            <v>0</v>
          </cell>
        </row>
        <row r="61">
          <cell r="A61" t="str">
            <v>보통인부</v>
          </cell>
          <cell r="C61" t="str">
            <v>인</v>
          </cell>
          <cell r="D61">
            <v>1.6</v>
          </cell>
          <cell r="F61">
            <v>0</v>
          </cell>
          <cell r="G61">
            <v>34360</v>
          </cell>
          <cell r="H61">
            <v>54976</v>
          </cell>
          <cell r="J61">
            <v>0</v>
          </cell>
        </row>
        <row r="62">
          <cell r="A62" t="str">
            <v>기구손료</v>
          </cell>
          <cell r="B62" t="str">
            <v>품의 2%</v>
          </cell>
          <cell r="C62" t="str">
            <v>식</v>
          </cell>
          <cell r="D62">
            <v>1</v>
          </cell>
          <cell r="E62">
            <v>239436</v>
          </cell>
          <cell r="F62">
            <v>4788.7</v>
          </cell>
          <cell r="H62">
            <v>0</v>
          </cell>
          <cell r="J62">
            <v>0</v>
          </cell>
        </row>
        <row r="63">
          <cell r="F63">
            <v>0</v>
          </cell>
          <cell r="H63">
            <v>0</v>
          </cell>
          <cell r="J63">
            <v>0</v>
          </cell>
        </row>
        <row r="64">
          <cell r="F64">
            <v>0</v>
          </cell>
          <cell r="H64">
            <v>0</v>
          </cell>
          <cell r="J64">
            <v>0</v>
          </cell>
        </row>
        <row r="65">
          <cell r="F65">
            <v>0</v>
          </cell>
          <cell r="H65">
            <v>0</v>
          </cell>
          <cell r="J65">
            <v>0</v>
          </cell>
        </row>
        <row r="66">
          <cell r="F66">
            <v>0</v>
          </cell>
          <cell r="H66">
            <v>0</v>
          </cell>
          <cell r="J66">
            <v>0</v>
          </cell>
        </row>
        <row r="67">
          <cell r="F67">
            <v>0</v>
          </cell>
          <cell r="H67">
            <v>0</v>
          </cell>
          <cell r="J67">
            <v>0</v>
          </cell>
        </row>
        <row r="68">
          <cell r="F68">
            <v>0</v>
          </cell>
          <cell r="H68">
            <v>0</v>
          </cell>
          <cell r="J68">
            <v>0</v>
          </cell>
        </row>
        <row r="69">
          <cell r="F69">
            <v>0</v>
          </cell>
          <cell r="H69">
            <v>0</v>
          </cell>
          <cell r="J69">
            <v>0</v>
          </cell>
        </row>
        <row r="70">
          <cell r="F70">
            <v>0</v>
          </cell>
          <cell r="H70">
            <v>0</v>
          </cell>
          <cell r="J70">
            <v>0</v>
          </cell>
        </row>
        <row r="71">
          <cell r="F71">
            <v>0</v>
          </cell>
          <cell r="H71">
            <v>0</v>
          </cell>
          <cell r="J71">
            <v>0</v>
          </cell>
        </row>
        <row r="72">
          <cell r="A72" t="str">
            <v>計</v>
          </cell>
          <cell r="F72">
            <v>7538</v>
          </cell>
          <cell r="H72">
            <v>239436</v>
          </cell>
          <cell r="J72">
            <v>0</v>
          </cell>
        </row>
        <row r="74">
          <cell r="A74" t="str">
            <v>名  稱 : 철근가공조립 ( 보통 )</v>
          </cell>
          <cell r="J74" t="str">
            <v>單位 : 원/TON當</v>
          </cell>
        </row>
        <row r="75">
          <cell r="A75" t="str">
            <v>區    分</v>
          </cell>
          <cell r="B75" t="str">
            <v>材質 및 規格</v>
          </cell>
          <cell r="C75" t="str">
            <v>單位</v>
          </cell>
          <cell r="D75" t="str">
            <v>數    量</v>
          </cell>
          <cell r="E75" t="str">
            <v>材       料       費</v>
          </cell>
          <cell r="G75" t="str">
            <v xml:space="preserve">        勞       務       費</v>
          </cell>
          <cell r="I75" t="str">
            <v>經              費</v>
          </cell>
        </row>
        <row r="76">
          <cell r="A76" t="str">
            <v>工 種 別</v>
          </cell>
          <cell r="E76" t="str">
            <v>單  價</v>
          </cell>
          <cell r="F76" t="str">
            <v>金      額</v>
          </cell>
          <cell r="G76" t="str">
            <v>單  價</v>
          </cell>
          <cell r="H76" t="str">
            <v>金      額</v>
          </cell>
          <cell r="I76" t="str">
            <v>單  價</v>
          </cell>
          <cell r="J76" t="str">
            <v>金      額</v>
          </cell>
        </row>
        <row r="77">
          <cell r="A77" t="str">
            <v>결속선</v>
          </cell>
          <cell r="B77" t="str">
            <v>＃20 m/m</v>
          </cell>
          <cell r="C77" t="str">
            <v>kg</v>
          </cell>
          <cell r="D77">
            <v>6.5</v>
          </cell>
          <cell r="E77">
            <v>550</v>
          </cell>
          <cell r="F77">
            <v>3575</v>
          </cell>
          <cell r="H77">
            <v>0</v>
          </cell>
          <cell r="J77">
            <v>0</v>
          </cell>
        </row>
        <row r="78">
          <cell r="A78" t="str">
            <v>철근공</v>
          </cell>
          <cell r="C78" t="str">
            <v>인</v>
          </cell>
          <cell r="D78">
            <v>4</v>
          </cell>
          <cell r="F78">
            <v>0</v>
          </cell>
          <cell r="G78">
            <v>63607</v>
          </cell>
          <cell r="H78">
            <v>254428</v>
          </cell>
          <cell r="J78">
            <v>0</v>
          </cell>
        </row>
        <row r="79">
          <cell r="A79" t="str">
            <v>보통인부</v>
          </cell>
          <cell r="C79" t="str">
            <v>인</v>
          </cell>
          <cell r="D79">
            <v>2.2000000000000002</v>
          </cell>
          <cell r="F79">
            <v>0</v>
          </cell>
          <cell r="G79">
            <v>34360</v>
          </cell>
          <cell r="H79">
            <v>75592</v>
          </cell>
          <cell r="J79">
            <v>0</v>
          </cell>
        </row>
        <row r="80">
          <cell r="A80" t="str">
            <v>기구손료</v>
          </cell>
          <cell r="B80" t="str">
            <v>품의 2%</v>
          </cell>
          <cell r="C80" t="str">
            <v>식</v>
          </cell>
          <cell r="D80">
            <v>1</v>
          </cell>
          <cell r="E80">
            <v>330020</v>
          </cell>
          <cell r="F80">
            <v>6600.4</v>
          </cell>
          <cell r="H80">
            <v>0</v>
          </cell>
          <cell r="J80">
            <v>0</v>
          </cell>
        </row>
        <row r="81">
          <cell r="F81">
            <v>0</v>
          </cell>
          <cell r="H81">
            <v>0</v>
          </cell>
          <cell r="J81">
            <v>0</v>
          </cell>
        </row>
        <row r="82">
          <cell r="F82">
            <v>0</v>
          </cell>
          <cell r="H82">
            <v>0</v>
          </cell>
          <cell r="J82">
            <v>0</v>
          </cell>
        </row>
        <row r="83">
          <cell r="F83">
            <v>0</v>
          </cell>
          <cell r="H83">
            <v>0</v>
          </cell>
          <cell r="J83">
            <v>0</v>
          </cell>
        </row>
        <row r="84">
          <cell r="F84">
            <v>0</v>
          </cell>
          <cell r="H84">
            <v>0</v>
          </cell>
          <cell r="J84">
            <v>0</v>
          </cell>
        </row>
        <row r="85">
          <cell r="F85">
            <v>0</v>
          </cell>
          <cell r="H85">
            <v>0</v>
          </cell>
          <cell r="J85">
            <v>0</v>
          </cell>
        </row>
        <row r="86">
          <cell r="F86">
            <v>0</v>
          </cell>
          <cell r="H86">
            <v>0</v>
          </cell>
          <cell r="J86">
            <v>0</v>
          </cell>
        </row>
        <row r="87">
          <cell r="F87">
            <v>0</v>
          </cell>
          <cell r="H87">
            <v>0</v>
          </cell>
          <cell r="J87">
            <v>0</v>
          </cell>
        </row>
        <row r="88">
          <cell r="F88">
            <v>0</v>
          </cell>
          <cell r="H88">
            <v>0</v>
          </cell>
          <cell r="J88">
            <v>0</v>
          </cell>
        </row>
        <row r="89">
          <cell r="F89">
            <v>0</v>
          </cell>
          <cell r="H89">
            <v>0</v>
          </cell>
          <cell r="J89">
            <v>0</v>
          </cell>
        </row>
        <row r="90">
          <cell r="A90" t="str">
            <v>計</v>
          </cell>
          <cell r="F90">
            <v>10175</v>
          </cell>
          <cell r="H90">
            <v>330020</v>
          </cell>
          <cell r="J90">
            <v>0</v>
          </cell>
        </row>
        <row r="92">
          <cell r="A92" t="str">
            <v>名  稱 : 합판거푸집</v>
          </cell>
          <cell r="J92" t="str">
            <v>單位 : 원/㎡當</v>
          </cell>
        </row>
        <row r="93">
          <cell r="A93" t="str">
            <v>區    分</v>
          </cell>
          <cell r="B93" t="str">
            <v>材質 및 規格</v>
          </cell>
          <cell r="C93" t="str">
            <v>單位</v>
          </cell>
          <cell r="D93" t="str">
            <v>數    量</v>
          </cell>
          <cell r="E93" t="str">
            <v>材       料       費</v>
          </cell>
          <cell r="G93" t="str">
            <v xml:space="preserve">        勞       務       費</v>
          </cell>
          <cell r="I93" t="str">
            <v>經              費</v>
          </cell>
        </row>
        <row r="94">
          <cell r="A94" t="str">
            <v>工 種 別</v>
          </cell>
          <cell r="E94" t="str">
            <v>單  價</v>
          </cell>
          <cell r="F94" t="str">
            <v>金      額</v>
          </cell>
          <cell r="G94" t="str">
            <v>單  價</v>
          </cell>
          <cell r="H94" t="str">
            <v>金      額</v>
          </cell>
          <cell r="I94" t="str">
            <v>單  價</v>
          </cell>
          <cell r="J94" t="str">
            <v>金      額</v>
          </cell>
        </row>
        <row r="95">
          <cell r="A95" t="str">
            <v>합판</v>
          </cell>
          <cell r="B95" t="str">
            <v>내수합판</v>
          </cell>
          <cell r="C95" t="str">
            <v>㎡</v>
          </cell>
          <cell r="D95">
            <v>1.03</v>
          </cell>
          <cell r="E95">
            <v>6641</v>
          </cell>
          <cell r="F95">
            <v>6840.2</v>
          </cell>
          <cell r="H95">
            <v>0</v>
          </cell>
          <cell r="J95">
            <v>0</v>
          </cell>
        </row>
        <row r="96">
          <cell r="A96" t="str">
            <v>목재</v>
          </cell>
          <cell r="C96" t="str">
            <v>㎥</v>
          </cell>
          <cell r="D96">
            <v>3.7999999999999999E-2</v>
          </cell>
          <cell r="E96">
            <v>244964</v>
          </cell>
          <cell r="F96">
            <v>9308.6</v>
          </cell>
          <cell r="H96">
            <v>0</v>
          </cell>
          <cell r="J96">
            <v>0</v>
          </cell>
        </row>
        <row r="97">
          <cell r="A97" t="str">
            <v>철선</v>
          </cell>
          <cell r="B97" t="str">
            <v>＃8</v>
          </cell>
          <cell r="C97" t="str">
            <v>kg</v>
          </cell>
          <cell r="D97">
            <v>0.28999999999999998</v>
          </cell>
          <cell r="E97">
            <v>450</v>
          </cell>
          <cell r="F97">
            <v>130.5</v>
          </cell>
          <cell r="H97">
            <v>0</v>
          </cell>
          <cell r="J97">
            <v>0</v>
          </cell>
        </row>
        <row r="98">
          <cell r="A98" t="str">
            <v>못</v>
          </cell>
          <cell r="B98" t="str">
            <v>N 75</v>
          </cell>
          <cell r="C98" t="str">
            <v>kg</v>
          </cell>
          <cell r="D98">
            <v>0.2</v>
          </cell>
          <cell r="E98">
            <v>660</v>
          </cell>
          <cell r="F98">
            <v>132</v>
          </cell>
          <cell r="H98">
            <v>0</v>
          </cell>
          <cell r="J98">
            <v>0</v>
          </cell>
        </row>
        <row r="99">
          <cell r="A99" t="str">
            <v>박리제</v>
          </cell>
          <cell r="C99" t="str">
            <v>ℓ</v>
          </cell>
          <cell r="D99">
            <v>0.19</v>
          </cell>
          <cell r="E99">
            <v>297.39</v>
          </cell>
          <cell r="F99">
            <v>56.5</v>
          </cell>
          <cell r="H99">
            <v>0</v>
          </cell>
          <cell r="J99">
            <v>0</v>
          </cell>
        </row>
        <row r="100">
          <cell r="A100" t="str">
            <v>형틀목공</v>
          </cell>
          <cell r="C100" t="str">
            <v>인</v>
          </cell>
          <cell r="D100">
            <v>0.28000000000000003</v>
          </cell>
          <cell r="F100">
            <v>0</v>
          </cell>
          <cell r="G100">
            <v>61483</v>
          </cell>
          <cell r="H100">
            <v>17215.2</v>
          </cell>
          <cell r="J100">
            <v>0</v>
          </cell>
        </row>
        <row r="101">
          <cell r="A101" t="str">
            <v>보통인부</v>
          </cell>
          <cell r="C101" t="str">
            <v>인</v>
          </cell>
          <cell r="D101">
            <v>0.23</v>
          </cell>
          <cell r="F101">
            <v>0</v>
          </cell>
          <cell r="G101">
            <v>34360</v>
          </cell>
          <cell r="H101">
            <v>7902.8</v>
          </cell>
          <cell r="J101">
            <v>0</v>
          </cell>
        </row>
        <row r="102">
          <cell r="A102" t="str">
            <v>사용고재</v>
          </cell>
          <cell r="B102" t="str">
            <v>주재료의 30%</v>
          </cell>
          <cell r="C102" t="str">
            <v>식</v>
          </cell>
          <cell r="D102">
            <v>1</v>
          </cell>
          <cell r="E102">
            <v>16148.8</v>
          </cell>
          <cell r="F102">
            <v>4844.6000000000004</v>
          </cell>
          <cell r="H102">
            <v>0</v>
          </cell>
          <cell r="J102">
            <v>0</v>
          </cell>
        </row>
        <row r="103">
          <cell r="A103" t="str">
            <v>計 (1회사용)</v>
          </cell>
          <cell r="F103">
            <v>11623</v>
          </cell>
          <cell r="H103">
            <v>25118</v>
          </cell>
          <cell r="J103">
            <v>0</v>
          </cell>
        </row>
        <row r="104">
          <cell r="A104" t="str">
            <v>2회사용시</v>
          </cell>
          <cell r="E104">
            <v>0.56999999999999995</v>
          </cell>
          <cell r="F104">
            <v>6625</v>
          </cell>
          <cell r="G104">
            <v>0.6</v>
          </cell>
          <cell r="H104">
            <v>15070</v>
          </cell>
          <cell r="J104">
            <v>0</v>
          </cell>
        </row>
        <row r="105">
          <cell r="A105" t="str">
            <v>3회사용시</v>
          </cell>
          <cell r="E105">
            <v>0.46100000000000002</v>
          </cell>
          <cell r="F105">
            <v>5358</v>
          </cell>
          <cell r="G105">
            <v>0.47099999999999997</v>
          </cell>
          <cell r="H105">
            <v>11830</v>
          </cell>
          <cell r="J105">
            <v>0</v>
          </cell>
        </row>
        <row r="106">
          <cell r="A106" t="str">
            <v>4회사용시</v>
          </cell>
          <cell r="E106">
            <v>0.40100000000000002</v>
          </cell>
          <cell r="F106">
            <v>4660</v>
          </cell>
          <cell r="G106">
            <v>0.4</v>
          </cell>
          <cell r="H106">
            <v>10047</v>
          </cell>
          <cell r="J106">
            <v>0</v>
          </cell>
        </row>
        <row r="107">
          <cell r="A107" t="str">
            <v>5회사용시</v>
          </cell>
          <cell r="E107">
            <v>0.371</v>
          </cell>
          <cell r="F107">
            <v>4312</v>
          </cell>
          <cell r="G107">
            <v>0.34200000000000003</v>
          </cell>
          <cell r="H107">
            <v>8590</v>
          </cell>
          <cell r="J107">
            <v>0</v>
          </cell>
        </row>
        <row r="108">
          <cell r="A108" t="str">
            <v>6회사용시</v>
          </cell>
          <cell r="E108">
            <v>0.34699999999999998</v>
          </cell>
          <cell r="F108">
            <v>4033</v>
          </cell>
          <cell r="G108">
            <v>0.32</v>
          </cell>
          <cell r="H108">
            <v>8037</v>
          </cell>
          <cell r="J108">
            <v>0</v>
          </cell>
        </row>
        <row r="110">
          <cell r="A110" t="str">
            <v>名  稱 : 문양거푸집</v>
          </cell>
          <cell r="J110" t="str">
            <v>單位 : 원/㎡當</v>
          </cell>
        </row>
        <row r="111">
          <cell r="A111" t="str">
            <v>區    分</v>
          </cell>
          <cell r="B111" t="str">
            <v>材質 및 規格</v>
          </cell>
          <cell r="C111" t="str">
            <v>單位</v>
          </cell>
          <cell r="D111" t="str">
            <v>數    量</v>
          </cell>
          <cell r="E111" t="str">
            <v>材       料       費</v>
          </cell>
          <cell r="G111" t="str">
            <v xml:space="preserve">        勞       務       費</v>
          </cell>
          <cell r="I111" t="str">
            <v>經              費</v>
          </cell>
        </row>
        <row r="112">
          <cell r="A112" t="str">
            <v>工 種 別</v>
          </cell>
          <cell r="E112" t="str">
            <v>單  價</v>
          </cell>
          <cell r="F112" t="str">
            <v>金      額</v>
          </cell>
          <cell r="G112" t="str">
            <v>單  價</v>
          </cell>
          <cell r="H112" t="str">
            <v>金      額</v>
          </cell>
          <cell r="I112" t="str">
            <v>單  價</v>
          </cell>
          <cell r="J112" t="str">
            <v>金      額</v>
          </cell>
        </row>
        <row r="113">
          <cell r="A113" t="str">
            <v>문양거푸집</v>
          </cell>
          <cell r="B113" t="str">
            <v>FRP1050×1820</v>
          </cell>
          <cell r="C113" t="str">
            <v>㎡</v>
          </cell>
          <cell r="D113">
            <v>0.05</v>
          </cell>
          <cell r="E113">
            <v>108058</v>
          </cell>
          <cell r="F113">
            <v>5402.9</v>
          </cell>
          <cell r="H113">
            <v>0</v>
          </cell>
          <cell r="J113">
            <v>0</v>
          </cell>
        </row>
        <row r="114">
          <cell r="A114" t="str">
            <v>폼타이</v>
          </cell>
          <cell r="B114" t="str">
            <v>D형 1/2×300</v>
          </cell>
          <cell r="C114" t="str">
            <v>조</v>
          </cell>
          <cell r="D114">
            <v>0.214</v>
          </cell>
          <cell r="E114">
            <v>850</v>
          </cell>
          <cell r="F114">
            <v>181.9</v>
          </cell>
          <cell r="H114">
            <v>0</v>
          </cell>
          <cell r="J114">
            <v>0</v>
          </cell>
        </row>
        <row r="115">
          <cell r="A115" t="str">
            <v>박리제</v>
          </cell>
          <cell r="B115" t="str">
            <v>SIKA FORM OIL</v>
          </cell>
          <cell r="C115" t="str">
            <v>ℓ</v>
          </cell>
          <cell r="D115">
            <v>0.19</v>
          </cell>
          <cell r="E115">
            <v>800</v>
          </cell>
          <cell r="F115">
            <v>152</v>
          </cell>
          <cell r="H115">
            <v>0</v>
          </cell>
          <cell r="J115">
            <v>0</v>
          </cell>
        </row>
        <row r="116">
          <cell r="A116" t="str">
            <v>세파레이터</v>
          </cell>
          <cell r="B116" t="str">
            <v>D형 1/2×500</v>
          </cell>
          <cell r="C116" t="str">
            <v xml:space="preserve">본 </v>
          </cell>
          <cell r="D116">
            <v>2.14</v>
          </cell>
          <cell r="E116">
            <v>140</v>
          </cell>
          <cell r="F116">
            <v>299.60000000000002</v>
          </cell>
          <cell r="H116">
            <v>0</v>
          </cell>
          <cell r="J116">
            <v>0</v>
          </cell>
        </row>
        <row r="117">
          <cell r="A117" t="str">
            <v>보조자재</v>
          </cell>
          <cell r="B117" t="str">
            <v>문양거푸집의20%</v>
          </cell>
          <cell r="C117" t="str">
            <v>식</v>
          </cell>
          <cell r="D117">
            <v>1</v>
          </cell>
          <cell r="E117">
            <v>1080.5</v>
          </cell>
          <cell r="F117">
            <v>1080.5</v>
          </cell>
          <cell r="H117">
            <v>0</v>
          </cell>
          <cell r="J117">
            <v>0</v>
          </cell>
        </row>
        <row r="118">
          <cell r="A118" t="str">
            <v>사용고재</v>
          </cell>
          <cell r="B118" t="str">
            <v>보조자재의 10%</v>
          </cell>
          <cell r="C118" t="str">
            <v>식</v>
          </cell>
          <cell r="D118">
            <v>1</v>
          </cell>
          <cell r="E118">
            <v>108</v>
          </cell>
          <cell r="F118">
            <v>108</v>
          </cell>
          <cell r="H118">
            <v>0</v>
          </cell>
          <cell r="J118">
            <v>0</v>
          </cell>
        </row>
        <row r="119">
          <cell r="A119" t="str">
            <v>형틀목공</v>
          </cell>
          <cell r="C119" t="str">
            <v>인</v>
          </cell>
          <cell r="D119">
            <v>0.14000000000000001</v>
          </cell>
          <cell r="F119">
            <v>0</v>
          </cell>
          <cell r="G119">
            <v>61483</v>
          </cell>
          <cell r="H119">
            <v>8607.6</v>
          </cell>
          <cell r="J119">
            <v>0</v>
          </cell>
        </row>
        <row r="120">
          <cell r="A120" t="str">
            <v>보통인부</v>
          </cell>
          <cell r="C120" t="str">
            <v>인</v>
          </cell>
          <cell r="D120">
            <v>0.12</v>
          </cell>
          <cell r="F120">
            <v>0</v>
          </cell>
          <cell r="G120">
            <v>34360</v>
          </cell>
          <cell r="H120">
            <v>4123.2</v>
          </cell>
          <cell r="J120">
            <v>0</v>
          </cell>
        </row>
        <row r="121">
          <cell r="F121">
            <v>0</v>
          </cell>
          <cell r="H121">
            <v>0</v>
          </cell>
          <cell r="J121">
            <v>0</v>
          </cell>
        </row>
        <row r="122">
          <cell r="F122">
            <v>0</v>
          </cell>
          <cell r="H122">
            <v>0</v>
          </cell>
          <cell r="J122">
            <v>0</v>
          </cell>
        </row>
        <row r="123">
          <cell r="F123">
            <v>0</v>
          </cell>
          <cell r="H123">
            <v>0</v>
          </cell>
          <cell r="J123">
            <v>0</v>
          </cell>
        </row>
        <row r="124">
          <cell r="F124">
            <v>0</v>
          </cell>
          <cell r="H124">
            <v>0</v>
          </cell>
          <cell r="J124">
            <v>0</v>
          </cell>
        </row>
        <row r="125">
          <cell r="F125">
            <v>0</v>
          </cell>
          <cell r="H125">
            <v>0</v>
          </cell>
          <cell r="J125">
            <v>0</v>
          </cell>
        </row>
        <row r="126">
          <cell r="A126" t="str">
            <v>計</v>
          </cell>
          <cell r="F126">
            <v>7224</v>
          </cell>
          <cell r="H126">
            <v>12730</v>
          </cell>
          <cell r="J126">
            <v>0</v>
          </cell>
        </row>
        <row r="128">
          <cell r="A128" t="str">
            <v>名  稱 : 비계설치</v>
          </cell>
          <cell r="J128" t="str">
            <v>單位 : 공/㎥當</v>
          </cell>
        </row>
        <row r="129">
          <cell r="A129" t="str">
            <v>區    分</v>
          </cell>
          <cell r="B129" t="str">
            <v>材質 및 規格</v>
          </cell>
          <cell r="C129" t="str">
            <v>單位</v>
          </cell>
          <cell r="D129" t="str">
            <v>數    量</v>
          </cell>
          <cell r="E129" t="str">
            <v>材       料       費</v>
          </cell>
          <cell r="G129" t="str">
            <v xml:space="preserve">        勞       務       費</v>
          </cell>
          <cell r="I129" t="str">
            <v>經              費</v>
          </cell>
        </row>
        <row r="130">
          <cell r="A130" t="str">
            <v>工 種 別</v>
          </cell>
          <cell r="E130" t="str">
            <v>單  價</v>
          </cell>
          <cell r="F130" t="str">
            <v>金      額</v>
          </cell>
          <cell r="G130" t="str">
            <v>單  價</v>
          </cell>
          <cell r="H130" t="str">
            <v>金      額</v>
          </cell>
          <cell r="I130" t="str">
            <v>單  價</v>
          </cell>
          <cell r="J130" t="str">
            <v>金      額</v>
          </cell>
        </row>
        <row r="131">
          <cell r="A131" t="str">
            <v>원목</v>
          </cell>
          <cell r="C131" t="str">
            <v>㎥</v>
          </cell>
          <cell r="D131">
            <v>9.4E-2</v>
          </cell>
          <cell r="E131">
            <v>164670</v>
          </cell>
          <cell r="F131">
            <v>15478.9</v>
          </cell>
          <cell r="H131">
            <v>0</v>
          </cell>
          <cell r="J131">
            <v>0</v>
          </cell>
        </row>
        <row r="132">
          <cell r="A132" t="str">
            <v>판재</v>
          </cell>
          <cell r="C132" t="str">
            <v>㎥</v>
          </cell>
          <cell r="D132">
            <v>1.5E-3</v>
          </cell>
          <cell r="E132">
            <v>258573</v>
          </cell>
          <cell r="F132">
            <v>387.8</v>
          </cell>
          <cell r="H132">
            <v>0</v>
          </cell>
          <cell r="J132">
            <v>0</v>
          </cell>
        </row>
        <row r="133">
          <cell r="A133" t="str">
            <v>철선</v>
          </cell>
          <cell r="B133" t="str">
            <v>＃8</v>
          </cell>
          <cell r="C133" t="str">
            <v>kg</v>
          </cell>
          <cell r="D133">
            <v>0.2</v>
          </cell>
          <cell r="E133">
            <v>450</v>
          </cell>
          <cell r="F133">
            <v>90</v>
          </cell>
          <cell r="H133">
            <v>0</v>
          </cell>
          <cell r="J133">
            <v>0</v>
          </cell>
        </row>
        <row r="134">
          <cell r="A134" t="str">
            <v>잡재료</v>
          </cell>
          <cell r="B134" t="str">
            <v>재료비의 5%</v>
          </cell>
          <cell r="C134" t="str">
            <v>식</v>
          </cell>
          <cell r="D134">
            <v>1</v>
          </cell>
          <cell r="E134">
            <v>15956</v>
          </cell>
          <cell r="F134">
            <v>797.8</v>
          </cell>
          <cell r="H134">
            <v>0</v>
          </cell>
          <cell r="J134">
            <v>0</v>
          </cell>
        </row>
        <row r="135">
          <cell r="A135" t="str">
            <v>비계공</v>
          </cell>
          <cell r="C135" t="str">
            <v>인</v>
          </cell>
          <cell r="D135">
            <v>2</v>
          </cell>
          <cell r="F135">
            <v>0</v>
          </cell>
          <cell r="G135">
            <v>66149</v>
          </cell>
          <cell r="H135">
            <v>132298</v>
          </cell>
          <cell r="J135">
            <v>0</v>
          </cell>
        </row>
        <row r="136">
          <cell r="A136" t="str">
            <v>보통인부</v>
          </cell>
          <cell r="C136" t="str">
            <v>인</v>
          </cell>
          <cell r="D136">
            <v>2</v>
          </cell>
          <cell r="F136">
            <v>0</v>
          </cell>
          <cell r="G136">
            <v>34360</v>
          </cell>
          <cell r="H136">
            <v>68720</v>
          </cell>
          <cell r="J136">
            <v>0</v>
          </cell>
        </row>
        <row r="137">
          <cell r="A137" t="str">
            <v xml:space="preserve">計 </v>
          </cell>
          <cell r="B137" t="str">
            <v>10공/㎥당</v>
          </cell>
          <cell r="F137">
            <v>16754</v>
          </cell>
          <cell r="H137">
            <v>201018</v>
          </cell>
          <cell r="J137">
            <v>0</v>
          </cell>
        </row>
        <row r="138">
          <cell r="A138" t="str">
            <v xml:space="preserve">計 </v>
          </cell>
          <cell r="B138" t="str">
            <v>공/㎥당</v>
          </cell>
          <cell r="F138">
            <v>1675</v>
          </cell>
          <cell r="H138">
            <v>20101</v>
          </cell>
          <cell r="J138">
            <v>0</v>
          </cell>
        </row>
        <row r="139">
          <cell r="A139" t="str">
            <v>1회사용시</v>
          </cell>
          <cell r="E139">
            <v>1</v>
          </cell>
          <cell r="F139">
            <v>1675</v>
          </cell>
          <cell r="G139">
            <v>1</v>
          </cell>
          <cell r="H139">
            <v>20101</v>
          </cell>
          <cell r="J139">
            <v>0</v>
          </cell>
        </row>
        <row r="140">
          <cell r="A140" t="str">
            <v>2회사용시</v>
          </cell>
          <cell r="E140">
            <v>0.67</v>
          </cell>
          <cell r="F140">
            <v>1122</v>
          </cell>
          <cell r="G140">
            <v>1</v>
          </cell>
          <cell r="H140">
            <v>20101</v>
          </cell>
          <cell r="J140">
            <v>0</v>
          </cell>
        </row>
        <row r="141">
          <cell r="A141" t="str">
            <v>3회사용시</v>
          </cell>
          <cell r="E141">
            <v>0.56499999999999995</v>
          </cell>
          <cell r="F141">
            <v>946</v>
          </cell>
          <cell r="G141">
            <v>1</v>
          </cell>
          <cell r="H141">
            <v>20101</v>
          </cell>
          <cell r="J141">
            <v>0</v>
          </cell>
        </row>
        <row r="142">
          <cell r="A142" t="str">
            <v>4회사용시</v>
          </cell>
          <cell r="E142">
            <v>0.51600000000000001</v>
          </cell>
          <cell r="F142">
            <v>864</v>
          </cell>
          <cell r="G142">
            <v>1</v>
          </cell>
          <cell r="H142">
            <v>20101</v>
          </cell>
          <cell r="J142">
            <v>0</v>
          </cell>
        </row>
        <row r="143">
          <cell r="A143" t="str">
            <v>5회사용시</v>
          </cell>
          <cell r="E143">
            <v>0.48899999999999999</v>
          </cell>
          <cell r="F143">
            <v>819</v>
          </cell>
          <cell r="G143">
            <v>1</v>
          </cell>
          <cell r="H143">
            <v>20101</v>
          </cell>
          <cell r="J143">
            <v>0</v>
          </cell>
        </row>
        <row r="144">
          <cell r="A144" t="str">
            <v>6회사용시</v>
          </cell>
          <cell r="E144">
            <v>0.47299999999999998</v>
          </cell>
          <cell r="F144">
            <v>792</v>
          </cell>
          <cell r="G144">
            <v>1</v>
          </cell>
          <cell r="H144">
            <v>20101</v>
          </cell>
          <cell r="J144">
            <v>0</v>
          </cell>
        </row>
        <row r="146">
          <cell r="A146" t="str">
            <v>名  稱 : 잡석깔기</v>
          </cell>
          <cell r="J146" t="str">
            <v>單位 : 원/㎥當</v>
          </cell>
        </row>
        <row r="147">
          <cell r="A147" t="str">
            <v>區    分</v>
          </cell>
          <cell r="B147" t="str">
            <v>材質 및 規格</v>
          </cell>
          <cell r="C147" t="str">
            <v>單位</v>
          </cell>
          <cell r="D147" t="str">
            <v>數    量</v>
          </cell>
          <cell r="E147" t="str">
            <v>材       料       費</v>
          </cell>
          <cell r="G147" t="str">
            <v xml:space="preserve">        勞       務       費</v>
          </cell>
          <cell r="I147" t="str">
            <v>經              費</v>
          </cell>
        </row>
        <row r="148">
          <cell r="A148" t="str">
            <v>工 種 別</v>
          </cell>
          <cell r="E148" t="str">
            <v>單  價</v>
          </cell>
          <cell r="F148" t="str">
            <v>金      額</v>
          </cell>
          <cell r="G148" t="str">
            <v>單  價</v>
          </cell>
          <cell r="H148" t="str">
            <v>金      額</v>
          </cell>
          <cell r="I148" t="str">
            <v>單  價</v>
          </cell>
          <cell r="J148" t="str">
            <v>金      額</v>
          </cell>
        </row>
        <row r="149">
          <cell r="A149" t="str">
            <v>잡석</v>
          </cell>
          <cell r="C149" t="str">
            <v>인</v>
          </cell>
          <cell r="D149">
            <v>1.04</v>
          </cell>
          <cell r="E149">
            <v>11000</v>
          </cell>
          <cell r="F149">
            <v>11440</v>
          </cell>
          <cell r="H149">
            <v>0</v>
          </cell>
          <cell r="J149">
            <v>0</v>
          </cell>
        </row>
        <row r="150">
          <cell r="A150" t="str">
            <v>보통인부</v>
          </cell>
          <cell r="C150" t="str">
            <v>인</v>
          </cell>
          <cell r="D150">
            <v>0.6</v>
          </cell>
          <cell r="F150">
            <v>0</v>
          </cell>
          <cell r="G150">
            <v>34360</v>
          </cell>
          <cell r="H150">
            <v>20616</v>
          </cell>
          <cell r="J150">
            <v>0</v>
          </cell>
        </row>
        <row r="151">
          <cell r="F151">
            <v>0</v>
          </cell>
          <cell r="H151">
            <v>0</v>
          </cell>
          <cell r="J151">
            <v>0</v>
          </cell>
        </row>
        <row r="152">
          <cell r="F152">
            <v>0</v>
          </cell>
          <cell r="H152">
            <v>0</v>
          </cell>
          <cell r="J152">
            <v>0</v>
          </cell>
        </row>
        <row r="153">
          <cell r="F153">
            <v>0</v>
          </cell>
          <cell r="H153">
            <v>0</v>
          </cell>
          <cell r="J153">
            <v>0</v>
          </cell>
        </row>
        <row r="154">
          <cell r="F154">
            <v>0</v>
          </cell>
          <cell r="H154">
            <v>0</v>
          </cell>
          <cell r="J154">
            <v>0</v>
          </cell>
        </row>
        <row r="155">
          <cell r="F155">
            <v>0</v>
          </cell>
          <cell r="H155">
            <v>0</v>
          </cell>
          <cell r="J155">
            <v>0</v>
          </cell>
        </row>
        <row r="156">
          <cell r="F156">
            <v>0</v>
          </cell>
          <cell r="H156">
            <v>0</v>
          </cell>
          <cell r="J156">
            <v>0</v>
          </cell>
        </row>
        <row r="157">
          <cell r="F157">
            <v>0</v>
          </cell>
          <cell r="H157">
            <v>0</v>
          </cell>
          <cell r="J157">
            <v>0</v>
          </cell>
        </row>
        <row r="158">
          <cell r="F158">
            <v>0</v>
          </cell>
          <cell r="H158">
            <v>0</v>
          </cell>
          <cell r="J158">
            <v>0</v>
          </cell>
        </row>
        <row r="159">
          <cell r="F159">
            <v>0</v>
          </cell>
          <cell r="H159">
            <v>0</v>
          </cell>
          <cell r="J159">
            <v>0</v>
          </cell>
        </row>
        <row r="160">
          <cell r="F160">
            <v>0</v>
          </cell>
          <cell r="H160">
            <v>0</v>
          </cell>
          <cell r="J160">
            <v>0</v>
          </cell>
        </row>
        <row r="161">
          <cell r="F161">
            <v>0</v>
          </cell>
          <cell r="H161">
            <v>0</v>
          </cell>
          <cell r="J161">
            <v>0</v>
          </cell>
        </row>
        <row r="162">
          <cell r="A162" t="str">
            <v>計</v>
          </cell>
          <cell r="F162">
            <v>11440</v>
          </cell>
          <cell r="H162">
            <v>20616</v>
          </cell>
          <cell r="J162">
            <v>0</v>
          </cell>
        </row>
        <row r="164">
          <cell r="A164" t="str">
            <v>名  稱 : 잡석채우기</v>
          </cell>
          <cell r="J164" t="str">
            <v>單位 : 원/㎥當</v>
          </cell>
        </row>
        <row r="165">
          <cell r="A165" t="str">
            <v>區    分</v>
          </cell>
          <cell r="B165" t="str">
            <v>材質 및 規格</v>
          </cell>
          <cell r="C165" t="str">
            <v>單位</v>
          </cell>
          <cell r="D165" t="str">
            <v>數    量</v>
          </cell>
          <cell r="E165" t="str">
            <v>材       料       費</v>
          </cell>
          <cell r="G165" t="str">
            <v xml:space="preserve">        勞       務       費</v>
          </cell>
          <cell r="I165" t="str">
            <v>經              費</v>
          </cell>
        </row>
        <row r="166">
          <cell r="A166" t="str">
            <v>工 種 別</v>
          </cell>
          <cell r="E166" t="str">
            <v>單  價</v>
          </cell>
          <cell r="F166" t="str">
            <v>金      額</v>
          </cell>
          <cell r="G166" t="str">
            <v>單  價</v>
          </cell>
          <cell r="H166" t="str">
            <v>金      額</v>
          </cell>
          <cell r="I166" t="str">
            <v>單  價</v>
          </cell>
          <cell r="J166" t="str">
            <v>金      額</v>
          </cell>
        </row>
        <row r="167">
          <cell r="A167" t="str">
            <v>잡석</v>
          </cell>
          <cell r="C167" t="str">
            <v>인</v>
          </cell>
          <cell r="D167">
            <v>1.04</v>
          </cell>
          <cell r="E167">
            <v>11000</v>
          </cell>
          <cell r="F167">
            <v>11440</v>
          </cell>
          <cell r="H167">
            <v>0</v>
          </cell>
          <cell r="J167">
            <v>0</v>
          </cell>
        </row>
        <row r="168">
          <cell r="A168" t="str">
            <v>보통인부</v>
          </cell>
          <cell r="C168" t="str">
            <v>인</v>
          </cell>
          <cell r="D168">
            <v>0.65</v>
          </cell>
          <cell r="F168">
            <v>0</v>
          </cell>
          <cell r="G168">
            <v>34360</v>
          </cell>
          <cell r="H168">
            <v>22334</v>
          </cell>
          <cell r="J168">
            <v>0</v>
          </cell>
        </row>
        <row r="169">
          <cell r="F169">
            <v>0</v>
          </cell>
          <cell r="H169">
            <v>0</v>
          </cell>
          <cell r="J169">
            <v>0</v>
          </cell>
        </row>
        <row r="170">
          <cell r="F170">
            <v>0</v>
          </cell>
          <cell r="H170">
            <v>0</v>
          </cell>
          <cell r="J170">
            <v>0</v>
          </cell>
        </row>
        <row r="171">
          <cell r="F171">
            <v>0</v>
          </cell>
          <cell r="H171">
            <v>0</v>
          </cell>
          <cell r="J171">
            <v>0</v>
          </cell>
        </row>
        <row r="172">
          <cell r="F172">
            <v>0</v>
          </cell>
          <cell r="H172">
            <v>0</v>
          </cell>
          <cell r="J172">
            <v>0</v>
          </cell>
        </row>
        <row r="173">
          <cell r="F173">
            <v>0</v>
          </cell>
          <cell r="H173">
            <v>0</v>
          </cell>
          <cell r="J173">
            <v>0</v>
          </cell>
        </row>
        <row r="174">
          <cell r="F174">
            <v>0</v>
          </cell>
          <cell r="H174">
            <v>0</v>
          </cell>
          <cell r="J174">
            <v>0</v>
          </cell>
        </row>
        <row r="175">
          <cell r="F175">
            <v>0</v>
          </cell>
          <cell r="H175">
            <v>0</v>
          </cell>
          <cell r="J175">
            <v>0</v>
          </cell>
        </row>
        <row r="176">
          <cell r="F176">
            <v>0</v>
          </cell>
          <cell r="H176">
            <v>0</v>
          </cell>
          <cell r="J176">
            <v>0</v>
          </cell>
        </row>
        <row r="177">
          <cell r="F177">
            <v>0</v>
          </cell>
          <cell r="H177">
            <v>0</v>
          </cell>
          <cell r="J177">
            <v>0</v>
          </cell>
        </row>
        <row r="178">
          <cell r="F178">
            <v>0</v>
          </cell>
          <cell r="H178">
            <v>0</v>
          </cell>
          <cell r="J178">
            <v>0</v>
          </cell>
        </row>
        <row r="179">
          <cell r="F179">
            <v>0</v>
          </cell>
          <cell r="H179">
            <v>0</v>
          </cell>
          <cell r="J179">
            <v>0</v>
          </cell>
        </row>
        <row r="180">
          <cell r="A180" t="str">
            <v>計</v>
          </cell>
          <cell r="F180">
            <v>11440</v>
          </cell>
          <cell r="H180">
            <v>22334</v>
          </cell>
          <cell r="J180">
            <v>0</v>
          </cell>
        </row>
        <row r="181">
          <cell r="L181" t="str">
            <v>2001년 2월</v>
          </cell>
        </row>
        <row r="182">
          <cell r="A182" t="str">
            <v>名  稱 : 모르터 ( 1 : 2 ) , 2001년 단가 적용</v>
          </cell>
          <cell r="J182" t="str">
            <v>單位 : 원/㎥當</v>
          </cell>
          <cell r="L182" t="str">
            <v>주  요  자  재  단  가  표</v>
          </cell>
        </row>
        <row r="183">
          <cell r="A183" t="str">
            <v>區    分</v>
          </cell>
          <cell r="B183" t="str">
            <v>材質 및 規格</v>
          </cell>
          <cell r="C183" t="str">
            <v>單位</v>
          </cell>
          <cell r="D183" t="str">
            <v>數    量</v>
          </cell>
          <cell r="E183" t="str">
            <v>材       料       費</v>
          </cell>
          <cell r="G183" t="str">
            <v xml:space="preserve">        勞       務       費</v>
          </cell>
          <cell r="I183" t="str">
            <v>經              費</v>
          </cell>
          <cell r="L183" t="str">
            <v>철근</v>
          </cell>
          <cell r="M183">
            <v>324500</v>
          </cell>
          <cell r="O183" t="str">
            <v>모래</v>
          </cell>
          <cell r="P183">
            <v>16000</v>
          </cell>
        </row>
        <row r="184">
          <cell r="A184" t="str">
            <v>工 種 別</v>
          </cell>
          <cell r="E184" t="str">
            <v>單  價</v>
          </cell>
          <cell r="F184" t="str">
            <v>金      額</v>
          </cell>
          <cell r="G184" t="str">
            <v>單  價</v>
          </cell>
          <cell r="H184" t="str">
            <v>金      額</v>
          </cell>
          <cell r="I184" t="str">
            <v>單  價</v>
          </cell>
          <cell r="J184" t="str">
            <v>金      額</v>
          </cell>
          <cell r="L184" t="str">
            <v>철선 # 8</v>
          </cell>
          <cell r="M184">
            <v>450</v>
          </cell>
          <cell r="O184" t="str">
            <v>잡석</v>
          </cell>
          <cell r="P184">
            <v>11000</v>
          </cell>
        </row>
        <row r="185">
          <cell r="A185" t="str">
            <v>시멘트</v>
          </cell>
          <cell r="C185" t="str">
            <v>kg</v>
          </cell>
          <cell r="D185">
            <v>680</v>
          </cell>
          <cell r="E185">
            <v>66.3</v>
          </cell>
          <cell r="F185">
            <v>45084</v>
          </cell>
          <cell r="H185">
            <v>0</v>
          </cell>
          <cell r="J185">
            <v>0</v>
          </cell>
          <cell r="L185" t="str">
            <v>철선 # 20</v>
          </cell>
          <cell r="M185">
            <v>550</v>
          </cell>
          <cell r="O185" t="str">
            <v>보조기층재</v>
          </cell>
          <cell r="P185">
            <v>11000</v>
          </cell>
        </row>
        <row r="186">
          <cell r="A186" t="str">
            <v>모래</v>
          </cell>
          <cell r="C186" t="str">
            <v>㎥</v>
          </cell>
          <cell r="D186">
            <v>0.98</v>
          </cell>
          <cell r="E186">
            <v>16000</v>
          </cell>
          <cell r="F186">
            <v>15680</v>
          </cell>
          <cell r="H186">
            <v>0</v>
          </cell>
          <cell r="J186">
            <v>0</v>
          </cell>
          <cell r="K186">
            <v>16500</v>
          </cell>
          <cell r="L186" t="str">
            <v>못  N75</v>
          </cell>
          <cell r="M186">
            <v>660</v>
          </cell>
          <cell r="O186" t="str">
            <v>시멘트</v>
          </cell>
          <cell r="P186">
            <v>66.3</v>
          </cell>
          <cell r="Q186">
            <v>2920</v>
          </cell>
        </row>
        <row r="187">
          <cell r="A187" t="str">
            <v>보통인부</v>
          </cell>
          <cell r="C187" t="str">
            <v>인</v>
          </cell>
          <cell r="D187">
            <v>1</v>
          </cell>
          <cell r="F187">
            <v>0</v>
          </cell>
          <cell r="G187">
            <v>37483</v>
          </cell>
          <cell r="H187">
            <v>37483</v>
          </cell>
          <cell r="J187">
            <v>0</v>
          </cell>
          <cell r="K187">
            <v>1000</v>
          </cell>
          <cell r="L187" t="str">
            <v>목재</v>
          </cell>
          <cell r="M187">
            <v>272182</v>
          </cell>
          <cell r="O187" t="str">
            <v>판재</v>
          </cell>
          <cell r="P187">
            <v>285792</v>
          </cell>
          <cell r="Q187">
            <v>1050</v>
          </cell>
        </row>
        <row r="188">
          <cell r="F188">
            <v>0</v>
          </cell>
          <cell r="H188">
            <v>0</v>
          </cell>
          <cell r="J188">
            <v>0</v>
          </cell>
          <cell r="K188">
            <v>550</v>
          </cell>
          <cell r="L188" t="str">
            <v>원목</v>
          </cell>
          <cell r="M188">
            <v>164670</v>
          </cell>
          <cell r="O188" t="str">
            <v>합판</v>
          </cell>
          <cell r="P188">
            <v>6641</v>
          </cell>
          <cell r="Q188">
            <v>11000</v>
          </cell>
        </row>
        <row r="189">
          <cell r="F189">
            <v>0</v>
          </cell>
          <cell r="H189">
            <v>0</v>
          </cell>
          <cell r="J189">
            <v>0</v>
          </cell>
          <cell r="L189" t="str">
            <v>40-210-8</v>
          </cell>
          <cell r="M189">
            <v>42980</v>
          </cell>
        </row>
        <row r="190">
          <cell r="F190">
            <v>0</v>
          </cell>
          <cell r="H190">
            <v>0</v>
          </cell>
          <cell r="J190">
            <v>0</v>
          </cell>
          <cell r="L190" t="str">
            <v>40-135-8</v>
          </cell>
          <cell r="M190">
            <v>36400</v>
          </cell>
        </row>
        <row r="191">
          <cell r="F191">
            <v>0</v>
          </cell>
          <cell r="H191">
            <v>0</v>
          </cell>
          <cell r="J191">
            <v>0</v>
          </cell>
          <cell r="L191" t="str">
            <v>40-180-8</v>
          </cell>
          <cell r="M191">
            <v>39640</v>
          </cell>
        </row>
        <row r="192">
          <cell r="F192">
            <v>0</v>
          </cell>
          <cell r="H192">
            <v>0</v>
          </cell>
          <cell r="J192">
            <v>0</v>
          </cell>
          <cell r="L192" t="str">
            <v>25-210-8</v>
          </cell>
          <cell r="M192">
            <v>44480</v>
          </cell>
        </row>
        <row r="193">
          <cell r="F193">
            <v>0</v>
          </cell>
          <cell r="H193">
            <v>0</v>
          </cell>
          <cell r="J193">
            <v>0</v>
          </cell>
          <cell r="L193" t="str">
            <v>와이어메쉬</v>
          </cell>
          <cell r="M193">
            <v>720</v>
          </cell>
          <cell r="O193">
            <v>1050</v>
          </cell>
        </row>
        <row r="194">
          <cell r="F194">
            <v>0</v>
          </cell>
          <cell r="H194">
            <v>0</v>
          </cell>
          <cell r="J194">
            <v>0</v>
          </cell>
          <cell r="L194" t="str">
            <v>25-210-12</v>
          </cell>
          <cell r="M194">
            <v>45810</v>
          </cell>
        </row>
        <row r="195">
          <cell r="F195">
            <v>0</v>
          </cell>
          <cell r="H195">
            <v>0</v>
          </cell>
          <cell r="J195">
            <v>0</v>
          </cell>
        </row>
        <row r="196">
          <cell r="F196">
            <v>0</v>
          </cell>
          <cell r="H196">
            <v>0</v>
          </cell>
          <cell r="J196">
            <v>0</v>
          </cell>
        </row>
        <row r="197">
          <cell r="F197">
            <v>0</v>
          </cell>
          <cell r="H197">
            <v>0</v>
          </cell>
          <cell r="J197">
            <v>0</v>
          </cell>
        </row>
        <row r="198">
          <cell r="A198" t="str">
            <v>計</v>
          </cell>
          <cell r="F198">
            <v>60764</v>
          </cell>
          <cell r="H198">
            <v>37483</v>
          </cell>
          <cell r="J198">
            <v>0</v>
          </cell>
        </row>
        <row r="200">
          <cell r="A200" t="str">
            <v>名  稱 : 레미콘타설 ( 무근 )</v>
          </cell>
          <cell r="J200" t="str">
            <v>單位 : 원/㎥當</v>
          </cell>
        </row>
        <row r="201">
          <cell r="A201" t="str">
            <v>區    分</v>
          </cell>
          <cell r="B201" t="str">
            <v>材質 및 規格</v>
          </cell>
          <cell r="C201" t="str">
            <v>單位</v>
          </cell>
          <cell r="D201" t="str">
            <v>數    量</v>
          </cell>
          <cell r="E201" t="str">
            <v>材       料       費</v>
          </cell>
          <cell r="G201" t="str">
            <v xml:space="preserve">        勞       務       費</v>
          </cell>
          <cell r="I201" t="str">
            <v>經              費</v>
          </cell>
        </row>
        <row r="202">
          <cell r="A202" t="str">
            <v>工 種 別</v>
          </cell>
          <cell r="E202" t="str">
            <v>單  價</v>
          </cell>
          <cell r="F202" t="str">
            <v>金      額</v>
          </cell>
          <cell r="G202" t="str">
            <v>單  價</v>
          </cell>
          <cell r="H202" t="str">
            <v>金      額</v>
          </cell>
          <cell r="I202" t="str">
            <v>單  價</v>
          </cell>
          <cell r="J202" t="str">
            <v>金      額</v>
          </cell>
        </row>
        <row r="203">
          <cell r="A203" t="str">
            <v>콘크리트공</v>
          </cell>
          <cell r="C203" t="str">
            <v>인</v>
          </cell>
          <cell r="D203">
            <v>0.15</v>
          </cell>
          <cell r="F203">
            <v>0</v>
          </cell>
          <cell r="G203">
            <v>63355</v>
          </cell>
          <cell r="H203">
            <v>9503.2000000000007</v>
          </cell>
          <cell r="J203">
            <v>0</v>
          </cell>
        </row>
        <row r="204">
          <cell r="A204" t="str">
            <v>보통인부</v>
          </cell>
          <cell r="C204" t="str">
            <v>인</v>
          </cell>
          <cell r="D204">
            <v>0.27</v>
          </cell>
          <cell r="F204">
            <v>0</v>
          </cell>
          <cell r="G204">
            <v>37483</v>
          </cell>
          <cell r="H204">
            <v>10120.4</v>
          </cell>
          <cell r="J204">
            <v>0</v>
          </cell>
        </row>
        <row r="205">
          <cell r="F205">
            <v>0</v>
          </cell>
          <cell r="H205">
            <v>0</v>
          </cell>
          <cell r="J205">
            <v>0</v>
          </cell>
        </row>
        <row r="206">
          <cell r="F206">
            <v>0</v>
          </cell>
          <cell r="H206">
            <v>0</v>
          </cell>
          <cell r="J206">
            <v>0</v>
          </cell>
        </row>
        <row r="207">
          <cell r="F207">
            <v>0</v>
          </cell>
          <cell r="H207">
            <v>0</v>
          </cell>
          <cell r="J207">
            <v>0</v>
          </cell>
        </row>
        <row r="208">
          <cell r="F208">
            <v>0</v>
          </cell>
          <cell r="H208">
            <v>0</v>
          </cell>
          <cell r="J208">
            <v>0</v>
          </cell>
        </row>
        <row r="209">
          <cell r="F209">
            <v>0</v>
          </cell>
          <cell r="H209">
            <v>0</v>
          </cell>
          <cell r="J209">
            <v>0</v>
          </cell>
        </row>
        <row r="210">
          <cell r="F210">
            <v>0</v>
          </cell>
          <cell r="H210">
            <v>0</v>
          </cell>
          <cell r="J210">
            <v>0</v>
          </cell>
        </row>
        <row r="211">
          <cell r="F211">
            <v>0</v>
          </cell>
          <cell r="H211">
            <v>0</v>
          </cell>
          <cell r="J211">
            <v>0</v>
          </cell>
        </row>
        <row r="212">
          <cell r="F212">
            <v>0</v>
          </cell>
          <cell r="H212">
            <v>0</v>
          </cell>
          <cell r="J212">
            <v>0</v>
          </cell>
        </row>
        <row r="213">
          <cell r="F213">
            <v>0</v>
          </cell>
          <cell r="H213">
            <v>0</v>
          </cell>
          <cell r="J213">
            <v>0</v>
          </cell>
        </row>
        <row r="214">
          <cell r="F214">
            <v>0</v>
          </cell>
          <cell r="H214">
            <v>0</v>
          </cell>
          <cell r="J214">
            <v>0</v>
          </cell>
        </row>
        <row r="215">
          <cell r="F215">
            <v>0</v>
          </cell>
          <cell r="H215">
            <v>0</v>
          </cell>
          <cell r="J215">
            <v>0</v>
          </cell>
        </row>
        <row r="216">
          <cell r="A216" t="str">
            <v>計</v>
          </cell>
          <cell r="F216">
            <v>0</v>
          </cell>
          <cell r="H216">
            <v>19623</v>
          </cell>
          <cell r="J216">
            <v>0</v>
          </cell>
        </row>
        <row r="218">
          <cell r="A218" t="str">
            <v>名  稱 : 레미콘타설 ( 철근 )</v>
          </cell>
          <cell r="J218" t="str">
            <v>單位 : 원/㎥當</v>
          </cell>
        </row>
        <row r="219">
          <cell r="A219" t="str">
            <v>區    分</v>
          </cell>
          <cell r="B219" t="str">
            <v>材質 및 規格</v>
          </cell>
          <cell r="C219" t="str">
            <v>單位</v>
          </cell>
          <cell r="D219" t="str">
            <v>數    量</v>
          </cell>
          <cell r="E219" t="str">
            <v>材       料       費</v>
          </cell>
          <cell r="G219" t="str">
            <v xml:space="preserve">        勞       務       費</v>
          </cell>
          <cell r="I219" t="str">
            <v>經              費</v>
          </cell>
        </row>
        <row r="220">
          <cell r="A220" t="str">
            <v>工 種 別</v>
          </cell>
          <cell r="E220" t="str">
            <v>單  價</v>
          </cell>
          <cell r="F220" t="str">
            <v>金      額</v>
          </cell>
          <cell r="G220" t="str">
            <v>單  價</v>
          </cell>
          <cell r="H220" t="str">
            <v>金      額</v>
          </cell>
          <cell r="I220" t="str">
            <v>單  價</v>
          </cell>
          <cell r="J220" t="str">
            <v>金      額</v>
          </cell>
        </row>
        <row r="221">
          <cell r="A221" t="str">
            <v>콘크리트공</v>
          </cell>
          <cell r="C221" t="str">
            <v>인</v>
          </cell>
          <cell r="D221">
            <v>0.17</v>
          </cell>
          <cell r="F221">
            <v>0</v>
          </cell>
          <cell r="G221">
            <v>63355</v>
          </cell>
          <cell r="H221">
            <v>10770.3</v>
          </cell>
          <cell r="J221">
            <v>0</v>
          </cell>
        </row>
        <row r="222">
          <cell r="A222" t="str">
            <v>보통인부</v>
          </cell>
          <cell r="C222" t="str">
            <v>인</v>
          </cell>
          <cell r="D222">
            <v>0.28999999999999998</v>
          </cell>
          <cell r="F222">
            <v>0</v>
          </cell>
          <cell r="G222">
            <v>37483</v>
          </cell>
          <cell r="H222">
            <v>10870</v>
          </cell>
          <cell r="J222">
            <v>0</v>
          </cell>
        </row>
        <row r="223">
          <cell r="F223">
            <v>0</v>
          </cell>
          <cell r="H223">
            <v>0</v>
          </cell>
          <cell r="J223">
            <v>0</v>
          </cell>
        </row>
        <row r="224">
          <cell r="F224">
            <v>0</v>
          </cell>
          <cell r="H224">
            <v>0</v>
          </cell>
          <cell r="J224">
            <v>0</v>
          </cell>
        </row>
        <row r="225">
          <cell r="F225">
            <v>0</v>
          </cell>
          <cell r="H225">
            <v>0</v>
          </cell>
          <cell r="J225">
            <v>0</v>
          </cell>
        </row>
        <row r="226">
          <cell r="F226">
            <v>0</v>
          </cell>
          <cell r="H226">
            <v>0</v>
          </cell>
          <cell r="J226">
            <v>0</v>
          </cell>
        </row>
        <row r="227">
          <cell r="F227">
            <v>0</v>
          </cell>
          <cell r="H227">
            <v>0</v>
          </cell>
          <cell r="J227">
            <v>0</v>
          </cell>
        </row>
        <row r="228">
          <cell r="F228">
            <v>0</v>
          </cell>
          <cell r="H228">
            <v>0</v>
          </cell>
          <cell r="J228">
            <v>0</v>
          </cell>
        </row>
        <row r="229">
          <cell r="F229">
            <v>0</v>
          </cell>
          <cell r="H229">
            <v>0</v>
          </cell>
          <cell r="J229">
            <v>0</v>
          </cell>
        </row>
        <row r="230">
          <cell r="F230">
            <v>0</v>
          </cell>
          <cell r="H230">
            <v>0</v>
          </cell>
          <cell r="J230">
            <v>0</v>
          </cell>
        </row>
        <row r="231">
          <cell r="F231">
            <v>0</v>
          </cell>
          <cell r="H231">
            <v>0</v>
          </cell>
          <cell r="J231">
            <v>0</v>
          </cell>
        </row>
        <row r="232">
          <cell r="F232">
            <v>0</v>
          </cell>
          <cell r="H232">
            <v>0</v>
          </cell>
          <cell r="J232">
            <v>0</v>
          </cell>
        </row>
        <row r="233">
          <cell r="F233">
            <v>0</v>
          </cell>
          <cell r="H233">
            <v>0</v>
          </cell>
          <cell r="J233">
            <v>0</v>
          </cell>
        </row>
        <row r="234">
          <cell r="A234" t="str">
            <v>計</v>
          </cell>
          <cell r="F234">
            <v>0</v>
          </cell>
          <cell r="H234">
            <v>21640</v>
          </cell>
          <cell r="J234">
            <v>0</v>
          </cell>
        </row>
        <row r="236">
          <cell r="A236" t="str">
            <v>名  稱 : 철근가공조립 ( 간단 )</v>
          </cell>
          <cell r="J236" t="str">
            <v>單位 : 원/TON當</v>
          </cell>
        </row>
        <row r="237">
          <cell r="A237" t="str">
            <v>區    分</v>
          </cell>
          <cell r="B237" t="str">
            <v>材質 및 規格</v>
          </cell>
          <cell r="C237" t="str">
            <v>單位</v>
          </cell>
          <cell r="D237" t="str">
            <v>數    量</v>
          </cell>
          <cell r="E237" t="str">
            <v>材       料       費</v>
          </cell>
          <cell r="G237" t="str">
            <v xml:space="preserve">        勞       務       費</v>
          </cell>
          <cell r="I237" t="str">
            <v>經              費</v>
          </cell>
        </row>
        <row r="238">
          <cell r="A238" t="str">
            <v>工 種 別</v>
          </cell>
          <cell r="E238" t="str">
            <v>單  價</v>
          </cell>
          <cell r="F238" t="str">
            <v>金      額</v>
          </cell>
          <cell r="G238" t="str">
            <v>單  價</v>
          </cell>
          <cell r="H238" t="str">
            <v>金      額</v>
          </cell>
          <cell r="I238" t="str">
            <v>單  價</v>
          </cell>
          <cell r="J238" t="str">
            <v>金      額</v>
          </cell>
        </row>
        <row r="239">
          <cell r="A239" t="str">
            <v>결속선</v>
          </cell>
          <cell r="B239" t="str">
            <v>＃20 m/m</v>
          </cell>
          <cell r="C239" t="str">
            <v>kg</v>
          </cell>
          <cell r="D239">
            <v>5</v>
          </cell>
          <cell r="E239">
            <v>550</v>
          </cell>
          <cell r="F239">
            <v>2750</v>
          </cell>
          <cell r="H239">
            <v>0</v>
          </cell>
          <cell r="J239">
            <v>0</v>
          </cell>
        </row>
        <row r="240">
          <cell r="A240" t="str">
            <v>철근공</v>
          </cell>
          <cell r="C240" t="str">
            <v>인</v>
          </cell>
          <cell r="D240">
            <v>2.9</v>
          </cell>
          <cell r="F240">
            <v>0</v>
          </cell>
          <cell r="G240">
            <v>68758</v>
          </cell>
          <cell r="H240">
            <v>199398.2</v>
          </cell>
          <cell r="J240">
            <v>0</v>
          </cell>
        </row>
        <row r="241">
          <cell r="A241" t="str">
            <v>보통인부</v>
          </cell>
          <cell r="C241" t="str">
            <v>인</v>
          </cell>
          <cell r="D241">
            <v>1.6</v>
          </cell>
          <cell r="F241">
            <v>0</v>
          </cell>
          <cell r="G241">
            <v>37483</v>
          </cell>
          <cell r="H241">
            <v>59972.800000000003</v>
          </cell>
          <cell r="J241">
            <v>0</v>
          </cell>
        </row>
        <row r="242">
          <cell r="A242" t="str">
            <v>기구손료</v>
          </cell>
          <cell r="B242" t="str">
            <v>품의 2%</v>
          </cell>
          <cell r="C242" t="str">
            <v>식</v>
          </cell>
          <cell r="D242">
            <v>1</v>
          </cell>
          <cell r="E242">
            <v>259371</v>
          </cell>
          <cell r="F242">
            <v>5187.3999999999996</v>
          </cell>
          <cell r="H242">
            <v>0</v>
          </cell>
          <cell r="J242">
            <v>0</v>
          </cell>
        </row>
        <row r="243">
          <cell r="F243">
            <v>0</v>
          </cell>
          <cell r="H243">
            <v>0</v>
          </cell>
          <cell r="J243">
            <v>0</v>
          </cell>
        </row>
        <row r="244">
          <cell r="F244">
            <v>0</v>
          </cell>
          <cell r="H244">
            <v>0</v>
          </cell>
          <cell r="J244">
            <v>0</v>
          </cell>
        </row>
        <row r="245">
          <cell r="F245">
            <v>0</v>
          </cell>
          <cell r="H245">
            <v>0</v>
          </cell>
          <cell r="J245">
            <v>0</v>
          </cell>
        </row>
        <row r="246">
          <cell r="F246">
            <v>0</v>
          </cell>
          <cell r="H246">
            <v>0</v>
          </cell>
          <cell r="J246">
            <v>0</v>
          </cell>
        </row>
        <row r="247">
          <cell r="F247">
            <v>0</v>
          </cell>
          <cell r="H247">
            <v>0</v>
          </cell>
          <cell r="J247">
            <v>0</v>
          </cell>
        </row>
        <row r="248">
          <cell r="F248">
            <v>0</v>
          </cell>
          <cell r="H248">
            <v>0</v>
          </cell>
          <cell r="J248">
            <v>0</v>
          </cell>
        </row>
        <row r="249">
          <cell r="F249">
            <v>0</v>
          </cell>
          <cell r="H249">
            <v>0</v>
          </cell>
          <cell r="J249">
            <v>0</v>
          </cell>
        </row>
        <row r="250">
          <cell r="F250">
            <v>0</v>
          </cell>
          <cell r="H250">
            <v>0</v>
          </cell>
          <cell r="J250">
            <v>0</v>
          </cell>
        </row>
        <row r="251">
          <cell r="F251">
            <v>0</v>
          </cell>
          <cell r="H251">
            <v>0</v>
          </cell>
          <cell r="J251">
            <v>0</v>
          </cell>
        </row>
        <row r="252">
          <cell r="A252" t="str">
            <v>計</v>
          </cell>
          <cell r="F252">
            <v>7937</v>
          </cell>
          <cell r="H252">
            <v>259371</v>
          </cell>
          <cell r="J252">
            <v>0</v>
          </cell>
        </row>
        <row r="254">
          <cell r="A254" t="str">
            <v>名  稱 : 철근가공조립 ( 보통 )</v>
          </cell>
          <cell r="J254" t="str">
            <v>單位 : 원/TON當</v>
          </cell>
        </row>
        <row r="255">
          <cell r="A255" t="str">
            <v>區    分</v>
          </cell>
          <cell r="B255" t="str">
            <v>材質 및 規格</v>
          </cell>
          <cell r="C255" t="str">
            <v>單位</v>
          </cell>
          <cell r="D255" t="str">
            <v>數    量</v>
          </cell>
          <cell r="E255" t="str">
            <v>材       料       費</v>
          </cell>
          <cell r="G255" t="str">
            <v xml:space="preserve">        勞       務       費</v>
          </cell>
          <cell r="I255" t="str">
            <v>經              費</v>
          </cell>
        </row>
        <row r="256">
          <cell r="A256" t="str">
            <v>工 種 別</v>
          </cell>
          <cell r="E256" t="str">
            <v>單  價</v>
          </cell>
          <cell r="F256" t="str">
            <v>金      額</v>
          </cell>
          <cell r="G256" t="str">
            <v>單  價</v>
          </cell>
          <cell r="H256" t="str">
            <v>金      額</v>
          </cell>
          <cell r="I256" t="str">
            <v>單  價</v>
          </cell>
          <cell r="J256" t="str">
            <v>金      額</v>
          </cell>
        </row>
        <row r="257">
          <cell r="A257" t="str">
            <v>결속선</v>
          </cell>
          <cell r="B257" t="str">
            <v>＃20 m/m</v>
          </cell>
          <cell r="C257" t="str">
            <v>kg</v>
          </cell>
          <cell r="D257">
            <v>6.5</v>
          </cell>
          <cell r="E257">
            <v>550</v>
          </cell>
          <cell r="F257">
            <v>3575</v>
          </cell>
          <cell r="H257">
            <v>0</v>
          </cell>
          <cell r="J257">
            <v>0</v>
          </cell>
        </row>
        <row r="258">
          <cell r="A258" t="str">
            <v>철근공</v>
          </cell>
          <cell r="C258" t="str">
            <v>인</v>
          </cell>
          <cell r="D258">
            <v>4</v>
          </cell>
          <cell r="F258">
            <v>0</v>
          </cell>
          <cell r="G258">
            <v>68758</v>
          </cell>
          <cell r="H258">
            <v>275032</v>
          </cell>
          <cell r="J258">
            <v>0</v>
          </cell>
        </row>
        <row r="259">
          <cell r="A259" t="str">
            <v>보통인부</v>
          </cell>
          <cell r="C259" t="str">
            <v>인</v>
          </cell>
          <cell r="D259">
            <v>2.2000000000000002</v>
          </cell>
          <cell r="F259">
            <v>0</v>
          </cell>
          <cell r="G259">
            <v>37483</v>
          </cell>
          <cell r="H259">
            <v>82462.600000000006</v>
          </cell>
          <cell r="J259">
            <v>0</v>
          </cell>
        </row>
        <row r="260">
          <cell r="A260" t="str">
            <v>기구손료</v>
          </cell>
          <cell r="B260" t="str">
            <v>품의 2%</v>
          </cell>
          <cell r="C260" t="str">
            <v>식</v>
          </cell>
          <cell r="D260">
            <v>1</v>
          </cell>
          <cell r="E260">
            <v>357494</v>
          </cell>
          <cell r="F260">
            <v>7149.8</v>
          </cell>
          <cell r="H260">
            <v>0</v>
          </cell>
          <cell r="J260">
            <v>0</v>
          </cell>
        </row>
        <row r="261">
          <cell r="F261">
            <v>0</v>
          </cell>
          <cell r="H261">
            <v>0</v>
          </cell>
          <cell r="J261">
            <v>0</v>
          </cell>
        </row>
        <row r="262">
          <cell r="F262">
            <v>0</v>
          </cell>
          <cell r="H262">
            <v>0</v>
          </cell>
          <cell r="J262">
            <v>0</v>
          </cell>
        </row>
        <row r="263">
          <cell r="F263">
            <v>0</v>
          </cell>
          <cell r="H263">
            <v>0</v>
          </cell>
          <cell r="J263">
            <v>0</v>
          </cell>
        </row>
        <row r="264">
          <cell r="F264">
            <v>0</v>
          </cell>
          <cell r="H264">
            <v>0</v>
          </cell>
          <cell r="J264">
            <v>0</v>
          </cell>
        </row>
        <row r="265">
          <cell r="F265">
            <v>0</v>
          </cell>
          <cell r="H265">
            <v>0</v>
          </cell>
          <cell r="J265">
            <v>0</v>
          </cell>
        </row>
        <row r="266">
          <cell r="F266">
            <v>0</v>
          </cell>
          <cell r="H266">
            <v>0</v>
          </cell>
          <cell r="J266">
            <v>0</v>
          </cell>
        </row>
        <row r="267">
          <cell r="F267">
            <v>0</v>
          </cell>
          <cell r="H267">
            <v>0</v>
          </cell>
          <cell r="J267">
            <v>0</v>
          </cell>
        </row>
        <row r="268">
          <cell r="F268">
            <v>0</v>
          </cell>
          <cell r="H268">
            <v>0</v>
          </cell>
          <cell r="J268">
            <v>0</v>
          </cell>
        </row>
        <row r="269">
          <cell r="F269">
            <v>0</v>
          </cell>
          <cell r="H269">
            <v>0</v>
          </cell>
          <cell r="J269">
            <v>0</v>
          </cell>
        </row>
        <row r="270">
          <cell r="A270" t="str">
            <v>計</v>
          </cell>
          <cell r="F270">
            <v>10724</v>
          </cell>
          <cell r="H270">
            <v>357494</v>
          </cell>
          <cell r="J270">
            <v>0</v>
          </cell>
        </row>
        <row r="272">
          <cell r="A272" t="str">
            <v>名  稱 : 합판거푸집</v>
          </cell>
          <cell r="J272" t="str">
            <v>單位 : 원/㎡當</v>
          </cell>
        </row>
        <row r="273">
          <cell r="A273" t="str">
            <v>區    分</v>
          </cell>
          <cell r="B273" t="str">
            <v>材質 및 規格</v>
          </cell>
          <cell r="C273" t="str">
            <v>單位</v>
          </cell>
          <cell r="D273" t="str">
            <v>數    量</v>
          </cell>
          <cell r="E273" t="str">
            <v>材       料       費</v>
          </cell>
          <cell r="G273" t="str">
            <v xml:space="preserve">        勞       務       費</v>
          </cell>
          <cell r="I273" t="str">
            <v>經              費</v>
          </cell>
        </row>
        <row r="274">
          <cell r="A274" t="str">
            <v>工 種 別</v>
          </cell>
          <cell r="E274" t="str">
            <v>單  價</v>
          </cell>
          <cell r="F274" t="str">
            <v>金      額</v>
          </cell>
          <cell r="G274" t="str">
            <v>單  價</v>
          </cell>
          <cell r="H274" t="str">
            <v>金      額</v>
          </cell>
          <cell r="I274" t="str">
            <v>單  價</v>
          </cell>
          <cell r="J274" t="str">
            <v>金      額</v>
          </cell>
        </row>
        <row r="275">
          <cell r="A275" t="str">
            <v>합판</v>
          </cell>
          <cell r="B275" t="str">
            <v>내수합판</v>
          </cell>
          <cell r="C275" t="str">
            <v>㎡</v>
          </cell>
          <cell r="D275">
            <v>1.03</v>
          </cell>
          <cell r="E275">
            <v>6641</v>
          </cell>
          <cell r="F275">
            <v>6840.2</v>
          </cell>
          <cell r="H275">
            <v>0</v>
          </cell>
          <cell r="J275">
            <v>0</v>
          </cell>
        </row>
        <row r="276">
          <cell r="A276" t="str">
            <v>목재</v>
          </cell>
          <cell r="C276" t="str">
            <v>㎥</v>
          </cell>
          <cell r="D276">
            <v>3.7999999999999999E-2</v>
          </cell>
          <cell r="E276">
            <v>272182</v>
          </cell>
          <cell r="F276">
            <v>10342.9</v>
          </cell>
          <cell r="H276">
            <v>0</v>
          </cell>
          <cell r="J276">
            <v>0</v>
          </cell>
        </row>
        <row r="277">
          <cell r="A277" t="str">
            <v>철선</v>
          </cell>
          <cell r="B277" t="str">
            <v>＃8</v>
          </cell>
          <cell r="C277" t="str">
            <v>kg</v>
          </cell>
          <cell r="D277">
            <v>0.28999999999999998</v>
          </cell>
          <cell r="E277">
            <v>450</v>
          </cell>
          <cell r="F277">
            <v>130.5</v>
          </cell>
          <cell r="H277">
            <v>0</v>
          </cell>
          <cell r="J277">
            <v>0</v>
          </cell>
        </row>
        <row r="278">
          <cell r="A278" t="str">
            <v>못</v>
          </cell>
          <cell r="B278" t="str">
            <v>N 75</v>
          </cell>
          <cell r="C278" t="str">
            <v>kg</v>
          </cell>
          <cell r="D278">
            <v>0.2</v>
          </cell>
          <cell r="E278">
            <v>660</v>
          </cell>
          <cell r="F278">
            <v>132</v>
          </cell>
          <cell r="H278">
            <v>0</v>
          </cell>
          <cell r="J278">
            <v>0</v>
          </cell>
        </row>
        <row r="279">
          <cell r="A279" t="str">
            <v>박리제</v>
          </cell>
          <cell r="C279" t="str">
            <v>ℓ</v>
          </cell>
          <cell r="D279">
            <v>0.19</v>
          </cell>
          <cell r="E279">
            <v>331.88</v>
          </cell>
          <cell r="F279">
            <v>63</v>
          </cell>
          <cell r="H279">
            <v>0</v>
          </cell>
          <cell r="J279">
            <v>0</v>
          </cell>
        </row>
        <row r="280">
          <cell r="A280" t="str">
            <v>형틀목공</v>
          </cell>
          <cell r="C280" t="str">
            <v>인</v>
          </cell>
          <cell r="D280">
            <v>0.28000000000000003</v>
          </cell>
          <cell r="F280">
            <v>0</v>
          </cell>
          <cell r="G280">
            <v>64943</v>
          </cell>
          <cell r="H280">
            <v>18184</v>
          </cell>
          <cell r="J280">
            <v>0</v>
          </cell>
        </row>
        <row r="281">
          <cell r="A281" t="str">
            <v>보통인부</v>
          </cell>
          <cell r="C281" t="str">
            <v>인</v>
          </cell>
          <cell r="D281">
            <v>0.23</v>
          </cell>
          <cell r="F281">
            <v>0</v>
          </cell>
          <cell r="G281">
            <v>37483</v>
          </cell>
          <cell r="H281">
            <v>8621</v>
          </cell>
          <cell r="J281">
            <v>0</v>
          </cell>
        </row>
        <row r="282">
          <cell r="A282" t="str">
            <v>사용고재</v>
          </cell>
          <cell r="B282" t="str">
            <v>주재료의 30%</v>
          </cell>
          <cell r="C282" t="str">
            <v>식</v>
          </cell>
          <cell r="D282">
            <v>1</v>
          </cell>
          <cell r="E282">
            <v>17183.099999999999</v>
          </cell>
          <cell r="F282">
            <v>5154.8999999999996</v>
          </cell>
          <cell r="H282">
            <v>0</v>
          </cell>
          <cell r="J282">
            <v>0</v>
          </cell>
        </row>
        <row r="283">
          <cell r="A283" t="str">
            <v>計 (1회사용)</v>
          </cell>
          <cell r="F283">
            <v>12353</v>
          </cell>
          <cell r="H283">
            <v>26805</v>
          </cell>
          <cell r="J283">
            <v>0</v>
          </cell>
        </row>
        <row r="284">
          <cell r="A284" t="str">
            <v>2회사용시</v>
          </cell>
          <cell r="E284">
            <v>0.56999999999999995</v>
          </cell>
          <cell r="F284">
            <v>7041</v>
          </cell>
          <cell r="G284">
            <v>0.6</v>
          </cell>
          <cell r="H284">
            <v>16083</v>
          </cell>
          <cell r="J284">
            <v>0</v>
          </cell>
        </row>
        <row r="285">
          <cell r="A285" t="str">
            <v>3회사용시</v>
          </cell>
          <cell r="E285">
            <v>0.46100000000000002</v>
          </cell>
          <cell r="F285">
            <v>5694</v>
          </cell>
          <cell r="G285">
            <v>0.47099999999999997</v>
          </cell>
          <cell r="H285">
            <v>12625</v>
          </cell>
          <cell r="J285">
            <v>0</v>
          </cell>
        </row>
        <row r="286">
          <cell r="A286" t="str">
            <v>4회사용시</v>
          </cell>
          <cell r="E286">
            <v>0.40100000000000002</v>
          </cell>
          <cell r="F286">
            <v>4953</v>
          </cell>
          <cell r="G286">
            <v>0.4</v>
          </cell>
          <cell r="H286">
            <v>10722</v>
          </cell>
          <cell r="J286">
            <v>0</v>
          </cell>
        </row>
        <row r="287">
          <cell r="A287" t="str">
            <v>5회사용시</v>
          </cell>
          <cell r="E287">
            <v>0.371</v>
          </cell>
          <cell r="F287">
            <v>4582</v>
          </cell>
          <cell r="G287">
            <v>0.34200000000000003</v>
          </cell>
          <cell r="H287">
            <v>9167</v>
          </cell>
          <cell r="J287">
            <v>0</v>
          </cell>
        </row>
        <row r="288">
          <cell r="A288" t="str">
            <v>6회사용시</v>
          </cell>
          <cell r="E288">
            <v>0.34699999999999998</v>
          </cell>
          <cell r="F288">
            <v>4286</v>
          </cell>
          <cell r="G288">
            <v>0.32</v>
          </cell>
          <cell r="H288">
            <v>8577</v>
          </cell>
          <cell r="J288">
            <v>0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참고사항"/>
      <sheetName val="초기화면"/>
      <sheetName val="수량"/>
      <sheetName val="폐기물"/>
      <sheetName val="관급자재"/>
      <sheetName val="내역서"/>
      <sheetName val="제경비산출서"/>
      <sheetName val="예정공정표"/>
      <sheetName val="표지"/>
      <sheetName val="증감표"/>
      <sheetName val="단가표"/>
      <sheetName val="가격조사"/>
      <sheetName val="일위대가"/>
      <sheetName val="수량집계표"/>
      <sheetName val="산출근거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aroux"/>
      <sheetName val="내역서"/>
      <sheetName val="물가대비표"/>
      <sheetName val="견적대비표"/>
      <sheetName val="표지"/>
      <sheetName val="인건비"/>
      <sheetName val="가격조사표"/>
      <sheetName val="거래실례가"/>
      <sheetName val="원가계산서"/>
      <sheetName val="세운견적"/>
      <sheetName val="조합견적"/>
      <sheetName val="Sheet1"/>
      <sheetName val="⑻동원인원산출서⑧"/>
      <sheetName val="장성내역"/>
      <sheetName val="인건-측정"/>
      <sheetName val="N賃率-職"/>
      <sheetName val="품셈"/>
      <sheetName val="96갑지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작업부산물"/>
      <sheetName val="주요공정"/>
      <sheetName val="지입자재집계표"/>
      <sheetName val="원가계산"/>
      <sheetName val="직노비"/>
      <sheetName val="직접재료비"/>
      <sheetName val="일위대가"/>
      <sheetName val="세부공급목표량"/>
      <sheetName val="내역서"/>
      <sheetName val="인건비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약품공급2"/>
      <sheetName val="GODO"/>
      <sheetName val="1단계"/>
      <sheetName val="단가조사"/>
      <sheetName val="단가산출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침사지"/>
      <sheetName val="유입펌프"/>
      <sheetName val="조정조"/>
      <sheetName val="최초침전지"/>
      <sheetName val="포기조"/>
      <sheetName val="송풍기"/>
      <sheetName val="최종침전지"/>
      <sheetName val="UV소독"/>
      <sheetName val="용수공급"/>
      <sheetName val="농축조"/>
      <sheetName val="탈수기"/>
      <sheetName val="탈취설비"/>
      <sheetName val="약품설비"/>
      <sheetName val="기기리스트"/>
      <sheetName val="VXXXXX"/>
      <sheetName val="Legend"/>
      <sheetName val="1회기성갑"/>
      <sheetName val="1회기성을"/>
      <sheetName val="Sheet3"/>
      <sheetName val="을 (2)"/>
      <sheetName val="설계변경갑"/>
      <sheetName val="설계변경을"/>
      <sheetName val="Sheet1"/>
      <sheetName val="AS-YONG"/>
      <sheetName val="약품공급2"/>
      <sheetName val="삼원"/>
      <sheetName val="그린"/>
      <sheetName val="한창-을"/>
      <sheetName val="내역"/>
      <sheetName val="품셈"/>
      <sheetName val="단가"/>
      <sheetName val="수량산출"/>
      <sheetName val="밸브설치"/>
      <sheetName val="샘플표지"/>
      <sheetName val="가도공"/>
      <sheetName val="정보매체A동"/>
      <sheetName val="1단계"/>
      <sheetName val="집계표"/>
      <sheetName val="AS포장복구 "/>
      <sheetName val="자단"/>
      <sheetName val="인공산출"/>
      <sheetName val="노임"/>
      <sheetName val="일위대가(가설)"/>
      <sheetName val="JUCKEYK"/>
      <sheetName val="대치판정"/>
      <sheetName val="내역서"/>
      <sheetName val="총괄집계표"/>
      <sheetName val="합의경상"/>
      <sheetName val="산출근거"/>
      <sheetName val="1. 설계조건 2.단면가정 3. 하중계산"/>
      <sheetName val="DATA 입력란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상부"/>
      <sheetName val="단면력"/>
      <sheetName val="사용성검토"/>
      <sheetName val="신축이음"/>
      <sheetName val="내진"/>
      <sheetName val="내진삽도"/>
      <sheetName val="교각계산"/>
      <sheetName val="SLAB수량"/>
      <sheetName val="ABUT수량-A1"/>
      <sheetName val="ABUT수량-A2"/>
      <sheetName val="PIER수량-1"/>
      <sheetName val="PIER수량-2"/>
      <sheetName val="토ABUT수량-1"/>
      <sheetName val="토ABUT수량-2"/>
      <sheetName val="토PIER수량-1"/>
      <sheetName val="토PIER수량-2"/>
      <sheetName val="보호블럭"/>
      <sheetName val="옹벽일"/>
      <sheetName val="옹벽토"/>
      <sheetName val="Sheet6"/>
      <sheetName val="수량총괄"/>
      <sheetName val="슬래브"/>
      <sheetName val="교대"/>
      <sheetName val="교각"/>
      <sheetName val="옹벽"/>
      <sheetName val="철근"/>
      <sheetName val="토공총괄"/>
      <sheetName val="토교대"/>
      <sheetName val="토교각"/>
      <sheetName val="토옹벽"/>
      <sheetName val="가시설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노무비"/>
      <sheetName val="유형보정"/>
      <sheetName val="동원인원"/>
      <sheetName val="중산교"/>
      <sheetName val="일위목록"/>
      <sheetName val="요율"/>
      <sheetName val="직노"/>
      <sheetName val="실행내역"/>
      <sheetName val="98연계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aroux"/>
      <sheetName val="내역서"/>
      <sheetName val="물가대비표"/>
      <sheetName val="견적대비표"/>
      <sheetName val="표지"/>
      <sheetName val="인건비"/>
      <sheetName val="가격조사표"/>
      <sheetName val="거래실례가"/>
      <sheetName val="원가계산서"/>
      <sheetName val="세운견적"/>
      <sheetName val="조합견적"/>
      <sheetName val="가격대비"/>
      <sheetName val="배관산출"/>
      <sheetName val="9509"/>
      <sheetName val="Sheet1"/>
      <sheetName val="일위대가"/>
      <sheetName val="SORCE1"/>
      <sheetName val="별표 "/>
      <sheetName val="CATV"/>
      <sheetName val="3"/>
      <sheetName val="ABUT수량-A1"/>
      <sheetName val="NEAYUK"/>
      <sheetName val="N賃率-職"/>
      <sheetName val="유형보정"/>
      <sheetName val="노무비"/>
      <sheetName val="직노"/>
      <sheetName val="중강당 내역"/>
      <sheetName val="총괄표"/>
      <sheetName val="준검 내역서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aroux"/>
      <sheetName val="단가조사서-CCTV"/>
      <sheetName val="내역서-CCTV"/>
      <sheetName val="CCTV-일위"/>
      <sheetName val="표지"/>
      <sheetName val="견적서"/>
      <sheetName val="유진"/>
      <sheetName val="영진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상부"/>
      <sheetName val="단면력"/>
      <sheetName val="사용성검토"/>
      <sheetName val="신축이음"/>
      <sheetName val="내진"/>
      <sheetName val="내진삽도"/>
      <sheetName val="교각계산"/>
      <sheetName val="SLAB수량"/>
      <sheetName val="ABUT수량-A1"/>
      <sheetName val="ABUT수량-A2"/>
      <sheetName val="PIER수량-1"/>
      <sheetName val="PIER수량-2"/>
      <sheetName val="토ABUT수량-1"/>
      <sheetName val="토ABUT수량-2"/>
      <sheetName val="토PIER수량-1"/>
      <sheetName val="토PIER수량-2"/>
      <sheetName val="보호블럭"/>
      <sheetName val="옹벽일"/>
      <sheetName val="옹벽토"/>
      <sheetName val="Sheet6"/>
      <sheetName val="수량총괄"/>
      <sheetName val="슬래브"/>
      <sheetName val="교대"/>
      <sheetName val="교각"/>
      <sheetName val="옹벽"/>
      <sheetName val="철근"/>
      <sheetName val="토공총괄"/>
      <sheetName val="토교대"/>
      <sheetName val="토교각"/>
      <sheetName val="토옹벽"/>
      <sheetName val="가시설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노무비"/>
      <sheetName val="내역서-CCTV"/>
      <sheetName val="9GNG운반"/>
      <sheetName val="내역서"/>
      <sheetName val="수량산출1"/>
      <sheetName val="자재단가표"/>
      <sheetName val="SP-B1"/>
      <sheetName val="DATA"/>
      <sheetName val="인건비"/>
      <sheetName val="guard(mac)"/>
      <sheetName val="설계내역서"/>
      <sheetName val="포장수량집계"/>
      <sheetName val="상수도토공집계표"/>
      <sheetName val="개발계획수립"/>
      <sheetName val="포장재료집계표"/>
      <sheetName val="-몰탈콘크리트"/>
      <sheetName val="-배수구조물공토공"/>
      <sheetName val="횡배수관재료-"/>
      <sheetName val="계산서(직선부)"/>
      <sheetName val="콘크리트측구연장"/>
      <sheetName val="포장공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표지"/>
      <sheetName val="광명변전단락"/>
      <sheetName val="광명기지단락"/>
      <sheetName val="정거장단락"/>
      <sheetName val="소내케이블"/>
      <sheetName val="부하"/>
      <sheetName val="동력부하(정거장)"/>
      <sheetName val="간선조건"/>
      <sheetName val="간선계산"/>
      <sheetName val="TR 조건"/>
      <sheetName val="밧데리"/>
      <sheetName val="UPS밧데리"/>
      <sheetName val="터널전등"/>
      <sheetName val="터널간선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총물량표"/>
      <sheetName val="정산물량표"/>
      <sheetName val="정산세부물량1차분실적"/>
      <sheetName val="정산복구량"/>
      <sheetName val="일위대가표(1)"/>
      <sheetName val="일위대가표(2)"/>
      <sheetName val="자재단가비교표"/>
      <sheetName val="복구량산정 및 전용회선 사용"/>
      <sheetName val="노임단가"/>
      <sheetName val="I一般比"/>
      <sheetName val="N賃率-職"/>
      <sheetName val="노무비"/>
      <sheetName val="MOTOR"/>
      <sheetName val="포장복구집계"/>
      <sheetName val="직노"/>
      <sheetName val="내역서"/>
      <sheetName val="CAT_5"/>
      <sheetName val="설계요율"/>
      <sheetName val="J直材4"/>
      <sheetName val="수량산출1"/>
      <sheetName val="자재단가표"/>
      <sheetName val="기본DATA"/>
      <sheetName val="지급자재"/>
      <sheetName val="전차선로 물량표"/>
      <sheetName val="집계표"/>
      <sheetName val="내역서-CCTV"/>
      <sheetName val="ABUT수량-A1"/>
      <sheetName val="총괄표"/>
      <sheetName val="9GNG운반"/>
      <sheetName val="갑지1"/>
      <sheetName val="노임단가표"/>
      <sheetName val="Curves"/>
      <sheetName val="Tables"/>
      <sheetName val="2F 회의실견적(5_14 일대)"/>
      <sheetName val="3"/>
      <sheetName val="정화조동내역"/>
      <sheetName val="내역"/>
      <sheetName val="일위대가(계측기설치)"/>
      <sheetName val="참조"/>
      <sheetName val="도장수량(하1)"/>
      <sheetName val="주형"/>
      <sheetName val="일위대가목록"/>
      <sheetName val="EACT10"/>
      <sheetName val="소각장스케줄"/>
      <sheetName val="단가표"/>
      <sheetName val="관급"/>
      <sheetName val="진주방향"/>
      <sheetName val="마산방향"/>
      <sheetName val="원가계산서"/>
      <sheetName val="Requirements"/>
      <sheetName val="OPTera LH  BP"/>
      <sheetName val="Page 1A - Proposal Strategy "/>
      <sheetName val="wall"/>
      <sheetName val="Front"/>
      <sheetName val="증감대비"/>
      <sheetName val="MCC제원"/>
      <sheetName val="DATA"/>
      <sheetName val="CABdata"/>
      <sheetName val="SP-B1"/>
      <sheetName val="백암비스타내역"/>
      <sheetName val="식재총괄"/>
      <sheetName val="VENT"/>
      <sheetName val="BQ"/>
      <sheetName val="정부노임단가"/>
      <sheetName val="산출근거"/>
      <sheetName val="TR_조건"/>
      <sheetName val="복구량산정_및_전용회선_사용"/>
      <sheetName val="Sheet4"/>
      <sheetName val="환율"/>
      <sheetName val="Sheet5"/>
      <sheetName val="목차"/>
      <sheetName val="견적사양비교표"/>
      <sheetName val="금액내역서"/>
      <sheetName val="집계"/>
      <sheetName val="#REF"/>
      <sheetName val="기본일위"/>
      <sheetName val="패널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一般比"/>
      <sheetName val="N賃率-職"/>
      <sheetName val="A製總"/>
      <sheetName val="IS"/>
      <sheetName val="J間材"/>
      <sheetName val="J輸入計"/>
      <sheetName val="J輸入率1"/>
      <sheetName val="J輸入材"/>
      <sheetName val="J作計"/>
      <sheetName val="J材料量1"/>
      <sheetName val="J材料量2"/>
      <sheetName val="J直材1"/>
      <sheetName val="J直材2"/>
      <sheetName val="J直材3"/>
      <sheetName val="J直材4"/>
      <sheetName val="K減象却"/>
      <sheetName val="K經計"/>
      <sheetName val="K經配賦"/>
      <sheetName val="K經調整"/>
      <sheetName val="K消耗分"/>
      <sheetName val="MS"/>
      <sheetName val="N間勞計"/>
      <sheetName val="N間比率"/>
      <sheetName val="N間時率"/>
      <sheetName val="N工數1"/>
      <sheetName val="N工數2"/>
      <sheetName val="N勞計"/>
      <sheetName val="N勞務分"/>
      <sheetName val="N勞務實"/>
      <sheetName val="N勞作"/>
      <sheetName val="증감대비"/>
      <sheetName val="노무비"/>
      <sheetName val="일위"/>
      <sheetName val="직재"/>
      <sheetName val="노임단가표"/>
      <sheetName val="총괄 CCTV수량"/>
      <sheetName val="일위대가(VDS)"/>
      <sheetName val="6. 직접경비"/>
      <sheetName val="N賃率_職"/>
      <sheetName val="제-노임"/>
      <sheetName val="설직재-1"/>
      <sheetName val="제직재"/>
      <sheetName val="노임"/>
      <sheetName val="약품설비"/>
      <sheetName val="경산"/>
      <sheetName val="단위일위"/>
      <sheetName val="b_balju_cho"/>
      <sheetName val="공조기"/>
      <sheetName val="#REF"/>
      <sheetName val="2공구산출내역"/>
      <sheetName val="예가표"/>
      <sheetName val="제경집계"/>
      <sheetName val="내역"/>
      <sheetName val="mcc일위대가"/>
      <sheetName val="Sheet3"/>
      <sheetName val="work-form"/>
      <sheetName val="기초자료입력"/>
      <sheetName val="직노"/>
      <sheetName val="5.설치내역"/>
      <sheetName val="일위대가목록"/>
      <sheetName val="일위대가(4층원격)"/>
      <sheetName val="일위대가"/>
      <sheetName val="내역서"/>
      <sheetName val="을"/>
      <sheetName val="단"/>
      <sheetName val="수량산출"/>
      <sheetName val="Sheet1"/>
      <sheetName val="노임단가"/>
      <sheetName val="DATA"/>
      <sheetName val="데이타"/>
      <sheetName val="EQ-R1"/>
      <sheetName val="설계명세서"/>
      <sheetName val="단가조사"/>
      <sheetName val="7단가"/>
      <sheetName val="갑지"/>
      <sheetName val="유동표"/>
      <sheetName val="인건비 "/>
      <sheetName val="20관리비율"/>
      <sheetName val="단가산출2"/>
      <sheetName val="단가 및 재료비"/>
      <sheetName val="단가산출1"/>
      <sheetName val="Price List"/>
      <sheetName val="산출기초(기계터파기)3열"/>
      <sheetName val="전송망집계"/>
      <sheetName val="철거수량(전송)"/>
      <sheetName val="일위대가(가설)"/>
      <sheetName val="工완성공사율"/>
      <sheetName val="Total"/>
      <sheetName val="시행후면적"/>
      <sheetName val="수지예산"/>
      <sheetName val="약품공급2"/>
      <sheetName val="자재단가"/>
      <sheetName val="소요자재명세서"/>
      <sheetName val="노무비명세서"/>
      <sheetName val="원가 (2)"/>
      <sheetName val="토사(PE)"/>
      <sheetName val="재집"/>
      <sheetName val="예정(3)"/>
      <sheetName val="동원(3)"/>
      <sheetName val="금액내역서"/>
      <sheetName val="EP0618"/>
      <sheetName val="품셈표"/>
      <sheetName val="2.4 자재단가비교표"/>
      <sheetName val="을지"/>
      <sheetName val="공사내역"/>
      <sheetName val="코드표"/>
      <sheetName val="중기사용료"/>
      <sheetName val="EQ"/>
      <sheetName val="여수토공사비"/>
      <sheetName val="Sheet13"/>
      <sheetName val="Sheet14"/>
      <sheetName val="발전기"/>
      <sheetName val="합천내역"/>
      <sheetName val="납부서"/>
      <sheetName val="9811"/>
      <sheetName val="요율"/>
      <sheetName val="수목표준대가"/>
      <sheetName val="남양구조시험동"/>
      <sheetName val="G.R300경비"/>
      <sheetName val="신우"/>
      <sheetName val="공사가격내역서"/>
      <sheetName val="cost9801"/>
      <sheetName val="청천내"/>
      <sheetName val="집계표"/>
      <sheetName val="HP1AMLIST"/>
      <sheetName val="CABLE"/>
      <sheetName val="인건비"/>
      <sheetName val="정SW_원_"/>
      <sheetName val="수량 산출서"/>
      <sheetName val="기기리스트"/>
      <sheetName val="확정실적"/>
      <sheetName val="NAI"/>
      <sheetName val="품"/>
      <sheetName val="총괄_CCTV수량"/>
      <sheetName val="6__직접경비"/>
      <sheetName val="터파기및재료"/>
      <sheetName val="건축내역"/>
      <sheetName val="9GNG운반"/>
      <sheetName val="결과조달"/>
      <sheetName val="예산대비"/>
      <sheetName val="CT "/>
      <sheetName val="정SW(원)"/>
      <sheetName val="C-노임단가"/>
      <sheetName val="A4-結果 "/>
      <sheetName val="기본일위"/>
      <sheetName val="내역서2안"/>
      <sheetName val="일위목록"/>
      <sheetName val="접지수량"/>
      <sheetName val="옥외외등집계표"/>
      <sheetName val="자재테이블"/>
      <sheetName val="2000년1차"/>
      <sheetName val="투자-국내2"/>
      <sheetName val="노임단가 (2)"/>
      <sheetName val="원가계산서구조조정"/>
      <sheetName val="DB"/>
      <sheetName val="일위대가1"/>
      <sheetName val="일위대가10"/>
      <sheetName val="일위대가11"/>
      <sheetName val="일위대가12"/>
      <sheetName val="일위대가13"/>
      <sheetName val="일위대가14"/>
      <sheetName val="일위대가15"/>
      <sheetName val="일위대가16"/>
      <sheetName val="일위대가17"/>
      <sheetName val="일위대가2"/>
      <sheetName val="일위대가3"/>
      <sheetName val="일위대가4"/>
      <sheetName val="일위대가5"/>
      <sheetName val="일위대가6"/>
      <sheetName val="일위대가7"/>
      <sheetName val="일위대가8"/>
      <sheetName val="일위대가9"/>
      <sheetName val="일위대가18-1"/>
      <sheetName val="일위대가19-1"/>
      <sheetName val="일위대가20-1"/>
      <sheetName val="일위대가21-1"/>
      <sheetName val="일위대가22-1"/>
      <sheetName val="일위대가23-1"/>
      <sheetName val="일위대가24-1"/>
      <sheetName val="일위대가25-1"/>
      <sheetName val="일위대가26-1"/>
      <sheetName val="일위대가27-1"/>
      <sheetName val="일위대가28-1"/>
      <sheetName val="일위대가29-1"/>
      <sheetName val="일위대가30-1"/>
      <sheetName val="일위대가31-1"/>
      <sheetName val="일위대가32-1"/>
      <sheetName val="일위대가33-1"/>
      <sheetName val="일위대가34-1"/>
      <sheetName val="일위대가35-1"/>
      <sheetName val="일위대가36-1"/>
      <sheetName val="일위대가37-1"/>
      <sheetName val="일위대가38-1"/>
      <sheetName val="일위대가39-1"/>
      <sheetName val="일위대가40-1"/>
      <sheetName val="일위대가41-1"/>
      <sheetName val="일위대가42-1"/>
      <sheetName val="일위대가43-1"/>
      <sheetName val="일위대가44-1"/>
      <sheetName val="일위대가45-1"/>
      <sheetName val="일위대가46-1"/>
      <sheetName val="일위대가47-1"/>
      <sheetName val="일위대가48-1"/>
      <sheetName val="일위대가49-1"/>
      <sheetName val="일위대가50-1"/>
      <sheetName val="일위대가51-1"/>
      <sheetName val="일위대가52-1"/>
      <sheetName val="일위대가53-1"/>
      <sheetName val="일위대가54-1"/>
      <sheetName val="일위대가55-1"/>
      <sheetName val="일위대가56-1 "/>
      <sheetName val="일위대가57-1"/>
      <sheetName val="일위대가58-1"/>
      <sheetName val="일위대가59-1"/>
      <sheetName val="일위대가60-1"/>
      <sheetName val="일위대가61-1"/>
      <sheetName val="일위대가62-1"/>
      <sheetName val="일위대가63-1"/>
      <sheetName val="일위대가64-1"/>
      <sheetName val="일위대가65-1"/>
      <sheetName val="일위대가66-1"/>
      <sheetName val="일위대가67-1"/>
      <sheetName val="일위대가68-1"/>
      <sheetName val="일위대가69-1"/>
      <sheetName val="일위대가70-1"/>
      <sheetName val="일위대가71-1 "/>
      <sheetName val="일위대가72-1"/>
      <sheetName val="일위대가73-1"/>
      <sheetName val="일위대가74-1 "/>
      <sheetName val="일위대가75-1"/>
      <sheetName val="일위대가76-1 "/>
      <sheetName val="일위대가77-1 "/>
      <sheetName val="일위대가78-1 "/>
      <sheetName val="일위대가79-1"/>
      <sheetName val="일위대가80-1"/>
      <sheetName val="일위대가81-1"/>
      <sheetName val="일위대가82-1"/>
      <sheetName val="일위대가92-1"/>
      <sheetName val="전기2005"/>
      <sheetName val="통신2005"/>
      <sheetName val="기본단가표"/>
      <sheetName val="공사원가계산서"/>
      <sheetName val="2000전체분"/>
      <sheetName val="시약"/>
      <sheetName val="재료비"/>
      <sheetName val="자재단가표"/>
      <sheetName val="산출(2)"/>
      <sheetName val="전체제잡비"/>
      <sheetName val="견적서"/>
      <sheetName val="ELEC"/>
      <sheetName val="내   역"/>
      <sheetName val="제작기술지원센터"/>
      <sheetName val="제노임"/>
      <sheetName val="Resource2"/>
      <sheetName val="대포2교접속"/>
      <sheetName val="천방교접속"/>
      <sheetName val="급,배기팬"/>
      <sheetName val="교각계산"/>
      <sheetName val="봉양~조차장간고하개명(신설)"/>
      <sheetName val="신호등일위대가"/>
      <sheetName val=" HIT-&gt;HMC 견적(3900)"/>
      <sheetName val="SHEET PILE단가"/>
      <sheetName val="#3_일위대가목록"/>
      <sheetName val="#2_일위대가목록"/>
      <sheetName val="노단"/>
      <sheetName val="기준"/>
      <sheetName val="현금예금"/>
      <sheetName val="토적계산"/>
      <sheetName val="sh1"/>
      <sheetName val="제출내역 (2)"/>
      <sheetName val="매립"/>
      <sheetName val="총괄"/>
      <sheetName val="과천MAIN"/>
      <sheetName val="INPUT"/>
      <sheetName val="샘플표지"/>
      <sheetName val="01"/>
      <sheetName val="총괄집계표"/>
      <sheetName val="임율"/>
      <sheetName val="부하(성남)"/>
      <sheetName val="C3"/>
      <sheetName val="토공총괄표"/>
      <sheetName val="감가상각"/>
      <sheetName val="HD01"/>
      <sheetName val="98연계표"/>
      <sheetName val="실행철강하도"/>
      <sheetName val="CODE"/>
      <sheetName val="cal"/>
      <sheetName val="성곽내역서"/>
      <sheetName val="Sheet17"/>
      <sheetName val="DATE"/>
      <sheetName val="내역을"/>
      <sheetName val="내역서1-2"/>
      <sheetName val="시설수량표"/>
      <sheetName val="식재수량표"/>
      <sheetName val="건축일위"/>
      <sheetName val="그라우팅일위"/>
      <sheetName val="전기"/>
      <sheetName val="현장관리비"/>
      <sheetName val="단위세대물량"/>
      <sheetName val="기초DATA(2)"/>
      <sheetName val="공정코드"/>
      <sheetName val="조건표"/>
      <sheetName val="전신환매도율"/>
      <sheetName val="하조서"/>
      <sheetName val="DATA 입력란"/>
      <sheetName val="기계경비총괄표"/>
      <sheetName val="일위대가_현장"/>
      <sheetName val="횡배수관집현황(2공구)"/>
      <sheetName val="산출기준자료"/>
      <sheetName val="발전계획"/>
      <sheetName val="패널"/>
      <sheetName val="기존단가 (2)"/>
      <sheetName val="기계경비"/>
      <sheetName val="SLAB&quot;1&quot;"/>
      <sheetName val="단가"/>
      <sheetName val="하부철근수량"/>
      <sheetName val="단가 "/>
      <sheetName val="수목데이타 "/>
      <sheetName val="부대공Ⅱ"/>
      <sheetName val="손익분석"/>
      <sheetName val="변압기 및 발전기 용량"/>
      <sheetName val="입찰안"/>
      <sheetName val="단위수량"/>
      <sheetName val="노무비 "/>
      <sheetName val="프로젝트"/>
      <sheetName val="연부97-1"/>
      <sheetName val="갑지1"/>
      <sheetName val="Baby일위대가"/>
      <sheetName val="목록"/>
      <sheetName val="서식시트"/>
      <sheetName val="횡배수관토공수량"/>
      <sheetName val="BSD _2_"/>
      <sheetName val="유림골조"/>
      <sheetName val="Sheet2"/>
      <sheetName val=" 냉각수펌프"/>
      <sheetName val="2F 회의실견적(5_14 일대)"/>
      <sheetName val="LH3 동양시스템"/>
      <sheetName val="일위대가표"/>
      <sheetName val="한강운반비"/>
      <sheetName val="을-ATYPE"/>
      <sheetName val="danga"/>
      <sheetName val="ilch"/>
      <sheetName val="위치조서"/>
      <sheetName val="제36-40호표"/>
      <sheetName val="샤워실위생"/>
      <sheetName val="unit 4"/>
      <sheetName val="설계조건"/>
      <sheetName val="조경"/>
      <sheetName val="총괄내역서"/>
      <sheetName val="소비자가"/>
      <sheetName val="FANDBS"/>
      <sheetName val="GRDATA"/>
      <sheetName val="SHAFTDBSE"/>
      <sheetName val="산출내역서"/>
      <sheetName val="정산자료"/>
      <sheetName val="본부"/>
      <sheetName val="전주"/>
      <sheetName val="광주"/>
      <sheetName val="순천"/>
      <sheetName val="남원"/>
      <sheetName val="목포"/>
      <sheetName val="군산"/>
      <sheetName val="표지"/>
      <sheetName val="인건-측정"/>
      <sheetName val="A-4"/>
      <sheetName val="금호"/>
      <sheetName val="HVAC"/>
      <sheetName val="실행내역"/>
      <sheetName val="소요자재"/>
      <sheetName val="노무산출서"/>
      <sheetName val="ABUT수량-A1"/>
      <sheetName val="전체"/>
      <sheetName val="조도계산서 (도서)"/>
      <sheetName val="일위대가(계측기설치)"/>
      <sheetName val="정공공사"/>
      <sheetName val="날개벽"/>
      <sheetName val="유기공정"/>
      <sheetName val="적용토목"/>
      <sheetName val="Sheet6"/>
      <sheetName val="공정집계_국별"/>
      <sheetName val="대치판정"/>
      <sheetName val="품셈TABLE"/>
      <sheetName val="연습"/>
      <sheetName val="각형맨홀"/>
      <sheetName val="2"/>
      <sheetName val="96갑지"/>
      <sheetName val="입력"/>
      <sheetName val="말뚝지지력산정"/>
      <sheetName val="99노임기준"/>
      <sheetName val="접속도로1"/>
      <sheetName val="평자재단가"/>
      <sheetName val="주차구획선수량"/>
      <sheetName val="CP-E2 (품셈표)"/>
      <sheetName val="ETC"/>
      <sheetName val="자재단가비교표"/>
      <sheetName val="집수정"/>
      <sheetName val="포장복구집계"/>
      <sheetName val="원효펌프교체020812"/>
      <sheetName val="1.수인터널"/>
      <sheetName val="1.설계조건"/>
      <sheetName val="LEGEND"/>
      <sheetName val="GAEYO"/>
      <sheetName val="양천현"/>
      <sheetName val="을 1"/>
      <sheetName val="을 2"/>
      <sheetName val="내역서-CCTV"/>
      <sheetName val="설비단가표"/>
      <sheetName val="지구단위계획"/>
      <sheetName val="심사계산"/>
      <sheetName val="심사물량"/>
      <sheetName val="도로정위치부표"/>
      <sheetName val="DB구축"/>
      <sheetName val="도로조사부표"/>
      <sheetName val="재정비내역"/>
      <sheetName val="입력변수"/>
      <sheetName val="지적고시내역"/>
      <sheetName val="예방접종계획"/>
      <sheetName val="버스운행안내"/>
      <sheetName val="근태계획서"/>
      <sheetName val="진입부 단위수량"/>
      <sheetName val="조명시설"/>
      <sheetName val="홍보비디오"/>
      <sheetName val="_REF"/>
      <sheetName val="총괄표"/>
      <sheetName val="Sheet4"/>
      <sheetName val="갑지(추정)"/>
      <sheetName val="SP-B1"/>
      <sheetName val="노임조서"/>
      <sheetName val="Curves"/>
      <sheetName val="Tables"/>
      <sheetName val="재고"/>
      <sheetName val="전차선로 물량표"/>
      <sheetName val="가압장(토목)"/>
      <sheetName val="역T형"/>
      <sheetName val="작성기준"/>
      <sheetName val="2001년고정자산"/>
      <sheetName val="직공비"/>
      <sheetName val="공사현황"/>
      <sheetName val="1단계"/>
      <sheetName val="48전력선로일위"/>
      <sheetName val="COST"/>
      <sheetName val="재료비집계"/>
      <sheetName val="일(4)"/>
      <sheetName val="식재인부"/>
      <sheetName val="제조노임"/>
      <sheetName val="원가총괄"/>
      <sheetName val="다목적갑"/>
      <sheetName val="정부노임단가"/>
      <sheetName val="TABLE"/>
      <sheetName val="수목단가"/>
      <sheetName val="소방"/>
      <sheetName val="1.1서버도입"/>
      <sheetName val="ELECTRIC"/>
      <sheetName val="공종별 공사비변동"/>
      <sheetName val="단가대비표"/>
      <sheetName val="YOEMAGUM"/>
      <sheetName val="File_관급"/>
      <sheetName val="공정집계"/>
      <sheetName val="일위대가 집계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내역서"/>
    </sheetNames>
    <sheetDataSet>
      <sheetData sheetId="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일명"/>
      <sheetName val="일명95"/>
      <sheetName val="일비"/>
      <sheetName val="일비95"/>
      <sheetName val="경명"/>
      <sheetName val="경명95"/>
      <sheetName val="경배"/>
      <sheetName val="경배95"/>
      <sheetName val="임율"/>
      <sheetName val="임율95"/>
      <sheetName val="간노비"/>
      <sheetName val="간노비95"/>
      <sheetName val="직노"/>
      <sheetName val="원가계산"/>
      <sheetName val="수정내역"/>
      <sheetName val="일위대가표"/>
      <sheetName val="일위대가"/>
      <sheetName val="실행내역"/>
      <sheetName val="XXXXXX"/>
      <sheetName val="VXXX"/>
      <sheetName val="진짜내역"/>
      <sheetName val="전시원"/>
      <sheetName val="전시내"/>
      <sheetName val="Sheet1"/>
      <sheetName val="Sheet2"/>
      <sheetName val="Sheet3"/>
      <sheetName val="표"/>
      <sheetName val="목"/>
      <sheetName val="설 (3)"/>
      <sheetName val="설 (2)"/>
      <sheetName val="설"/>
      <sheetName val="일"/>
      <sheetName val="일집표"/>
      <sheetName val="일위표"/>
      <sheetName val="수표"/>
      <sheetName val="총집"/>
      <sheetName val="원가"/>
      <sheetName val="집계표"/>
      <sheetName val="제작총집계표"/>
      <sheetName val="총경기장별내역서(10-11)"/>
      <sheetName val="경기장별내역서(12-107)"/>
      <sheetName val="내역서"/>
      <sheetName val="단가산출서"/>
      <sheetName val="중기사용료"/>
      <sheetName val="재료단가"/>
      <sheetName val="노임단가"/>
      <sheetName val="재료"/>
      <sheetName val="설계서"/>
      <sheetName val="MAIN_TABLE"/>
      <sheetName val="내역"/>
      <sheetName val="#REF"/>
      <sheetName val="현장"/>
      <sheetName val="기본일위"/>
      <sheetName val="N賃率-職"/>
      <sheetName val="건축내역"/>
      <sheetName val="예산M11A"/>
      <sheetName val="101동"/>
      <sheetName val="2000년1차"/>
      <sheetName val="2000전체분"/>
      <sheetName val="J直材4"/>
      <sheetName val="I一般比"/>
      <sheetName val="단가산출"/>
      <sheetName val="AIR SHOWER(3인용)"/>
      <sheetName val="실행"/>
      <sheetName val="기본단가표"/>
      <sheetName val="단가조사"/>
      <sheetName val="식재인부"/>
      <sheetName val="백암비스타내역"/>
      <sheetName val="출자한도"/>
      <sheetName val="KKK"/>
      <sheetName val="교통대책내역"/>
      <sheetName val="적용토목"/>
      <sheetName val="asd"/>
      <sheetName val="6PILE  (돌출)"/>
      <sheetName val="지하"/>
      <sheetName val="자료"/>
      <sheetName val="3BL공동구 수량"/>
      <sheetName val="일대-1"/>
      <sheetName val="공사개요(서광주)"/>
      <sheetName val="기초자료"/>
      <sheetName val="공사비총괄표"/>
      <sheetName val="48전력선로일위"/>
      <sheetName val="단가표"/>
      <sheetName val="산근"/>
      <sheetName val="금액내역서"/>
      <sheetName val="철탑공사"/>
      <sheetName val="골재산출"/>
      <sheetName val="5공철탑검토표"/>
      <sheetName val="4공철탑검토"/>
      <sheetName val="경산"/>
      <sheetName val="설직재-1"/>
      <sheetName val="영창26"/>
      <sheetName val="일위대가목차"/>
      <sheetName val="본공사"/>
      <sheetName val="요율"/>
      <sheetName val="갑지"/>
      <sheetName val="CTEMCOST"/>
      <sheetName val="내역서(중수)"/>
      <sheetName val="CAT_5"/>
      <sheetName val="단가비교표_공통1"/>
      <sheetName val="조명율표"/>
      <sheetName val="본체"/>
      <sheetName val="대공종"/>
      <sheetName val="총괄표"/>
      <sheetName val="차수공개요"/>
      <sheetName val="Sheet5"/>
      <sheetName val="기초내역서"/>
      <sheetName val="수량산출"/>
      <sheetName val="대가목록표"/>
      <sheetName val="산출내역서"/>
      <sheetName val="산출근거"/>
      <sheetName val="스포회원매출"/>
      <sheetName val="Customer Databas"/>
      <sheetName val="물가자료"/>
      <sheetName val="갑지(추정)"/>
      <sheetName val="단중표"/>
      <sheetName val="데리네이타현황"/>
      <sheetName val="중기"/>
      <sheetName val="위생설비"/>
      <sheetName val="DATE"/>
      <sheetName val="당초"/>
      <sheetName val="LF자재단가"/>
      <sheetName val="자재단가"/>
      <sheetName val="교각별철근수량집계표"/>
      <sheetName val="지질조사"/>
      <sheetName val="코드표"/>
      <sheetName val="재료비노무비"/>
      <sheetName val="노임"/>
      <sheetName val="공정율"/>
      <sheetName val="pldt"/>
      <sheetName val="건집"/>
      <sheetName val="건축"/>
      <sheetName val="기설집"/>
      <sheetName val="설집"/>
      <sheetName val="식재수량표"/>
      <sheetName val="총괄"/>
      <sheetName val="집계"/>
      <sheetName val="공량집"/>
      <sheetName val="단가"/>
      <sheetName val="배부율"/>
      <sheetName val="완성1"/>
      <sheetName val="완성2"/>
      <sheetName val="산재비율"/>
      <sheetName val="안전비율"/>
      <sheetName val="일반비율"/>
      <sheetName val="공량"/>
      <sheetName val="VXXXXX"/>
      <sheetName val="적용대가"/>
      <sheetName val="지수내역"/>
      <sheetName val="노(97.1,97.9,98.1)"/>
      <sheetName val="데이타"/>
      <sheetName val="DATA"/>
      <sheetName val="NYS"/>
      <sheetName val="예산"/>
      <sheetName val="도급기성"/>
      <sheetName val="설비단가표"/>
      <sheetName val="LEGEND"/>
      <sheetName val="오수공수량집계표"/>
      <sheetName val="토공(우물통,기타) "/>
      <sheetName val="Sheet6"/>
      <sheetName val="원가 (2)"/>
      <sheetName val="연부97-1"/>
      <sheetName val="조건표"/>
      <sheetName val="자갈,시멘트,모래산출"/>
      <sheetName val="102역사"/>
      <sheetName val="토공 total"/>
      <sheetName val="특외대"/>
      <sheetName val="율촌법률사무소2내역"/>
      <sheetName val="식생블럭단위수량"/>
      <sheetName val="교수설계"/>
      <sheetName val="공사직종별노임"/>
      <sheetName val="시설물기초"/>
      <sheetName val=" 냉각수펌프"/>
      <sheetName val="AHU집계"/>
      <sheetName val="1.설계조건"/>
      <sheetName val=" HIT-&gt;HMC 견적(3900)"/>
      <sheetName val="노임,재료비"/>
      <sheetName val="RE9604"/>
      <sheetName val="ELEC"/>
      <sheetName val="9GNG운반"/>
      <sheetName val="내역서2안"/>
      <sheetName val="공조기휀"/>
      <sheetName val="기술부대조건"/>
      <sheetName val="CIVIL4"/>
      <sheetName val="시멘트"/>
      <sheetName val="N賃率_職"/>
      <sheetName val="입찰안"/>
      <sheetName val="6호기"/>
      <sheetName val="금액집계"/>
      <sheetName val="96정변2"/>
      <sheetName val="수주추정"/>
      <sheetName val="목록"/>
      <sheetName val="조명시설"/>
      <sheetName val="내역(원안-대안)"/>
      <sheetName val="전기일위목록"/>
      <sheetName val="노무,재료"/>
      <sheetName val="견적"/>
      <sheetName val="철거산출근거"/>
      <sheetName val="사다리"/>
      <sheetName val="아파트건축"/>
      <sheetName val="당진1,2호기전선관설치및접지4차공사내역서-을지"/>
      <sheetName val="제-노임"/>
      <sheetName val="제직재"/>
      <sheetName val="내역서(기성청구)"/>
      <sheetName val="견적서"/>
      <sheetName val="Sheet1 (2)"/>
      <sheetName val="조명율"/>
      <sheetName val="내역서 "/>
      <sheetName val="노무비"/>
      <sheetName val="본체철근표"/>
      <sheetName val="역공종"/>
      <sheetName val="대치판정"/>
      <sheetName val="원가서"/>
      <sheetName val="원가계산서"/>
      <sheetName val="001"/>
      <sheetName val="단위내역서"/>
      <sheetName val="주beam"/>
      <sheetName val="도급견적가"/>
      <sheetName val="기계경비(시간당)"/>
      <sheetName val="공통가설공사"/>
      <sheetName val="표지"/>
      <sheetName val="조경일람"/>
      <sheetName val="guard(mac)"/>
      <sheetName val="부대공Ⅱ"/>
      <sheetName val="공사개요"/>
      <sheetName val="ATM기초철가"/>
      <sheetName val="노 무 비"/>
      <sheetName val="카메라"/>
      <sheetName val="전기2005"/>
      <sheetName val="통신2005"/>
      <sheetName val="약품공급2"/>
      <sheetName val="별표 "/>
      <sheetName val="적용건축"/>
      <sheetName val="3.2제조설비"/>
      <sheetName val="산출-설비"/>
      <sheetName val="간접1"/>
      <sheetName val="장비가동"/>
      <sheetName val="내역관리1"/>
      <sheetName val="설_(3)"/>
      <sheetName val="설_(2)"/>
      <sheetName val="3BL공동구_수량"/>
      <sheetName val="갑지1"/>
      <sheetName val="전선 및 전선관"/>
      <sheetName val="공통가설"/>
      <sheetName val="저"/>
      <sheetName val="내역(설계)"/>
      <sheetName val="총수량집계표"/>
      <sheetName val="제작비추산총괄표"/>
      <sheetName val="갑"/>
      <sheetName val="백룡교차로"/>
      <sheetName val="산정교차로"/>
      <sheetName val="신영교차로"/>
      <sheetName val="물량입력"/>
      <sheetName val="일위(철거)"/>
      <sheetName val="E총15"/>
      <sheetName val="Inst."/>
      <sheetName val="01상노임"/>
      <sheetName val="200"/>
      <sheetName val="청주(철골발주의뢰서)"/>
      <sheetName val="토공"/>
      <sheetName val="터파기및재료"/>
      <sheetName val="2공구산출내역"/>
      <sheetName val="입력변수"/>
      <sheetName val="일위"/>
      <sheetName val="일위대가1"/>
      <sheetName val="계약서"/>
      <sheetName val="Sheet7(ㅅ)"/>
      <sheetName val="기계공사비집계(원안)"/>
      <sheetName val="국내"/>
      <sheetName val="첨부1"/>
      <sheetName val="sub"/>
      <sheetName val="반포2차"/>
      <sheetName val="하도급원가계산총괄표(식재)"/>
      <sheetName val="공사착공계"/>
      <sheetName val="부하자료"/>
      <sheetName val="찍기"/>
      <sheetName val="특별땅고르기"/>
      <sheetName val="단위단가"/>
      <sheetName val="연결관암거"/>
      <sheetName val="소비자가"/>
      <sheetName val="일위대가목록"/>
      <sheetName val="일위_파일"/>
      <sheetName val="Baby일위대가"/>
      <sheetName val="일위(PANEL)"/>
      <sheetName val="효성CB 1P기초"/>
      <sheetName val="계수시트"/>
      <sheetName val="램머"/>
      <sheetName val="경영상태"/>
      <sheetName val="을지"/>
      <sheetName val="단"/>
      <sheetName val="노무비 근거"/>
      <sheetName val="상가분양"/>
      <sheetName val="INPUT"/>
      <sheetName val="물량표"/>
      <sheetName val="내역서 제출"/>
      <sheetName val="직접공사비"/>
      <sheetName val="JUCKEYK"/>
      <sheetName val="내역표지"/>
      <sheetName val="건축원가"/>
      <sheetName val="#3_일위대가목록"/>
      <sheetName val="토공집계표"/>
      <sheetName val="AIR_SHOWER(3인용)"/>
      <sheetName val="Customer_Databas"/>
      <sheetName val="토공(우물통,기타)_"/>
      <sheetName val="원가_(2)"/>
      <sheetName val="_HIT-&gt;HMC_견적(3900)"/>
      <sheetName val="2000년 공정표"/>
      <sheetName val="기초일위"/>
      <sheetName val="노무비단가"/>
      <sheetName val="설계조건"/>
      <sheetName val="배수내역"/>
      <sheetName val="기흥하도용"/>
      <sheetName val="별표"/>
      <sheetName val="차액보증"/>
      <sheetName val="도급예산내역서봉투"/>
      <sheetName val="공사원가계산서"/>
      <sheetName val="설계산출표지"/>
      <sheetName val="도급예산내역서총괄표"/>
      <sheetName val="을부담운반비"/>
      <sheetName val="설계산출기초"/>
      <sheetName val="운반비산출"/>
      <sheetName val="내역서1"/>
      <sheetName val="1공구산출내역서"/>
      <sheetName val="지점장"/>
      <sheetName val="유기공정"/>
      <sheetName val="유림콘도"/>
      <sheetName val="ITEM"/>
      <sheetName val="원본"/>
      <sheetName val="암거단위"/>
      <sheetName val="단가대비표 (3)"/>
      <sheetName val="을"/>
      <sheetName val="접지수량"/>
      <sheetName val="하이테콤직원"/>
      <sheetName val="총괄집계표"/>
      <sheetName val="부대"/>
      <sheetName val="일위CODE"/>
      <sheetName val="gyun"/>
      <sheetName val="토공_total"/>
      <sheetName val="노(97_1,97_9,98_1)"/>
      <sheetName val="6PILE__(돌출)"/>
      <sheetName val="J-EQ"/>
      <sheetName val="적용단위길이"/>
      <sheetName val="피벗테이블데이터분석"/>
      <sheetName val="부대내역"/>
      <sheetName val="세골재  T2 변경 현황"/>
      <sheetName val="기타 정보통신공사"/>
      <sheetName val="예가표"/>
      <sheetName val="통합집계표"/>
      <sheetName val="3본사"/>
      <sheetName val="단가일람"/>
      <sheetName val="민감도"/>
      <sheetName val="신우"/>
      <sheetName val="날개벽수량표"/>
      <sheetName val="총괄내역"/>
      <sheetName val="전기내역"/>
      <sheetName val="품셈"/>
      <sheetName val="직재"/>
      <sheetName val="봉방동근생"/>
      <sheetName val="현장관리비참조"/>
      <sheetName val="개요"/>
      <sheetName val="현장관리비"/>
      <sheetName val="COST"/>
      <sheetName val="철근중량"/>
      <sheetName val="ABUT수량-A1"/>
      <sheetName val="전체"/>
      <sheetName val="일반전기C"/>
      <sheetName val="그림"/>
      <sheetName val="그림2"/>
      <sheetName val="갑지.을지"/>
      <sheetName val="실행철강하도"/>
      <sheetName val="BID"/>
      <sheetName val="일위대가(1)"/>
      <sheetName val="세부내역서(전기)"/>
      <sheetName val="교각1"/>
      <sheetName val="정거장 설계조건"/>
      <sheetName val="단재적표"/>
      <sheetName val="기본가정"/>
      <sheetName val="제경비율"/>
      <sheetName val="노임단가(08.01)"/>
      <sheetName val="일위대가10"/>
      <sheetName val="일위대가11"/>
      <sheetName val="일위대가12"/>
      <sheetName val="일위대가13"/>
      <sheetName val="일위대가14"/>
      <sheetName val="일위대가15"/>
      <sheetName val="일위대가16"/>
      <sheetName val="일위대가17"/>
      <sheetName val="일위대가2"/>
      <sheetName val="일위대가3"/>
      <sheetName val="일위대가4"/>
      <sheetName val="일위대가5"/>
      <sheetName val="일위대가6"/>
      <sheetName val="일위대가7"/>
      <sheetName val="일위대가8"/>
      <sheetName val="일위대가9"/>
      <sheetName val="일위대가18-1"/>
      <sheetName val="일위대가19-1"/>
      <sheetName val="일위대가20-1"/>
      <sheetName val="일위대가21-1"/>
      <sheetName val="일위대가22-1"/>
      <sheetName val="일위대가23-1"/>
      <sheetName val="일위대가24-1"/>
      <sheetName val="일위대가25-1"/>
      <sheetName val="일위대가26-1"/>
      <sheetName val="일위대가27-1"/>
      <sheetName val="일위대가28-1"/>
      <sheetName val="일위대가29-1"/>
      <sheetName val="일위대가30-1"/>
      <sheetName val="일위대가31-1"/>
      <sheetName val="일위대가32-1"/>
      <sheetName val="일위대가33-1"/>
      <sheetName val="일위대가34-1"/>
      <sheetName val="일위대가35-1"/>
      <sheetName val="일위대가36-1"/>
      <sheetName val="일위대가37-1"/>
      <sheetName val="일위대가38-1"/>
      <sheetName val="일위대가39-1"/>
      <sheetName val="일위대가40-1"/>
      <sheetName val="일위대가41-1"/>
      <sheetName val="일위대가42-1"/>
      <sheetName val="일위대가43-1"/>
      <sheetName val="일위대가44-1"/>
      <sheetName val="일위대가45-1"/>
      <sheetName val="일위대가46-1"/>
      <sheetName val="일위대가47-1"/>
      <sheetName val="일위대가48-1"/>
      <sheetName val="일위대가49-1"/>
      <sheetName val="일위대가50-1"/>
      <sheetName val="일위대가51-1"/>
      <sheetName val="일위대가52-1"/>
      <sheetName val="일위대가53-1"/>
      <sheetName val="일위대가54-1"/>
      <sheetName val="일위대가55-1"/>
      <sheetName val="일위대가56-1 "/>
      <sheetName val="일위대가57-1"/>
      <sheetName val="일위대가58-1"/>
      <sheetName val="일위대가59-1"/>
      <sheetName val="일위대가60-1"/>
      <sheetName val="일위대가61-1"/>
      <sheetName val="일위대가62-1"/>
      <sheetName val="일위대가63-1"/>
      <sheetName val="일위대가64-1"/>
      <sheetName val="일위대가65-1"/>
      <sheetName val="일위대가66-1"/>
      <sheetName val="일위대가67-1"/>
      <sheetName val="일위대가68-1"/>
      <sheetName val="일위대가69-1"/>
      <sheetName val="일위대가70-1"/>
      <sheetName val="일위대가71-1 "/>
      <sheetName val="일위대가72-1"/>
      <sheetName val="일위대가73-1"/>
      <sheetName val="일위대가74-1 "/>
      <sheetName val="일위대가75-1"/>
      <sheetName val="일위대가76-1 "/>
      <sheetName val="일위대가77-1 "/>
      <sheetName val="일위대가78-1 "/>
      <sheetName val="일위대가79-1"/>
      <sheetName val="일위대가80-1"/>
      <sheetName val="일위대가81-1"/>
      <sheetName val="일위대가82-1"/>
      <sheetName val="일위대가92-1"/>
      <sheetName val="손익분석"/>
      <sheetName val="콘크리트"/>
      <sheetName val="Macro1"/>
      <sheetName val="1000 DB구축 부표"/>
      <sheetName val="CT "/>
      <sheetName val="발신정보"/>
      <sheetName val="기초대가"/>
      <sheetName val="조도계산서 (도서)"/>
      <sheetName val="명세서"/>
      <sheetName val="수량산출(생반)"/>
      <sheetName val="계측기"/>
      <sheetName val="출력은 금물"/>
      <sheetName val="일위대가(건축)"/>
      <sheetName val="단가 "/>
      <sheetName val="COVER"/>
      <sheetName val="ESCO개보수공사"/>
      <sheetName val="자재표"/>
      <sheetName val="구리토평1전기"/>
      <sheetName val="C.전기공사"/>
      <sheetName val="작성"/>
      <sheetName val="간접비"/>
      <sheetName val="청도공장"/>
      <sheetName val="청곡지선입력"/>
      <sheetName val="20관리비율"/>
      <sheetName val="원가총괄"/>
      <sheetName val="재집"/>
      <sheetName val="98지급계획"/>
      <sheetName val="내역서적용수량"/>
      <sheetName val="가도공"/>
      <sheetName val="DB"/>
      <sheetName val="공연,전시"/>
      <sheetName val="A 견적"/>
      <sheetName val="s.v"/>
      <sheetName val="변경내역(전체)"/>
      <sheetName val="1차 내역서"/>
      <sheetName val="DATA테이블1 (2)"/>
      <sheetName val="일위목록"/>
      <sheetName val="설_(3)1"/>
      <sheetName val="설_(2)1"/>
      <sheetName val="3BL공동구_수량1"/>
      <sheetName val="1_설계조건"/>
      <sheetName val="_냉각수펌프"/>
      <sheetName val="2000년_공정표"/>
      <sheetName val="노무비_근거"/>
      <sheetName val="전선_및_전선관"/>
      <sheetName val="효성CB_1P기초"/>
      <sheetName val="내역서_제출"/>
      <sheetName val="간접비계산"/>
      <sheetName val="유림총괄"/>
      <sheetName val="특별교실"/>
      <sheetName val="0Title"/>
      <sheetName val="추가예산"/>
      <sheetName val="연습"/>
      <sheetName val="(1)본선수량집계"/>
      <sheetName val="맨홀수량산출"/>
      <sheetName val="유림골조"/>
      <sheetName val="수목표준대가"/>
      <sheetName val="Total"/>
      <sheetName val="예산총괄"/>
      <sheetName val="옥외계측"/>
      <sheetName val="CODE"/>
      <sheetName val="인공"/>
      <sheetName val="도급자재"/>
      <sheetName val="참조자료"/>
      <sheetName val="와동수량"/>
      <sheetName val="PIPING"/>
      <sheetName val="공사입찰정보입력"/>
      <sheetName val="수량총괄"/>
      <sheetName val="빌딩 안내"/>
      <sheetName val="분전반"/>
      <sheetName val="화재 탐지 설비"/>
      <sheetName val="산출0"/>
      <sheetName val="건축기계설비표선정수장"/>
      <sheetName val="2000.05"/>
      <sheetName val="입력"/>
      <sheetName val="&lt;--"/>
      <sheetName val="터널조도"/>
      <sheetName val="보증수수료산출"/>
      <sheetName val="포승중환경개선공사(변경)"/>
      <sheetName val="처리단락"/>
      <sheetName val="건축부하"/>
      <sheetName val="약전닥트"/>
      <sheetName val="일지-H"/>
      <sheetName val="김포IO"/>
      <sheetName val="LD"/>
      <sheetName val="FA설치명세"/>
      <sheetName val="견적업체"/>
      <sheetName val="MOTOR"/>
      <sheetName val="교사기준면적(초등)"/>
      <sheetName val="Y-WORK"/>
      <sheetName val="일위대가 "/>
      <sheetName val="Uint보온"/>
      <sheetName val="설계"/>
      <sheetName val="FAX"/>
      <sheetName val="철콘"/>
      <sheetName val="품셈TABLE"/>
      <sheetName val="국내조달(통합-1)"/>
      <sheetName val="중기일위대가"/>
      <sheetName val="단가대비표"/>
      <sheetName val="도담구내 개소별 명세"/>
      <sheetName val="오동"/>
      <sheetName val="대조"/>
      <sheetName val="나한"/>
      <sheetName val="내역서중"/>
      <sheetName val="교각계산"/>
      <sheetName val="직접노무"/>
      <sheetName val="직접재료"/>
      <sheetName val="구의33고"/>
      <sheetName val="전기"/>
      <sheetName val="인적사항"/>
      <sheetName val="일위(시설)"/>
      <sheetName val="b_balju"/>
      <sheetName val="집수정토공"/>
      <sheetName val="설계명세서"/>
      <sheetName val="남양시작동자105노65기1.3화1.2"/>
      <sheetName val="구성1"/>
      <sheetName val="구성2"/>
      <sheetName val="구성3"/>
      <sheetName val="구성4"/>
      <sheetName val="16-1"/>
      <sheetName val="하중계산"/>
      <sheetName val="안정성검토"/>
      <sheetName val="설계기준"/>
      <sheetName val="주요기준"/>
      <sheetName val="간접(90)"/>
      <sheetName val="가설공사"/>
      <sheetName val="단가비교"/>
      <sheetName val="바닥판"/>
      <sheetName val="입력DATA"/>
      <sheetName val="BSD (2)"/>
      <sheetName val="화의-현금흐름"/>
      <sheetName val="투찰가"/>
      <sheetName val="도급내역서(재노경)"/>
      <sheetName val="전체제잡비"/>
      <sheetName val="실행대비"/>
      <sheetName val="기초분물량표"/>
      <sheetName val="내역전기"/>
      <sheetName val="일위총괄표"/>
      <sheetName val="금융비용"/>
      <sheetName val="입상내역"/>
      <sheetName val="직공비"/>
      <sheetName val="ELECTRIC"/>
      <sheetName val="구천"/>
      <sheetName val="말뚝지지력산정"/>
      <sheetName val="공문"/>
      <sheetName val="집"/>
      <sheetName val="유입맨홀산출"/>
      <sheetName val="설계명세"/>
      <sheetName val="철근량"/>
      <sheetName val="양식_자재단가조사표"/>
      <sheetName val="국도접속 차도부수량"/>
      <sheetName val="조명일위"/>
      <sheetName val="참고"/>
      <sheetName val="품셈총괄"/>
      <sheetName val="정부노임단가"/>
      <sheetName val="내역서(삼호)"/>
      <sheetName val="1구간BOQ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 refreshError="1"/>
      <sheetData sheetId="147"/>
      <sheetData sheetId="148"/>
      <sheetData sheetId="149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/>
      <sheetData sheetId="302"/>
      <sheetData sheetId="303"/>
      <sheetData sheetId="304"/>
      <sheetData sheetId="305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#REF"/>
      <sheetName val="실행내역"/>
      <sheetName val="직노"/>
      <sheetName val="J直材4"/>
      <sheetName val="I一般比"/>
      <sheetName val="N賃率-職"/>
      <sheetName val="내역서2안"/>
      <sheetName val="설직재-1"/>
      <sheetName val="제직재"/>
      <sheetName val="패널"/>
      <sheetName val="목록"/>
      <sheetName val="기본일위"/>
      <sheetName val="집계"/>
      <sheetName val="경산"/>
      <sheetName val="일위"/>
      <sheetName val="공사노임"/>
      <sheetName val="Book4"/>
      <sheetName val="홍보비디오"/>
      <sheetName val="단가"/>
      <sheetName val="원가"/>
      <sheetName val="工완성공사율"/>
      <sheetName val="工관리비율"/>
      <sheetName val="직재"/>
      <sheetName val="2F 회의실견적(5_14 일대)"/>
      <sheetName val="일위대가목록"/>
      <sheetName val=" HIT-&gt;HMC 견적(3900)"/>
      <sheetName val="일위대가"/>
      <sheetName val="일위대가(4층원격)"/>
      <sheetName val="노임"/>
      <sheetName val="내역서"/>
      <sheetName val="지형제작"/>
      <sheetName val="단가 (2)"/>
      <sheetName val="갑지"/>
      <sheetName val="집계표"/>
      <sheetName val="2공구산출내역"/>
      <sheetName val="수량산출"/>
      <sheetName val="1안"/>
      <sheetName val="조명시설"/>
      <sheetName val="내역"/>
      <sheetName val="6호기"/>
      <sheetName val="조직"/>
      <sheetName val="견적을지"/>
      <sheetName val="주요공정"/>
      <sheetName val="데이타"/>
      <sheetName val="식재인부"/>
      <sheetName val="경율산정.XLS"/>
      <sheetName val="을"/>
      <sheetName val="재정비직인"/>
      <sheetName val="재정비내역"/>
      <sheetName val="지적고시내역"/>
      <sheetName val="공사현황"/>
      <sheetName val="내역을"/>
      <sheetName val="최종총괄"/>
      <sheetName val="세부산출내역서"/>
      <sheetName val="표지"/>
      <sheetName val="명세서"/>
      <sheetName val="총괄내역서"/>
      <sheetName val="수량산출(모형)"/>
      <sheetName val="수량산출(공수)"/>
      <sheetName val="모형단가"/>
      <sheetName val="금액내역서"/>
      <sheetName val="table"/>
      <sheetName val="부하계산서"/>
      <sheetName val="부하(성남)"/>
      <sheetName val="교수설계"/>
      <sheetName val="공정집계_국별"/>
      <sheetName val="Sheet6"/>
      <sheetName val="전기일위대가"/>
      <sheetName val="Sheet1 (2)"/>
      <sheetName val="Option"/>
      <sheetName val="인제내역"/>
      <sheetName val="252K444"/>
      <sheetName val="공사원가계산서"/>
      <sheetName val="LEGEND"/>
      <sheetName val="표지 (2)"/>
      <sheetName val="내역서1-2"/>
      <sheetName val="교통대책내역"/>
      <sheetName val="제-노임"/>
      <sheetName val="산정표"/>
      <sheetName val="1000 DB구축 부표"/>
      <sheetName val="KCS-CA"/>
      <sheetName val="설계서"/>
      <sheetName val="자재조사표"/>
      <sheetName val="별표"/>
      <sheetName val="재집"/>
      <sheetName val="제수"/>
      <sheetName val="공기"/>
      <sheetName val="GAS"/>
      <sheetName val="품"/>
      <sheetName val="입찰안"/>
      <sheetName val="일위대가표지"/>
      <sheetName val="수로교총재료집계"/>
      <sheetName val="요율"/>
      <sheetName val="안정검토"/>
      <sheetName val="공조기휀"/>
      <sheetName val="진주방향"/>
      <sheetName val="마산방향"/>
      <sheetName val="전차선로 물량표"/>
      <sheetName val="예산내역서(총괄)"/>
      <sheetName val="예산내역서"/>
      <sheetName val="공제대산출"/>
      <sheetName val="운반공사,공구손료"/>
      <sheetName val="적용단가"/>
      <sheetName val="건축"/>
      <sheetName val="배수관공"/>
      <sheetName val="적용환율"/>
      <sheetName val="Transaction"/>
      <sheetName val="개산공사비"/>
      <sheetName val="금액집계"/>
      <sheetName val="날개수량1.5"/>
      <sheetName val="DATE"/>
      <sheetName val="건축일위"/>
      <sheetName val="그라우팅일위"/>
      <sheetName val="단가조사"/>
      <sheetName val="bCord공정"/>
      <sheetName val="e대가"/>
      <sheetName val="g단가"/>
      <sheetName val="h집계"/>
      <sheetName val="2F_회의실견적(5_14_일대)"/>
      <sheetName val="_HIT-&gt;HMC_견적(3900)"/>
      <sheetName val="단가_(2)"/>
      <sheetName val="경율산정_XLS"/>
      <sheetName val="APT"/>
      <sheetName val="북제주원가"/>
      <sheetName val="양천현"/>
      <sheetName val="카니발(자105노60)"/>
      <sheetName val="토사(PE)"/>
      <sheetName val="공사내역"/>
      <sheetName val="코드"/>
      <sheetName val="20관리비율"/>
      <sheetName val="원본(갑지)"/>
      <sheetName val="세부내역"/>
      <sheetName val="인사자료총집계"/>
      <sheetName val="제경비율"/>
      <sheetName val="Customer Databas"/>
      <sheetName val="차액보증"/>
      <sheetName val="재공품기초자료"/>
      <sheetName val="약품공급2"/>
      <sheetName val="건축내역"/>
      <sheetName val="설비단가표"/>
      <sheetName val="Baby일위대가"/>
      <sheetName val="PROJECT BRIEF(EX.NEW)"/>
      <sheetName val="갑지(추정)"/>
      <sheetName val="금융비용"/>
      <sheetName val="IMPEADENCE MAP 취수장"/>
      <sheetName val="개요"/>
      <sheetName val="공사비예산서(토목분)"/>
      <sheetName val="일위대가표"/>
      <sheetName val="GAEYO"/>
      <sheetName val="소비자가"/>
      <sheetName val="설계내역서"/>
      <sheetName val="ABUT수량-A1"/>
      <sheetName val="입력변수"/>
      <sheetName val="간선계산"/>
      <sheetName val="DATA"/>
      <sheetName val="ITEM"/>
      <sheetName val="동력부하(도산)"/>
      <sheetName val="Macro(차단기)"/>
      <sheetName val="터널조도"/>
      <sheetName val="설계산출기초"/>
      <sheetName val="도급예산내역서봉투"/>
      <sheetName val="기계경비(시간당)"/>
      <sheetName val="설계산출표지"/>
      <sheetName val="도급예산내역서총괄표"/>
      <sheetName val="램머"/>
      <sheetName val="분전함신설"/>
      <sheetName val="단가산출"/>
      <sheetName val="자재단가"/>
      <sheetName val="을부담운반비"/>
      <sheetName val="운반비산출"/>
      <sheetName val="접지1종"/>
      <sheetName val="조명율표"/>
      <sheetName val="Sheet5"/>
      <sheetName val="공통가설(기준안)"/>
      <sheetName val="정보"/>
      <sheetName val="원가 (2)"/>
      <sheetName val="1층"/>
      <sheetName val="유기공정"/>
      <sheetName val="중기손료"/>
      <sheetName val="Sheet4"/>
      <sheetName val="이천향토(모형제작)"/>
      <sheetName val="총괄"/>
      <sheetName val="총괄집계표"/>
      <sheetName val="발신정보"/>
      <sheetName val="순공사비"/>
      <sheetName val="적현로"/>
      <sheetName val="CT "/>
      <sheetName val="노무비"/>
      <sheetName val="을지"/>
      <sheetName val="3BL공동구 수량"/>
      <sheetName val="납부서"/>
      <sheetName val="단위단가"/>
      <sheetName val="연부97-1"/>
      <sheetName val="갑지1"/>
      <sheetName val="일위목차"/>
      <sheetName val="내역1"/>
      <sheetName val="판매시설"/>
      <sheetName val="재료"/>
      <sheetName val="설치자재"/>
      <sheetName val="공조기(삭제)"/>
      <sheetName val="노임단가"/>
      <sheetName val="단"/>
      <sheetName val="경비"/>
      <sheetName val="부하LOAD"/>
      <sheetName val="국내조달(통합-1)"/>
      <sheetName val="조도계산서 (도서)"/>
      <sheetName val="8.PILE  (돌출)"/>
      <sheetName val="BID"/>
      <sheetName val="부대tu"/>
      <sheetName val="물량"/>
      <sheetName val="단위수량"/>
      <sheetName val="일반부표"/>
      <sheetName val="설계명세"/>
      <sheetName val="일위목록"/>
      <sheetName val="관급_File"/>
      <sheetName val="인건비"/>
      <sheetName val=" 냉각수펌프"/>
      <sheetName val="대비"/>
      <sheetName val="조명율"/>
      <sheetName val="입력"/>
      <sheetName val="구의33고"/>
      <sheetName val="신우"/>
      <sheetName val="품셈TABLE"/>
      <sheetName val="청천내"/>
      <sheetName val="공구"/>
      <sheetName val="매립"/>
      <sheetName val="직접경비"/>
      <sheetName val="직접인건비"/>
      <sheetName val="청산공사"/>
      <sheetName val="샘플표지"/>
      <sheetName val="한강운반비"/>
      <sheetName val="경영"/>
      <sheetName val="98년"/>
      <sheetName val="실적"/>
      <sheetName val="정SW(원)"/>
      <sheetName val="내역서1999.8최종"/>
      <sheetName val="1차설계변경내역"/>
      <sheetName val="원가계산서"/>
      <sheetName val="전선 및 전선관"/>
      <sheetName val="22전선(P)"/>
      <sheetName val="22전선(L)"/>
      <sheetName val="22전선(R)"/>
      <sheetName val="#3_일위대가목록"/>
      <sheetName val="TOT"/>
      <sheetName val="미드수량"/>
      <sheetName val="노임이"/>
      <sheetName val="토목공사"/>
      <sheetName val="마산월령동골조물량변경"/>
      <sheetName val="소방"/>
      <sheetName val="토적계산"/>
      <sheetName val="sh1"/>
      <sheetName val="구역화물"/>
      <sheetName val="단위목록"/>
      <sheetName val="시험비"/>
      <sheetName val="기계경비목록"/>
      <sheetName val="설계명세서"/>
      <sheetName val="000000"/>
      <sheetName val="연결임시"/>
      <sheetName val="가로등내역서"/>
      <sheetName val="단위중량"/>
      <sheetName val="FitOutConfCentre"/>
      <sheetName val="FAB별"/>
      <sheetName val="C-직노1"/>
      <sheetName val="감가상각"/>
      <sheetName val="내역서(교량)전체"/>
      <sheetName val="_REF"/>
      <sheetName val="설직재_1"/>
      <sheetName val="비탈면보호공수량산출"/>
      <sheetName val="에어샵공사"/>
      <sheetName val="Macro(ST)"/>
      <sheetName val="BOQ건축"/>
      <sheetName val="실행철강하도"/>
      <sheetName val="부대비율"/>
      <sheetName val="I.설계조건"/>
      <sheetName val="조건입력"/>
      <sheetName val="조건입력(2)"/>
      <sheetName val="장비선정"/>
      <sheetName val="danga"/>
      <sheetName val="ilch"/>
      <sheetName val="내역서-CCTV"/>
      <sheetName val="copy"/>
      <sheetName val="서식"/>
      <sheetName val="실행"/>
      <sheetName val="중기사용료"/>
      <sheetName val="본공사"/>
      <sheetName val="심사계산"/>
      <sheetName val="심사물량"/>
      <sheetName val="일위대가(계측기설치)"/>
      <sheetName val="6PILE  (돌출)"/>
      <sheetName val="수지예산"/>
      <sheetName val="INPUT"/>
      <sheetName val="5.연간운전비계산서"/>
      <sheetName val="G.R300경비"/>
      <sheetName val="AS복구"/>
      <sheetName val="중기터파기"/>
      <sheetName val="변수값"/>
      <sheetName val="중기상차"/>
      <sheetName val="3.공통공사대비"/>
      <sheetName val="공비대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입찰원가(건축)"/>
      <sheetName val="할증(단가)"/>
      <sheetName val="(1)촐괄집계표"/>
      <sheetName val="(2)우편공종집계표"/>
      <sheetName val="(2)운송교환공종집계표"/>
      <sheetName val="(3)연결통로공종집계표"/>
      <sheetName val="(4)부대공사공종집계표"/>
      <sheetName val="(5)토목공사공종집계표"/>
      <sheetName val="1.우편집중내역서"/>
      <sheetName val="2.운송교환내역서"/>
      <sheetName val="3.연결통로내역서"/>
      <sheetName val="4.부대공사내역서"/>
      <sheetName val="5.토목공사내역서"/>
      <sheetName val="(              )"/>
      <sheetName val="입찰표지(A4)"/>
      <sheetName val="부대입찰간지(A4세로)"/>
      <sheetName val="하도급사항(A4) (2)"/>
      <sheetName val="부대입찰확약서(A4)"/>
      <sheetName val="간지표지(A4가로)"/>
      <sheetName val="간지표지(A4세로)"/>
      <sheetName val="관급자재금액(VAT포함)"/>
      <sheetName val="(       철     콘       )"/>
      <sheetName val="철콘부대원가대비표"/>
      <sheetName val="철콘부대(도급)원가"/>
      <sheetName val="철콘(도급)내역서"/>
      <sheetName val="철콘부대(하도급)원가"/>
      <sheetName val="철콘(하도급)내역서"/>
      <sheetName val="(         철골          )"/>
      <sheetName val="철골부대원가대비표"/>
      <sheetName val="철골부대(도급)원가"/>
      <sheetName val="철골(도급)내역서"/>
      <sheetName val="철골부대(하도급)원가 "/>
      <sheetName val="철골(하도급)내역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">
          <cell r="A3" t="str">
            <v>대전우편집중국및운송교환센터 신축공사</v>
          </cell>
        </row>
        <row r="4">
          <cell r="A4" t="str">
            <v>01 우편집중국공사</v>
          </cell>
        </row>
        <row r="5">
          <cell r="A5" t="str">
            <v>02 운송교환센터</v>
          </cell>
        </row>
        <row r="6">
          <cell r="A6" t="str">
            <v>03 연결통로공사</v>
          </cell>
        </row>
        <row r="7">
          <cell r="A7" t="str">
            <v>04 부대 공 사</v>
          </cell>
        </row>
        <row r="8">
          <cell r="A8" t="str">
            <v>05 토목 공 사</v>
          </cell>
        </row>
        <row r="18">
          <cell r="A18" t="str">
            <v xml:space="preserve">  [ 합               계 ]</v>
          </cell>
        </row>
        <row r="19">
          <cell r="A19" t="str">
            <v>01 공통 가설 공 사</v>
          </cell>
          <cell r="C19" t="str">
            <v>식</v>
          </cell>
          <cell r="D19">
            <v>1</v>
          </cell>
        </row>
        <row r="20">
          <cell r="A20" t="str">
            <v>02 가 설 공 사</v>
          </cell>
          <cell r="C20" t="str">
            <v>식</v>
          </cell>
          <cell r="D20">
            <v>1</v>
          </cell>
        </row>
        <row r="21">
          <cell r="A21" t="str">
            <v>03 토 공 사</v>
          </cell>
          <cell r="C21" t="str">
            <v>식</v>
          </cell>
          <cell r="D21">
            <v>1</v>
          </cell>
        </row>
        <row r="22">
          <cell r="A22" t="str">
            <v>04 철근콘크리트공사</v>
          </cell>
          <cell r="C22" t="str">
            <v>식</v>
          </cell>
          <cell r="D22">
            <v>1</v>
          </cell>
        </row>
        <row r="23">
          <cell r="A23" t="str">
            <v>05 철 골 공 사</v>
          </cell>
          <cell r="C23" t="str">
            <v>식</v>
          </cell>
          <cell r="D23">
            <v>1</v>
          </cell>
        </row>
        <row r="24">
          <cell r="A24" t="str">
            <v>06 조 적 공 사</v>
          </cell>
          <cell r="C24" t="str">
            <v>식</v>
          </cell>
          <cell r="D24">
            <v>1</v>
          </cell>
        </row>
        <row r="25">
          <cell r="A25" t="str">
            <v>07 방 수 공 사</v>
          </cell>
          <cell r="C25" t="str">
            <v>식</v>
          </cell>
          <cell r="D25">
            <v>1</v>
          </cell>
        </row>
        <row r="26">
          <cell r="A26" t="str">
            <v>08 타 일 공 사</v>
          </cell>
          <cell r="C26" t="str">
            <v>식</v>
          </cell>
          <cell r="D26">
            <v>1</v>
          </cell>
        </row>
        <row r="27">
          <cell r="A27" t="str">
            <v>09 석 공 사</v>
          </cell>
          <cell r="C27" t="str">
            <v>식</v>
          </cell>
          <cell r="D27">
            <v>1</v>
          </cell>
        </row>
        <row r="28">
          <cell r="A28" t="str">
            <v>10 목 공 사</v>
          </cell>
          <cell r="C28" t="str">
            <v>식</v>
          </cell>
          <cell r="D28">
            <v>1</v>
          </cell>
        </row>
        <row r="29">
          <cell r="A29" t="str">
            <v>11 금 속 공 사</v>
          </cell>
          <cell r="C29" t="str">
            <v>식</v>
          </cell>
          <cell r="D29">
            <v>1</v>
          </cell>
        </row>
        <row r="30">
          <cell r="A30" t="str">
            <v>12 미 장 공 사</v>
          </cell>
          <cell r="C30" t="str">
            <v>식</v>
          </cell>
          <cell r="D30">
            <v>1</v>
          </cell>
        </row>
        <row r="31">
          <cell r="A31" t="str">
            <v>13 창 호  공 사</v>
          </cell>
          <cell r="C31" t="str">
            <v>식</v>
          </cell>
          <cell r="D31">
            <v>1</v>
          </cell>
        </row>
        <row r="32">
          <cell r="A32" t="str">
            <v>14 유 리 공 사</v>
          </cell>
          <cell r="C32" t="str">
            <v>식</v>
          </cell>
          <cell r="D32">
            <v>1</v>
          </cell>
        </row>
        <row r="33">
          <cell r="A33" t="str">
            <v>15 도 장 공 사</v>
          </cell>
          <cell r="C33" t="str">
            <v>식</v>
          </cell>
          <cell r="D33">
            <v>1</v>
          </cell>
        </row>
        <row r="34">
          <cell r="A34" t="str">
            <v>16 수 장 공 사</v>
          </cell>
          <cell r="C34" t="str">
            <v>식</v>
          </cell>
          <cell r="D34">
            <v>1</v>
          </cell>
        </row>
        <row r="35">
          <cell r="A35" t="str">
            <v>17 지붕 및 홈통공사</v>
          </cell>
          <cell r="C35" t="str">
            <v>식</v>
          </cell>
          <cell r="D35">
            <v>1</v>
          </cell>
        </row>
        <row r="36">
          <cell r="A36" t="str">
            <v>18 자재비 및 운반공사</v>
          </cell>
          <cell r="C36" t="str">
            <v>식</v>
          </cell>
          <cell r="D36">
            <v>1</v>
          </cell>
        </row>
        <row r="37">
          <cell r="A37" t="str">
            <v xml:space="preserve">   [합             계]</v>
          </cell>
        </row>
        <row r="38">
          <cell r="A38" t="str">
            <v>93 관  급  자  재</v>
          </cell>
        </row>
        <row r="51">
          <cell r="A51" t="str">
            <v>01 공통 가설 공 사</v>
          </cell>
        </row>
        <row r="52">
          <cell r="A52" t="str">
            <v>조립식품질시험실</v>
          </cell>
          <cell r="B52" t="str">
            <v>24 개월</v>
          </cell>
          <cell r="C52" t="str">
            <v>M2</v>
          </cell>
          <cell r="D52" t="str">
            <v>120</v>
          </cell>
        </row>
        <row r="53">
          <cell r="A53" t="str">
            <v>조립식가설사무소</v>
          </cell>
          <cell r="B53" t="str">
            <v>24 개월</v>
          </cell>
          <cell r="C53" t="str">
            <v>M2</v>
          </cell>
          <cell r="D53" t="str">
            <v>195</v>
          </cell>
        </row>
        <row r="54">
          <cell r="A54" t="str">
            <v>조립식시멘트창고</v>
          </cell>
          <cell r="B54" t="str">
            <v>24 개월</v>
          </cell>
          <cell r="C54" t="str">
            <v>M2</v>
          </cell>
          <cell r="D54" t="str">
            <v>263</v>
          </cell>
        </row>
        <row r="55">
          <cell r="A55" t="str">
            <v>조립식 가설 창고</v>
          </cell>
          <cell r="B55" t="str">
            <v>24 개월</v>
          </cell>
          <cell r="C55" t="str">
            <v>M2</v>
          </cell>
          <cell r="D55" t="str">
            <v>60</v>
          </cell>
        </row>
        <row r="56">
          <cell r="A56" t="str">
            <v>조립식 작업 헛간</v>
          </cell>
          <cell r="B56" t="str">
            <v>1년이상</v>
          </cell>
          <cell r="C56" t="str">
            <v>M2</v>
          </cell>
          <cell r="D56" t="str">
            <v>120</v>
          </cell>
        </row>
        <row r="57">
          <cell r="A57" t="str">
            <v>가설울타리</v>
          </cell>
          <cell r="B57" t="str">
            <v>24개월</v>
          </cell>
          <cell r="C57" t="str">
            <v>M</v>
          </cell>
          <cell r="D57" t="str">
            <v>436</v>
          </cell>
        </row>
        <row r="58">
          <cell r="A58" t="str">
            <v>세  륜  장</v>
          </cell>
          <cell r="B58" t="str">
            <v>3 * 6 M</v>
          </cell>
          <cell r="C58" t="str">
            <v>식</v>
          </cell>
          <cell r="D58" t="str">
            <v>1</v>
          </cell>
        </row>
        <row r="59">
          <cell r="A59" t="str">
            <v>전  력</v>
          </cell>
          <cell r="C59" t="str">
            <v>KWH</v>
          </cell>
          <cell r="D59" t="str">
            <v>22248</v>
          </cell>
        </row>
        <row r="60">
          <cell r="A60" t="str">
            <v>투시도</v>
          </cell>
          <cell r="C60" t="str">
            <v>EA</v>
          </cell>
          <cell r="D60" t="str">
            <v>1</v>
          </cell>
        </row>
        <row r="61">
          <cell r="A61" t="str">
            <v>준공표시판</v>
          </cell>
          <cell r="C61" t="str">
            <v>EA</v>
          </cell>
          <cell r="D61">
            <v>1</v>
          </cell>
        </row>
        <row r="62">
          <cell r="A62" t="str">
            <v>완전이동식화장실</v>
          </cell>
          <cell r="B62" t="str">
            <v>대소변겸용</v>
          </cell>
          <cell r="C62" t="str">
            <v>조</v>
          </cell>
          <cell r="D62" t="str">
            <v>2</v>
          </cell>
        </row>
        <row r="66">
          <cell r="A66" t="str">
            <v xml:space="preserve">   [합               계]</v>
          </cell>
        </row>
        <row r="67">
          <cell r="A67" t="str">
            <v>02 가  설  공  사</v>
          </cell>
        </row>
        <row r="68">
          <cell r="A68" t="str">
            <v>규 준 틀  설 치</v>
          </cell>
          <cell r="B68" t="str">
            <v>면  적  당</v>
          </cell>
          <cell r="C68" t="str">
            <v>M2</v>
          </cell>
          <cell r="D68" t="str">
            <v>11934</v>
          </cell>
        </row>
        <row r="69">
          <cell r="A69" t="str">
            <v>이동식강관말비게</v>
          </cell>
          <cell r="B69" t="str">
            <v>6 개월</v>
          </cell>
          <cell r="C69" t="str">
            <v>1대</v>
          </cell>
          <cell r="D69" t="str">
            <v>20</v>
          </cell>
        </row>
        <row r="70">
          <cell r="A70" t="str">
            <v>강 관  동 바 리</v>
          </cell>
          <cell r="B70" t="str">
            <v>3개월H4.2M이하</v>
          </cell>
          <cell r="C70" t="str">
            <v>M2</v>
          </cell>
          <cell r="D70" t="str">
            <v>1064</v>
          </cell>
        </row>
        <row r="71">
          <cell r="A71" t="str">
            <v>강 관  동 바 리</v>
          </cell>
          <cell r="B71" t="str">
            <v>3개월H4.2M이상</v>
          </cell>
          <cell r="C71" t="str">
            <v>M2</v>
          </cell>
          <cell r="D71" t="str">
            <v>11531</v>
          </cell>
        </row>
        <row r="72">
          <cell r="A72" t="str">
            <v>강관 비계 매기</v>
          </cell>
          <cell r="B72" t="str">
            <v>30M이하.12개월</v>
          </cell>
          <cell r="C72" t="str">
            <v>M2</v>
          </cell>
          <cell r="D72" t="str">
            <v>4499</v>
          </cell>
        </row>
        <row r="73">
          <cell r="A73" t="str">
            <v>강관 비계다리</v>
          </cell>
          <cell r="B73" t="str">
            <v>H=30이하.1년</v>
          </cell>
          <cell r="C73" t="str">
            <v>M2</v>
          </cell>
          <cell r="D73" t="str">
            <v>56</v>
          </cell>
        </row>
        <row r="74">
          <cell r="A74" t="str">
            <v>먹   매   김</v>
          </cell>
          <cell r="B74" t="str">
            <v>사  무  소</v>
          </cell>
          <cell r="C74" t="str">
            <v>M2</v>
          </cell>
          <cell r="D74" t="str">
            <v>18826</v>
          </cell>
        </row>
        <row r="75">
          <cell r="A75" t="str">
            <v>콘크리트 보양</v>
          </cell>
          <cell r="B75" t="str">
            <v>살    수</v>
          </cell>
          <cell r="C75" t="str">
            <v>M2</v>
          </cell>
          <cell r="D75" t="str">
            <v>19682</v>
          </cell>
        </row>
        <row r="76">
          <cell r="A76" t="str">
            <v>타일 석재면 보양</v>
          </cell>
          <cell r="B76" t="str">
            <v>바  닥 (톱밥)</v>
          </cell>
          <cell r="C76" t="str">
            <v>M2</v>
          </cell>
          <cell r="D76" t="str">
            <v>882</v>
          </cell>
        </row>
        <row r="77">
          <cell r="A77" t="str">
            <v>현 장 정 리</v>
          </cell>
          <cell r="B77" t="str">
            <v>R.C  조</v>
          </cell>
          <cell r="C77" t="str">
            <v>M2</v>
          </cell>
          <cell r="D77" t="str">
            <v>18826</v>
          </cell>
        </row>
        <row r="82">
          <cell r="A82" t="str">
            <v xml:space="preserve">   [합               계]</v>
          </cell>
        </row>
        <row r="83">
          <cell r="A83" t="str">
            <v>03 토    공    사</v>
          </cell>
        </row>
        <row r="84">
          <cell r="A84" t="str">
            <v>터 파 기  토 사</v>
          </cell>
          <cell r="C84" t="str">
            <v>M3</v>
          </cell>
          <cell r="D84" t="str">
            <v>33829</v>
          </cell>
        </row>
        <row r="85">
          <cell r="A85" t="str">
            <v>되메우기  토사</v>
          </cell>
          <cell r="C85" t="str">
            <v>M3</v>
          </cell>
          <cell r="D85" t="str">
            <v>11113</v>
          </cell>
        </row>
        <row r="86">
          <cell r="A86" t="str">
            <v>잔토처리 15 T D</v>
          </cell>
          <cell r="C86" t="str">
            <v>M3</v>
          </cell>
          <cell r="D86" t="str">
            <v>18089</v>
          </cell>
        </row>
        <row r="87">
          <cell r="A87" t="str">
            <v>잡석깔기 지정</v>
          </cell>
          <cell r="B87" t="str">
            <v>큰달구 다짐</v>
          </cell>
          <cell r="C87" t="str">
            <v>M3</v>
          </cell>
          <cell r="D87" t="str">
            <v>1950</v>
          </cell>
        </row>
        <row r="88">
          <cell r="A88" t="str">
            <v>P.E 필름 깔기</v>
          </cell>
          <cell r="B88" t="str">
            <v>바닥0.03MM*2겹</v>
          </cell>
          <cell r="C88" t="str">
            <v>M2</v>
          </cell>
          <cell r="D88" t="str">
            <v>2797</v>
          </cell>
        </row>
        <row r="89">
          <cell r="A89" t="str">
            <v>건 사  채 우 기</v>
          </cell>
          <cell r="C89" t="str">
            <v>M3</v>
          </cell>
          <cell r="D89" t="str">
            <v>214</v>
          </cell>
        </row>
        <row r="90">
          <cell r="A90" t="str">
            <v>콘크리트 파일</v>
          </cell>
          <cell r="B90" t="str">
            <v>PHC ø400* 3 M</v>
          </cell>
          <cell r="C90" t="str">
            <v>본</v>
          </cell>
          <cell r="D90" t="str">
            <v>327</v>
          </cell>
        </row>
        <row r="91">
          <cell r="A91" t="str">
            <v>콘크리트 파일</v>
          </cell>
          <cell r="B91" t="str">
            <v>PHC ø400* 6 M</v>
          </cell>
          <cell r="C91" t="str">
            <v>본</v>
          </cell>
          <cell r="D91" t="str">
            <v>736</v>
          </cell>
        </row>
        <row r="92">
          <cell r="A92" t="str">
            <v>파일 항타</v>
          </cell>
          <cell r="B92" t="str">
            <v>ø400, L= 2 M</v>
          </cell>
          <cell r="C92" t="str">
            <v>본</v>
          </cell>
          <cell r="D92" t="str">
            <v>327</v>
          </cell>
        </row>
        <row r="93">
          <cell r="A93" t="str">
            <v>파일 항타</v>
          </cell>
          <cell r="B93" t="str">
            <v>ø400, L= 5 M</v>
          </cell>
          <cell r="C93" t="str">
            <v>본</v>
          </cell>
          <cell r="D93" t="str">
            <v>736</v>
          </cell>
        </row>
        <row r="94">
          <cell r="A94" t="str">
            <v>PILE 두부정리</v>
          </cell>
          <cell r="B94" t="str">
            <v>ø400</v>
          </cell>
          <cell r="C94" t="str">
            <v>개소</v>
          </cell>
          <cell r="D94" t="str">
            <v>1063</v>
          </cell>
        </row>
        <row r="98">
          <cell r="A98" t="str">
            <v xml:space="preserve">   [합               계]</v>
          </cell>
        </row>
        <row r="99">
          <cell r="A99" t="str">
            <v>04 철근콘크리트공사</v>
          </cell>
        </row>
        <row r="100">
          <cell r="A100" t="str">
            <v>레  미  콘</v>
          </cell>
          <cell r="B100" t="str">
            <v>40*180*8</v>
          </cell>
          <cell r="C100" t="str">
            <v>M3</v>
          </cell>
          <cell r="D100" t="str">
            <v>1212</v>
          </cell>
        </row>
        <row r="101">
          <cell r="A101" t="str">
            <v>레  미  콘</v>
          </cell>
          <cell r="B101" t="str">
            <v>25*180*12</v>
          </cell>
          <cell r="C101" t="str">
            <v>M3</v>
          </cell>
          <cell r="D101" t="str">
            <v>1001</v>
          </cell>
        </row>
        <row r="102">
          <cell r="A102" t="str">
            <v>레  미  콘</v>
          </cell>
          <cell r="B102" t="str">
            <v>25*240*15</v>
          </cell>
          <cell r="C102" t="str">
            <v>M3</v>
          </cell>
          <cell r="D102" t="str">
            <v>12278</v>
          </cell>
        </row>
        <row r="103">
          <cell r="A103" t="str">
            <v>펌프카붐타설무근</v>
          </cell>
          <cell r="B103" t="str">
            <v>CONC 100M3이상</v>
          </cell>
          <cell r="C103" t="str">
            <v>M3</v>
          </cell>
          <cell r="D103" t="str">
            <v>2170</v>
          </cell>
        </row>
        <row r="104">
          <cell r="A104" t="str">
            <v>펌프카붐타설철근</v>
          </cell>
          <cell r="B104" t="str">
            <v>CONC 100M3이상</v>
          </cell>
          <cell r="C104" t="str">
            <v>M3</v>
          </cell>
          <cell r="D104" t="str">
            <v>12157</v>
          </cell>
        </row>
        <row r="105">
          <cell r="A105" t="str">
            <v>진 동 기  손 료</v>
          </cell>
          <cell r="B105" t="str">
            <v>엔진식 3.5 HP</v>
          </cell>
          <cell r="C105" t="str">
            <v>M3</v>
          </cell>
          <cell r="D105" t="str">
            <v>12157</v>
          </cell>
        </row>
        <row r="106">
          <cell r="A106" t="str">
            <v>철      근</v>
          </cell>
          <cell r="B106" t="str">
            <v>D  10</v>
          </cell>
          <cell r="C106" t="str">
            <v>TON</v>
          </cell>
          <cell r="D106" t="str">
            <v>104.23</v>
          </cell>
        </row>
        <row r="107">
          <cell r="A107" t="str">
            <v>철      근</v>
          </cell>
          <cell r="B107" t="str">
            <v>D  13</v>
          </cell>
          <cell r="C107" t="str">
            <v>TON</v>
          </cell>
          <cell r="D107" t="str">
            <v>647.91</v>
          </cell>
        </row>
        <row r="108">
          <cell r="A108" t="str">
            <v>철      근</v>
          </cell>
          <cell r="B108" t="str">
            <v>HD 16</v>
          </cell>
          <cell r="C108" t="str">
            <v>TON</v>
          </cell>
          <cell r="D108" t="str">
            <v>231.37</v>
          </cell>
        </row>
        <row r="109">
          <cell r="A109" t="str">
            <v>철      근</v>
          </cell>
          <cell r="B109" t="str">
            <v>HD 19</v>
          </cell>
          <cell r="C109" t="str">
            <v>TON</v>
          </cell>
          <cell r="D109" t="str">
            <v>160.47</v>
          </cell>
        </row>
        <row r="110">
          <cell r="A110" t="str">
            <v>철      근</v>
          </cell>
          <cell r="B110" t="str">
            <v>HD 22</v>
          </cell>
          <cell r="C110" t="str">
            <v>TON</v>
          </cell>
          <cell r="D110" t="str">
            <v>70.84</v>
          </cell>
        </row>
        <row r="111">
          <cell r="A111" t="str">
            <v>철      근</v>
          </cell>
          <cell r="B111" t="str">
            <v>HD 25</v>
          </cell>
          <cell r="C111" t="str">
            <v>TON</v>
          </cell>
          <cell r="D111" t="str">
            <v>750.91</v>
          </cell>
        </row>
        <row r="112">
          <cell r="A112" t="str">
            <v>철근 가공 조립</v>
          </cell>
          <cell r="B112" t="str">
            <v>보    통</v>
          </cell>
          <cell r="C112" t="str">
            <v>TON</v>
          </cell>
          <cell r="D112" t="str">
            <v>1908.49</v>
          </cell>
        </row>
        <row r="113">
          <cell r="A113" t="str">
            <v>합 판 거 푸 집</v>
          </cell>
          <cell r="B113" t="str">
            <v>3 회</v>
          </cell>
          <cell r="C113" t="str">
            <v>M2</v>
          </cell>
          <cell r="D113" t="str">
            <v>23765</v>
          </cell>
        </row>
        <row r="114">
          <cell r="A114" t="str">
            <v>합 판 거 푸 집</v>
          </cell>
          <cell r="B114" t="str">
            <v>4 회</v>
          </cell>
          <cell r="C114" t="str">
            <v>M2</v>
          </cell>
          <cell r="D114" t="str">
            <v>15704</v>
          </cell>
        </row>
        <row r="115">
          <cell r="A115" t="str">
            <v>유  로  폼</v>
          </cell>
          <cell r="B115" t="str">
            <v>벽</v>
          </cell>
          <cell r="C115" t="str">
            <v>M2</v>
          </cell>
          <cell r="D115" t="str">
            <v>9281</v>
          </cell>
        </row>
        <row r="116">
          <cell r="A116" t="str">
            <v>데크플레이트설치</v>
          </cell>
          <cell r="B116" t="str">
            <v>T:1.6</v>
          </cell>
          <cell r="C116" t="str">
            <v>M2</v>
          </cell>
          <cell r="D116" t="str">
            <v>701</v>
          </cell>
        </row>
        <row r="117">
          <cell r="A117" t="str">
            <v>스 페 이 샤</v>
          </cell>
          <cell r="B117" t="str">
            <v>슬라브 상부용</v>
          </cell>
          <cell r="C117" t="str">
            <v>EA</v>
          </cell>
          <cell r="D117" t="str">
            <v>16765</v>
          </cell>
        </row>
        <row r="118">
          <cell r="A118" t="str">
            <v>스 페 이 샤</v>
          </cell>
          <cell r="B118" t="str">
            <v>슬라브 하부용</v>
          </cell>
          <cell r="C118" t="str">
            <v>EA</v>
          </cell>
          <cell r="D118" t="str">
            <v>16765</v>
          </cell>
        </row>
        <row r="119">
          <cell r="A119" t="str">
            <v>스 페 이 샤</v>
          </cell>
          <cell r="B119" t="str">
            <v>보,기둥,옹벽</v>
          </cell>
          <cell r="C119" t="str">
            <v>EA</v>
          </cell>
          <cell r="D119" t="str">
            <v>65745</v>
          </cell>
        </row>
        <row r="120">
          <cell r="A120" t="str">
            <v>세 퍼 레 이 터</v>
          </cell>
          <cell r="B120" t="str">
            <v>옹벽용</v>
          </cell>
          <cell r="C120" t="str">
            <v>EA</v>
          </cell>
          <cell r="D120" t="str">
            <v>20807</v>
          </cell>
        </row>
        <row r="130">
          <cell r="A130" t="str">
            <v xml:space="preserve">   [합               계]</v>
          </cell>
        </row>
        <row r="131">
          <cell r="A131" t="str">
            <v>05 철  골  공  사</v>
          </cell>
        </row>
        <row r="132">
          <cell r="A132" t="str">
            <v>[SS 490 A]</v>
          </cell>
        </row>
        <row r="133">
          <cell r="A133" t="str">
            <v>H-800*300*14*26</v>
          </cell>
          <cell r="C133" t="str">
            <v>TON</v>
          </cell>
          <cell r="D133" t="str">
            <v>3.13</v>
          </cell>
        </row>
        <row r="134">
          <cell r="A134" t="str">
            <v>H-700*300*13*24</v>
          </cell>
          <cell r="C134" t="str">
            <v>TON</v>
          </cell>
          <cell r="D134" t="str">
            <v>5.66</v>
          </cell>
        </row>
        <row r="135">
          <cell r="A135" t="str">
            <v>H-692*300*13*20</v>
          </cell>
          <cell r="C135" t="str">
            <v>TON</v>
          </cell>
          <cell r="D135" t="str">
            <v>3.56</v>
          </cell>
        </row>
        <row r="136">
          <cell r="A136" t="str">
            <v>H-612*202*13*23</v>
          </cell>
          <cell r="C136" t="str">
            <v>TON</v>
          </cell>
          <cell r="D136" t="str">
            <v>1.32</v>
          </cell>
        </row>
        <row r="137">
          <cell r="A137" t="str">
            <v>H-600*300*16*28</v>
          </cell>
          <cell r="C137" t="str">
            <v>TON</v>
          </cell>
          <cell r="D137" t="str">
            <v>13.74</v>
          </cell>
        </row>
        <row r="138">
          <cell r="A138" t="str">
            <v>H-588*300*12*20</v>
          </cell>
          <cell r="C138" t="str">
            <v>TON</v>
          </cell>
          <cell r="D138" t="str">
            <v>1.24</v>
          </cell>
        </row>
        <row r="139">
          <cell r="A139" t="str">
            <v>H-400*200*8*13</v>
          </cell>
          <cell r="C139" t="str">
            <v>TON</v>
          </cell>
          <cell r="D139" t="str">
            <v>1.7</v>
          </cell>
        </row>
        <row r="140">
          <cell r="A140" t="str">
            <v>강    판</v>
          </cell>
          <cell r="B140" t="str">
            <v>T:34 MM</v>
          </cell>
          <cell r="C140" t="str">
            <v>TON</v>
          </cell>
          <cell r="D140" t="str">
            <v>11.97</v>
          </cell>
        </row>
        <row r="141">
          <cell r="A141" t="str">
            <v>강    판</v>
          </cell>
          <cell r="B141" t="str">
            <v>T:28 MM</v>
          </cell>
          <cell r="C141" t="str">
            <v>TON</v>
          </cell>
          <cell r="D141" t="str">
            <v>3.14</v>
          </cell>
        </row>
        <row r="142">
          <cell r="A142" t="str">
            <v>강    판</v>
          </cell>
          <cell r="B142" t="str">
            <v>T:22 MM</v>
          </cell>
          <cell r="C142" t="str">
            <v>TON</v>
          </cell>
          <cell r="D142" t="str">
            <v>61.17</v>
          </cell>
        </row>
        <row r="143">
          <cell r="A143" t="str">
            <v>강    판</v>
          </cell>
          <cell r="B143" t="str">
            <v>T:20 MM</v>
          </cell>
          <cell r="C143" t="str">
            <v>TON</v>
          </cell>
          <cell r="D143" t="str">
            <v>13.29</v>
          </cell>
        </row>
        <row r="144">
          <cell r="A144" t="str">
            <v>강    판</v>
          </cell>
          <cell r="B144" t="str">
            <v>T:16 MM</v>
          </cell>
          <cell r="C144" t="str">
            <v>TON</v>
          </cell>
          <cell r="D144" t="str">
            <v>110.11</v>
          </cell>
        </row>
        <row r="145">
          <cell r="A145" t="str">
            <v>강    판</v>
          </cell>
          <cell r="B145" t="str">
            <v>T: 9 MM</v>
          </cell>
          <cell r="C145" t="str">
            <v>TON</v>
          </cell>
          <cell r="D145" t="str">
            <v>1.62</v>
          </cell>
        </row>
        <row r="146">
          <cell r="A146" t="str">
            <v>강    판</v>
          </cell>
          <cell r="B146" t="str">
            <v>T:42 MM</v>
          </cell>
          <cell r="C146" t="str">
            <v>TON</v>
          </cell>
          <cell r="D146" t="str">
            <v>1.53</v>
          </cell>
        </row>
        <row r="147">
          <cell r="A147" t="str">
            <v>강    판</v>
          </cell>
          <cell r="B147" t="str">
            <v>T:35 MM</v>
          </cell>
          <cell r="C147" t="str">
            <v>TON</v>
          </cell>
          <cell r="D147" t="str">
            <v>0.29</v>
          </cell>
        </row>
        <row r="148">
          <cell r="A148" t="str">
            <v>강    판</v>
          </cell>
          <cell r="B148" t="str">
            <v>T:34 MM</v>
          </cell>
          <cell r="C148" t="str">
            <v>TON</v>
          </cell>
          <cell r="D148" t="str">
            <v>5.5</v>
          </cell>
        </row>
        <row r="149">
          <cell r="A149" t="str">
            <v>강    판</v>
          </cell>
          <cell r="B149" t="str">
            <v>T:28 MM</v>
          </cell>
          <cell r="C149" t="str">
            <v>TON</v>
          </cell>
          <cell r="D149" t="str">
            <v>5.18</v>
          </cell>
        </row>
        <row r="150">
          <cell r="A150" t="str">
            <v>강    판</v>
          </cell>
          <cell r="B150" t="str">
            <v>T:26 MM</v>
          </cell>
          <cell r="C150" t="str">
            <v>TON</v>
          </cell>
          <cell r="D150">
            <v>1.26</v>
          </cell>
        </row>
        <row r="151">
          <cell r="A151" t="str">
            <v>강    판</v>
          </cell>
          <cell r="B151" t="str">
            <v>T:24 MM</v>
          </cell>
          <cell r="C151" t="str">
            <v>TON</v>
          </cell>
          <cell r="D151" t="str">
            <v>1.28</v>
          </cell>
        </row>
        <row r="152">
          <cell r="A152" t="str">
            <v>강    판</v>
          </cell>
          <cell r="B152" t="str">
            <v>T:23 MM</v>
          </cell>
          <cell r="C152" t="str">
            <v>TON</v>
          </cell>
          <cell r="D152" t="str">
            <v>0.77</v>
          </cell>
        </row>
        <row r="153">
          <cell r="A153" t="str">
            <v>강    판</v>
          </cell>
          <cell r="B153" t="str">
            <v>T:20 MM</v>
          </cell>
          <cell r="C153" t="str">
            <v>TON</v>
          </cell>
          <cell r="D153" t="str">
            <v>1.52</v>
          </cell>
        </row>
        <row r="154">
          <cell r="A154" t="str">
            <v>강    판</v>
          </cell>
          <cell r="B154" t="str">
            <v>T:17 MM</v>
          </cell>
          <cell r="C154" t="str">
            <v>TON</v>
          </cell>
          <cell r="D154" t="str">
            <v>2.25</v>
          </cell>
        </row>
        <row r="155">
          <cell r="A155" t="str">
            <v>강    판</v>
          </cell>
          <cell r="B155" t="str">
            <v>T:15 MM</v>
          </cell>
          <cell r="C155" t="str">
            <v>TON</v>
          </cell>
          <cell r="D155" t="str">
            <v>0.23</v>
          </cell>
        </row>
        <row r="156">
          <cell r="A156" t="str">
            <v>강    판</v>
          </cell>
          <cell r="B156" t="str">
            <v>T:13 MM</v>
          </cell>
          <cell r="C156" t="str">
            <v>TON</v>
          </cell>
          <cell r="D156" t="str">
            <v>0.34</v>
          </cell>
        </row>
        <row r="157">
          <cell r="A157" t="str">
            <v>강    판</v>
          </cell>
          <cell r="B157" t="str">
            <v>T:10 MM</v>
          </cell>
          <cell r="C157" t="str">
            <v>TON</v>
          </cell>
          <cell r="D157" t="str">
            <v>0.12</v>
          </cell>
        </row>
        <row r="158">
          <cell r="A158" t="str">
            <v>[SS 400 ]</v>
          </cell>
        </row>
        <row r="159">
          <cell r="A159" t="str">
            <v>H-800*300*14*26</v>
          </cell>
          <cell r="C159" t="str">
            <v>TON</v>
          </cell>
          <cell r="D159" t="str">
            <v>18.42</v>
          </cell>
        </row>
        <row r="160">
          <cell r="A160" t="str">
            <v>H-700*300*13*24</v>
          </cell>
          <cell r="C160" t="str">
            <v>TON</v>
          </cell>
          <cell r="D160" t="str">
            <v>54.51</v>
          </cell>
        </row>
        <row r="161">
          <cell r="A161" t="str">
            <v>H-692*300*13*20</v>
          </cell>
          <cell r="C161" t="str">
            <v>TON</v>
          </cell>
          <cell r="D161" t="str">
            <v>21.91</v>
          </cell>
        </row>
        <row r="162">
          <cell r="A162" t="str">
            <v>H-612*202*13*23</v>
          </cell>
          <cell r="C162" t="str">
            <v>TON</v>
          </cell>
          <cell r="D162" t="str">
            <v>28.75</v>
          </cell>
        </row>
        <row r="163">
          <cell r="A163" t="str">
            <v>H-600*200*11*17</v>
          </cell>
          <cell r="C163" t="str">
            <v>TON</v>
          </cell>
          <cell r="D163" t="str">
            <v>202.2</v>
          </cell>
        </row>
        <row r="164">
          <cell r="A164" t="str">
            <v>H-588*300*12*20</v>
          </cell>
          <cell r="C164" t="str">
            <v>TON</v>
          </cell>
          <cell r="D164" t="str">
            <v>23.19</v>
          </cell>
        </row>
        <row r="165">
          <cell r="A165" t="str">
            <v>H-500*200*10*16</v>
          </cell>
          <cell r="C165" t="str">
            <v>TON</v>
          </cell>
          <cell r="D165" t="str">
            <v>2.29</v>
          </cell>
        </row>
        <row r="166">
          <cell r="A166" t="str">
            <v>H-400*200*8*13</v>
          </cell>
          <cell r="C166" t="str">
            <v>TON</v>
          </cell>
          <cell r="D166" t="str">
            <v>7.79</v>
          </cell>
        </row>
        <row r="167">
          <cell r="A167" t="str">
            <v>H-396*199*7*11</v>
          </cell>
          <cell r="C167" t="str">
            <v>TON</v>
          </cell>
          <cell r="D167" t="str">
            <v>111.48</v>
          </cell>
        </row>
        <row r="168">
          <cell r="A168" t="str">
            <v>H-300*150*6.5*9</v>
          </cell>
          <cell r="C168" t="str">
            <v>TON</v>
          </cell>
          <cell r="D168" t="str">
            <v>4.12</v>
          </cell>
        </row>
        <row r="169">
          <cell r="A169" t="str">
            <v>H-250*125*6*9</v>
          </cell>
          <cell r="C169" t="str">
            <v>TON</v>
          </cell>
          <cell r="D169" t="str">
            <v>5.22</v>
          </cell>
        </row>
        <row r="170">
          <cell r="A170" t="str">
            <v>강    판</v>
          </cell>
          <cell r="B170" t="str">
            <v>T:34 MM</v>
          </cell>
          <cell r="C170" t="str">
            <v>TON</v>
          </cell>
          <cell r="D170" t="str">
            <v>134.11</v>
          </cell>
        </row>
        <row r="171">
          <cell r="A171" t="str">
            <v>강    판</v>
          </cell>
          <cell r="B171" t="str">
            <v>T:28 MM</v>
          </cell>
          <cell r="C171" t="str">
            <v>TON</v>
          </cell>
          <cell r="D171" t="str">
            <v>50.23</v>
          </cell>
        </row>
        <row r="172">
          <cell r="A172" t="str">
            <v>강    판</v>
          </cell>
          <cell r="B172" t="str">
            <v>T:20 MM</v>
          </cell>
          <cell r="C172" t="str">
            <v>TON</v>
          </cell>
          <cell r="D172" t="str">
            <v>137.32</v>
          </cell>
        </row>
        <row r="173">
          <cell r="A173" t="str">
            <v>강    판</v>
          </cell>
          <cell r="B173" t="str">
            <v>T:18 MM</v>
          </cell>
          <cell r="C173" t="str">
            <v>TON</v>
          </cell>
          <cell r="D173" t="str">
            <v>7.67</v>
          </cell>
        </row>
        <row r="174">
          <cell r="A174" t="str">
            <v>강    판</v>
          </cell>
          <cell r="B174" t="str">
            <v>T:16 MM</v>
          </cell>
          <cell r="C174" t="str">
            <v>TON</v>
          </cell>
          <cell r="D174" t="str">
            <v>31.56</v>
          </cell>
        </row>
        <row r="175">
          <cell r="A175" t="str">
            <v>강    판</v>
          </cell>
          <cell r="B175" t="str">
            <v>T:25 MM</v>
          </cell>
          <cell r="C175" t="str">
            <v>TON</v>
          </cell>
          <cell r="D175" t="str">
            <v>1</v>
          </cell>
        </row>
        <row r="176">
          <cell r="A176" t="str">
            <v>강    판</v>
          </cell>
          <cell r="B176" t="str">
            <v>T:22 MM</v>
          </cell>
          <cell r="C176" t="str">
            <v>TON</v>
          </cell>
          <cell r="D176" t="str">
            <v>15.58</v>
          </cell>
        </row>
        <row r="177">
          <cell r="A177" t="str">
            <v>강    판</v>
          </cell>
          <cell r="B177" t="str">
            <v>T:20 MM</v>
          </cell>
          <cell r="C177" t="str">
            <v>TON</v>
          </cell>
          <cell r="D177" t="str">
            <v>1.1</v>
          </cell>
        </row>
        <row r="178">
          <cell r="A178" t="str">
            <v>강    판</v>
          </cell>
          <cell r="B178" t="str">
            <v>T:19 MM</v>
          </cell>
          <cell r="C178" t="str">
            <v>TON</v>
          </cell>
          <cell r="D178" t="str">
            <v>15.04</v>
          </cell>
        </row>
        <row r="179">
          <cell r="A179" t="str">
            <v>강    판</v>
          </cell>
          <cell r="B179" t="str">
            <v>T:18 MM</v>
          </cell>
          <cell r="C179" t="str">
            <v>TON</v>
          </cell>
          <cell r="D179" t="str">
            <v>6.64</v>
          </cell>
        </row>
        <row r="180">
          <cell r="A180" t="str">
            <v>강    판</v>
          </cell>
          <cell r="B180" t="str">
            <v>T:16 MM</v>
          </cell>
          <cell r="C180" t="str">
            <v>TON</v>
          </cell>
          <cell r="D180" t="str">
            <v>10.94</v>
          </cell>
        </row>
        <row r="181">
          <cell r="A181" t="str">
            <v>강    판</v>
          </cell>
          <cell r="B181" t="str">
            <v>T:13 MM</v>
          </cell>
          <cell r="C181" t="str">
            <v>TON</v>
          </cell>
          <cell r="D181" t="str">
            <v>1.02</v>
          </cell>
        </row>
        <row r="182">
          <cell r="A182" t="str">
            <v>강    판</v>
          </cell>
          <cell r="B182" t="str">
            <v>T:12 MM</v>
          </cell>
          <cell r="C182" t="str">
            <v>TON</v>
          </cell>
          <cell r="D182" t="str">
            <v>3.23</v>
          </cell>
        </row>
        <row r="183">
          <cell r="A183" t="str">
            <v>강    판</v>
          </cell>
          <cell r="B183" t="str">
            <v>T:11 MM</v>
          </cell>
          <cell r="C183" t="str">
            <v>TON</v>
          </cell>
          <cell r="D183" t="str">
            <v>3.03</v>
          </cell>
        </row>
        <row r="184">
          <cell r="A184" t="str">
            <v>강    판</v>
          </cell>
          <cell r="B184" t="str">
            <v>T:10 MM</v>
          </cell>
          <cell r="C184" t="str">
            <v>TON</v>
          </cell>
          <cell r="D184" t="str">
            <v>0.07</v>
          </cell>
        </row>
        <row r="185">
          <cell r="A185" t="str">
            <v>강    판</v>
          </cell>
          <cell r="B185" t="str">
            <v>T: 9 MM</v>
          </cell>
          <cell r="C185" t="str">
            <v>TON</v>
          </cell>
          <cell r="D185" t="str">
            <v>10.94</v>
          </cell>
        </row>
        <row r="186">
          <cell r="A186" t="str">
            <v>강    판</v>
          </cell>
          <cell r="B186" t="str">
            <v>T: 8 MM</v>
          </cell>
          <cell r="C186" t="str">
            <v>TON</v>
          </cell>
          <cell r="D186" t="str">
            <v>0.28</v>
          </cell>
        </row>
        <row r="187">
          <cell r="A187" t="str">
            <v>강    판</v>
          </cell>
          <cell r="B187" t="str">
            <v>T: 7 MM</v>
          </cell>
          <cell r="C187" t="str">
            <v>TON</v>
          </cell>
          <cell r="D187" t="str">
            <v>2.44</v>
          </cell>
        </row>
        <row r="188">
          <cell r="A188" t="str">
            <v>강    판</v>
          </cell>
          <cell r="B188" t="str">
            <v>T: 6 MM</v>
          </cell>
          <cell r="C188" t="str">
            <v>TON</v>
          </cell>
          <cell r="D188" t="str">
            <v>3.88</v>
          </cell>
        </row>
        <row r="189">
          <cell r="A189" t="str">
            <v>L- 75*75*9</v>
          </cell>
          <cell r="C189" t="str">
            <v>TON</v>
          </cell>
          <cell r="D189" t="str">
            <v>1.4</v>
          </cell>
        </row>
        <row r="190">
          <cell r="A190" t="str">
            <v>L- 75*75*6</v>
          </cell>
          <cell r="C190" t="str">
            <v>TON</v>
          </cell>
          <cell r="D190" t="str">
            <v>3.21</v>
          </cell>
        </row>
        <row r="191">
          <cell r="A191" t="str">
            <v>C- 100*50*20*2</v>
          </cell>
          <cell r="C191" t="str">
            <v>TON</v>
          </cell>
          <cell r="D191" t="str">
            <v>31.8</v>
          </cell>
        </row>
        <row r="192">
          <cell r="A192" t="str">
            <v>고장력 볼트</v>
          </cell>
          <cell r="B192" t="str">
            <v>M20 * 110 MM</v>
          </cell>
          <cell r="C192" t="str">
            <v>EA</v>
          </cell>
          <cell r="D192" t="str">
            <v>11305</v>
          </cell>
        </row>
        <row r="193">
          <cell r="A193" t="str">
            <v>고장력 볼트</v>
          </cell>
          <cell r="B193" t="str">
            <v>M20 * 105 MM</v>
          </cell>
          <cell r="C193" t="str">
            <v>EA</v>
          </cell>
          <cell r="D193" t="str">
            <v>1038</v>
          </cell>
        </row>
        <row r="194">
          <cell r="A194" t="str">
            <v>고장력 볼트</v>
          </cell>
          <cell r="B194" t="str">
            <v>M20 * 100 MM</v>
          </cell>
          <cell r="C194" t="str">
            <v>EA</v>
          </cell>
          <cell r="D194" t="str">
            <v>2224</v>
          </cell>
        </row>
        <row r="195">
          <cell r="A195" t="str">
            <v>고장력 볼트</v>
          </cell>
          <cell r="B195" t="str">
            <v>M20 *  95 MM</v>
          </cell>
          <cell r="C195" t="str">
            <v>EA</v>
          </cell>
          <cell r="D195" t="str">
            <v>3979</v>
          </cell>
        </row>
        <row r="196">
          <cell r="A196" t="str">
            <v>고장력 볼트</v>
          </cell>
          <cell r="B196" t="str">
            <v>M20 *  90 MM</v>
          </cell>
          <cell r="C196" t="str">
            <v>EA</v>
          </cell>
          <cell r="D196" t="str">
            <v>1697</v>
          </cell>
        </row>
        <row r="197">
          <cell r="A197" t="str">
            <v>고장력 볼트</v>
          </cell>
          <cell r="B197" t="str">
            <v>M20 *  85 MM</v>
          </cell>
          <cell r="C197" t="str">
            <v>EA</v>
          </cell>
          <cell r="D197" t="str">
            <v>5463</v>
          </cell>
        </row>
        <row r="198">
          <cell r="A198" t="str">
            <v>고장력 볼트</v>
          </cell>
          <cell r="B198" t="str">
            <v>M20 *  80 MM</v>
          </cell>
          <cell r="C198" t="str">
            <v>EA</v>
          </cell>
          <cell r="D198" t="str">
            <v>247</v>
          </cell>
        </row>
        <row r="199">
          <cell r="A199" t="str">
            <v>고장력 볼트</v>
          </cell>
          <cell r="B199" t="str">
            <v>M20 *  75 MM</v>
          </cell>
          <cell r="C199" t="str">
            <v>EA</v>
          </cell>
          <cell r="D199" t="str">
            <v>515</v>
          </cell>
        </row>
        <row r="200">
          <cell r="A200" t="str">
            <v>고장력 볼트</v>
          </cell>
          <cell r="B200" t="str">
            <v>M20 *  70 MM</v>
          </cell>
          <cell r="C200" t="str">
            <v>EA</v>
          </cell>
          <cell r="D200" t="str">
            <v>3728</v>
          </cell>
        </row>
        <row r="201">
          <cell r="A201" t="str">
            <v>고장력 볼트</v>
          </cell>
          <cell r="B201" t="str">
            <v>M20 *  65 MM</v>
          </cell>
          <cell r="C201" t="str">
            <v>EA</v>
          </cell>
          <cell r="D201" t="str">
            <v>6929</v>
          </cell>
        </row>
        <row r="202">
          <cell r="A202" t="str">
            <v>고장력 볼트</v>
          </cell>
          <cell r="B202" t="str">
            <v>M20 *  60 MM</v>
          </cell>
          <cell r="C202" t="str">
            <v>EA</v>
          </cell>
          <cell r="D202" t="str">
            <v>247</v>
          </cell>
        </row>
        <row r="203">
          <cell r="A203" t="str">
            <v>고장력 볼트</v>
          </cell>
          <cell r="B203" t="str">
            <v>M20 *  55 MM</v>
          </cell>
          <cell r="C203" t="str">
            <v>EA</v>
          </cell>
          <cell r="D203" t="str">
            <v>5152</v>
          </cell>
        </row>
        <row r="204">
          <cell r="A204" t="str">
            <v>고장력 볼트</v>
          </cell>
          <cell r="B204" t="str">
            <v>M20 *  50 MM</v>
          </cell>
          <cell r="C204" t="str">
            <v>EA</v>
          </cell>
          <cell r="D204" t="str">
            <v>30</v>
          </cell>
        </row>
        <row r="205">
          <cell r="A205" t="str">
            <v>고장력 볼트</v>
          </cell>
          <cell r="B205" t="str">
            <v>M16 *  45 MM</v>
          </cell>
          <cell r="C205" t="str">
            <v>EA</v>
          </cell>
          <cell r="D205" t="str">
            <v>1095</v>
          </cell>
        </row>
        <row r="206">
          <cell r="A206" t="str">
            <v>앙 카 볼 트</v>
          </cell>
          <cell r="B206" t="str">
            <v>Φ22*1100MM</v>
          </cell>
          <cell r="C206" t="str">
            <v>EA</v>
          </cell>
          <cell r="D206" t="str">
            <v>289</v>
          </cell>
        </row>
        <row r="207">
          <cell r="A207" t="str">
            <v>스 터 드 볼 트</v>
          </cell>
          <cell r="B207" t="str">
            <v>Φ16*120  MM</v>
          </cell>
          <cell r="C207" t="str">
            <v>EA</v>
          </cell>
          <cell r="D207" t="str">
            <v>8127</v>
          </cell>
        </row>
        <row r="208">
          <cell r="A208" t="str">
            <v>스 터 드 볼 트</v>
          </cell>
          <cell r="B208" t="str">
            <v>Φ19*120  MM</v>
          </cell>
          <cell r="C208" t="str">
            <v>EA</v>
          </cell>
          <cell r="D208" t="str">
            <v>5471</v>
          </cell>
        </row>
        <row r="209">
          <cell r="A209" t="str">
            <v>브레이스</v>
          </cell>
          <cell r="B209" t="str">
            <v>Φ22</v>
          </cell>
          <cell r="C209" t="str">
            <v>M</v>
          </cell>
          <cell r="D209" t="str">
            <v>1313</v>
          </cell>
        </row>
        <row r="210">
          <cell r="A210" t="str">
            <v>턴버클</v>
          </cell>
          <cell r="B210" t="str">
            <v>Φ22</v>
          </cell>
          <cell r="C210" t="str">
            <v>EA</v>
          </cell>
          <cell r="D210" t="str">
            <v>190</v>
          </cell>
        </row>
        <row r="211">
          <cell r="A211" t="str">
            <v>강 판 용 접</v>
          </cell>
          <cell r="B211" t="str">
            <v>T:22 MM</v>
          </cell>
          <cell r="C211" t="str">
            <v>M</v>
          </cell>
          <cell r="D211" t="str">
            <v>743</v>
          </cell>
        </row>
        <row r="212">
          <cell r="A212" t="str">
            <v>강 판 용 접</v>
          </cell>
          <cell r="B212" t="str">
            <v>T:20 MM</v>
          </cell>
          <cell r="C212" t="str">
            <v>M</v>
          </cell>
          <cell r="D212" t="str">
            <v>3081</v>
          </cell>
        </row>
        <row r="213">
          <cell r="A213" t="str">
            <v>강 판 용 접</v>
          </cell>
          <cell r="B213" t="str">
            <v>T:18 MM</v>
          </cell>
          <cell r="C213" t="str">
            <v>M</v>
          </cell>
          <cell r="D213" t="str">
            <v>234</v>
          </cell>
        </row>
        <row r="214">
          <cell r="A214" t="str">
            <v>강 판 용 접</v>
          </cell>
          <cell r="B214" t="str">
            <v>T:16 MM</v>
          </cell>
          <cell r="C214" t="str">
            <v>M</v>
          </cell>
          <cell r="D214" t="str">
            <v>3281</v>
          </cell>
        </row>
        <row r="215">
          <cell r="A215" t="str">
            <v>강 판 용 접</v>
          </cell>
          <cell r="B215" t="str">
            <v>T: 9 MM</v>
          </cell>
          <cell r="C215" t="str">
            <v>M</v>
          </cell>
          <cell r="D215" t="str">
            <v>72</v>
          </cell>
        </row>
        <row r="216">
          <cell r="A216" t="str">
            <v>철골 가공 조립</v>
          </cell>
          <cell r="B216" t="str">
            <v>공    장</v>
          </cell>
          <cell r="C216" t="str">
            <v>TON</v>
          </cell>
          <cell r="D216" t="str">
            <v>1109.07</v>
          </cell>
        </row>
        <row r="217">
          <cell r="A217" t="str">
            <v>철 골  세 우 기</v>
          </cell>
          <cell r="B217" t="str">
            <v>저    층</v>
          </cell>
          <cell r="C217" t="str">
            <v>TON</v>
          </cell>
          <cell r="D217" t="str">
            <v>1109.07</v>
          </cell>
        </row>
        <row r="218">
          <cell r="A218" t="str">
            <v>고장력볼트 조임</v>
          </cell>
          <cell r="B218" t="str">
            <v>30 본/TON</v>
          </cell>
          <cell r="C218" t="str">
            <v>TON</v>
          </cell>
          <cell r="D218" t="str">
            <v>1109.07</v>
          </cell>
        </row>
        <row r="219">
          <cell r="A219" t="str">
            <v>그라우팅 몰탈</v>
          </cell>
          <cell r="B219" t="str">
            <v>주각 몰탈충진</v>
          </cell>
          <cell r="C219" t="str">
            <v>M3</v>
          </cell>
          <cell r="D219" t="str">
            <v>1.91</v>
          </cell>
        </row>
        <row r="220">
          <cell r="A220" t="str">
            <v>조 합  페 인 트</v>
          </cell>
          <cell r="B220" t="str">
            <v>철재면 2 회칠</v>
          </cell>
          <cell r="C220" t="str">
            <v>M2</v>
          </cell>
          <cell r="D220" t="str">
            <v>21063</v>
          </cell>
        </row>
        <row r="221">
          <cell r="A221" t="str">
            <v>방 청  페 인 트</v>
          </cell>
          <cell r="B221" t="str">
            <v>철부 1 회</v>
          </cell>
          <cell r="C221" t="str">
            <v>M2</v>
          </cell>
          <cell r="D221" t="str">
            <v>21063</v>
          </cell>
        </row>
        <row r="222">
          <cell r="A222" t="str">
            <v>트 럭  크 레 인</v>
          </cell>
          <cell r="B222" t="str">
            <v>25 톤</v>
          </cell>
          <cell r="C222" t="str">
            <v>HR</v>
          </cell>
          <cell r="D222" t="str">
            <v>328</v>
          </cell>
        </row>
        <row r="226">
          <cell r="A226" t="str">
            <v xml:space="preserve">   [합               계]</v>
          </cell>
        </row>
        <row r="227">
          <cell r="A227" t="str">
            <v>06 조  적  공  사</v>
          </cell>
        </row>
        <row r="228">
          <cell r="A228" t="str">
            <v>시 멘 트 벽 돌</v>
          </cell>
          <cell r="B228" t="str">
            <v>190*90*57</v>
          </cell>
          <cell r="C228" t="str">
            <v>매</v>
          </cell>
          <cell r="D228" t="str">
            <v>829006</v>
          </cell>
        </row>
        <row r="229">
          <cell r="A229" t="str">
            <v>적벽돌 변색1급</v>
          </cell>
          <cell r="B229" t="str">
            <v>190*90*57</v>
          </cell>
          <cell r="C229" t="str">
            <v>매</v>
          </cell>
          <cell r="D229" t="str">
            <v>3409</v>
          </cell>
        </row>
        <row r="230">
          <cell r="A230" t="str">
            <v>벽돌쌓기 0.5B</v>
          </cell>
          <cell r="B230" t="str">
            <v>만매 이상</v>
          </cell>
          <cell r="C230" t="str">
            <v>천매</v>
          </cell>
          <cell r="D230" t="str">
            <v>72.67</v>
          </cell>
        </row>
        <row r="231">
          <cell r="A231" t="str">
            <v>벽돌쌓기 공간</v>
          </cell>
          <cell r="B231" t="str">
            <v>0.5B 만매이상</v>
          </cell>
          <cell r="C231" t="str">
            <v>천매</v>
          </cell>
          <cell r="D231" t="str">
            <v>42.55</v>
          </cell>
        </row>
        <row r="232">
          <cell r="A232" t="str">
            <v>벽돌쌓기 1.0B</v>
          </cell>
          <cell r="B232" t="str">
            <v>만매 이상</v>
          </cell>
          <cell r="C232" t="str">
            <v>천매</v>
          </cell>
          <cell r="D232">
            <v>674.31</v>
          </cell>
        </row>
        <row r="233">
          <cell r="A233" t="str">
            <v>벽돌치장쌓기0.5B</v>
          </cell>
          <cell r="B233" t="str">
            <v>한면오천매미만</v>
          </cell>
          <cell r="C233" t="str">
            <v>천매</v>
          </cell>
          <cell r="D233" t="str">
            <v>3.31</v>
          </cell>
        </row>
        <row r="234">
          <cell r="A234" t="str">
            <v>베이스판넬</v>
          </cell>
          <cell r="C234" t="str">
            <v>M2</v>
          </cell>
          <cell r="D234">
            <v>599</v>
          </cell>
        </row>
        <row r="235">
          <cell r="A235" t="str">
            <v>블 럭  쌓 기</v>
          </cell>
          <cell r="B235" t="str">
            <v>6"  바름벽</v>
          </cell>
          <cell r="C235" t="str">
            <v>M2</v>
          </cell>
          <cell r="D235" t="str">
            <v>989</v>
          </cell>
        </row>
        <row r="236">
          <cell r="A236" t="str">
            <v>불럭한면치장줄눈</v>
          </cell>
          <cell r="B236" t="str">
            <v>기  본  형</v>
          </cell>
          <cell r="C236" t="str">
            <v>M2</v>
          </cell>
          <cell r="D236" t="str">
            <v>989</v>
          </cell>
        </row>
        <row r="237">
          <cell r="A237" t="str">
            <v>불럭메쉬 넣기</v>
          </cell>
          <cell r="B237" t="str">
            <v>6" #8 W100</v>
          </cell>
          <cell r="C237" t="str">
            <v>M</v>
          </cell>
          <cell r="D237" t="str">
            <v>1763</v>
          </cell>
        </row>
        <row r="238">
          <cell r="A238" t="str">
            <v>스치로폴 설치</v>
          </cell>
          <cell r="B238" t="str">
            <v>벽공간 T=50 MM</v>
          </cell>
          <cell r="C238" t="str">
            <v>M2</v>
          </cell>
          <cell r="D238" t="str">
            <v>567</v>
          </cell>
        </row>
        <row r="239">
          <cell r="A239" t="str">
            <v>인방  설치비</v>
          </cell>
          <cell r="C239" t="str">
            <v>M</v>
          </cell>
          <cell r="D239" t="str">
            <v>284</v>
          </cell>
        </row>
        <row r="240">
          <cell r="A240" t="str">
            <v>벽 돌  소 운 반</v>
          </cell>
          <cell r="B240" t="str">
            <v>1 층</v>
          </cell>
          <cell r="C240" t="str">
            <v>천매</v>
          </cell>
          <cell r="D240" t="str">
            <v>337.96</v>
          </cell>
        </row>
        <row r="241">
          <cell r="A241" t="str">
            <v>벽 돌  소 운 반</v>
          </cell>
          <cell r="B241" t="str">
            <v>2 층</v>
          </cell>
          <cell r="C241" t="str">
            <v>천매</v>
          </cell>
          <cell r="D241" t="str">
            <v>413.95</v>
          </cell>
        </row>
        <row r="242">
          <cell r="A242" t="str">
            <v>벽 돌  소 운 반</v>
          </cell>
          <cell r="B242" t="str">
            <v>3 층</v>
          </cell>
          <cell r="C242" t="str">
            <v>천매</v>
          </cell>
          <cell r="D242" t="str">
            <v>40.94</v>
          </cell>
        </row>
        <row r="258">
          <cell r="A258" t="str">
            <v xml:space="preserve">   [합               계]</v>
          </cell>
        </row>
        <row r="259">
          <cell r="A259" t="str">
            <v>07 방  수  공  사</v>
          </cell>
        </row>
        <row r="260">
          <cell r="A260" t="str">
            <v>쉬 트  방 수</v>
          </cell>
          <cell r="B260" t="str">
            <v>바닥 3 MM</v>
          </cell>
          <cell r="C260" t="str">
            <v>M2</v>
          </cell>
          <cell r="D260" t="str">
            <v>2442</v>
          </cell>
        </row>
        <row r="261">
          <cell r="A261" t="str">
            <v>쉬 트  방 수</v>
          </cell>
          <cell r="B261" t="str">
            <v>벽   3 MM</v>
          </cell>
          <cell r="C261" t="str">
            <v>M2</v>
          </cell>
          <cell r="D261" t="str">
            <v>220</v>
          </cell>
        </row>
        <row r="262">
          <cell r="A262" t="str">
            <v>시멘트 액체방수</v>
          </cell>
          <cell r="B262" t="str">
            <v>C  종</v>
          </cell>
          <cell r="C262" t="str">
            <v>M2</v>
          </cell>
          <cell r="D262" t="str">
            <v>13308</v>
          </cell>
        </row>
        <row r="263">
          <cell r="A263" t="str">
            <v>방수 몰탈 바름</v>
          </cell>
          <cell r="B263" t="str">
            <v>바닥 24 MM 1;3</v>
          </cell>
          <cell r="C263" t="str">
            <v>M2</v>
          </cell>
          <cell r="D263" t="str">
            <v>83</v>
          </cell>
        </row>
        <row r="264">
          <cell r="A264" t="str">
            <v>신 축  줄 눈</v>
          </cell>
          <cell r="B264" t="str">
            <v>PVC H50</v>
          </cell>
          <cell r="C264" t="str">
            <v>M</v>
          </cell>
          <cell r="D264" t="str">
            <v>1620</v>
          </cell>
        </row>
        <row r="265">
          <cell r="A265" t="str">
            <v>실리콘코킹 복층</v>
          </cell>
          <cell r="B265" t="str">
            <v>5  * 5  MM</v>
          </cell>
          <cell r="C265" t="str">
            <v>M</v>
          </cell>
          <cell r="D265" t="str">
            <v>6429</v>
          </cell>
        </row>
        <row r="266">
          <cell r="A266" t="str">
            <v>실 리 콘  코 킹</v>
          </cell>
          <cell r="B266" t="str">
            <v>5  * 5 MM</v>
          </cell>
          <cell r="C266" t="str">
            <v>M</v>
          </cell>
          <cell r="D266" t="str">
            <v>1623</v>
          </cell>
        </row>
        <row r="267">
          <cell r="A267" t="str">
            <v>실 리 콘  코 킹</v>
          </cell>
          <cell r="B267" t="str">
            <v>10 * 10 MM</v>
          </cell>
          <cell r="C267" t="str">
            <v>M</v>
          </cell>
          <cell r="D267" t="str">
            <v>3019</v>
          </cell>
        </row>
        <row r="274">
          <cell r="A274" t="str">
            <v xml:space="preserve">   [합               계]</v>
          </cell>
        </row>
        <row r="275">
          <cell r="A275" t="str">
            <v>08 타  일   공 사</v>
          </cell>
        </row>
        <row r="276">
          <cell r="A276" t="str">
            <v>자기질 타일 붙임</v>
          </cell>
          <cell r="B276" t="str">
            <v>바닥 150*150</v>
          </cell>
          <cell r="C276" t="str">
            <v>M2</v>
          </cell>
          <cell r="D276" t="str">
            <v>540</v>
          </cell>
        </row>
        <row r="277">
          <cell r="A277" t="str">
            <v>석재 타일 붙이기</v>
          </cell>
          <cell r="B277" t="str">
            <v>바닥 150*150</v>
          </cell>
          <cell r="C277" t="str">
            <v>M2</v>
          </cell>
          <cell r="D277" t="str">
            <v>115</v>
          </cell>
        </row>
        <row r="278">
          <cell r="A278" t="str">
            <v>논스립타일붙이기</v>
          </cell>
          <cell r="B278" t="str">
            <v>석기질200*200</v>
          </cell>
          <cell r="C278" t="str">
            <v>M2</v>
          </cell>
          <cell r="D278" t="str">
            <v>110</v>
          </cell>
        </row>
        <row r="279">
          <cell r="A279" t="str">
            <v>도기질 타일 붙임</v>
          </cell>
          <cell r="B279" t="str">
            <v>벽150*200</v>
          </cell>
          <cell r="C279" t="str">
            <v>M2</v>
          </cell>
          <cell r="D279" t="str">
            <v>1176</v>
          </cell>
        </row>
        <row r="280">
          <cell r="A280" t="str">
            <v>외장용타일붙이기</v>
          </cell>
          <cell r="B280" t="str">
            <v>자기질90*190</v>
          </cell>
          <cell r="C280" t="str">
            <v>M2</v>
          </cell>
          <cell r="D280" t="str">
            <v>3976</v>
          </cell>
        </row>
        <row r="290">
          <cell r="A290" t="str">
            <v xml:space="preserve">   [합               계]</v>
          </cell>
        </row>
        <row r="291">
          <cell r="A291" t="str">
            <v>09 석    공    사</v>
          </cell>
        </row>
        <row r="292">
          <cell r="A292" t="str">
            <v>화강석 연마 바닥</v>
          </cell>
          <cell r="B292" t="str">
            <v>포천석 T=30 MM</v>
          </cell>
          <cell r="C292" t="str">
            <v>M2</v>
          </cell>
          <cell r="D292" t="str">
            <v>126</v>
          </cell>
        </row>
        <row r="293">
          <cell r="A293" t="str">
            <v>화강석 버너 바닥</v>
          </cell>
          <cell r="B293" t="str">
            <v>포천석 T=30 MM</v>
          </cell>
          <cell r="C293" t="str">
            <v>M2</v>
          </cell>
          <cell r="D293" t="str">
            <v>1</v>
          </cell>
        </row>
        <row r="294">
          <cell r="A294" t="str">
            <v>화강석잔다듬바닥</v>
          </cell>
          <cell r="B294" t="str">
            <v>포천석 T=30 MM</v>
          </cell>
          <cell r="C294" t="str">
            <v>M2</v>
          </cell>
          <cell r="D294" t="str">
            <v>69</v>
          </cell>
        </row>
        <row r="295">
          <cell r="A295" t="str">
            <v>화강석 연마 바닥</v>
          </cell>
          <cell r="B295" t="str">
            <v>포천석 T=50 MM</v>
          </cell>
          <cell r="C295" t="str">
            <v>M2</v>
          </cell>
          <cell r="D295" t="str">
            <v>3</v>
          </cell>
        </row>
        <row r="296">
          <cell r="A296" t="str">
            <v>화강석 연마 바닥</v>
          </cell>
          <cell r="B296" t="str">
            <v>마천석 T=30 MM</v>
          </cell>
          <cell r="C296" t="str">
            <v>M2</v>
          </cell>
          <cell r="D296" t="str">
            <v>26</v>
          </cell>
        </row>
        <row r="297">
          <cell r="A297" t="str">
            <v>화강석 연마  벽</v>
          </cell>
          <cell r="B297" t="str">
            <v>포천석 T=24 MM</v>
          </cell>
          <cell r="C297" t="str">
            <v>M2</v>
          </cell>
          <cell r="D297" t="str">
            <v>64</v>
          </cell>
        </row>
        <row r="298">
          <cell r="A298" t="str">
            <v>화강석 버너  벽</v>
          </cell>
          <cell r="B298" t="str">
            <v>포천석 T=24 MM</v>
          </cell>
          <cell r="C298" t="str">
            <v>M2</v>
          </cell>
          <cell r="D298" t="str">
            <v>8</v>
          </cell>
        </row>
        <row r="299">
          <cell r="A299" t="str">
            <v>화강석연마징두리</v>
          </cell>
          <cell r="B299" t="str">
            <v>마천석 T=20 MM</v>
          </cell>
          <cell r="C299" t="str">
            <v>M2</v>
          </cell>
          <cell r="D299" t="str">
            <v>2</v>
          </cell>
        </row>
        <row r="300">
          <cell r="A300" t="str">
            <v>창대,두겁돌 연마</v>
          </cell>
          <cell r="B300" t="str">
            <v>포천석 36*150</v>
          </cell>
          <cell r="C300" t="str">
            <v>M</v>
          </cell>
          <cell r="D300" t="str">
            <v>4</v>
          </cell>
        </row>
        <row r="301">
          <cell r="A301" t="str">
            <v>창대,두겁돌 연마</v>
          </cell>
          <cell r="B301" t="str">
            <v>포천석 36*230</v>
          </cell>
          <cell r="C301" t="str">
            <v>M</v>
          </cell>
          <cell r="D301" t="str">
            <v>151</v>
          </cell>
        </row>
        <row r="302">
          <cell r="A302" t="str">
            <v>창대,두겁돌 연마</v>
          </cell>
          <cell r="B302" t="str">
            <v>포천석 36*400</v>
          </cell>
          <cell r="C302" t="str">
            <v>M</v>
          </cell>
          <cell r="D302" t="str">
            <v>2</v>
          </cell>
        </row>
        <row r="303">
          <cell r="A303" t="str">
            <v>창대,두겁돌 연마</v>
          </cell>
          <cell r="B303" t="str">
            <v>포천석 36*500</v>
          </cell>
          <cell r="C303" t="str">
            <v>M</v>
          </cell>
          <cell r="D303" t="str">
            <v>4</v>
          </cell>
        </row>
        <row r="304">
          <cell r="A304" t="str">
            <v>화강석버너구이</v>
          </cell>
          <cell r="B304" t="str">
            <v>두겁석 W=200</v>
          </cell>
          <cell r="C304" t="str">
            <v>M</v>
          </cell>
          <cell r="D304" t="str">
            <v>478</v>
          </cell>
        </row>
        <row r="305">
          <cell r="A305" t="str">
            <v>화강석버너구이</v>
          </cell>
          <cell r="B305" t="str">
            <v>두겁석 W=260</v>
          </cell>
          <cell r="C305" t="str">
            <v>M</v>
          </cell>
          <cell r="D305" t="str">
            <v>54</v>
          </cell>
        </row>
        <row r="306">
          <cell r="A306" t="str">
            <v>화강석계단통돌</v>
          </cell>
          <cell r="B306" t="str">
            <v>포천석150*300</v>
          </cell>
          <cell r="C306" t="str">
            <v>M</v>
          </cell>
          <cell r="D306" t="str">
            <v>108</v>
          </cell>
        </row>
        <row r="322">
          <cell r="A322" t="str">
            <v xml:space="preserve">   [합               계]</v>
          </cell>
        </row>
        <row r="323">
          <cell r="A323" t="str">
            <v>10 목    공    사</v>
          </cell>
        </row>
        <row r="324">
          <cell r="A324" t="str">
            <v>라왕몰딩설치</v>
          </cell>
          <cell r="B324" t="str">
            <v>18*32락카포함</v>
          </cell>
          <cell r="C324" t="str">
            <v>M</v>
          </cell>
          <cell r="D324" t="str">
            <v>70</v>
          </cell>
        </row>
        <row r="325">
          <cell r="A325" t="str">
            <v>라왕몰딩설치</v>
          </cell>
          <cell r="B325" t="str">
            <v>18*18락카포함</v>
          </cell>
          <cell r="C325" t="str">
            <v>M</v>
          </cell>
          <cell r="D325" t="str">
            <v>151</v>
          </cell>
        </row>
        <row r="326">
          <cell r="A326" t="str">
            <v>라왕몰딩설치</v>
          </cell>
          <cell r="B326" t="str">
            <v>32*100락카포함</v>
          </cell>
          <cell r="C326" t="str">
            <v>M</v>
          </cell>
          <cell r="D326" t="str">
            <v>33</v>
          </cell>
        </row>
        <row r="327">
          <cell r="A327" t="str">
            <v>목재걸래받이설치</v>
          </cell>
          <cell r="B327" t="str">
            <v>라왕  24*100MM</v>
          </cell>
          <cell r="C327" t="str">
            <v>M</v>
          </cell>
          <cell r="D327" t="str">
            <v>43</v>
          </cell>
        </row>
        <row r="328">
          <cell r="A328" t="str">
            <v>방 턱  설 치</v>
          </cell>
          <cell r="B328" t="str">
            <v>라왕 45*120 MM</v>
          </cell>
          <cell r="C328" t="str">
            <v>M</v>
          </cell>
          <cell r="D328" t="str">
            <v>14</v>
          </cell>
        </row>
        <row r="329">
          <cell r="A329" t="str">
            <v>무대바닥설치</v>
          </cell>
          <cell r="C329" t="str">
            <v>M2</v>
          </cell>
          <cell r="D329" t="str">
            <v>28</v>
          </cell>
        </row>
        <row r="330">
          <cell r="A330" t="str">
            <v>무대벽(띠장포함)</v>
          </cell>
          <cell r="C330" t="str">
            <v>M2</v>
          </cell>
          <cell r="D330" t="str">
            <v>52</v>
          </cell>
        </row>
        <row r="338">
          <cell r="A338" t="str">
            <v xml:space="preserve">   [합               계]</v>
          </cell>
        </row>
        <row r="339">
          <cell r="A339" t="str">
            <v>11 금  속  공  사</v>
          </cell>
        </row>
        <row r="340">
          <cell r="A340" t="str">
            <v>경량철골 천정틀</v>
          </cell>
          <cell r="B340" t="str">
            <v>M-BAR</v>
          </cell>
          <cell r="C340" t="str">
            <v>M2</v>
          </cell>
          <cell r="D340" t="str">
            <v>3059</v>
          </cell>
        </row>
        <row r="341">
          <cell r="A341" t="str">
            <v>경량철골 천정틀</v>
          </cell>
          <cell r="B341" t="str">
            <v>T.H-BAR</v>
          </cell>
          <cell r="C341" t="str">
            <v>M2</v>
          </cell>
          <cell r="D341" t="str">
            <v>3659</v>
          </cell>
        </row>
        <row r="342">
          <cell r="A342" t="str">
            <v>칼라AL스판드럴</v>
          </cell>
          <cell r="B342" t="str">
            <v>W:300</v>
          </cell>
          <cell r="C342" t="str">
            <v>M2</v>
          </cell>
          <cell r="D342" t="str">
            <v>168</v>
          </cell>
        </row>
        <row r="343">
          <cell r="A343" t="str">
            <v>칼라알미늄 타일</v>
          </cell>
          <cell r="B343" t="str">
            <v>450*450</v>
          </cell>
          <cell r="C343" t="str">
            <v>M2</v>
          </cell>
          <cell r="D343" t="str">
            <v>50</v>
          </cell>
        </row>
        <row r="344">
          <cell r="A344" t="str">
            <v>악세스후로아</v>
          </cell>
          <cell r="B344" t="str">
            <v>전도성타일포함</v>
          </cell>
          <cell r="C344" t="str">
            <v>M2</v>
          </cell>
          <cell r="D344" t="str">
            <v>543</v>
          </cell>
        </row>
        <row r="345">
          <cell r="A345" t="str">
            <v>SST헤어라인접기</v>
          </cell>
          <cell r="B345" t="str">
            <v>T=1.2 MM</v>
          </cell>
          <cell r="C345" t="str">
            <v>M2</v>
          </cell>
          <cell r="D345" t="str">
            <v>209</v>
          </cell>
        </row>
        <row r="346">
          <cell r="A346" t="str">
            <v>슬라브하부보측면</v>
          </cell>
          <cell r="B346" t="str">
            <v>앵글</v>
          </cell>
          <cell r="C346" t="str">
            <v>M2</v>
          </cell>
          <cell r="D346" t="str">
            <v>71</v>
          </cell>
        </row>
        <row r="347">
          <cell r="A347" t="str">
            <v>슬라브하부보측면</v>
          </cell>
          <cell r="B347" t="str">
            <v>아연도철판T1.2</v>
          </cell>
          <cell r="C347" t="str">
            <v>M2</v>
          </cell>
          <cell r="D347" t="str">
            <v>152</v>
          </cell>
        </row>
        <row r="348">
          <cell r="A348" t="str">
            <v>철제몰딩(강당)</v>
          </cell>
          <cell r="B348" t="str">
            <v>T:1.2 W:150</v>
          </cell>
          <cell r="C348" t="str">
            <v>M</v>
          </cell>
          <cell r="D348" t="str">
            <v>48</v>
          </cell>
        </row>
        <row r="349">
          <cell r="A349" t="str">
            <v>AL.몰딩 설치</v>
          </cell>
          <cell r="B349" t="str">
            <v>W형</v>
          </cell>
          <cell r="C349" t="str">
            <v>M</v>
          </cell>
          <cell r="D349" t="str">
            <v>2171</v>
          </cell>
        </row>
        <row r="350">
          <cell r="A350" t="str">
            <v>와이아메쉬 깔기</v>
          </cell>
          <cell r="B350" t="str">
            <v>#8-150*150</v>
          </cell>
          <cell r="C350" t="str">
            <v>M2</v>
          </cell>
          <cell r="D350" t="str">
            <v>5589</v>
          </cell>
        </row>
        <row r="351">
          <cell r="A351" t="str">
            <v>논 스 립  설 치</v>
          </cell>
          <cell r="B351" t="str">
            <v>SST50 + PVC 캡</v>
          </cell>
          <cell r="C351" t="str">
            <v>M</v>
          </cell>
          <cell r="D351" t="str">
            <v>553</v>
          </cell>
        </row>
        <row r="352">
          <cell r="A352" t="str">
            <v>걸레받이 비드</v>
          </cell>
          <cell r="B352" t="str">
            <v>아연도</v>
          </cell>
          <cell r="C352" t="str">
            <v>M</v>
          </cell>
          <cell r="D352" t="str">
            <v>2584</v>
          </cell>
        </row>
        <row r="353">
          <cell r="A353" t="str">
            <v>코너비드설치</v>
          </cell>
          <cell r="B353" t="str">
            <v>아연도</v>
          </cell>
          <cell r="C353" t="str">
            <v>M</v>
          </cell>
          <cell r="D353" t="str">
            <v>500</v>
          </cell>
        </row>
        <row r="354">
          <cell r="A354" t="str">
            <v>조이너비드설치</v>
          </cell>
          <cell r="B354" t="str">
            <v>-자형 아연도</v>
          </cell>
          <cell r="C354" t="str">
            <v>M</v>
          </cell>
          <cell r="D354" t="str">
            <v>160</v>
          </cell>
        </row>
        <row r="355">
          <cell r="A355" t="str">
            <v>조이너비드설치</v>
          </cell>
          <cell r="B355" t="str">
            <v>L 자형 아연도</v>
          </cell>
          <cell r="C355" t="str">
            <v>M</v>
          </cell>
          <cell r="D355" t="str">
            <v>310</v>
          </cell>
        </row>
        <row r="356">
          <cell r="A356" t="str">
            <v>충돌방지용철물</v>
          </cell>
          <cell r="C356" t="str">
            <v>M</v>
          </cell>
          <cell r="D356" t="str">
            <v>233</v>
          </cell>
        </row>
        <row r="357">
          <cell r="A357" t="str">
            <v>스틸 핸드레일</v>
          </cell>
          <cell r="B357" t="str">
            <v>ø50      H900</v>
          </cell>
          <cell r="C357" t="str">
            <v>M</v>
          </cell>
          <cell r="D357">
            <v>228</v>
          </cell>
        </row>
        <row r="358">
          <cell r="A358" t="str">
            <v>스텐 핸드레일</v>
          </cell>
          <cell r="B358" t="str">
            <v>ø50*ø25 H900</v>
          </cell>
          <cell r="C358" t="str">
            <v>M</v>
          </cell>
          <cell r="D358" t="str">
            <v>144</v>
          </cell>
        </row>
        <row r="359">
          <cell r="A359" t="str">
            <v>스텐 핸드레일</v>
          </cell>
          <cell r="B359" t="str">
            <v>Φ100    H:150</v>
          </cell>
          <cell r="C359" t="str">
            <v>M</v>
          </cell>
          <cell r="D359" t="str">
            <v>17</v>
          </cell>
        </row>
        <row r="360">
          <cell r="A360" t="str">
            <v>스텐 재료분리대</v>
          </cell>
          <cell r="B360" t="str">
            <v>1.5*20*40  MM</v>
          </cell>
          <cell r="C360" t="str">
            <v>M</v>
          </cell>
          <cell r="D360" t="str">
            <v>120</v>
          </cell>
        </row>
        <row r="361">
          <cell r="A361" t="str">
            <v>스텐레스 트렌치</v>
          </cell>
          <cell r="B361" t="str">
            <v>SST.PL T3*100</v>
          </cell>
          <cell r="C361" t="str">
            <v>M</v>
          </cell>
          <cell r="D361" t="str">
            <v>44</v>
          </cell>
        </row>
        <row r="362">
          <cell r="A362" t="str">
            <v>스텐레스 트렌찌</v>
          </cell>
          <cell r="B362" t="str">
            <v>SST.PL T3*300</v>
          </cell>
          <cell r="C362" t="str">
            <v>M</v>
          </cell>
          <cell r="D362" t="str">
            <v>25</v>
          </cell>
        </row>
        <row r="363">
          <cell r="A363" t="str">
            <v>스텐레스 트렌찌</v>
          </cell>
          <cell r="B363" t="str">
            <v>SST.PL T3*500</v>
          </cell>
          <cell r="C363" t="str">
            <v>M</v>
          </cell>
          <cell r="D363" t="str">
            <v>1</v>
          </cell>
        </row>
        <row r="364">
          <cell r="A364" t="str">
            <v>스틸 그레이팅</v>
          </cell>
          <cell r="B364" t="str">
            <v>F-B 25*5 W200</v>
          </cell>
          <cell r="C364" t="str">
            <v>M</v>
          </cell>
          <cell r="D364" t="str">
            <v>34</v>
          </cell>
        </row>
        <row r="365">
          <cell r="A365" t="str">
            <v>무늬강판트랜치</v>
          </cell>
          <cell r="B365" t="str">
            <v>T 4.5 * W 400</v>
          </cell>
          <cell r="C365" t="str">
            <v>M</v>
          </cell>
          <cell r="D365" t="str">
            <v>14</v>
          </cell>
        </row>
        <row r="366">
          <cell r="A366" t="str">
            <v>무늬강판트랜치</v>
          </cell>
          <cell r="B366" t="str">
            <v>T 4.5 * W 600</v>
          </cell>
          <cell r="C366" t="str">
            <v>M</v>
          </cell>
          <cell r="D366" t="str">
            <v>39</v>
          </cell>
        </row>
        <row r="367">
          <cell r="A367" t="str">
            <v>철제앵글대기</v>
          </cell>
          <cell r="B367" t="str">
            <v>L-25*25*4</v>
          </cell>
          <cell r="C367" t="str">
            <v>M</v>
          </cell>
          <cell r="D367" t="str">
            <v>152</v>
          </cell>
        </row>
        <row r="368">
          <cell r="A368" t="str">
            <v>철제앵글대기</v>
          </cell>
          <cell r="B368" t="str">
            <v>L-90*90*6</v>
          </cell>
          <cell r="C368" t="str">
            <v>M</v>
          </cell>
          <cell r="D368" t="str">
            <v>162</v>
          </cell>
        </row>
        <row r="369">
          <cell r="A369" t="str">
            <v>스텐주방배식대</v>
          </cell>
          <cell r="B369" t="str">
            <v>T 1.5*500 MM</v>
          </cell>
          <cell r="C369" t="str">
            <v>M</v>
          </cell>
          <cell r="D369" t="str">
            <v>8</v>
          </cell>
        </row>
        <row r="370">
          <cell r="A370" t="str">
            <v>무늬강판뚜껑</v>
          </cell>
          <cell r="B370" t="str">
            <v>T4.5*500*500</v>
          </cell>
          <cell r="C370" t="str">
            <v>EA</v>
          </cell>
          <cell r="D370" t="str">
            <v>4</v>
          </cell>
        </row>
        <row r="371">
          <cell r="A371" t="str">
            <v>무늬강판뚜껑</v>
          </cell>
          <cell r="B371" t="str">
            <v>T4.5*1000*1000</v>
          </cell>
          <cell r="C371" t="str">
            <v>EA</v>
          </cell>
          <cell r="D371" t="str">
            <v>1</v>
          </cell>
        </row>
        <row r="372">
          <cell r="A372" t="str">
            <v>장비반입구</v>
          </cell>
          <cell r="B372" t="str">
            <v>6.65*7.15*2.3T</v>
          </cell>
          <cell r="C372" t="str">
            <v>EA</v>
          </cell>
          <cell r="D372" t="str">
            <v>1</v>
          </cell>
        </row>
        <row r="373">
          <cell r="A373" t="str">
            <v>스텐 청소용고리</v>
          </cell>
          <cell r="B373" t="str">
            <v>ø19*ø120</v>
          </cell>
          <cell r="C373" t="str">
            <v>EA</v>
          </cell>
          <cell r="D373" t="str">
            <v>25</v>
          </cell>
        </row>
        <row r="374">
          <cell r="A374" t="str">
            <v>EXP.JOINT 스텐</v>
          </cell>
          <cell r="B374" t="str">
            <v>T=3*93*50 바닥</v>
          </cell>
          <cell r="C374" t="str">
            <v>M</v>
          </cell>
          <cell r="D374" t="str">
            <v>79</v>
          </cell>
        </row>
        <row r="375">
          <cell r="A375" t="str">
            <v>EXP.JOINT 스텐</v>
          </cell>
          <cell r="B375" t="str">
            <v>T=3*100*30바닥</v>
          </cell>
          <cell r="C375" t="str">
            <v>M</v>
          </cell>
          <cell r="D375" t="str">
            <v>34</v>
          </cell>
        </row>
        <row r="376">
          <cell r="A376" t="str">
            <v>EXP.JOINT 스텐</v>
          </cell>
          <cell r="B376" t="str">
            <v>T=2*93*50 벽</v>
          </cell>
          <cell r="C376" t="str">
            <v>M</v>
          </cell>
          <cell r="D376" t="str">
            <v>12</v>
          </cell>
        </row>
        <row r="377">
          <cell r="A377" t="str">
            <v>EXP.JOINT 스텐</v>
          </cell>
          <cell r="B377" t="str">
            <v>T=2*166   벽</v>
          </cell>
          <cell r="C377" t="str">
            <v>M</v>
          </cell>
          <cell r="D377" t="str">
            <v>12</v>
          </cell>
        </row>
        <row r="378">
          <cell r="A378" t="str">
            <v>커 텐 박 스 코팅</v>
          </cell>
          <cell r="B378" t="str">
            <v>ST 150*150*1.2</v>
          </cell>
          <cell r="C378" t="str">
            <v>M</v>
          </cell>
          <cell r="D378" t="str">
            <v>322</v>
          </cell>
        </row>
        <row r="379">
          <cell r="A379" t="str">
            <v>커 텐 박 스 코팅</v>
          </cell>
          <cell r="B379" t="str">
            <v>ST 150*380*1.2</v>
          </cell>
          <cell r="C379" t="str">
            <v>M</v>
          </cell>
          <cell r="D379" t="str">
            <v>8</v>
          </cell>
        </row>
        <row r="380">
          <cell r="A380" t="str">
            <v>창선반</v>
          </cell>
          <cell r="B380" t="str">
            <v>ST 75*36*1.2</v>
          </cell>
          <cell r="C380" t="str">
            <v>M</v>
          </cell>
          <cell r="D380" t="str">
            <v>137</v>
          </cell>
        </row>
        <row r="381">
          <cell r="A381" t="str">
            <v>조 명 LOUVER</v>
          </cell>
          <cell r="C381" t="str">
            <v>M2</v>
          </cell>
          <cell r="D381" t="str">
            <v>10</v>
          </cell>
        </row>
        <row r="382">
          <cell r="A382" t="str">
            <v>스틸휀코일박스</v>
          </cell>
          <cell r="B382" t="str">
            <v>W550*H 620 MM</v>
          </cell>
          <cell r="C382" t="str">
            <v>M</v>
          </cell>
          <cell r="D382" t="str">
            <v>171</v>
          </cell>
        </row>
        <row r="386">
          <cell r="A386" t="str">
            <v xml:space="preserve">   [합               계]</v>
          </cell>
        </row>
        <row r="387">
          <cell r="A387" t="str">
            <v>12 미  장  공  사</v>
          </cell>
        </row>
        <row r="388">
          <cell r="A388" t="str">
            <v>시멘트 몰탈</v>
          </cell>
          <cell r="B388" t="str">
            <v>바닥 15 MM</v>
          </cell>
          <cell r="C388" t="str">
            <v>M2</v>
          </cell>
          <cell r="D388" t="str">
            <v>2442</v>
          </cell>
        </row>
        <row r="389">
          <cell r="A389" t="str">
            <v>시멘트 몰탈</v>
          </cell>
          <cell r="B389" t="str">
            <v>바닥 24 MM</v>
          </cell>
          <cell r="C389" t="str">
            <v>M2</v>
          </cell>
          <cell r="D389" t="str">
            <v>6914</v>
          </cell>
        </row>
        <row r="390">
          <cell r="A390" t="str">
            <v>시멘트 몰탈</v>
          </cell>
          <cell r="B390" t="str">
            <v>바닥 27 MM</v>
          </cell>
          <cell r="C390" t="str">
            <v>M2</v>
          </cell>
          <cell r="D390" t="str">
            <v>5611</v>
          </cell>
        </row>
        <row r="391">
          <cell r="A391" t="str">
            <v>시멘트 몰탈</v>
          </cell>
          <cell r="B391" t="str">
            <v>바닥24MM줄눈유</v>
          </cell>
          <cell r="C391" t="str">
            <v>M2</v>
          </cell>
          <cell r="D391" t="str">
            <v>720</v>
          </cell>
        </row>
        <row r="392">
          <cell r="A392" t="str">
            <v>시멘트 몰탈</v>
          </cell>
          <cell r="B392" t="str">
            <v>내벽 18 MM</v>
          </cell>
          <cell r="C392" t="str">
            <v>M2</v>
          </cell>
          <cell r="D392" t="str">
            <v>11355</v>
          </cell>
        </row>
        <row r="393">
          <cell r="A393" t="str">
            <v>시멘트 몰탈</v>
          </cell>
          <cell r="B393" t="str">
            <v>외벽 24 MM</v>
          </cell>
          <cell r="C393" t="str">
            <v>M2</v>
          </cell>
          <cell r="D393" t="str">
            <v>1438</v>
          </cell>
        </row>
        <row r="394">
          <cell r="A394" t="str">
            <v>시멘트 몰탈</v>
          </cell>
          <cell r="B394" t="str">
            <v>천정  9 MM</v>
          </cell>
          <cell r="C394" t="str">
            <v>M2</v>
          </cell>
          <cell r="D394" t="str">
            <v>268</v>
          </cell>
        </row>
        <row r="395">
          <cell r="A395" t="str">
            <v>쇠 흙 손 마 감</v>
          </cell>
          <cell r="B395" t="str">
            <v>콘크리트면</v>
          </cell>
          <cell r="C395" t="str">
            <v>M2</v>
          </cell>
          <cell r="D395" t="str">
            <v>11382</v>
          </cell>
        </row>
        <row r="396">
          <cell r="A396" t="str">
            <v>콘크리트면 처리</v>
          </cell>
          <cell r="C396" t="str">
            <v>M2</v>
          </cell>
          <cell r="D396" t="str">
            <v>5469</v>
          </cell>
        </row>
        <row r="397">
          <cell r="A397" t="str">
            <v>후로아 하드너</v>
          </cell>
          <cell r="B397" t="str">
            <v>CONC.타설동시</v>
          </cell>
          <cell r="C397" t="str">
            <v>M2</v>
          </cell>
          <cell r="D397" t="str">
            <v>2432</v>
          </cell>
        </row>
        <row r="398">
          <cell r="A398" t="str">
            <v>창틀주위충진몰탈</v>
          </cell>
          <cell r="C398" t="str">
            <v>M</v>
          </cell>
          <cell r="D398" t="str">
            <v>2570</v>
          </cell>
        </row>
        <row r="402">
          <cell r="A402" t="str">
            <v xml:space="preserve">   [합               계]</v>
          </cell>
        </row>
        <row r="403">
          <cell r="A403" t="str">
            <v>13 창  호  공  사</v>
          </cell>
        </row>
        <row r="404">
          <cell r="A404" t="str">
            <v>SSD-1</v>
          </cell>
          <cell r="B404" t="str">
            <v>7.75*3</v>
          </cell>
          <cell r="C404" t="str">
            <v>EA</v>
          </cell>
          <cell r="D404" t="str">
            <v>2</v>
          </cell>
        </row>
        <row r="405">
          <cell r="A405" t="str">
            <v>SSD-2</v>
          </cell>
          <cell r="B405" t="str">
            <v>4.014*2.45</v>
          </cell>
          <cell r="C405" t="str">
            <v>EA</v>
          </cell>
          <cell r="D405" t="str">
            <v>1</v>
          </cell>
        </row>
        <row r="406">
          <cell r="A406" t="str">
            <v>SSD-3</v>
          </cell>
          <cell r="B406" t="str">
            <v>2.49*3</v>
          </cell>
          <cell r="C406" t="str">
            <v>EA</v>
          </cell>
          <cell r="D406" t="str">
            <v>1</v>
          </cell>
        </row>
        <row r="407">
          <cell r="A407" t="str">
            <v>SSD-3A</v>
          </cell>
          <cell r="B407" t="str">
            <v>2.554*3</v>
          </cell>
          <cell r="C407" t="str">
            <v>EA</v>
          </cell>
          <cell r="D407" t="str">
            <v>1</v>
          </cell>
        </row>
        <row r="408">
          <cell r="A408" t="str">
            <v>SSD-3B</v>
          </cell>
          <cell r="B408" t="str">
            <v>2.494*3</v>
          </cell>
          <cell r="C408" t="str">
            <v>EA</v>
          </cell>
          <cell r="D408" t="str">
            <v>1</v>
          </cell>
        </row>
        <row r="409">
          <cell r="A409" t="str">
            <v>SSD-3C</v>
          </cell>
          <cell r="B409" t="str">
            <v>2.462*3</v>
          </cell>
          <cell r="C409" t="str">
            <v>EA</v>
          </cell>
          <cell r="D409" t="str">
            <v>1</v>
          </cell>
        </row>
        <row r="410">
          <cell r="A410" t="str">
            <v>SSD-4</v>
          </cell>
          <cell r="B410" t="str">
            <v>2.004*2.45</v>
          </cell>
          <cell r="C410" t="str">
            <v>EA</v>
          </cell>
          <cell r="D410" t="str">
            <v>2</v>
          </cell>
        </row>
        <row r="411">
          <cell r="A411" t="str">
            <v>SSD-5</v>
          </cell>
          <cell r="B411" t="str">
            <v>2.997*2.45</v>
          </cell>
          <cell r="C411" t="str">
            <v>EA</v>
          </cell>
          <cell r="D411" t="str">
            <v>1</v>
          </cell>
        </row>
        <row r="412">
          <cell r="A412" t="str">
            <v>SSD-6</v>
          </cell>
          <cell r="B412" t="str">
            <v>1.99*3</v>
          </cell>
          <cell r="C412" t="str">
            <v>EA</v>
          </cell>
          <cell r="D412" t="str">
            <v>2</v>
          </cell>
        </row>
        <row r="413">
          <cell r="A413" t="str">
            <v>SSD-6A</v>
          </cell>
          <cell r="B413" t="str">
            <v>2.054*3</v>
          </cell>
          <cell r="C413" t="str">
            <v>EA</v>
          </cell>
          <cell r="D413" t="str">
            <v>2</v>
          </cell>
        </row>
        <row r="414">
          <cell r="A414" t="str">
            <v>SSD-7</v>
          </cell>
          <cell r="B414" t="str">
            <v>2.26*2.45</v>
          </cell>
          <cell r="C414" t="str">
            <v>EA</v>
          </cell>
          <cell r="D414" t="str">
            <v>1</v>
          </cell>
        </row>
        <row r="415">
          <cell r="A415" t="str">
            <v>SSD-8</v>
          </cell>
          <cell r="B415" t="str">
            <v>1.525*2.45</v>
          </cell>
          <cell r="C415" t="str">
            <v>EA</v>
          </cell>
          <cell r="D415" t="str">
            <v>1</v>
          </cell>
        </row>
        <row r="416">
          <cell r="A416" t="str">
            <v>SSD-9</v>
          </cell>
          <cell r="B416" t="str">
            <v>0.9*2.35</v>
          </cell>
          <cell r="C416" t="str">
            <v>EA</v>
          </cell>
          <cell r="D416">
            <v>4</v>
          </cell>
        </row>
        <row r="417">
          <cell r="A417" t="str">
            <v>SSD-10</v>
          </cell>
          <cell r="B417" t="str">
            <v>0.6*0.6</v>
          </cell>
          <cell r="C417" t="str">
            <v>EA</v>
          </cell>
          <cell r="D417" t="str">
            <v>13</v>
          </cell>
        </row>
        <row r="418">
          <cell r="A418" t="str">
            <v>SSD-10A</v>
          </cell>
          <cell r="B418" t="str">
            <v>0.3*0.3</v>
          </cell>
          <cell r="C418" t="str">
            <v>EA</v>
          </cell>
          <cell r="D418" t="str">
            <v>2</v>
          </cell>
        </row>
        <row r="419">
          <cell r="A419" t="str">
            <v>SSD-11</v>
          </cell>
          <cell r="B419" t="str">
            <v>13.238*2.45</v>
          </cell>
          <cell r="C419" t="str">
            <v>EA</v>
          </cell>
          <cell r="D419" t="str">
            <v>1</v>
          </cell>
        </row>
        <row r="420">
          <cell r="A420" t="str">
            <v>SSD-12</v>
          </cell>
          <cell r="B420" t="str">
            <v>8.1*2.45</v>
          </cell>
          <cell r="C420" t="str">
            <v>EA</v>
          </cell>
          <cell r="D420" t="str">
            <v>1</v>
          </cell>
        </row>
        <row r="421">
          <cell r="A421" t="str">
            <v>SD-1</v>
          </cell>
          <cell r="B421" t="str">
            <v>1.8*2.1</v>
          </cell>
          <cell r="C421" t="str">
            <v>EA</v>
          </cell>
          <cell r="D421">
            <v>32</v>
          </cell>
        </row>
        <row r="422">
          <cell r="A422" t="str">
            <v>SD-2</v>
          </cell>
          <cell r="B422" t="str">
            <v>0.9*2.1</v>
          </cell>
          <cell r="C422" t="str">
            <v>EA</v>
          </cell>
          <cell r="D422">
            <v>31</v>
          </cell>
        </row>
        <row r="423">
          <cell r="A423" t="str">
            <v>SD-3</v>
          </cell>
          <cell r="B423" t="str">
            <v>0.8*2.1</v>
          </cell>
          <cell r="C423" t="str">
            <v>EA</v>
          </cell>
          <cell r="D423">
            <v>16</v>
          </cell>
        </row>
        <row r="424">
          <cell r="A424" t="str">
            <v>SD-3A</v>
          </cell>
          <cell r="B424" t="str">
            <v>0.8*1.80</v>
          </cell>
          <cell r="C424" t="str">
            <v>EA</v>
          </cell>
          <cell r="D424">
            <v>1</v>
          </cell>
        </row>
        <row r="425">
          <cell r="A425" t="str">
            <v>SD-4</v>
          </cell>
          <cell r="B425" t="str">
            <v>0.75*2</v>
          </cell>
          <cell r="C425" t="str">
            <v>EA</v>
          </cell>
          <cell r="D425">
            <v>8</v>
          </cell>
        </row>
        <row r="426">
          <cell r="A426" t="str">
            <v>WD-1</v>
          </cell>
          <cell r="B426" t="str">
            <v>0.9*2.1</v>
          </cell>
          <cell r="C426" t="str">
            <v>EA</v>
          </cell>
          <cell r="D426">
            <v>2</v>
          </cell>
        </row>
        <row r="427">
          <cell r="A427" t="str">
            <v>WD-2</v>
          </cell>
          <cell r="B427" t="str">
            <v>0.8*2.1</v>
          </cell>
          <cell r="C427" t="str">
            <v>EA</v>
          </cell>
          <cell r="D427">
            <v>2</v>
          </cell>
        </row>
        <row r="428">
          <cell r="A428" t="str">
            <v>SLD-1</v>
          </cell>
          <cell r="B428" t="str">
            <v>2.4*2.1</v>
          </cell>
          <cell r="C428" t="str">
            <v>EA</v>
          </cell>
          <cell r="D428">
            <v>1</v>
          </cell>
        </row>
        <row r="429">
          <cell r="A429" t="str">
            <v>SPSD-1</v>
          </cell>
          <cell r="B429" t="str">
            <v>1.8*2.1</v>
          </cell>
          <cell r="C429" t="str">
            <v>EA</v>
          </cell>
          <cell r="D429">
            <v>2</v>
          </cell>
        </row>
        <row r="430">
          <cell r="A430" t="str">
            <v>SSW-1</v>
          </cell>
          <cell r="B430" t="str">
            <v>6.1*1.25</v>
          </cell>
          <cell r="C430" t="str">
            <v>EA</v>
          </cell>
          <cell r="D430">
            <v>1</v>
          </cell>
        </row>
        <row r="431">
          <cell r="A431" t="str">
            <v>SSW-2</v>
          </cell>
          <cell r="B431" t="str">
            <v>2*1.25</v>
          </cell>
          <cell r="C431" t="str">
            <v>EA</v>
          </cell>
          <cell r="D431">
            <v>1</v>
          </cell>
        </row>
        <row r="432">
          <cell r="A432" t="str">
            <v>AW-1</v>
          </cell>
          <cell r="B432" t="str">
            <v>41.4*1.8</v>
          </cell>
          <cell r="C432" t="str">
            <v>EA</v>
          </cell>
          <cell r="D432" t="str">
            <v>2</v>
          </cell>
        </row>
        <row r="433">
          <cell r="A433" t="str">
            <v>AW-2</v>
          </cell>
          <cell r="B433" t="str">
            <v>37.8*1.8</v>
          </cell>
          <cell r="C433" t="str">
            <v>EA</v>
          </cell>
          <cell r="D433" t="str">
            <v>1</v>
          </cell>
        </row>
        <row r="434">
          <cell r="A434" t="str">
            <v>AW-3</v>
          </cell>
          <cell r="B434" t="str">
            <v>54.0*1.8</v>
          </cell>
          <cell r="C434" t="str">
            <v>EA</v>
          </cell>
          <cell r="D434" t="str">
            <v>2</v>
          </cell>
        </row>
        <row r="435">
          <cell r="A435" t="str">
            <v>AW-4</v>
          </cell>
          <cell r="B435" t="str">
            <v>59.4*1.8</v>
          </cell>
          <cell r="C435" t="str">
            <v>EA</v>
          </cell>
          <cell r="D435" t="str">
            <v>1</v>
          </cell>
        </row>
        <row r="436">
          <cell r="A436" t="str">
            <v>AW-5</v>
          </cell>
          <cell r="B436" t="str">
            <v>39.6*1.8</v>
          </cell>
          <cell r="C436" t="str">
            <v>EA</v>
          </cell>
          <cell r="D436" t="str">
            <v>1</v>
          </cell>
        </row>
        <row r="437">
          <cell r="A437" t="str">
            <v>AW-6</v>
          </cell>
          <cell r="B437" t="str">
            <v>3.6*1.8</v>
          </cell>
          <cell r="C437" t="str">
            <v>EA</v>
          </cell>
          <cell r="D437" t="str">
            <v>5</v>
          </cell>
        </row>
        <row r="438">
          <cell r="A438" t="str">
            <v>AW-7</v>
          </cell>
          <cell r="B438" t="str">
            <v>1.8*1.8</v>
          </cell>
          <cell r="C438" t="str">
            <v>EA</v>
          </cell>
          <cell r="D438" t="str">
            <v>19</v>
          </cell>
        </row>
        <row r="439">
          <cell r="A439" t="str">
            <v>AW-8</v>
          </cell>
          <cell r="B439" t="str">
            <v>0.9*1.8</v>
          </cell>
          <cell r="C439" t="str">
            <v>EA</v>
          </cell>
          <cell r="D439" t="str">
            <v>14</v>
          </cell>
        </row>
        <row r="440">
          <cell r="A440" t="str">
            <v>AW-9</v>
          </cell>
          <cell r="B440" t="str">
            <v>4.3*1.8</v>
          </cell>
          <cell r="C440" t="str">
            <v>EA</v>
          </cell>
          <cell r="D440" t="str">
            <v>2</v>
          </cell>
        </row>
        <row r="441">
          <cell r="A441" t="str">
            <v>AW-10</v>
          </cell>
          <cell r="B441" t="str">
            <v>2.5*1.8</v>
          </cell>
          <cell r="C441" t="str">
            <v>EA</v>
          </cell>
          <cell r="D441" t="str">
            <v>1</v>
          </cell>
        </row>
        <row r="442">
          <cell r="A442" t="str">
            <v>AW-11</v>
          </cell>
          <cell r="B442" t="str">
            <v>2.2*1.8</v>
          </cell>
          <cell r="C442" t="str">
            <v>EA</v>
          </cell>
          <cell r="D442" t="str">
            <v>1</v>
          </cell>
        </row>
        <row r="443">
          <cell r="A443" t="str">
            <v xml:space="preserve"> AW-12</v>
          </cell>
          <cell r="B443" t="str">
            <v>0.9*1.8</v>
          </cell>
          <cell r="C443" t="str">
            <v>EA</v>
          </cell>
          <cell r="D443">
            <v>3</v>
          </cell>
        </row>
        <row r="444">
          <cell r="A444" t="str">
            <v>AW-12A</v>
          </cell>
          <cell r="B444" t="str">
            <v>1.8*1.8</v>
          </cell>
          <cell r="C444" t="str">
            <v>EA</v>
          </cell>
          <cell r="D444">
            <v>3</v>
          </cell>
        </row>
        <row r="445">
          <cell r="A445" t="str">
            <v>AW-13</v>
          </cell>
          <cell r="B445" t="str">
            <v>8.0*3.35</v>
          </cell>
          <cell r="C445" t="str">
            <v>EA</v>
          </cell>
          <cell r="D445" t="str">
            <v>1</v>
          </cell>
        </row>
        <row r="446">
          <cell r="A446" t="str">
            <v>AW-14</v>
          </cell>
          <cell r="B446" t="str">
            <v>3.6*1.8</v>
          </cell>
          <cell r="C446" t="str">
            <v>EA</v>
          </cell>
          <cell r="D446" t="str">
            <v>5</v>
          </cell>
        </row>
        <row r="447">
          <cell r="A447" t="str">
            <v>AW-15</v>
          </cell>
          <cell r="B447" t="str">
            <v>1.8*1.3</v>
          </cell>
          <cell r="C447" t="str">
            <v>EA</v>
          </cell>
          <cell r="D447" t="str">
            <v>2</v>
          </cell>
        </row>
        <row r="448">
          <cell r="A448" t="str">
            <v>AW-16</v>
          </cell>
          <cell r="B448" t="str">
            <v>3.22*1.4</v>
          </cell>
          <cell r="C448" t="str">
            <v>EA</v>
          </cell>
          <cell r="D448" t="str">
            <v>2</v>
          </cell>
        </row>
        <row r="449">
          <cell r="A449" t="str">
            <v>AW-17</v>
          </cell>
          <cell r="B449" t="str">
            <v>3.02*1.4</v>
          </cell>
          <cell r="C449" t="str">
            <v>EA</v>
          </cell>
          <cell r="D449" t="str">
            <v>1</v>
          </cell>
        </row>
        <row r="450">
          <cell r="A450" t="str">
            <v>AW-18</v>
          </cell>
          <cell r="B450" t="str">
            <v>1.05*1.4</v>
          </cell>
          <cell r="C450" t="str">
            <v>EA</v>
          </cell>
          <cell r="D450" t="str">
            <v>1</v>
          </cell>
        </row>
        <row r="451">
          <cell r="A451" t="str">
            <v>AW-19</v>
          </cell>
          <cell r="B451" t="str">
            <v>3.2*1.4</v>
          </cell>
          <cell r="C451" t="str">
            <v>EA</v>
          </cell>
          <cell r="D451" t="str">
            <v>1</v>
          </cell>
        </row>
        <row r="452">
          <cell r="A452" t="str">
            <v>AW-20</v>
          </cell>
          <cell r="B452" t="str">
            <v>1.8*1.4</v>
          </cell>
          <cell r="C452" t="str">
            <v>EA</v>
          </cell>
          <cell r="D452" t="str">
            <v>1</v>
          </cell>
        </row>
        <row r="453">
          <cell r="A453" t="str">
            <v>AW-21</v>
          </cell>
          <cell r="B453" t="str">
            <v>2.6*1.4</v>
          </cell>
          <cell r="C453" t="str">
            <v>EA</v>
          </cell>
          <cell r="D453" t="str">
            <v>1</v>
          </cell>
        </row>
        <row r="454">
          <cell r="A454" t="str">
            <v>AW-22</v>
          </cell>
          <cell r="B454" t="str">
            <v>2.7*1.4</v>
          </cell>
          <cell r="C454" t="str">
            <v>EA</v>
          </cell>
          <cell r="D454" t="str">
            <v>1</v>
          </cell>
        </row>
        <row r="455">
          <cell r="A455" t="str">
            <v>AW-23</v>
          </cell>
          <cell r="B455" t="str">
            <v>2.62*1.4</v>
          </cell>
          <cell r="C455" t="str">
            <v>EA</v>
          </cell>
          <cell r="D455" t="str">
            <v>3</v>
          </cell>
        </row>
        <row r="456">
          <cell r="A456" t="str">
            <v>AW-24</v>
          </cell>
          <cell r="B456" t="str">
            <v>2.42*1.4</v>
          </cell>
          <cell r="C456" t="str">
            <v>EA</v>
          </cell>
          <cell r="D456" t="str">
            <v>3</v>
          </cell>
        </row>
        <row r="457">
          <cell r="A457" t="str">
            <v>AW-25</v>
          </cell>
          <cell r="B457" t="str">
            <v>2.87*1.4</v>
          </cell>
          <cell r="C457" t="str">
            <v>EA</v>
          </cell>
          <cell r="D457" t="str">
            <v>1</v>
          </cell>
        </row>
        <row r="458">
          <cell r="A458" t="str">
            <v>AW-26</v>
          </cell>
          <cell r="B458" t="str">
            <v>2.47*1.4</v>
          </cell>
          <cell r="C458" t="str">
            <v>EA</v>
          </cell>
          <cell r="D458" t="str">
            <v>1</v>
          </cell>
        </row>
        <row r="459">
          <cell r="A459" t="str">
            <v>AW-28</v>
          </cell>
          <cell r="B459" t="str">
            <v>2.57*1.4</v>
          </cell>
          <cell r="C459" t="str">
            <v>EA</v>
          </cell>
          <cell r="D459" t="str">
            <v>1</v>
          </cell>
        </row>
        <row r="460">
          <cell r="A460" t="str">
            <v>AW-29</v>
          </cell>
          <cell r="B460" t="str">
            <v>2.4*1.35</v>
          </cell>
          <cell r="C460" t="str">
            <v>EA</v>
          </cell>
          <cell r="D460" t="str">
            <v>1</v>
          </cell>
        </row>
        <row r="461">
          <cell r="A461" t="str">
            <v>AW-27</v>
          </cell>
          <cell r="B461" t="str">
            <v>2.77*1.4</v>
          </cell>
          <cell r="C461" t="str">
            <v>EA</v>
          </cell>
          <cell r="D461" t="str">
            <v>1</v>
          </cell>
        </row>
        <row r="462">
          <cell r="A462" t="str">
            <v>AW-30</v>
          </cell>
          <cell r="B462" t="str">
            <v>4.0*1.2</v>
          </cell>
          <cell r="C462" t="str">
            <v>EA</v>
          </cell>
          <cell r="D462" t="str">
            <v>1</v>
          </cell>
        </row>
        <row r="463">
          <cell r="A463" t="str">
            <v>AW-31</v>
          </cell>
          <cell r="B463" t="str">
            <v>3.0*1.8</v>
          </cell>
          <cell r="C463" t="str">
            <v>EA</v>
          </cell>
          <cell r="D463" t="str">
            <v>2</v>
          </cell>
        </row>
        <row r="464">
          <cell r="A464" t="str">
            <v>AG-1</v>
          </cell>
          <cell r="B464" t="str">
            <v>7.2*1.2</v>
          </cell>
          <cell r="C464" t="str">
            <v>EA</v>
          </cell>
          <cell r="D464" t="str">
            <v>1</v>
          </cell>
        </row>
        <row r="465">
          <cell r="A465" t="str">
            <v>AG-2</v>
          </cell>
          <cell r="B465" t="str">
            <v>6.0*1.8</v>
          </cell>
          <cell r="C465" t="str">
            <v>EA</v>
          </cell>
          <cell r="D465" t="str">
            <v>1</v>
          </cell>
        </row>
        <row r="466">
          <cell r="A466" t="str">
            <v>AG-3</v>
          </cell>
          <cell r="B466" t="str">
            <v>3.6*1.8</v>
          </cell>
          <cell r="C466" t="str">
            <v>EA</v>
          </cell>
          <cell r="D466" t="str">
            <v>4</v>
          </cell>
        </row>
        <row r="467">
          <cell r="A467" t="str">
            <v>AG-4</v>
          </cell>
          <cell r="B467" t="str">
            <v>3.0*1.8</v>
          </cell>
          <cell r="C467" t="str">
            <v>EA</v>
          </cell>
          <cell r="D467" t="str">
            <v>2</v>
          </cell>
        </row>
        <row r="468">
          <cell r="A468" t="str">
            <v>AG-04A</v>
          </cell>
          <cell r="B468" t="str">
            <v>1.8*1.8</v>
          </cell>
          <cell r="C468" t="str">
            <v>EA</v>
          </cell>
          <cell r="D468" t="str">
            <v>2</v>
          </cell>
        </row>
        <row r="469">
          <cell r="A469" t="str">
            <v>AG-5</v>
          </cell>
          <cell r="B469" t="str">
            <v>1.6*1.0</v>
          </cell>
          <cell r="C469" t="str">
            <v>EA</v>
          </cell>
          <cell r="D469" t="str">
            <v>1</v>
          </cell>
        </row>
        <row r="470">
          <cell r="A470" t="str">
            <v>AG-6</v>
          </cell>
          <cell r="B470" t="str">
            <v>1.0*1.0</v>
          </cell>
          <cell r="C470" t="str">
            <v>EA</v>
          </cell>
          <cell r="D470" t="str">
            <v>1</v>
          </cell>
        </row>
        <row r="471">
          <cell r="A471" t="str">
            <v>AG-7</v>
          </cell>
          <cell r="B471" t="str">
            <v>1.0*1.0</v>
          </cell>
          <cell r="C471" t="str">
            <v>EA</v>
          </cell>
          <cell r="D471" t="str">
            <v>1</v>
          </cell>
        </row>
        <row r="472">
          <cell r="A472" t="str">
            <v>AG-7A</v>
          </cell>
          <cell r="B472" t="str">
            <v>0.45*0.45</v>
          </cell>
          <cell r="C472" t="str">
            <v>EA</v>
          </cell>
          <cell r="D472" t="str">
            <v>1</v>
          </cell>
        </row>
        <row r="473">
          <cell r="A473" t="str">
            <v>AG-8</v>
          </cell>
          <cell r="B473" t="str">
            <v>3.25*0.8</v>
          </cell>
          <cell r="C473" t="str">
            <v>EA</v>
          </cell>
          <cell r="D473" t="str">
            <v>2</v>
          </cell>
        </row>
        <row r="474">
          <cell r="A474" t="str">
            <v>AG-9</v>
          </cell>
          <cell r="B474" t="str">
            <v>1.8*0.8</v>
          </cell>
          <cell r="C474" t="str">
            <v>EA</v>
          </cell>
          <cell r="D474" t="str">
            <v>1</v>
          </cell>
        </row>
        <row r="475">
          <cell r="A475" t="str">
            <v>AG-10</v>
          </cell>
          <cell r="B475" t="str">
            <v>3.7*0.8</v>
          </cell>
          <cell r="C475" t="str">
            <v>EA</v>
          </cell>
          <cell r="D475" t="str">
            <v>2</v>
          </cell>
        </row>
        <row r="476">
          <cell r="A476" t="str">
            <v>AG-11</v>
          </cell>
          <cell r="B476" t="str">
            <v>3.0*0.8</v>
          </cell>
          <cell r="C476" t="str">
            <v>EA</v>
          </cell>
          <cell r="D476" t="str">
            <v>1</v>
          </cell>
        </row>
        <row r="477">
          <cell r="A477" t="str">
            <v>AG-12</v>
          </cell>
          <cell r="B477" t="str">
            <v>2.65*0.8</v>
          </cell>
          <cell r="C477" t="str">
            <v>EA</v>
          </cell>
          <cell r="D477" t="str">
            <v>6</v>
          </cell>
        </row>
        <row r="478">
          <cell r="A478" t="str">
            <v>AG-12A</v>
          </cell>
          <cell r="B478" t="str">
            <v>2.65*0.6</v>
          </cell>
          <cell r="C478" t="str">
            <v>EA</v>
          </cell>
          <cell r="D478" t="str">
            <v>2</v>
          </cell>
        </row>
        <row r="479">
          <cell r="A479" t="str">
            <v>AG-13</v>
          </cell>
          <cell r="B479" t="str">
            <v>3.1*0.8</v>
          </cell>
          <cell r="C479" t="str">
            <v>EA</v>
          </cell>
          <cell r="D479" t="str">
            <v>1</v>
          </cell>
        </row>
        <row r="480">
          <cell r="A480" t="str">
            <v>AG-14</v>
          </cell>
          <cell r="B480" t="str">
            <v>2.5*0.8</v>
          </cell>
          <cell r="C480" t="str">
            <v>EA</v>
          </cell>
          <cell r="D480" t="str">
            <v>1</v>
          </cell>
        </row>
        <row r="481">
          <cell r="A481" t="str">
            <v>AG-15</v>
          </cell>
          <cell r="B481" t="str">
            <v>2.8*0.8</v>
          </cell>
          <cell r="C481" t="str">
            <v>EA</v>
          </cell>
          <cell r="D481" t="str">
            <v>2</v>
          </cell>
        </row>
        <row r="482">
          <cell r="A482" t="str">
            <v>FST-1</v>
          </cell>
          <cell r="B482" t="str">
            <v>5.375*3.85</v>
          </cell>
          <cell r="C482" t="str">
            <v>EA</v>
          </cell>
          <cell r="D482" t="str">
            <v>1</v>
          </cell>
        </row>
        <row r="483">
          <cell r="A483" t="str">
            <v>FST-2</v>
          </cell>
          <cell r="B483" t="str">
            <v>5.2*3.3</v>
          </cell>
          <cell r="C483" t="str">
            <v>EA</v>
          </cell>
          <cell r="D483" t="str">
            <v>1</v>
          </cell>
        </row>
        <row r="484">
          <cell r="A484" t="str">
            <v>SSF-1</v>
          </cell>
          <cell r="B484" t="str">
            <v>4.42*2.1</v>
          </cell>
          <cell r="C484" t="str">
            <v>EA</v>
          </cell>
          <cell r="D484" t="str">
            <v>4</v>
          </cell>
        </row>
        <row r="485">
          <cell r="A485" t="str">
            <v>SSF-2</v>
          </cell>
          <cell r="B485" t="str">
            <v>3.12*2.1</v>
          </cell>
          <cell r="C485" t="str">
            <v>EA</v>
          </cell>
          <cell r="D485" t="str">
            <v>3</v>
          </cell>
        </row>
        <row r="486">
          <cell r="A486" t="str">
            <v>SSF-3</v>
          </cell>
          <cell r="B486" t="str">
            <v>1.47*2.1</v>
          </cell>
          <cell r="C486" t="str">
            <v>EA</v>
          </cell>
          <cell r="D486" t="str">
            <v>4</v>
          </cell>
        </row>
        <row r="487">
          <cell r="A487" t="str">
            <v>SSF-4</v>
          </cell>
          <cell r="B487" t="str">
            <v>1.37*2.1</v>
          </cell>
          <cell r="C487" t="str">
            <v>EA</v>
          </cell>
          <cell r="D487" t="str">
            <v>1</v>
          </cell>
        </row>
        <row r="488">
          <cell r="A488" t="str">
            <v>SSF-5</v>
          </cell>
          <cell r="B488" t="str">
            <v>1.359*2.1</v>
          </cell>
          <cell r="C488" t="str">
            <v>EA</v>
          </cell>
          <cell r="D488" t="str">
            <v>8</v>
          </cell>
        </row>
        <row r="489">
          <cell r="A489" t="str">
            <v>SSF-6</v>
          </cell>
          <cell r="B489" t="str">
            <v>0.9*2.1</v>
          </cell>
          <cell r="C489" t="str">
            <v>EA</v>
          </cell>
          <cell r="D489" t="str">
            <v>4</v>
          </cell>
        </row>
        <row r="490">
          <cell r="A490" t="str">
            <v>SST-1</v>
          </cell>
          <cell r="B490" t="str">
            <v>7.75*3</v>
          </cell>
          <cell r="C490" t="str">
            <v>EA</v>
          </cell>
          <cell r="D490" t="str">
            <v>1</v>
          </cell>
        </row>
        <row r="491">
          <cell r="A491" t="str">
            <v>SST-2</v>
          </cell>
          <cell r="B491" t="str">
            <v>2.49*3</v>
          </cell>
          <cell r="C491" t="str">
            <v>EA</v>
          </cell>
          <cell r="D491" t="str">
            <v>2</v>
          </cell>
        </row>
        <row r="492">
          <cell r="A492" t="str">
            <v>SST-3</v>
          </cell>
          <cell r="B492" t="str">
            <v>1.99*3</v>
          </cell>
          <cell r="C492" t="str">
            <v>EA</v>
          </cell>
          <cell r="D492" t="str">
            <v>2</v>
          </cell>
        </row>
        <row r="493">
          <cell r="A493" t="str">
            <v>도 어 로 크</v>
          </cell>
          <cell r="B493" t="str">
            <v>S1000SS 2MB</v>
          </cell>
          <cell r="C493" t="str">
            <v>EA</v>
          </cell>
          <cell r="D493" t="str">
            <v>115</v>
          </cell>
        </row>
        <row r="494">
          <cell r="A494" t="str">
            <v>도 어 로 크</v>
          </cell>
          <cell r="B494" t="str">
            <v>R60PB  2CB</v>
          </cell>
          <cell r="C494" t="str">
            <v>EA</v>
          </cell>
          <cell r="D494" t="str">
            <v>4</v>
          </cell>
        </row>
        <row r="495">
          <cell r="A495" t="str">
            <v>도 어 로 크</v>
          </cell>
          <cell r="B495" t="str">
            <v>공정 #1500</v>
          </cell>
          <cell r="C495" t="str">
            <v>EA</v>
          </cell>
          <cell r="D495" t="str">
            <v>53</v>
          </cell>
        </row>
        <row r="496">
          <cell r="A496" t="str">
            <v>후 로 아 힌 지</v>
          </cell>
          <cell r="B496" t="str">
            <v>K8400  4호유리</v>
          </cell>
          <cell r="C496" t="str">
            <v>EA</v>
          </cell>
          <cell r="D496" t="str">
            <v>43</v>
          </cell>
        </row>
        <row r="497">
          <cell r="A497" t="str">
            <v>피 보 트 힌 지</v>
          </cell>
          <cell r="B497" t="str">
            <v>K1400  용접용</v>
          </cell>
          <cell r="C497" t="str">
            <v>EA</v>
          </cell>
          <cell r="D497" t="str">
            <v>188</v>
          </cell>
        </row>
        <row r="498">
          <cell r="A498" t="str">
            <v>도어 클로우저</v>
          </cell>
          <cell r="B498" t="str">
            <v>K640   4호보통</v>
          </cell>
          <cell r="C498" t="str">
            <v>EA</v>
          </cell>
          <cell r="D498" t="str">
            <v>25</v>
          </cell>
        </row>
        <row r="499">
          <cell r="A499" t="str">
            <v>도어 클로우저</v>
          </cell>
          <cell r="B499" t="str">
            <v>K2840  4호휴즈</v>
          </cell>
          <cell r="C499" t="str">
            <v>EA</v>
          </cell>
          <cell r="D499" t="str">
            <v>96</v>
          </cell>
        </row>
        <row r="500">
          <cell r="A500" t="str">
            <v>오르내리 꽃이쇠</v>
          </cell>
          <cell r="B500" t="str">
            <v>150 MM</v>
          </cell>
          <cell r="C500" t="str">
            <v>EA</v>
          </cell>
          <cell r="D500" t="str">
            <v>106</v>
          </cell>
        </row>
        <row r="501">
          <cell r="A501" t="str">
            <v>황 동  정 첩</v>
          </cell>
          <cell r="B501" t="str">
            <v>황동4" 805SB</v>
          </cell>
          <cell r="C501" t="str">
            <v>EA</v>
          </cell>
          <cell r="D501" t="str">
            <v>12</v>
          </cell>
        </row>
        <row r="502">
          <cell r="A502" t="str">
            <v>셔터용전동개폐기</v>
          </cell>
          <cell r="B502" t="str">
            <v>150 KG 스텐용</v>
          </cell>
          <cell r="C502" t="str">
            <v>조</v>
          </cell>
          <cell r="D502" t="str">
            <v>4</v>
          </cell>
        </row>
        <row r="503">
          <cell r="A503" t="str">
            <v>셔터용전동개폐기</v>
          </cell>
          <cell r="B503" t="str">
            <v>300 KG 스텐용</v>
          </cell>
          <cell r="C503" t="str">
            <v>조</v>
          </cell>
          <cell r="D503" t="str">
            <v>3</v>
          </cell>
        </row>
        <row r="504">
          <cell r="A504" t="str">
            <v>알 미 늄  그 릴</v>
          </cell>
          <cell r="B504" t="str">
            <v>T = 1.5 MM</v>
          </cell>
          <cell r="C504" t="str">
            <v>M2</v>
          </cell>
          <cell r="D504" t="str">
            <v>103</v>
          </cell>
        </row>
        <row r="514">
          <cell r="A514" t="str">
            <v xml:space="preserve">   [합               계]</v>
          </cell>
        </row>
        <row r="515">
          <cell r="A515" t="str">
            <v>14 유  리  공  사</v>
          </cell>
        </row>
        <row r="516">
          <cell r="A516" t="str">
            <v>맑은 유리</v>
          </cell>
          <cell r="B516" t="str">
            <v>T= 5MM</v>
          </cell>
          <cell r="C516" t="str">
            <v>M2</v>
          </cell>
          <cell r="D516" t="str">
            <v>26</v>
          </cell>
        </row>
        <row r="517">
          <cell r="A517" t="str">
            <v>칼라 복층 유리</v>
          </cell>
          <cell r="B517" t="str">
            <v>T=16  MM</v>
          </cell>
          <cell r="C517" t="str">
            <v>M2</v>
          </cell>
          <cell r="D517" t="str">
            <v>1592</v>
          </cell>
        </row>
        <row r="518">
          <cell r="A518" t="str">
            <v>투명 강화 유리</v>
          </cell>
          <cell r="B518" t="str">
            <v>T=10  MM</v>
          </cell>
          <cell r="C518" t="str">
            <v>M2</v>
          </cell>
          <cell r="D518" t="str">
            <v>108</v>
          </cell>
        </row>
        <row r="519">
          <cell r="A519" t="str">
            <v>투명 강화 유리</v>
          </cell>
          <cell r="B519" t="str">
            <v>T=12  MM</v>
          </cell>
          <cell r="C519" t="str">
            <v>M2</v>
          </cell>
          <cell r="D519" t="str">
            <v>1</v>
          </cell>
        </row>
        <row r="520">
          <cell r="A520" t="str">
            <v>유리 끼우고 닦기</v>
          </cell>
          <cell r="B520" t="str">
            <v xml:space="preserve"> 5 MM 이하</v>
          </cell>
          <cell r="C520" t="str">
            <v>M2</v>
          </cell>
          <cell r="D520" t="str">
            <v>26</v>
          </cell>
        </row>
        <row r="521">
          <cell r="A521" t="str">
            <v>유리 끼우고 닦기</v>
          </cell>
          <cell r="B521" t="str">
            <v>강화유리T=10MM</v>
          </cell>
          <cell r="C521" t="str">
            <v>M2</v>
          </cell>
          <cell r="D521" t="str">
            <v>108</v>
          </cell>
        </row>
        <row r="522">
          <cell r="A522" t="str">
            <v>유리 끼우고 닦기</v>
          </cell>
          <cell r="B522" t="str">
            <v>강화유리T=12MM</v>
          </cell>
          <cell r="C522" t="str">
            <v>M2</v>
          </cell>
          <cell r="D522" t="str">
            <v>1</v>
          </cell>
        </row>
        <row r="523">
          <cell r="A523" t="str">
            <v>유리 끼우고 닦기</v>
          </cell>
          <cell r="B523" t="str">
            <v>복층유리T:16</v>
          </cell>
          <cell r="C523" t="str">
            <v>M2</v>
          </cell>
          <cell r="D523" t="str">
            <v>1592</v>
          </cell>
        </row>
        <row r="524">
          <cell r="A524" t="str">
            <v>투명강화유리도어</v>
          </cell>
          <cell r="B524" t="str">
            <v>0.9*2.1M</v>
          </cell>
          <cell r="C524" t="str">
            <v>EA</v>
          </cell>
          <cell r="D524">
            <v>31</v>
          </cell>
        </row>
        <row r="525">
          <cell r="A525" t="str">
            <v>투명강화유리도어</v>
          </cell>
          <cell r="B525" t="str">
            <v>1.0*2.1</v>
          </cell>
          <cell r="C525" t="str">
            <v>EA</v>
          </cell>
          <cell r="D525" t="str">
            <v>12</v>
          </cell>
        </row>
        <row r="530">
          <cell r="A530" t="str">
            <v xml:space="preserve">   [합               계]</v>
          </cell>
        </row>
        <row r="531">
          <cell r="A531" t="str">
            <v>15 도  장  공  사</v>
          </cell>
        </row>
        <row r="532">
          <cell r="A532" t="str">
            <v>수 성  페 인 트</v>
          </cell>
          <cell r="B532" t="str">
            <v>내벽 3 회</v>
          </cell>
          <cell r="C532" t="str">
            <v>M2</v>
          </cell>
          <cell r="D532" t="str">
            <v>9345</v>
          </cell>
        </row>
        <row r="533">
          <cell r="A533" t="str">
            <v>수 성  페 인 트</v>
          </cell>
          <cell r="B533" t="str">
            <v>내부천정 3 회</v>
          </cell>
          <cell r="C533" t="str">
            <v>M2</v>
          </cell>
          <cell r="D533" t="str">
            <v>3657</v>
          </cell>
        </row>
        <row r="534">
          <cell r="A534" t="str">
            <v>수 성  페 인 트</v>
          </cell>
          <cell r="B534" t="str">
            <v>외벽 3 회</v>
          </cell>
          <cell r="C534" t="str">
            <v>M2</v>
          </cell>
          <cell r="D534" t="str">
            <v>1598</v>
          </cell>
        </row>
        <row r="535">
          <cell r="A535" t="str">
            <v>수 성  페 인 트</v>
          </cell>
          <cell r="B535" t="str">
            <v>외부천정 3 회</v>
          </cell>
          <cell r="C535" t="str">
            <v>M2</v>
          </cell>
          <cell r="D535" t="str">
            <v>143</v>
          </cell>
        </row>
        <row r="536">
          <cell r="A536" t="str">
            <v>수 성  페 인 트</v>
          </cell>
          <cell r="B536" t="str">
            <v>베이스 판넬벽</v>
          </cell>
          <cell r="C536" t="str">
            <v>M2</v>
          </cell>
          <cell r="D536" t="str">
            <v>599</v>
          </cell>
        </row>
        <row r="537">
          <cell r="A537" t="str">
            <v>조 합  페 인 트</v>
          </cell>
          <cell r="B537" t="str">
            <v>철재면 2 회칠</v>
          </cell>
          <cell r="C537" t="str">
            <v>M2</v>
          </cell>
          <cell r="D537" t="str">
            <v>558</v>
          </cell>
        </row>
        <row r="538">
          <cell r="A538" t="str">
            <v>조 합  페 인 트</v>
          </cell>
          <cell r="B538" t="str">
            <v>모르터면 3회</v>
          </cell>
          <cell r="C538" t="str">
            <v>M2</v>
          </cell>
          <cell r="D538">
            <v>52</v>
          </cell>
        </row>
        <row r="539">
          <cell r="A539" t="str">
            <v>방 청  페 인 트</v>
          </cell>
          <cell r="B539" t="str">
            <v>철부 1 회</v>
          </cell>
          <cell r="C539" t="str">
            <v>M2</v>
          </cell>
          <cell r="D539" t="str">
            <v>558</v>
          </cell>
        </row>
        <row r="540">
          <cell r="A540" t="str">
            <v>세라민 페인트</v>
          </cell>
          <cell r="B540" t="str">
            <v>2 회,걸레받이</v>
          </cell>
          <cell r="C540" t="str">
            <v>M2</v>
          </cell>
          <cell r="D540" t="str">
            <v>213</v>
          </cell>
        </row>
        <row r="541">
          <cell r="A541" t="str">
            <v>바니쉬 칠</v>
          </cell>
          <cell r="B541" t="str">
            <v>목재면 3 회칠</v>
          </cell>
          <cell r="C541" t="str">
            <v>M2</v>
          </cell>
          <cell r="D541" t="str">
            <v>20</v>
          </cell>
        </row>
        <row r="542">
          <cell r="A542" t="str">
            <v>인 코 트</v>
          </cell>
          <cell r="C542" t="str">
            <v>M2</v>
          </cell>
          <cell r="D542" t="str">
            <v>2348</v>
          </cell>
        </row>
        <row r="543">
          <cell r="A543" t="str">
            <v>비닐페인트</v>
          </cell>
          <cell r="B543" t="str">
            <v>천정</v>
          </cell>
          <cell r="C543" t="str">
            <v>M2</v>
          </cell>
          <cell r="D543" t="str">
            <v>374</v>
          </cell>
        </row>
        <row r="546">
          <cell r="A546" t="str">
            <v xml:space="preserve">   [합               계]</v>
          </cell>
        </row>
        <row r="547">
          <cell r="A547" t="str">
            <v>16 수  장  공  사</v>
          </cell>
        </row>
        <row r="548">
          <cell r="A548" t="str">
            <v>석면타일붙이기</v>
          </cell>
          <cell r="B548" t="str">
            <v>3*300*300</v>
          </cell>
          <cell r="C548" t="str">
            <v>M2</v>
          </cell>
          <cell r="D548">
            <v>8610</v>
          </cell>
        </row>
        <row r="549">
          <cell r="A549" t="str">
            <v>무석면타일붙이기</v>
          </cell>
          <cell r="B549" t="str">
            <v>3*300*300</v>
          </cell>
          <cell r="C549" t="str">
            <v>M2</v>
          </cell>
          <cell r="D549" t="str">
            <v>3388</v>
          </cell>
        </row>
        <row r="550">
          <cell r="A550" t="str">
            <v>내산타일 붙이기</v>
          </cell>
          <cell r="B550" t="str">
            <v>2*300*300</v>
          </cell>
          <cell r="C550" t="str">
            <v>M2</v>
          </cell>
          <cell r="D550" t="str">
            <v>74</v>
          </cell>
        </row>
        <row r="551">
          <cell r="A551" t="str">
            <v>비닐쉬트깔기</v>
          </cell>
          <cell r="B551" t="str">
            <v>경보행용T:2.2</v>
          </cell>
          <cell r="C551" t="str">
            <v>M2</v>
          </cell>
          <cell r="D551" t="str">
            <v>122</v>
          </cell>
        </row>
        <row r="552">
          <cell r="A552" t="str">
            <v>비닐쉬트깔기</v>
          </cell>
          <cell r="B552" t="str">
            <v>중보행용T:2.2</v>
          </cell>
          <cell r="C552" t="str">
            <v>M2</v>
          </cell>
          <cell r="D552" t="str">
            <v>1317</v>
          </cell>
        </row>
        <row r="553">
          <cell r="A553" t="str">
            <v>비닐쉬트깔기계단</v>
          </cell>
          <cell r="B553" t="str">
            <v>중보행용T:2.2</v>
          </cell>
          <cell r="C553" t="str">
            <v>M2</v>
          </cell>
          <cell r="D553" t="str">
            <v>584</v>
          </cell>
        </row>
        <row r="554">
          <cell r="A554" t="str">
            <v>라바베이스붙이기</v>
          </cell>
          <cell r="B554" t="str">
            <v>H:100</v>
          </cell>
          <cell r="C554" t="str">
            <v>M</v>
          </cell>
          <cell r="D554" t="str">
            <v>955</v>
          </cell>
        </row>
        <row r="555">
          <cell r="A555" t="str">
            <v>벽지 붙이기</v>
          </cell>
          <cell r="C555" t="str">
            <v>M2</v>
          </cell>
          <cell r="D555" t="str">
            <v>100</v>
          </cell>
        </row>
        <row r="556">
          <cell r="A556" t="str">
            <v>암면텍스 TH-BAR</v>
          </cell>
          <cell r="B556" t="str">
            <v>T:15MM</v>
          </cell>
          <cell r="C556" t="str">
            <v>M2</v>
          </cell>
          <cell r="D556">
            <v>3847</v>
          </cell>
        </row>
        <row r="557">
          <cell r="A557" t="str">
            <v>암면텍스붙이기</v>
          </cell>
          <cell r="B557" t="str">
            <v>석고보드동시</v>
          </cell>
          <cell r="C557" t="str">
            <v>M2</v>
          </cell>
          <cell r="D557">
            <v>1579</v>
          </cell>
        </row>
        <row r="558">
          <cell r="A558" t="str">
            <v>석고보드</v>
          </cell>
          <cell r="B558" t="str">
            <v>천정 T:9MM</v>
          </cell>
          <cell r="C558" t="str">
            <v>M2</v>
          </cell>
          <cell r="D558">
            <v>393</v>
          </cell>
        </row>
        <row r="559">
          <cell r="A559" t="str">
            <v>석면텍스</v>
          </cell>
          <cell r="B559" t="str">
            <v>T:6MM</v>
          </cell>
          <cell r="C559" t="str">
            <v>M2</v>
          </cell>
          <cell r="D559">
            <v>1174</v>
          </cell>
        </row>
        <row r="560">
          <cell r="A560" t="str">
            <v>스치로폴 깔기</v>
          </cell>
          <cell r="B560" t="str">
            <v>바닥 50 MM</v>
          </cell>
          <cell r="C560" t="str">
            <v>M2</v>
          </cell>
          <cell r="D560" t="str">
            <v>2797</v>
          </cell>
        </row>
        <row r="561">
          <cell r="A561" t="str">
            <v>스치로폴 T=50MM</v>
          </cell>
          <cell r="B561" t="str">
            <v>CONC. 타설부착</v>
          </cell>
          <cell r="C561" t="str">
            <v>M2</v>
          </cell>
          <cell r="D561" t="str">
            <v>739</v>
          </cell>
        </row>
        <row r="562">
          <cell r="A562" t="str">
            <v>스치로폴 T=80MM</v>
          </cell>
          <cell r="B562" t="str">
            <v>CONC. 타설부착</v>
          </cell>
          <cell r="C562" t="str">
            <v>M2</v>
          </cell>
          <cell r="D562" t="str">
            <v>4014</v>
          </cell>
        </row>
        <row r="563">
          <cell r="A563" t="str">
            <v>스치로폴 T=50MM</v>
          </cell>
          <cell r="B563" t="str">
            <v>벽 붙이기</v>
          </cell>
          <cell r="C563" t="str">
            <v>M2</v>
          </cell>
          <cell r="D563" t="str">
            <v>20</v>
          </cell>
        </row>
        <row r="564">
          <cell r="A564" t="str">
            <v>스치로폴 T=50MM</v>
          </cell>
          <cell r="B564" t="str">
            <v>CONC 타설부착</v>
          </cell>
          <cell r="C564" t="str">
            <v>M2</v>
          </cell>
          <cell r="D564">
            <v>266</v>
          </cell>
        </row>
        <row r="565">
          <cell r="A565" t="str">
            <v>휀박스뒤암면붙임</v>
          </cell>
          <cell r="B565" t="str">
            <v>T:50 은박지</v>
          </cell>
          <cell r="C565" t="str">
            <v>M2</v>
          </cell>
          <cell r="D565" t="str">
            <v>106</v>
          </cell>
        </row>
        <row r="566">
          <cell r="A566" t="str">
            <v>석고보드벽붙이기</v>
          </cell>
          <cell r="B566" t="str">
            <v>띠장T=12MM*2</v>
          </cell>
          <cell r="C566" t="str">
            <v>M2</v>
          </cell>
          <cell r="D566" t="str">
            <v>79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내역"/>
      <sheetName val="결의서"/>
      <sheetName val="계약서"/>
      <sheetName val="단가풀이"/>
      <sheetName val="실행수주매출잔고"/>
      <sheetName val="실행수주"/>
      <sheetName val="실행매출"/>
      <sheetName val="매출비교표"/>
      <sheetName val="제품별 매출"/>
      <sheetName val="단가산출2"/>
      <sheetName val="Data"/>
      <sheetName val="6억4천"/>
      <sheetName val="손익분석"/>
      <sheetName val="1.우편집중내역서"/>
      <sheetName val="NEYOK"/>
      <sheetName val="INPUT(덕도방향-시점)"/>
    </sheetNames>
    <sheetDataSet>
      <sheetData sheetId="0" refreshError="1">
        <row r="7">
          <cell r="A7">
            <v>1</v>
          </cell>
          <cell r="B7" t="str">
            <v>첨부품 FLC-A(RS-422) 첨부품</v>
          </cell>
          <cell r="C7" t="str">
            <v>개</v>
          </cell>
          <cell r="D7">
            <v>5</v>
          </cell>
          <cell r="E7">
            <v>19143</v>
          </cell>
          <cell r="F7">
            <v>95715</v>
          </cell>
          <cell r="G7">
            <v>580500021008</v>
          </cell>
        </row>
        <row r="8">
          <cell r="A8">
            <v>2</v>
          </cell>
          <cell r="B8" t="str">
            <v>제어기 FLC-A(MCU) 제어기</v>
          </cell>
          <cell r="C8" t="str">
            <v>개</v>
          </cell>
          <cell r="D8">
            <v>6</v>
          </cell>
          <cell r="E8">
            <v>4224293</v>
          </cell>
          <cell r="F8">
            <v>25345758</v>
          </cell>
          <cell r="G8" t="str">
            <v>5805-018-8510-2</v>
          </cell>
        </row>
        <row r="9">
          <cell r="A9">
            <v>3</v>
          </cell>
          <cell r="B9" t="str">
            <v>제어기 FLC-A(BCU) 채널부 제어기</v>
          </cell>
          <cell r="C9" t="str">
            <v>개</v>
          </cell>
          <cell r="D9">
            <v>12</v>
          </cell>
          <cell r="E9">
            <v>1079450</v>
          </cell>
          <cell r="F9">
            <v>12953400</v>
          </cell>
          <cell r="G9" t="str">
            <v>5805-018-8511-4</v>
          </cell>
        </row>
        <row r="10">
          <cell r="A10">
            <v>4</v>
          </cell>
          <cell r="B10" t="str">
            <v>가 래크 FLC-A(RACK-A)광가입자 전송장치 가</v>
          </cell>
          <cell r="C10" t="str">
            <v>대</v>
          </cell>
          <cell r="D10">
            <v>3</v>
          </cell>
          <cell r="E10">
            <v>2429054</v>
          </cell>
          <cell r="F10">
            <v>7287162</v>
          </cell>
          <cell r="G10" t="str">
            <v>5805-035-1301-7</v>
          </cell>
        </row>
        <row r="11">
          <cell r="A11">
            <v>5</v>
          </cell>
          <cell r="B11" t="str">
            <v>가 래크 FLC-A(RACK-B)광가입자 전송장치 가</v>
          </cell>
          <cell r="C11" t="str">
            <v>대</v>
          </cell>
          <cell r="D11">
            <v>4</v>
          </cell>
          <cell r="E11">
            <v>2484508</v>
          </cell>
          <cell r="F11">
            <v>9938032</v>
          </cell>
          <cell r="G11" t="str">
            <v>5805-035-1302-9</v>
          </cell>
        </row>
        <row r="12">
          <cell r="A12">
            <v>6</v>
          </cell>
          <cell r="B12" t="str">
            <v>가 래크 FLC-A(RACK-C)광가입자 전송장치 가</v>
          </cell>
          <cell r="C12" t="str">
            <v>대</v>
          </cell>
          <cell r="D12">
            <v>1</v>
          </cell>
          <cell r="E12">
            <v>4803741</v>
          </cell>
          <cell r="F12">
            <v>4803741</v>
          </cell>
          <cell r="G12" t="str">
            <v>5805-035-1303-1</v>
          </cell>
        </row>
        <row r="13">
          <cell r="A13">
            <v>7</v>
          </cell>
          <cell r="B13" t="str">
            <v>유니트 채널 FLC-A(SLC-T) 채널유니트</v>
          </cell>
          <cell r="C13" t="str">
            <v>개</v>
          </cell>
          <cell r="D13">
            <v>55</v>
          </cell>
          <cell r="E13">
            <v>645236</v>
          </cell>
          <cell r="F13">
            <v>35487980</v>
          </cell>
          <cell r="G13" t="str">
            <v>5805-060-8960-3</v>
          </cell>
        </row>
        <row r="14">
          <cell r="A14">
            <v>8</v>
          </cell>
          <cell r="B14" t="str">
            <v>유니트 채널 FLC-A(SLC-E) 채널유니트</v>
          </cell>
          <cell r="C14" t="str">
            <v>개</v>
          </cell>
          <cell r="D14">
            <v>55</v>
          </cell>
          <cell r="E14">
            <v>586809</v>
          </cell>
          <cell r="F14">
            <v>32274495</v>
          </cell>
          <cell r="G14" t="str">
            <v>5805-060-8961-5</v>
          </cell>
        </row>
        <row r="15">
          <cell r="A15">
            <v>9</v>
          </cell>
          <cell r="B15" t="str">
            <v>유니트 채널 FLC-A(2W E&amp;M) 채널유니트</v>
          </cell>
          <cell r="C15" t="str">
            <v>개</v>
          </cell>
          <cell r="D15">
            <v>92</v>
          </cell>
          <cell r="E15">
            <v>397405</v>
          </cell>
          <cell r="F15">
            <v>36561260</v>
          </cell>
          <cell r="G15" t="str">
            <v>5805-060-8964-1</v>
          </cell>
        </row>
        <row r="16">
          <cell r="A16">
            <v>10</v>
          </cell>
          <cell r="B16" t="str">
            <v>유니트 채널 FLC-A(4W E&amp;M) 채널유니트</v>
          </cell>
          <cell r="C16" t="str">
            <v>개</v>
          </cell>
          <cell r="D16">
            <v>26</v>
          </cell>
          <cell r="E16">
            <v>494220</v>
          </cell>
          <cell r="F16">
            <v>12849720</v>
          </cell>
          <cell r="G16" t="str">
            <v>5805-060-8965-4</v>
          </cell>
        </row>
        <row r="17">
          <cell r="A17">
            <v>11</v>
          </cell>
          <cell r="B17" t="str">
            <v>유니트 채널 FLC-A(DPT) 채널유니트</v>
          </cell>
          <cell r="C17" t="str">
            <v>개</v>
          </cell>
          <cell r="D17">
            <v>35</v>
          </cell>
          <cell r="E17">
            <v>595742</v>
          </cell>
          <cell r="F17">
            <v>20850970</v>
          </cell>
          <cell r="G17" t="str">
            <v>5805-060-8966-6</v>
          </cell>
        </row>
        <row r="18">
          <cell r="A18">
            <v>12</v>
          </cell>
          <cell r="B18" t="str">
            <v>유니트 채널 FLC-A(DPO) 채널유니트</v>
          </cell>
          <cell r="C18" t="str">
            <v>개</v>
          </cell>
          <cell r="D18">
            <v>35</v>
          </cell>
          <cell r="E18">
            <v>543979</v>
          </cell>
          <cell r="F18">
            <v>19039265</v>
          </cell>
          <cell r="G18" t="str">
            <v>5805-060-8967-8</v>
          </cell>
        </row>
        <row r="19">
          <cell r="A19">
            <v>13</v>
          </cell>
          <cell r="B19" t="str">
            <v>유니트 채널 FLC-A(OCUDP) 채널유니트</v>
          </cell>
          <cell r="C19" t="str">
            <v>개</v>
          </cell>
          <cell r="D19">
            <v>97</v>
          </cell>
          <cell r="E19">
            <v>628810</v>
          </cell>
          <cell r="F19">
            <v>60994570</v>
          </cell>
          <cell r="G19" t="str">
            <v>5805-060-8969-2</v>
          </cell>
        </row>
        <row r="20">
          <cell r="A20">
            <v>14</v>
          </cell>
          <cell r="B20" t="str">
            <v>유니트 계전기 FLC-A(SW) 절체기</v>
          </cell>
          <cell r="C20" t="str">
            <v>개</v>
          </cell>
          <cell r="D20">
            <v>20</v>
          </cell>
          <cell r="E20">
            <v>412360</v>
          </cell>
          <cell r="F20">
            <v>8247200</v>
          </cell>
          <cell r="G20" t="str">
            <v>5805-083-4020-4</v>
          </cell>
        </row>
        <row r="21">
          <cell r="A21">
            <v>15</v>
          </cell>
          <cell r="B21" t="str">
            <v>패널 FLC-A(FADP) 전원분배 및 경보집중화</v>
          </cell>
          <cell r="C21" t="str">
            <v>개</v>
          </cell>
          <cell r="D21">
            <v>7</v>
          </cell>
          <cell r="E21">
            <v>683662</v>
          </cell>
          <cell r="F21">
            <v>4785634</v>
          </cell>
          <cell r="G21" t="str">
            <v>5805-088-0300-5</v>
          </cell>
        </row>
        <row r="22">
          <cell r="A22">
            <v>16</v>
          </cell>
          <cell r="B22" t="str">
            <v>패널 FLC-A(PDS) 전원분배반</v>
          </cell>
          <cell r="C22" t="str">
            <v>개</v>
          </cell>
          <cell r="D22">
            <v>1</v>
          </cell>
          <cell r="E22">
            <v>830343</v>
          </cell>
          <cell r="F22">
            <v>830343</v>
          </cell>
          <cell r="G22" t="str">
            <v>5805-088-0302-9</v>
          </cell>
        </row>
        <row r="23">
          <cell r="A23">
            <v>17</v>
          </cell>
          <cell r="B23" t="str">
            <v>패널 FLC-A(PCN) 제어반</v>
          </cell>
          <cell r="C23" t="str">
            <v>개</v>
          </cell>
          <cell r="D23">
            <v>1</v>
          </cell>
          <cell r="E23">
            <v>4190733</v>
          </cell>
          <cell r="F23">
            <v>4190733</v>
          </cell>
          <cell r="G23" t="str">
            <v>5805-088-0303-1</v>
          </cell>
        </row>
        <row r="24">
          <cell r="A24">
            <v>18</v>
          </cell>
          <cell r="B24" t="str">
            <v>패널 FLC-A(OFD) 광분배함</v>
          </cell>
          <cell r="C24" t="str">
            <v>개</v>
          </cell>
          <cell r="D24">
            <v>3</v>
          </cell>
          <cell r="E24">
            <v>1109653</v>
          </cell>
          <cell r="F24">
            <v>3328959</v>
          </cell>
          <cell r="G24" t="str">
            <v>5805-088-0304-3</v>
          </cell>
        </row>
        <row r="25">
          <cell r="A25">
            <v>19</v>
          </cell>
          <cell r="B25" t="str">
            <v>셀프 FLC-A(CHA) 채널셀프</v>
          </cell>
          <cell r="C25" t="str">
            <v>개</v>
          </cell>
          <cell r="D25">
            <v>12</v>
          </cell>
          <cell r="E25">
            <v>3300809</v>
          </cell>
          <cell r="F25">
            <v>39609708</v>
          </cell>
          <cell r="G25" t="str">
            <v>5805-096-8440-6</v>
          </cell>
        </row>
        <row r="26">
          <cell r="A26">
            <v>20</v>
          </cell>
          <cell r="B26" t="str">
            <v>셀프 FLC-A(COM) 공통셀프</v>
          </cell>
          <cell r="C26" t="str">
            <v>개</v>
          </cell>
          <cell r="D26">
            <v>6</v>
          </cell>
          <cell r="E26">
            <v>3753040</v>
          </cell>
          <cell r="F26">
            <v>22518240</v>
          </cell>
          <cell r="G26" t="str">
            <v>5805-096-8441-8</v>
          </cell>
        </row>
        <row r="27">
          <cell r="A27">
            <v>21</v>
          </cell>
          <cell r="B27" t="str">
            <v>셀프 FLC-A(OPR) 운용셀프</v>
          </cell>
          <cell r="C27" t="str">
            <v>개</v>
          </cell>
          <cell r="D27">
            <v>6</v>
          </cell>
          <cell r="E27">
            <v>997488</v>
          </cell>
          <cell r="F27">
            <v>5984928</v>
          </cell>
          <cell r="G27" t="str">
            <v>5805-096-8442-0</v>
          </cell>
        </row>
        <row r="28">
          <cell r="A28">
            <v>22</v>
          </cell>
          <cell r="B28" t="str">
            <v>셀프 FLC-A(REC) 정류기 세트</v>
          </cell>
          <cell r="C28" t="str">
            <v>개</v>
          </cell>
          <cell r="D28">
            <v>1</v>
          </cell>
          <cell r="E28">
            <v>1064400</v>
          </cell>
          <cell r="F28">
            <v>1064400</v>
          </cell>
          <cell r="G28" t="str">
            <v>5805-096-8443-2</v>
          </cell>
        </row>
        <row r="29">
          <cell r="A29">
            <v>23</v>
          </cell>
          <cell r="B29" t="str">
            <v>송수화기 FLC-A(PHN) 타합반용 송수화기</v>
          </cell>
          <cell r="C29" t="str">
            <v>개</v>
          </cell>
          <cell r="D29">
            <v>5</v>
          </cell>
          <cell r="E29">
            <v>23300</v>
          </cell>
          <cell r="F29">
            <v>116500</v>
          </cell>
          <cell r="G29" t="str">
            <v>5805-106-6060-1</v>
          </cell>
        </row>
        <row r="30">
          <cell r="A30">
            <v>24</v>
          </cell>
          <cell r="B30" t="str">
            <v>열방지부 FLC-A(HB-A) 열 방지막</v>
          </cell>
          <cell r="C30" t="str">
            <v>개</v>
          </cell>
          <cell r="D30">
            <v>13</v>
          </cell>
          <cell r="E30">
            <v>35696</v>
          </cell>
          <cell r="F30">
            <v>464048</v>
          </cell>
          <cell r="G30" t="str">
            <v>5805-208-0050-0</v>
          </cell>
        </row>
        <row r="31">
          <cell r="A31">
            <v>25</v>
          </cell>
          <cell r="B31" t="str">
            <v>열방지부 FLC-A(HB-C) 열 방지막</v>
          </cell>
          <cell r="C31" t="str">
            <v>개</v>
          </cell>
          <cell r="D31">
            <v>2</v>
          </cell>
          <cell r="E31">
            <v>156036</v>
          </cell>
          <cell r="F31">
            <v>312072</v>
          </cell>
          <cell r="G31" t="str">
            <v>5805-208-0052-4</v>
          </cell>
        </row>
        <row r="32">
          <cell r="A32">
            <v>26</v>
          </cell>
          <cell r="B32" t="str">
            <v>송수신기 FLC-A(OTRU-B) 광송수신기(15KM)</v>
          </cell>
          <cell r="C32" t="str">
            <v>개</v>
          </cell>
          <cell r="D32">
            <v>12</v>
          </cell>
          <cell r="E32">
            <v>4533350</v>
          </cell>
          <cell r="F32">
            <v>54400200</v>
          </cell>
          <cell r="G32" t="str">
            <v>5805-409-3051-1</v>
          </cell>
        </row>
        <row r="34">
          <cell r="A34">
            <v>27</v>
          </cell>
          <cell r="B34" t="str">
            <v>전원공급기 FLC-A(PSU) 전원공급기</v>
          </cell>
          <cell r="C34" t="str">
            <v>개</v>
          </cell>
          <cell r="D34">
            <v>24</v>
          </cell>
          <cell r="E34">
            <v>557458</v>
          </cell>
          <cell r="F34">
            <v>13378992</v>
          </cell>
          <cell r="G34" t="str">
            <v>5805-466-8850-1</v>
          </cell>
        </row>
        <row r="35">
          <cell r="A35">
            <v>28</v>
          </cell>
          <cell r="B35" t="str">
            <v>기판 전자회로 FLC-A(DS1) 다중화기</v>
          </cell>
          <cell r="C35" t="str">
            <v>개</v>
          </cell>
          <cell r="D35">
            <v>30</v>
          </cell>
          <cell r="E35">
            <v>799673</v>
          </cell>
          <cell r="F35">
            <v>23990190</v>
          </cell>
          <cell r="G35" t="str">
            <v>5805-475-8860-1</v>
          </cell>
        </row>
        <row r="36">
          <cell r="A36">
            <v>29</v>
          </cell>
          <cell r="B36" t="str">
            <v>기판 전자회로 FLC-A(DS1-E) 다중화기</v>
          </cell>
          <cell r="C36" t="str">
            <v>개</v>
          </cell>
          <cell r="D36">
            <v>34</v>
          </cell>
          <cell r="E36">
            <v>707499</v>
          </cell>
          <cell r="F36">
            <v>24054966</v>
          </cell>
          <cell r="G36" t="str">
            <v>5805-475-8861-3</v>
          </cell>
        </row>
        <row r="37">
          <cell r="A37">
            <v>30</v>
          </cell>
          <cell r="B37" t="str">
            <v>기판 전자회로 FLC-A(AMX) 다중화기</v>
          </cell>
          <cell r="C37" t="str">
            <v>개</v>
          </cell>
          <cell r="D37">
            <v>20</v>
          </cell>
          <cell r="E37">
            <v>920271</v>
          </cell>
          <cell r="F37">
            <v>18405420</v>
          </cell>
          <cell r="G37" t="str">
            <v>5805-475-8863-7</v>
          </cell>
        </row>
        <row r="38">
          <cell r="A38">
            <v>31</v>
          </cell>
          <cell r="B38" t="str">
            <v>기판 전자회로 FLC-A(THRU) 다중화기</v>
          </cell>
          <cell r="C38" t="str">
            <v>개</v>
          </cell>
          <cell r="D38">
            <v>12</v>
          </cell>
          <cell r="E38">
            <v>258416</v>
          </cell>
          <cell r="F38">
            <v>3100992</v>
          </cell>
          <cell r="G38" t="str">
            <v>5805-475-8864-9</v>
          </cell>
        </row>
        <row r="39">
          <cell r="A39">
            <v>32</v>
          </cell>
          <cell r="B39" t="str">
            <v>기판 전자회로 FLC-A(DCU) 데이타통신기</v>
          </cell>
          <cell r="C39" t="str">
            <v>개</v>
          </cell>
          <cell r="D39">
            <v>6</v>
          </cell>
          <cell r="E39">
            <v>5026426</v>
          </cell>
          <cell r="F39">
            <v>30158556</v>
          </cell>
          <cell r="G39" t="str">
            <v>5805-475-8865-2</v>
          </cell>
        </row>
        <row r="40">
          <cell r="A40">
            <v>33</v>
          </cell>
          <cell r="B40" t="str">
            <v>기판 전자회로 FLC-A(CLK) 클럭공급기</v>
          </cell>
          <cell r="C40" t="str">
            <v>개</v>
          </cell>
          <cell r="D40">
            <v>12</v>
          </cell>
          <cell r="E40">
            <v>1644894</v>
          </cell>
          <cell r="F40">
            <v>19738728</v>
          </cell>
          <cell r="G40" t="str">
            <v>5805-475-8866-4</v>
          </cell>
        </row>
        <row r="41">
          <cell r="A41">
            <v>34</v>
          </cell>
          <cell r="B41" t="str">
            <v>기판 전자회로 FLC-A(OWU) 타합반</v>
          </cell>
          <cell r="C41" t="str">
            <v>개</v>
          </cell>
          <cell r="D41">
            <v>6</v>
          </cell>
          <cell r="E41">
            <v>1144804</v>
          </cell>
          <cell r="F41">
            <v>6868824</v>
          </cell>
          <cell r="G41" t="str">
            <v>5805-475-8867-6</v>
          </cell>
        </row>
        <row r="42">
          <cell r="A42">
            <v>35</v>
          </cell>
          <cell r="B42" t="str">
            <v>기판 전자회로 FLC-A(UP) 운용반</v>
          </cell>
          <cell r="C42" t="str">
            <v>개</v>
          </cell>
          <cell r="D42">
            <v>6</v>
          </cell>
          <cell r="E42">
            <v>835184</v>
          </cell>
          <cell r="F42">
            <v>5011104</v>
          </cell>
          <cell r="G42" t="str">
            <v>5805-475-8868-8</v>
          </cell>
        </row>
        <row r="43">
          <cell r="A43">
            <v>36</v>
          </cell>
          <cell r="B43" t="str">
            <v>기판 전자회로 FLC-A(ATU) 아날로그 시험기</v>
          </cell>
          <cell r="C43" t="str">
            <v>개</v>
          </cell>
          <cell r="D43">
            <v>6</v>
          </cell>
          <cell r="E43">
            <v>2288398</v>
          </cell>
          <cell r="F43">
            <v>13730388</v>
          </cell>
          <cell r="G43" t="str">
            <v>5805-475-8869-0</v>
          </cell>
        </row>
        <row r="44">
          <cell r="A44">
            <v>37</v>
          </cell>
          <cell r="B44" t="str">
            <v>기판 전자회로 FLC-A(DTU) 데이타시험기</v>
          </cell>
          <cell r="C44" t="str">
            <v>개</v>
          </cell>
          <cell r="D44">
            <v>6</v>
          </cell>
          <cell r="E44">
            <v>1773691</v>
          </cell>
          <cell r="F44">
            <v>10642146</v>
          </cell>
          <cell r="G44" t="str">
            <v>5805-475-8870-2</v>
          </cell>
        </row>
        <row r="45">
          <cell r="A45">
            <v>38</v>
          </cell>
          <cell r="B45" t="str">
            <v>기판 전자회로 FLC-A(RGU) 링공급기</v>
          </cell>
          <cell r="C45" t="str">
            <v>개</v>
          </cell>
          <cell r="D45">
            <v>4</v>
          </cell>
          <cell r="E45">
            <v>478452</v>
          </cell>
          <cell r="F45">
            <v>1913808</v>
          </cell>
          <cell r="G45" t="str">
            <v>5805-475-8871-4</v>
          </cell>
        </row>
        <row r="46">
          <cell r="A46">
            <v>39</v>
          </cell>
          <cell r="B46" t="str">
            <v>기판 전자회로 FLC-A(BMU) 채널부 메모리유니트</v>
          </cell>
          <cell r="C46" t="str">
            <v>개</v>
          </cell>
          <cell r="D46">
            <v>12</v>
          </cell>
          <cell r="E46">
            <v>710852</v>
          </cell>
          <cell r="F46">
            <v>8530224</v>
          </cell>
          <cell r="G46" t="str">
            <v>5805-475-8872-6</v>
          </cell>
        </row>
        <row r="47">
          <cell r="A47">
            <v>40</v>
          </cell>
          <cell r="B47" t="str">
            <v>기판 전자회로 FLC-A(CCU) 클럭공급기</v>
          </cell>
          <cell r="C47" t="str">
            <v>개</v>
          </cell>
          <cell r="D47">
            <v>24</v>
          </cell>
          <cell r="E47">
            <v>698088</v>
          </cell>
          <cell r="F47">
            <v>16754112</v>
          </cell>
          <cell r="G47" t="str">
            <v>5805-475-8873-8</v>
          </cell>
        </row>
        <row r="48">
          <cell r="A48">
            <v>41</v>
          </cell>
          <cell r="B48" t="str">
            <v>기판 전자회로 FLC-A(FIU) 프레임기</v>
          </cell>
          <cell r="C48" t="str">
            <v>개</v>
          </cell>
          <cell r="D48">
            <v>24</v>
          </cell>
          <cell r="E48">
            <v>611968</v>
          </cell>
          <cell r="F48">
            <v>14687232</v>
          </cell>
          <cell r="G48" t="str">
            <v>5805-475-8874-0</v>
          </cell>
        </row>
        <row r="49">
          <cell r="A49">
            <v>42</v>
          </cell>
          <cell r="B49" t="str">
            <v>기판 전자회로 FLC-A(REC-U) 정류유니트</v>
          </cell>
          <cell r="C49" t="str">
            <v>개</v>
          </cell>
          <cell r="D49">
            <v>4</v>
          </cell>
          <cell r="E49">
            <v>1359757</v>
          </cell>
          <cell r="F49">
            <v>5439028</v>
          </cell>
          <cell r="G49" t="str">
            <v>5805-475-8876-5</v>
          </cell>
        </row>
        <row r="50">
          <cell r="A50">
            <v>43</v>
          </cell>
          <cell r="B50" t="str">
            <v>프린터 FLC-A(PRT) 정보출력 프린터</v>
          </cell>
          <cell r="C50" t="str">
            <v>대</v>
          </cell>
          <cell r="D50">
            <v>2</v>
          </cell>
          <cell r="E50">
            <v>809104</v>
          </cell>
          <cell r="F50">
            <v>1618208</v>
          </cell>
          <cell r="G50" t="str">
            <v>7440-204-0400-7</v>
          </cell>
        </row>
        <row r="51">
          <cell r="A51">
            <v>44</v>
          </cell>
          <cell r="B51" t="str">
            <v>컴퓨터 FLC-A(CIT) 운용터미널</v>
          </cell>
          <cell r="C51" t="str">
            <v>대</v>
          </cell>
          <cell r="D51">
            <v>2</v>
          </cell>
          <cell r="E51">
            <v>2289331</v>
          </cell>
          <cell r="F51">
            <v>4578662</v>
          </cell>
          <cell r="G51" t="str">
            <v>7440-300-0200-7</v>
          </cell>
        </row>
        <row r="52">
          <cell r="A52">
            <v>45</v>
          </cell>
          <cell r="B52" t="str">
            <v>이용안내 FLC-A 취급설명서</v>
          </cell>
          <cell r="C52" t="str">
            <v>권</v>
          </cell>
          <cell r="D52">
            <v>7</v>
          </cell>
          <cell r="E52">
            <v>23931</v>
          </cell>
          <cell r="F52">
            <v>167517</v>
          </cell>
          <cell r="G52" t="str">
            <v>7610-004-0062-1</v>
          </cell>
        </row>
      </sheetData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ule1"/>
      <sheetName val="내역검토"/>
      <sheetName val="공사현황"/>
      <sheetName val="간지"/>
      <sheetName val="표지"/>
      <sheetName val="목차 "/>
      <sheetName val="산정결과"/>
      <sheetName val="워드"/>
      <sheetName val="표목차"/>
      <sheetName val="원가계산"/>
      <sheetName val="공사집계"/>
      <sheetName val="공사별내역서"/>
      <sheetName val="노무집계"/>
      <sheetName val="노무산출"/>
      <sheetName val="노무비율"/>
      <sheetName val="경비계산"/>
      <sheetName val="경율산정"/>
      <sheetName val="원가구성분석"/>
      <sheetName val="안전관리"/>
      <sheetName val="산재보험"/>
      <sheetName val="설계비"/>
      <sheetName val="건설요율"/>
      <sheetName val="일반관리비"/>
      <sheetName val="일반요율"/>
      <sheetName val="기타경비"/>
      <sheetName val="수량집계표 "/>
      <sheetName val="토적표 "/>
      <sheetName val="구조물토공량(산) "/>
      <sheetName val="구조물토적량(산)"/>
      <sheetName val="일위대가집계표"/>
      <sheetName val="일위대가"/>
      <sheetName val="기계집계표"/>
      <sheetName val="기계경비"/>
      <sheetName val="기초일위대가"/>
      <sheetName val="기.일단가입력"/>
      <sheetName val="code"/>
      <sheetName val="#REF"/>
      <sheetName val="평가데이터"/>
      <sheetName val="직재"/>
      <sheetName val="내역서"/>
      <sheetName val="중강당 내역"/>
      <sheetName val="총괄표"/>
      <sheetName val="Y-WORK"/>
    </sheetNames>
    <sheetDataSet>
      <sheetData sheetId="0" refreshError="1"/>
      <sheetData sheetId="1" refreshError="1"/>
      <sheetData sheetId="2" refreshError="1">
        <row r="2">
          <cell r="B2" t="str">
            <v>KERI</v>
          </cell>
        </row>
        <row r="3">
          <cell r="B3">
            <v>0</v>
          </cell>
        </row>
        <row r="4">
          <cell r="B4">
            <v>0</v>
          </cell>
        </row>
        <row r="5">
          <cell r="B5">
            <v>0</v>
          </cell>
        </row>
        <row r="6">
          <cell r="B6">
            <v>1995</v>
          </cell>
        </row>
        <row r="7">
          <cell r="B7">
            <v>0</v>
          </cell>
        </row>
        <row r="8">
          <cell r="B8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aroux"/>
      <sheetName val="내역서"/>
      <sheetName val="물가대비표"/>
      <sheetName val="견적대비표"/>
      <sheetName val="표지"/>
      <sheetName val="인건비"/>
      <sheetName val="가격조사표"/>
      <sheetName val="거래실례가"/>
      <sheetName val="원가계산서"/>
      <sheetName val="세운견적"/>
      <sheetName val="조합견적"/>
      <sheetName val="가격대비"/>
      <sheetName val="배관산출"/>
      <sheetName val="견적990322"/>
      <sheetName val="내역"/>
      <sheetName val="input"/>
      <sheetName val="총괄표"/>
      <sheetName val="Y-WORK"/>
      <sheetName val="MOTOR"/>
      <sheetName val="COST"/>
      <sheetName val="제직재"/>
      <sheetName val="설직재-1"/>
      <sheetName val="제-노임"/>
      <sheetName val="sw1"/>
      <sheetName val="20관리비율"/>
      <sheetName val="견적서"/>
      <sheetName val="#REF"/>
      <sheetName val="직노"/>
      <sheetName val="공사현황"/>
      <sheetName val="품목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내역서"/>
      <sheetName val="가격대비"/>
      <sheetName val="배관산출"/>
      <sheetName val="laroux"/>
      <sheetName val="제직재"/>
      <sheetName val="설직재-1"/>
      <sheetName val="제-노임"/>
      <sheetName val="#REF"/>
      <sheetName val="직노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XXXXXX"/>
      <sheetName val="laroux"/>
      <sheetName val="내역서"/>
      <sheetName val="물가대비"/>
      <sheetName val="총괄-표지"/>
      <sheetName val="인건-측정"/>
      <sheetName val="N賃率-職"/>
      <sheetName val="AV시스템"/>
      <sheetName val="CATV"/>
      <sheetName val="DATA 입력란"/>
      <sheetName val="1. 설계조건 2.단면가정 3. 하중계산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원가계산"/>
      <sheetName val="갑"/>
      <sheetName val="을"/>
      <sheetName val="재료비산출 (2)"/>
      <sheetName val="재료비산출"/>
      <sheetName val="공임산출"/>
      <sheetName val="표지"/>
      <sheetName val="일위대가"/>
      <sheetName val="Sheet2"/>
      <sheetName val="수련원펌프"/>
      <sheetName val="만덕고 부수터"/>
      <sheetName val="일위목록"/>
      <sheetName val="인건-측정"/>
      <sheetName val="내역서"/>
      <sheetName val="전기일위대가"/>
      <sheetName val="DATA"/>
      <sheetName val="산거각호표"/>
      <sheetName val="단가"/>
      <sheetName val="을지"/>
      <sheetName val="부대비율"/>
      <sheetName val="바.한일양산"/>
      <sheetName val="EP0618"/>
      <sheetName val="__"/>
      <sheetName val="Sheet1"/>
      <sheetName val="참조자료"/>
      <sheetName val="대치판정"/>
      <sheetName val="내역"/>
      <sheetName val="물가자료"/>
      <sheetName val="공사원가계산서"/>
      <sheetName val="적용단가"/>
      <sheetName val="내  역  서"/>
      <sheetName val="전차선로 물량표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원가계산서"/>
      <sheetName val="금액총괄표"/>
      <sheetName val="금액내역서"/>
      <sheetName val="laroux"/>
      <sheetName val="단가조사서"/>
      <sheetName val="장비단가비교표"/>
      <sheetName val="일위대가목차"/>
      <sheetName val="일위대가"/>
      <sheetName val="산출서"/>
      <sheetName val="집계표"/>
      <sheetName val="SUPPORT산출서"/>
      <sheetName val="support집계"/>
      <sheetName val="WALKWAY 집계"/>
      <sheetName val="HOISTRAIL집계"/>
      <sheetName val="2공구관급"/>
      <sheetName val="2공구도급"/>
      <sheetName val="인건비"/>
      <sheetName val="배관자재 단가조사서"/>
      <sheetName val="000000"/>
      <sheetName val="VXXXX"/>
      <sheetName val="단가표"/>
      <sheetName val="사급자재대"/>
      <sheetName val="단가비교"/>
      <sheetName val="4. 배관공사"/>
      <sheetName val="3.시운전비"/>
      <sheetName val="설치공사"/>
      <sheetName val="원가계산"/>
      <sheetName val="총괄내역"/>
      <sheetName val="일위대가표"/>
      <sheetName val="VXXXXXX"/>
      <sheetName val="내역서"/>
      <sheetName val="기자재단가"/>
      <sheetName val="배관단가"/>
      <sheetName val="단가구분"/>
      <sheetName val="PCODE"/>
      <sheetName val="침출배관"/>
      <sheetName val="XXXXXX"/>
      <sheetName val="년차사용내역"/>
      <sheetName val="전기1과자료"/>
      <sheetName val="각서(교통사고)"/>
      <sheetName val="개별계획서"/>
      <sheetName val="공사내용"/>
      <sheetName val="증설CM보수"/>
      <sheetName val="용접기현황"/>
      <sheetName val="무전기"/>
      <sheetName val="경위서"/>
      <sheetName val="작업일지"/>
      <sheetName val="일지"/>
      <sheetName val="월간공정"/>
      <sheetName val="계측관리(가로)"/>
      <sheetName val="당직표"/>
      <sheetName val="안전관리과일지"/>
      <sheetName val="공사현황보고"/>
      <sheetName val="수량산출서"/>
      <sheetName val="산출내역"/>
      <sheetName val="토목"/>
      <sheetName val="품질관리비"/>
      <sheetName val="건축"/>
      <sheetName val="기계 "/>
      <sheetName val="시운전비(계약직)"/>
      <sheetName val="WORK"/>
      <sheetName val="ELECTRIC"/>
      <sheetName val="CTEMCOST"/>
      <sheetName val="SCHEDULE"/>
      <sheetName val="설계"/>
      <sheetName val="#REF"/>
      <sheetName val="3.공통공사대비"/>
      <sheetName val="결과조달"/>
      <sheetName val="건축내역"/>
      <sheetName val="밸브설치"/>
      <sheetName val="지수결과표-3"/>
      <sheetName val="실행철강하도"/>
      <sheetName val="내역"/>
      <sheetName val="H腏ISTRAIL집계"/>
      <sheetName val="2공구도급_x0007_嘀塘塘塘_x0003_됁᳅ׁĀ기자재단가_x0004_、¼²֬Ā일위대"/>
      <sheetName val="9-1차이내역."/>
      <sheetName val="연돌일위집계"/>
      <sheetName val="정부노임단가"/>
      <sheetName val="약품공급2"/>
      <sheetName val="기자재비"/>
      <sheetName val="일위목록"/>
      <sheetName val="견적서"/>
      <sheetName val="?????"/>
      <sheetName val="¿ø°¡°è»ê¼­"/>
      <sheetName val="±Ý¾×ÃÑ°ýÇ¥"/>
      <sheetName val="±Ý¾×³»¿ª¼­"/>
      <sheetName val="´Ü°¡Á¶»ç¼­"/>
      <sheetName val="Àåºñ´Ü°¡ºñ±³Ç¥"/>
      <sheetName val="ÀÏÀ§´ë°¡¸ñÂ÷"/>
      <sheetName val="ÀÏÀ§´ë°¡"/>
      <sheetName val="»êÃâ¼­"/>
      <sheetName val="Áý°èÇ¥"/>
      <sheetName val="SUPPORT»êÃâ¼­"/>
      <sheetName val="supportÁý°è"/>
      <sheetName val="WALKWAY Áý°è"/>
      <sheetName val="HOISTRAILÁý°è"/>
      <sheetName val="2°ø±¸°ü±Þ"/>
      <sheetName val="2°ø±¸µµ±Þ"/>
      <sheetName val="³»¿ª¼­"/>
      <sheetName val="±âÀÚÀç´Ü°¡"/>
      <sheetName val="¹è°ü´Ü°¡"/>
      <sheetName val="ÀÏÀ§´ë°¡Ç¥"/>
      <sheetName val="´Ü°¡Ç¥"/>
      <sheetName val="´Ü°¡±¸ºÐ"/>
      <sheetName val="³âÂ÷»ç¿ë³»¿ª"/>
      <sheetName val="Àü±â1°úÀÚ·á"/>
      <sheetName val="°¢¼­(±³Åë»ç°í)"/>
      <sheetName val="°³º°°èÈ¹¼­"/>
      <sheetName val="°ø»ç³»¿ë"/>
      <sheetName val="Áõ¼³CMº¸¼ö"/>
      <sheetName val="¿ëÁ¢±âÇöÈ²"/>
      <sheetName val="¹«Àü±â"/>
      <sheetName val="°æÀ§¼­"/>
      <sheetName val="ÀÛ¾÷ÀÏÁö"/>
      <sheetName val="ÀÏÁö"/>
      <sheetName val="¿ù°£°øÁ¤"/>
      <sheetName val="°èÃø°ü¸®(°¡·Î)"/>
      <sheetName val="´çÁ÷Ç¥"/>
      <sheetName val="¾ÈÀü°ü¸®°úÀÏÁö"/>
      <sheetName val="°ø»çÇöÈ²º¸°í"/>
      <sheetName val="ÀÎ°Çºñ"/>
      <sheetName val="¹è°üÀÚÀç ´Ü°¡Á¶»ç¼­"/>
      <sheetName val="¼ö·®»êÃâ¼­"/>
      <sheetName val="»êÃâ³»¿ª"/>
      <sheetName val="Åä¸ñ"/>
      <sheetName val="Ç°Áú°ü¸®ºñ"/>
      <sheetName val="°ÇÃà"/>
      <sheetName val="±â°è "/>
      <sheetName val="¼³Ä¡°ø»ç"/>
      <sheetName val="»ç±ÞÀÚÀç´ë"/>
      <sheetName val="´Ü°¡ºñ±³"/>
      <sheetName val="4. ¹è°ü°ø»ç"/>
      <sheetName val="3.½Ã¿îÀüºñ"/>
      <sheetName val="¿ø°¡°è»ê"/>
      <sheetName val="ÃÑ°ý³»¿ª"/>
      <sheetName val="½Ã¿îÀüºñ(°è¾àÁ÷)"/>
      <sheetName val="Ä§Ãâ¹è°ü"/>
      <sheetName val="°á°úÁ¶´Þ"/>
      <sheetName val="½ÇÇàÃ¶°­ÇÏµµ"/>
      <sheetName val="¼³°è"/>
      <sheetName val="°ßÀû¼­"/>
      <sheetName val="¿¬µ¹ÀÏÀ§Áý°è"/>
      <sheetName val="2000년1차"/>
      <sheetName val="예정(3)"/>
      <sheetName val="동원(3)"/>
      <sheetName val="단가"/>
      <sheetName val="PRICE"/>
      <sheetName val="해전배수"/>
      <sheetName val="IMP(MAIN)"/>
      <sheetName val="IMP (REACTOR)"/>
      <sheetName val="CIVIL4"/>
      <sheetName val="목표세부명세"/>
      <sheetName val="전기공사"/>
      <sheetName val="SEC 1-D850"/>
      <sheetName val="G2설비도급"/>
      <sheetName val="노임단가"/>
      <sheetName val="배관배선 단가조사"/>
      <sheetName val="일위대가집계"/>
      <sheetName val="손익분석"/>
      <sheetName val="예산대비"/>
      <sheetName val="금융"/>
      <sheetName val="EQT-ESTN"/>
      <sheetName val="공량산출서"/>
      <sheetName val="조건표"/>
      <sheetName val="물가자료"/>
      <sheetName val="각종손료"/>
      <sheetName val="직재"/>
      <sheetName val="예가표"/>
      <sheetName val="오억미만"/>
      <sheetName val="소방"/>
      <sheetName val="대림경상68억"/>
      <sheetName val="연습"/>
      <sheetName val="1단계"/>
      <sheetName val="공통비(전체)"/>
      <sheetName val="품셈"/>
      <sheetName val="업무분장"/>
      <sheetName val="일위(PN)"/>
      <sheetName val="카렌스센터계량기설치공사"/>
      <sheetName val="정공공사"/>
      <sheetName val="2.대외공문"/>
      <sheetName val="Code"/>
      <sheetName val="대공종"/>
      <sheetName val="계정"/>
      <sheetName val="남양시작동자105노65기1.3화1.2"/>
      <sheetName val="남양시작동010313100%"/>
      <sheetName val="조명율"/>
      <sheetName val="경상직원"/>
      <sheetName val="Sheet1"/>
      <sheetName val="조건"/>
      <sheetName val="입력"/>
      <sheetName val="총괄표"/>
      <sheetName val="항목등록"/>
      <sheetName val="TOT"/>
      <sheetName val="견적990322"/>
      <sheetName val="협조전"/>
      <sheetName val="부대대비"/>
      <sheetName val="TEL"/>
      <sheetName val="냉연집계"/>
      <sheetName val="관람석제출"/>
      <sheetName val="96수출"/>
      <sheetName val="소상 &quot;1&quot;"/>
      <sheetName val="98지급계획"/>
      <sheetName val="시험장S자로가로등공사"/>
      <sheetName val="내역(정지)"/>
      <sheetName val="남양구조시험동"/>
      <sheetName val="I一般比"/>
      <sheetName val="배관단가조사서"/>
      <sheetName val="물집"/>
      <sheetName val="Supplement2"/>
      <sheetName val="충돌 내용"/>
      <sheetName val="EP0618"/>
      <sheetName val="수로단위수량"/>
      <sheetName val="철집"/>
      <sheetName val="삼원"/>
      <sheetName val="그린"/>
      <sheetName val="한창-을"/>
      <sheetName val="수량산출"/>
      <sheetName val="국내"/>
      <sheetName val="전기내역서(총계)"/>
      <sheetName val="총괄내역서"/>
      <sheetName val="프로젝트"/>
      <sheetName val="급여조견표"/>
      <sheetName val="sheets"/>
      <sheetName val="코드표"/>
      <sheetName val="집계"/>
      <sheetName val="SG"/>
      <sheetName val="단가산출"/>
      <sheetName val="노임"/>
      <sheetName val="2_____________________________2"/>
    </sheetNames>
    <sheetDataSet>
      <sheetData sheetId="0"/>
      <sheetData sheetId="1"/>
      <sheetData sheetId="2" refreshError="1">
        <row r="4">
          <cell r="D4" t="str">
            <v>대</v>
          </cell>
        </row>
        <row r="5">
          <cell r="D5" t="str">
            <v>대</v>
          </cell>
        </row>
        <row r="7">
          <cell r="D7" t="str">
            <v>대</v>
          </cell>
        </row>
        <row r="8">
          <cell r="D8" t="str">
            <v>대</v>
          </cell>
        </row>
      </sheetData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소비자가"/>
    </sheetNames>
    <sheetDataSet>
      <sheetData sheetId="0" refreshError="1"/>
      <sheetData sheetId="1" refreshError="1">
        <row r="46">
          <cell r="I46" t="str">
            <v>내용</v>
          </cell>
          <cell r="J46" t="str">
            <v>단가</v>
          </cell>
        </row>
        <row r="47">
          <cell r="I47" t="str">
            <v>ED008</v>
          </cell>
          <cell r="J47">
            <v>141800</v>
          </cell>
        </row>
        <row r="48">
          <cell r="I48" t="str">
            <v>ED012</v>
          </cell>
          <cell r="J48">
            <v>173300</v>
          </cell>
        </row>
        <row r="49">
          <cell r="I49" t="str">
            <v>ED014</v>
          </cell>
          <cell r="J49">
            <v>216300</v>
          </cell>
        </row>
        <row r="50">
          <cell r="I50" t="str">
            <v>ED016</v>
          </cell>
          <cell r="J50">
            <v>231000</v>
          </cell>
        </row>
        <row r="51">
          <cell r="I51" t="str">
            <v>ED018</v>
          </cell>
          <cell r="J51">
            <v>243600</v>
          </cell>
        </row>
        <row r="52">
          <cell r="I52" t="str">
            <v>ED018X</v>
          </cell>
          <cell r="J52">
            <v>268800</v>
          </cell>
        </row>
        <row r="53">
          <cell r="I53" t="str">
            <v>ED0108</v>
          </cell>
          <cell r="J53">
            <v>105000</v>
          </cell>
        </row>
        <row r="54">
          <cell r="I54" t="str">
            <v>ED0112</v>
          </cell>
          <cell r="J54">
            <v>132300</v>
          </cell>
        </row>
        <row r="55">
          <cell r="I55" t="str">
            <v>ED0114</v>
          </cell>
          <cell r="J55">
            <v>162800</v>
          </cell>
        </row>
        <row r="56">
          <cell r="I56" t="str">
            <v>ED0116</v>
          </cell>
          <cell r="J56">
            <v>177500</v>
          </cell>
        </row>
        <row r="57">
          <cell r="I57" t="str">
            <v>EP0202</v>
          </cell>
          <cell r="J57">
            <v>131300</v>
          </cell>
        </row>
        <row r="58">
          <cell r="I58" t="str">
            <v>EP0203</v>
          </cell>
          <cell r="J58">
            <v>131300</v>
          </cell>
        </row>
        <row r="59">
          <cell r="I59" t="str">
            <v>EP0302</v>
          </cell>
          <cell r="J59">
            <v>168000</v>
          </cell>
        </row>
        <row r="60">
          <cell r="I60" t="str">
            <v>EP0303</v>
          </cell>
          <cell r="J60">
            <v>168000</v>
          </cell>
        </row>
        <row r="61">
          <cell r="I61" t="str">
            <v>ED401</v>
          </cell>
          <cell r="J61">
            <v>128100</v>
          </cell>
        </row>
        <row r="62">
          <cell r="I62" t="str">
            <v>ED410R</v>
          </cell>
          <cell r="J62">
            <v>160700</v>
          </cell>
        </row>
        <row r="63">
          <cell r="I63" t="str">
            <v>ED410L</v>
          </cell>
          <cell r="J63">
            <v>160700</v>
          </cell>
        </row>
        <row r="64">
          <cell r="I64" t="str">
            <v>ED412</v>
          </cell>
          <cell r="J64">
            <v>160700</v>
          </cell>
        </row>
        <row r="65">
          <cell r="I65" t="str">
            <v>ED950</v>
          </cell>
          <cell r="J65">
            <v>264600</v>
          </cell>
        </row>
        <row r="66">
          <cell r="I66" t="str">
            <v>ED5086R</v>
          </cell>
          <cell r="J66">
            <v>105000</v>
          </cell>
        </row>
        <row r="67">
          <cell r="I67" t="str">
            <v>ED5086L</v>
          </cell>
          <cell r="J67">
            <v>105000</v>
          </cell>
        </row>
        <row r="68">
          <cell r="I68" t="str">
            <v>ED5466</v>
          </cell>
          <cell r="J68">
            <v>33600</v>
          </cell>
        </row>
        <row r="69">
          <cell r="I69" t="str">
            <v>ED5966</v>
          </cell>
          <cell r="J69">
            <v>56700</v>
          </cell>
        </row>
        <row r="70">
          <cell r="I70" t="str">
            <v>ED912</v>
          </cell>
          <cell r="J70">
            <v>203700</v>
          </cell>
        </row>
        <row r="71">
          <cell r="I71" t="str">
            <v>ED916</v>
          </cell>
          <cell r="J71">
            <v>249900</v>
          </cell>
        </row>
        <row r="72">
          <cell r="I72" t="str">
            <v>ED516</v>
          </cell>
          <cell r="J72">
            <v>63000</v>
          </cell>
        </row>
        <row r="73">
          <cell r="I73" t="str">
            <v>ED517R</v>
          </cell>
          <cell r="J73">
            <v>74600</v>
          </cell>
        </row>
        <row r="74">
          <cell r="I74" t="str">
            <v>ED517L</v>
          </cell>
          <cell r="J74">
            <v>74600</v>
          </cell>
        </row>
        <row r="75">
          <cell r="I75" t="str">
            <v>ED5488</v>
          </cell>
          <cell r="J75">
            <v>39900</v>
          </cell>
        </row>
        <row r="76">
          <cell r="I76" t="str">
            <v>ED5988</v>
          </cell>
          <cell r="J76">
            <v>65100</v>
          </cell>
        </row>
        <row r="77">
          <cell r="I77" t="str">
            <v>ED0608</v>
          </cell>
          <cell r="J77">
            <v>54600</v>
          </cell>
        </row>
        <row r="78">
          <cell r="I78" t="str">
            <v>ED0612</v>
          </cell>
          <cell r="J78">
            <v>65100</v>
          </cell>
        </row>
        <row r="81">
          <cell r="I81" t="str">
            <v>ED0616</v>
          </cell>
          <cell r="J81">
            <v>92400</v>
          </cell>
        </row>
        <row r="82">
          <cell r="I82" t="str">
            <v>ED0706</v>
          </cell>
          <cell r="J82">
            <v>105000</v>
          </cell>
        </row>
        <row r="83">
          <cell r="I83" t="str">
            <v>ED0708</v>
          </cell>
          <cell r="J83">
            <v>141800</v>
          </cell>
        </row>
        <row r="84">
          <cell r="I84" t="str">
            <v>ED0806</v>
          </cell>
          <cell r="J84">
            <v>122900</v>
          </cell>
        </row>
        <row r="85">
          <cell r="I85" t="str">
            <v>ED0808</v>
          </cell>
          <cell r="J85">
            <v>164900</v>
          </cell>
        </row>
        <row r="86">
          <cell r="I86" t="str">
            <v>EZ016</v>
          </cell>
          <cell r="J86">
            <v>371700</v>
          </cell>
        </row>
        <row r="87">
          <cell r="I87" t="str">
            <v>EZ018</v>
          </cell>
          <cell r="J87">
            <v>400100</v>
          </cell>
        </row>
        <row r="88">
          <cell r="I88" t="str">
            <v>TD008</v>
          </cell>
          <cell r="J88">
            <v>155400</v>
          </cell>
        </row>
        <row r="89">
          <cell r="I89" t="str">
            <v>TD010</v>
          </cell>
          <cell r="J89">
            <v>173300</v>
          </cell>
        </row>
        <row r="90">
          <cell r="I90" t="str">
            <v>TD012</v>
          </cell>
          <cell r="J90">
            <v>191100</v>
          </cell>
        </row>
        <row r="91">
          <cell r="I91" t="str">
            <v>TD014</v>
          </cell>
          <cell r="J91">
            <v>236300</v>
          </cell>
        </row>
        <row r="92">
          <cell r="I92" t="str">
            <v>TD016</v>
          </cell>
          <cell r="J92">
            <v>254100</v>
          </cell>
        </row>
        <row r="93">
          <cell r="I93" t="str">
            <v>TD018</v>
          </cell>
          <cell r="J93">
            <v>272000</v>
          </cell>
        </row>
        <row r="94">
          <cell r="I94" t="str">
            <v>TD108</v>
          </cell>
          <cell r="J94">
            <v>115500</v>
          </cell>
        </row>
        <row r="112">
          <cell r="I112" t="str">
            <v>TD110</v>
          </cell>
          <cell r="J112">
            <v>130200</v>
          </cell>
        </row>
        <row r="113">
          <cell r="I113" t="str">
            <v>TD112</v>
          </cell>
          <cell r="J113">
            <v>147000</v>
          </cell>
        </row>
        <row r="114">
          <cell r="I114" t="str">
            <v>TD114</v>
          </cell>
          <cell r="J114">
            <v>178500</v>
          </cell>
        </row>
        <row r="115">
          <cell r="I115" t="str">
            <v>TD116</v>
          </cell>
          <cell r="J115">
            <v>196400</v>
          </cell>
        </row>
        <row r="116">
          <cell r="I116" t="str">
            <v>TD118</v>
          </cell>
          <cell r="J116">
            <v>222600</v>
          </cell>
        </row>
        <row r="117">
          <cell r="I117" t="str">
            <v>TP0302</v>
          </cell>
          <cell r="J117">
            <v>198500</v>
          </cell>
        </row>
        <row r="118">
          <cell r="I118" t="str">
            <v>TP0303</v>
          </cell>
          <cell r="J118">
            <v>206900</v>
          </cell>
        </row>
        <row r="119">
          <cell r="I119" t="str">
            <v>TP0312</v>
          </cell>
          <cell r="J119">
            <v>156500</v>
          </cell>
        </row>
        <row r="120">
          <cell r="I120" t="str">
            <v>TP0313</v>
          </cell>
          <cell r="J120">
            <v>162800</v>
          </cell>
        </row>
        <row r="121">
          <cell r="I121" t="str">
            <v>TP0502</v>
          </cell>
          <cell r="J121">
            <v>149100</v>
          </cell>
        </row>
        <row r="122">
          <cell r="I122" t="str">
            <v>TP0503</v>
          </cell>
          <cell r="J122">
            <v>152300</v>
          </cell>
        </row>
        <row r="123">
          <cell r="I123" t="str">
            <v>TD410</v>
          </cell>
          <cell r="J123">
            <v>163800</v>
          </cell>
        </row>
        <row r="124">
          <cell r="I124" t="str">
            <v>TD412</v>
          </cell>
          <cell r="J124">
            <v>173300</v>
          </cell>
        </row>
        <row r="125">
          <cell r="I125" t="str">
            <v>TD546</v>
          </cell>
          <cell r="J125">
            <v>46200</v>
          </cell>
        </row>
        <row r="126">
          <cell r="I126" t="str">
            <v>TD596</v>
          </cell>
          <cell r="J126">
            <v>68300</v>
          </cell>
        </row>
        <row r="127">
          <cell r="I127" t="str">
            <v>TD516</v>
          </cell>
          <cell r="J127">
            <v>83000</v>
          </cell>
        </row>
        <row r="128">
          <cell r="I128" t="str">
            <v>TD517R</v>
          </cell>
          <cell r="J128">
            <v>97700</v>
          </cell>
        </row>
        <row r="129">
          <cell r="I129" t="str">
            <v>TD517L</v>
          </cell>
          <cell r="J129">
            <v>97700</v>
          </cell>
        </row>
        <row r="130">
          <cell r="I130" t="str">
            <v>TD518</v>
          </cell>
          <cell r="J130">
            <v>108200</v>
          </cell>
        </row>
        <row r="131">
          <cell r="I131" t="str">
            <v>TD546</v>
          </cell>
          <cell r="J131">
            <v>46200</v>
          </cell>
        </row>
        <row r="132">
          <cell r="I132" t="str">
            <v>TD548</v>
          </cell>
          <cell r="J132">
            <v>66200</v>
          </cell>
        </row>
        <row r="133">
          <cell r="I133" t="str">
            <v>TD506</v>
          </cell>
          <cell r="J133">
            <v>159600</v>
          </cell>
        </row>
        <row r="134">
          <cell r="I134" t="str">
            <v>TD507R</v>
          </cell>
          <cell r="J134">
            <v>171200</v>
          </cell>
        </row>
        <row r="135">
          <cell r="I135" t="str">
            <v>TD507L</v>
          </cell>
          <cell r="J135">
            <v>171200</v>
          </cell>
        </row>
        <row r="136">
          <cell r="I136" t="str">
            <v>TD508</v>
          </cell>
          <cell r="J136">
            <v>183800</v>
          </cell>
        </row>
        <row r="137">
          <cell r="I137" t="str">
            <v>TD598</v>
          </cell>
          <cell r="J137">
            <v>95600</v>
          </cell>
        </row>
        <row r="138">
          <cell r="I138" t="str">
            <v>TD597R</v>
          </cell>
          <cell r="J138">
            <v>86100</v>
          </cell>
        </row>
        <row r="139">
          <cell r="I139" t="str">
            <v>TD597L</v>
          </cell>
          <cell r="J139">
            <v>86100</v>
          </cell>
        </row>
        <row r="140">
          <cell r="I140" t="str">
            <v>TD0608</v>
          </cell>
          <cell r="J140">
            <v>56700</v>
          </cell>
        </row>
        <row r="141">
          <cell r="I141" t="str">
            <v>TD0612</v>
          </cell>
          <cell r="J141">
            <v>68300</v>
          </cell>
        </row>
        <row r="142">
          <cell r="I142" t="str">
            <v>TD0614</v>
          </cell>
          <cell r="J142">
            <v>86100</v>
          </cell>
        </row>
        <row r="143">
          <cell r="I143" t="str">
            <v>TD0616</v>
          </cell>
          <cell r="J143">
            <v>96600</v>
          </cell>
        </row>
        <row r="144">
          <cell r="I144" t="str">
            <v>TD712</v>
          </cell>
          <cell r="J144">
            <v>212100</v>
          </cell>
        </row>
        <row r="145">
          <cell r="I145" t="str">
            <v>TD808</v>
          </cell>
          <cell r="J145">
            <v>180600</v>
          </cell>
        </row>
        <row r="146">
          <cell r="I146" t="str">
            <v>TD990</v>
          </cell>
          <cell r="J146">
            <v>159600</v>
          </cell>
        </row>
        <row r="147">
          <cell r="I147" t="str">
            <v>TD912</v>
          </cell>
          <cell r="J147">
            <v>129200</v>
          </cell>
        </row>
        <row r="148">
          <cell r="I148" t="str">
            <v>TD916</v>
          </cell>
          <cell r="J148">
            <v>171200</v>
          </cell>
        </row>
        <row r="149">
          <cell r="I149" t="str">
            <v>TD966</v>
          </cell>
          <cell r="J149">
            <v>96600</v>
          </cell>
        </row>
        <row r="150">
          <cell r="I150" t="str">
            <v>TD988</v>
          </cell>
          <cell r="J150">
            <v>155400</v>
          </cell>
        </row>
        <row r="151">
          <cell r="I151" t="str">
            <v>TF008</v>
          </cell>
          <cell r="J151">
            <v>51500</v>
          </cell>
        </row>
        <row r="152">
          <cell r="I152" t="str">
            <v>TF010</v>
          </cell>
          <cell r="J152">
            <v>61700</v>
          </cell>
        </row>
        <row r="153">
          <cell r="I153" t="str">
            <v>TF012</v>
          </cell>
          <cell r="J153">
            <v>69300</v>
          </cell>
        </row>
        <row r="154">
          <cell r="I154" t="str">
            <v>TF014</v>
          </cell>
          <cell r="J154">
            <v>85100</v>
          </cell>
        </row>
        <row r="155">
          <cell r="I155" t="str">
            <v>TF016</v>
          </cell>
          <cell r="J155">
            <v>92400</v>
          </cell>
        </row>
        <row r="156">
          <cell r="I156" t="str">
            <v>TF018</v>
          </cell>
          <cell r="J156">
            <v>103800</v>
          </cell>
        </row>
        <row r="157">
          <cell r="I157" t="str">
            <v>YD018</v>
          </cell>
          <cell r="J157">
            <v>351800</v>
          </cell>
        </row>
        <row r="158">
          <cell r="I158" t="str">
            <v>YP0302</v>
          </cell>
          <cell r="J158">
            <v>233100</v>
          </cell>
        </row>
        <row r="159">
          <cell r="I159" t="str">
            <v>YP0303</v>
          </cell>
          <cell r="J159">
            <v>233100</v>
          </cell>
        </row>
        <row r="160">
          <cell r="I160" t="str">
            <v>YD412</v>
          </cell>
          <cell r="J160">
            <v>194300</v>
          </cell>
        </row>
        <row r="161">
          <cell r="I161" t="str">
            <v>YC055L</v>
          </cell>
          <cell r="J161">
            <v>290900</v>
          </cell>
        </row>
        <row r="162">
          <cell r="I162" t="str">
            <v>YC555R</v>
          </cell>
          <cell r="J162">
            <v>290900</v>
          </cell>
        </row>
        <row r="163">
          <cell r="I163" t="str">
            <v>YC085</v>
          </cell>
          <cell r="J163">
            <v>396900</v>
          </cell>
        </row>
        <row r="164">
          <cell r="I164" t="str">
            <v>YC2082</v>
          </cell>
          <cell r="J164">
            <v>411600</v>
          </cell>
        </row>
        <row r="165">
          <cell r="I165" t="str">
            <v>YC182</v>
          </cell>
          <cell r="J165">
            <v>226800</v>
          </cell>
        </row>
        <row r="166">
          <cell r="I166" t="str">
            <v>YD990</v>
          </cell>
          <cell r="J166">
            <v>202700</v>
          </cell>
        </row>
        <row r="167">
          <cell r="I167" t="str">
            <v>PD018</v>
          </cell>
          <cell r="J167">
            <v>584900</v>
          </cell>
        </row>
        <row r="168">
          <cell r="I168" t="str">
            <v>PD021</v>
          </cell>
          <cell r="J168">
            <v>621600</v>
          </cell>
        </row>
        <row r="169">
          <cell r="I169" t="str">
            <v>PP0202</v>
          </cell>
          <cell r="J169">
            <v>246800</v>
          </cell>
        </row>
        <row r="170">
          <cell r="I170" t="str">
            <v>PP0203</v>
          </cell>
          <cell r="J170">
            <v>246800</v>
          </cell>
        </row>
        <row r="171">
          <cell r="I171" t="str">
            <v>PP0302</v>
          </cell>
          <cell r="J171">
            <v>246800</v>
          </cell>
        </row>
        <row r="172">
          <cell r="I172" t="str">
            <v>PP0303</v>
          </cell>
          <cell r="J172">
            <v>246800</v>
          </cell>
        </row>
        <row r="173">
          <cell r="I173" t="str">
            <v>PD414</v>
          </cell>
          <cell r="J173">
            <v>484100</v>
          </cell>
        </row>
        <row r="174">
          <cell r="I174" t="str">
            <v>PZ021</v>
          </cell>
          <cell r="J174">
            <v>696200</v>
          </cell>
        </row>
        <row r="175">
          <cell r="I175" t="str">
            <v>PC055L</v>
          </cell>
          <cell r="J175">
            <v>347600</v>
          </cell>
        </row>
        <row r="176">
          <cell r="I176" t="str">
            <v>PC355L</v>
          </cell>
          <cell r="J176">
            <v>487200</v>
          </cell>
        </row>
        <row r="177">
          <cell r="I177" t="str">
            <v>PC5055R</v>
          </cell>
          <cell r="J177">
            <v>353900</v>
          </cell>
        </row>
        <row r="178">
          <cell r="I178" t="str">
            <v>PC085</v>
          </cell>
          <cell r="J178">
            <v>513500</v>
          </cell>
        </row>
        <row r="179">
          <cell r="I179" t="str">
            <v>LD021</v>
          </cell>
          <cell r="J179">
            <v>2876000</v>
          </cell>
        </row>
        <row r="180">
          <cell r="I180" t="str">
            <v>LD018</v>
          </cell>
          <cell r="J180">
            <v>2595600</v>
          </cell>
        </row>
        <row r="181">
          <cell r="I181" t="str">
            <v>LD712R</v>
          </cell>
          <cell r="J181">
            <v>781200</v>
          </cell>
        </row>
        <row r="182">
          <cell r="I182" t="str">
            <v>LD712L</v>
          </cell>
          <cell r="J182">
            <v>781200</v>
          </cell>
        </row>
        <row r="183">
          <cell r="I183" t="str">
            <v>LC01</v>
          </cell>
          <cell r="J183">
            <v>5120900</v>
          </cell>
        </row>
        <row r="184">
          <cell r="I184" t="str">
            <v>LC02</v>
          </cell>
          <cell r="J184">
            <v>4102400</v>
          </cell>
        </row>
        <row r="185">
          <cell r="I185" t="str">
            <v>LC03</v>
          </cell>
          <cell r="J185">
            <v>3716000</v>
          </cell>
        </row>
        <row r="186">
          <cell r="I186" t="str">
            <v>LC04</v>
          </cell>
          <cell r="J186">
            <v>5292000</v>
          </cell>
        </row>
        <row r="187">
          <cell r="I187" t="str">
            <v>LC05</v>
          </cell>
          <cell r="J187">
            <v>4273500</v>
          </cell>
        </row>
        <row r="188">
          <cell r="I188" t="str">
            <v>LC11</v>
          </cell>
          <cell r="J188">
            <v>4237800</v>
          </cell>
        </row>
        <row r="189">
          <cell r="I189" t="str">
            <v>LC12</v>
          </cell>
          <cell r="J189">
            <v>3182600</v>
          </cell>
        </row>
        <row r="190">
          <cell r="I190" t="str">
            <v>LC06</v>
          </cell>
          <cell r="J190">
            <v>3887100</v>
          </cell>
        </row>
        <row r="191">
          <cell r="I191" t="str">
            <v>LC21</v>
          </cell>
          <cell r="J191">
            <v>3257100</v>
          </cell>
        </row>
        <row r="192">
          <cell r="I192" t="str">
            <v>LC22</v>
          </cell>
          <cell r="J192">
            <v>2519000</v>
          </cell>
        </row>
        <row r="193">
          <cell r="I193" t="str">
            <v>LC23</v>
          </cell>
          <cell r="J193">
            <v>3782100</v>
          </cell>
        </row>
        <row r="194">
          <cell r="I194" t="str">
            <v>LC24</v>
          </cell>
          <cell r="J194">
            <v>3044000</v>
          </cell>
        </row>
        <row r="195">
          <cell r="I195" t="str">
            <v>LC565R</v>
          </cell>
          <cell r="J195">
            <v>750800</v>
          </cell>
        </row>
        <row r="196">
          <cell r="I196" t="str">
            <v>LC065L</v>
          </cell>
          <cell r="J196">
            <v>729800</v>
          </cell>
        </row>
        <row r="197">
          <cell r="I197" t="str">
            <v>LC162R</v>
          </cell>
          <cell r="J197">
            <v>343400</v>
          </cell>
        </row>
        <row r="198">
          <cell r="I198" t="str">
            <v>LC162L</v>
          </cell>
          <cell r="J198">
            <v>343400</v>
          </cell>
        </row>
        <row r="199">
          <cell r="I199" t="str">
            <v>LC6122</v>
          </cell>
          <cell r="J199">
            <v>515600</v>
          </cell>
        </row>
        <row r="200">
          <cell r="I200" t="str">
            <v>LC7064</v>
          </cell>
          <cell r="J200">
            <v>605900</v>
          </cell>
        </row>
        <row r="201">
          <cell r="I201" t="str">
            <v>LC1063S</v>
          </cell>
          <cell r="J201">
            <v>89300</v>
          </cell>
        </row>
        <row r="202">
          <cell r="I202" t="str">
            <v>LB1063G</v>
          </cell>
          <cell r="J202">
            <v>190100</v>
          </cell>
        </row>
        <row r="203">
          <cell r="I203" t="str">
            <v>LC9112</v>
          </cell>
          <cell r="J203">
            <v>179600</v>
          </cell>
        </row>
        <row r="204">
          <cell r="I204" t="str">
            <v>LC9118</v>
          </cell>
          <cell r="J204">
            <v>237300</v>
          </cell>
        </row>
        <row r="205">
          <cell r="I205" t="str">
            <v>LC9124</v>
          </cell>
          <cell r="J205">
            <v>336000</v>
          </cell>
        </row>
        <row r="206">
          <cell r="I206" t="str">
            <v>LC9106T</v>
          </cell>
          <cell r="J206">
            <v>86100</v>
          </cell>
        </row>
        <row r="207">
          <cell r="I207" t="str">
            <v>LC9112T</v>
          </cell>
          <cell r="J207">
            <v>179600</v>
          </cell>
        </row>
        <row r="208">
          <cell r="I208" t="str">
            <v>LC9118T</v>
          </cell>
          <cell r="J208">
            <v>217400</v>
          </cell>
        </row>
        <row r="209">
          <cell r="I209" t="str">
            <v>LC9124T</v>
          </cell>
          <cell r="J209">
            <v>287700</v>
          </cell>
        </row>
        <row r="210">
          <cell r="I210" t="str">
            <v>LC9124N</v>
          </cell>
          <cell r="J210">
            <v>336000</v>
          </cell>
        </row>
        <row r="211">
          <cell r="I211" t="str">
            <v>LZ01</v>
          </cell>
          <cell r="J211">
            <v>2063300</v>
          </cell>
        </row>
        <row r="212">
          <cell r="I212" t="str">
            <v>LZ02</v>
          </cell>
          <cell r="J212">
            <v>2234400</v>
          </cell>
        </row>
        <row r="213">
          <cell r="I213" t="str">
            <v>LZ11</v>
          </cell>
          <cell r="J213">
            <v>1529900</v>
          </cell>
        </row>
        <row r="214">
          <cell r="I214" t="str">
            <v>LR024</v>
          </cell>
          <cell r="J214">
            <v>1932000</v>
          </cell>
        </row>
        <row r="215">
          <cell r="I215" t="str">
            <v>LR012</v>
          </cell>
          <cell r="J215">
            <v>1430100</v>
          </cell>
        </row>
        <row r="216">
          <cell r="I216" t="str">
            <v>LS7001C</v>
          </cell>
          <cell r="J216">
            <v>1045800</v>
          </cell>
        </row>
        <row r="217">
          <cell r="I217" t="str">
            <v>LS7001W</v>
          </cell>
          <cell r="J217">
            <v>1045800</v>
          </cell>
        </row>
        <row r="218">
          <cell r="I218" t="str">
            <v>LS7003C</v>
          </cell>
          <cell r="J218">
            <v>1708400</v>
          </cell>
        </row>
        <row r="219">
          <cell r="I219" t="str">
            <v>LS7003W</v>
          </cell>
          <cell r="J219">
            <v>1708400</v>
          </cell>
        </row>
        <row r="220">
          <cell r="I220" t="str">
            <v>LL016</v>
          </cell>
          <cell r="J220">
            <v>1146600</v>
          </cell>
        </row>
        <row r="221">
          <cell r="I221" t="str">
            <v>LL008</v>
          </cell>
          <cell r="J221">
            <v>1019600</v>
          </cell>
        </row>
        <row r="222">
          <cell r="I222" t="str">
            <v>LL0007</v>
          </cell>
          <cell r="J222">
            <v>393800</v>
          </cell>
        </row>
        <row r="223">
          <cell r="I223" t="str">
            <v>CA0302</v>
          </cell>
          <cell r="J223">
            <v>60900</v>
          </cell>
        </row>
        <row r="224">
          <cell r="I224" t="str">
            <v>CA0301</v>
          </cell>
          <cell r="J224">
            <v>10500</v>
          </cell>
        </row>
        <row r="225">
          <cell r="I225" t="str">
            <v>CA1101</v>
          </cell>
          <cell r="J225">
            <v>10500</v>
          </cell>
        </row>
        <row r="226">
          <cell r="I226" t="str">
            <v>CC1082</v>
          </cell>
          <cell r="J226">
            <v>107100</v>
          </cell>
        </row>
        <row r="227">
          <cell r="I227" t="str">
            <v>CC1083</v>
          </cell>
          <cell r="J227">
            <v>147000</v>
          </cell>
        </row>
        <row r="228">
          <cell r="I228" t="str">
            <v>CC0054</v>
          </cell>
          <cell r="J228">
            <v>108200</v>
          </cell>
        </row>
        <row r="229">
          <cell r="I229" t="str">
            <v>CC0055</v>
          </cell>
          <cell r="J229">
            <v>129200</v>
          </cell>
        </row>
        <row r="230">
          <cell r="I230" t="str">
            <v>CC0084</v>
          </cell>
          <cell r="J230">
            <v>147000</v>
          </cell>
        </row>
        <row r="231">
          <cell r="I231" t="str">
            <v>CC0085</v>
          </cell>
          <cell r="J231">
            <v>164900</v>
          </cell>
        </row>
        <row r="232">
          <cell r="I232" t="str">
            <v>CC0084N</v>
          </cell>
          <cell r="J232">
            <v>113400</v>
          </cell>
        </row>
        <row r="233">
          <cell r="I233" t="str">
            <v>CC0085N</v>
          </cell>
          <cell r="J233">
            <v>129200</v>
          </cell>
        </row>
        <row r="234">
          <cell r="I234" t="str">
            <v>CC5054</v>
          </cell>
          <cell r="J234">
            <v>101900</v>
          </cell>
        </row>
        <row r="235">
          <cell r="I235" t="str">
            <v>CC5055</v>
          </cell>
          <cell r="J235">
            <v>117600</v>
          </cell>
        </row>
        <row r="236">
          <cell r="I236" t="str">
            <v>TB1082</v>
          </cell>
          <cell r="J236">
            <v>69300</v>
          </cell>
        </row>
        <row r="237">
          <cell r="I237" t="str">
            <v>TB1083</v>
          </cell>
          <cell r="J237">
            <v>90300</v>
          </cell>
        </row>
        <row r="238">
          <cell r="I238" t="str">
            <v>TB0082</v>
          </cell>
          <cell r="J238">
            <v>69300</v>
          </cell>
        </row>
        <row r="239">
          <cell r="I239" t="str">
            <v>TB084</v>
          </cell>
          <cell r="J239">
            <v>127100</v>
          </cell>
        </row>
        <row r="240">
          <cell r="I240" t="str">
            <v>TB085</v>
          </cell>
          <cell r="J240">
            <v>152300</v>
          </cell>
        </row>
        <row r="241">
          <cell r="I241" t="str">
            <v>TB0052R</v>
          </cell>
          <cell r="J241">
            <v>50400</v>
          </cell>
        </row>
        <row r="242">
          <cell r="I242" t="str">
            <v>TB0052L</v>
          </cell>
          <cell r="J242">
            <v>50400</v>
          </cell>
        </row>
        <row r="243">
          <cell r="I243" t="str">
            <v>TB0054R</v>
          </cell>
          <cell r="J243">
            <v>90300</v>
          </cell>
        </row>
        <row r="244">
          <cell r="I244" t="str">
            <v>TB0054L</v>
          </cell>
          <cell r="J244">
            <v>90300</v>
          </cell>
        </row>
        <row r="245">
          <cell r="I245" t="str">
            <v>TB0055R</v>
          </cell>
          <cell r="J245">
            <v>102900</v>
          </cell>
        </row>
        <row r="246">
          <cell r="I246" t="str">
            <v>TB0055L</v>
          </cell>
          <cell r="J246">
            <v>102900</v>
          </cell>
        </row>
        <row r="247">
          <cell r="I247" t="str">
            <v>TB0083G</v>
          </cell>
          <cell r="J247">
            <v>76700</v>
          </cell>
        </row>
        <row r="248">
          <cell r="I248" t="str">
            <v>EB1083G</v>
          </cell>
          <cell r="J248">
            <v>72500</v>
          </cell>
        </row>
        <row r="249">
          <cell r="I249" t="str">
            <v>EB1082</v>
          </cell>
          <cell r="J249">
            <v>54600</v>
          </cell>
        </row>
        <row r="250">
          <cell r="I250" t="str">
            <v>EB1083</v>
          </cell>
          <cell r="J250">
            <v>72500</v>
          </cell>
        </row>
        <row r="251">
          <cell r="I251" t="str">
            <v>EB0082</v>
          </cell>
          <cell r="J251">
            <v>54600</v>
          </cell>
        </row>
        <row r="252">
          <cell r="I252" t="str">
            <v>EB084</v>
          </cell>
          <cell r="J252">
            <v>101900</v>
          </cell>
        </row>
        <row r="253">
          <cell r="I253" t="str">
            <v>EB085</v>
          </cell>
          <cell r="J253">
            <v>120800</v>
          </cell>
        </row>
        <row r="254">
          <cell r="I254" t="str">
            <v>EB0052R</v>
          </cell>
          <cell r="J254">
            <v>42000</v>
          </cell>
        </row>
        <row r="255">
          <cell r="I255" t="str">
            <v>EB0052L</v>
          </cell>
          <cell r="J255">
            <v>42000</v>
          </cell>
        </row>
        <row r="256">
          <cell r="I256" t="str">
            <v>EB0054R</v>
          </cell>
          <cell r="J256">
            <v>74600</v>
          </cell>
        </row>
        <row r="257">
          <cell r="I257" t="str">
            <v>EB0054L</v>
          </cell>
          <cell r="J257">
            <v>74600</v>
          </cell>
        </row>
        <row r="258">
          <cell r="I258" t="str">
            <v>EB0055R</v>
          </cell>
          <cell r="J258">
            <v>86100</v>
          </cell>
        </row>
        <row r="259">
          <cell r="I259" t="str">
            <v>EB0055L</v>
          </cell>
          <cell r="J259">
            <v>86100</v>
          </cell>
        </row>
        <row r="260">
          <cell r="I260" t="str">
            <v>EC2052</v>
          </cell>
          <cell r="J260">
            <v>201600</v>
          </cell>
        </row>
        <row r="261">
          <cell r="I261" t="str">
            <v>EC2053</v>
          </cell>
          <cell r="J261">
            <v>269900</v>
          </cell>
        </row>
        <row r="262">
          <cell r="I262" t="str">
            <v>EC2050</v>
          </cell>
          <cell r="J262">
            <v>38900</v>
          </cell>
        </row>
        <row r="263">
          <cell r="I263" t="str">
            <v>TC2042</v>
          </cell>
          <cell r="J263">
            <v>242600</v>
          </cell>
        </row>
        <row r="264">
          <cell r="I264" t="str">
            <v>TC2043</v>
          </cell>
          <cell r="J264">
            <v>327600</v>
          </cell>
        </row>
        <row r="265">
          <cell r="I265" t="str">
            <v>TC2082</v>
          </cell>
          <cell r="J265">
            <v>371700</v>
          </cell>
        </row>
        <row r="266">
          <cell r="I266" t="str">
            <v>TC2083</v>
          </cell>
          <cell r="J266">
            <v>492500</v>
          </cell>
        </row>
        <row r="267">
          <cell r="I267" t="str">
            <v>TC242S</v>
          </cell>
          <cell r="J267">
            <v>253100</v>
          </cell>
        </row>
        <row r="268">
          <cell r="I268" t="str">
            <v>TC242N</v>
          </cell>
          <cell r="J268">
            <v>246800</v>
          </cell>
        </row>
        <row r="269">
          <cell r="I269" t="str">
            <v>CB9054</v>
          </cell>
          <cell r="J269">
            <v>27300</v>
          </cell>
        </row>
        <row r="270">
          <cell r="I270" t="str">
            <v>CB955</v>
          </cell>
          <cell r="J270">
            <v>35700</v>
          </cell>
        </row>
        <row r="271">
          <cell r="I271" t="str">
            <v>CB9084</v>
          </cell>
          <cell r="J271">
            <v>42000</v>
          </cell>
        </row>
        <row r="272">
          <cell r="I272" t="str">
            <v>CB985</v>
          </cell>
          <cell r="J272">
            <v>54600</v>
          </cell>
        </row>
        <row r="273">
          <cell r="I273" t="str">
            <v>XX100</v>
          </cell>
          <cell r="J273">
            <v>459900</v>
          </cell>
        </row>
        <row r="274">
          <cell r="I274" t="str">
            <v>XC100</v>
          </cell>
          <cell r="J274">
            <v>430500</v>
          </cell>
        </row>
        <row r="275">
          <cell r="I275" t="str">
            <v>XC150R</v>
          </cell>
          <cell r="J275">
            <v>279300</v>
          </cell>
        </row>
        <row r="276">
          <cell r="I276" t="str">
            <v>XC150L</v>
          </cell>
          <cell r="J276">
            <v>279300</v>
          </cell>
        </row>
        <row r="277">
          <cell r="I277" t="str">
            <v>CR1007</v>
          </cell>
          <cell r="J277">
            <v>132300</v>
          </cell>
        </row>
        <row r="278">
          <cell r="I278" t="str">
            <v>CR1015</v>
          </cell>
          <cell r="J278">
            <v>183800</v>
          </cell>
        </row>
        <row r="279">
          <cell r="I279" t="str">
            <v>CR1066</v>
          </cell>
          <cell r="J279">
            <v>201600</v>
          </cell>
        </row>
        <row r="280">
          <cell r="I280" t="str">
            <v>CR1107</v>
          </cell>
          <cell r="J280">
            <v>114500</v>
          </cell>
        </row>
        <row r="281">
          <cell r="I281" t="str">
            <v>CR1115</v>
          </cell>
          <cell r="J281">
            <v>150200</v>
          </cell>
        </row>
        <row r="282">
          <cell r="I282" t="str">
            <v>CR1166</v>
          </cell>
          <cell r="J282">
            <v>158600</v>
          </cell>
        </row>
        <row r="283">
          <cell r="I283" t="str">
            <v>CR1206</v>
          </cell>
          <cell r="J283">
            <v>30500</v>
          </cell>
        </row>
        <row r="284">
          <cell r="I284" t="str">
            <v>CR1207</v>
          </cell>
          <cell r="J284">
            <v>33600</v>
          </cell>
        </row>
        <row r="285">
          <cell r="I285" t="str">
            <v>CR1307</v>
          </cell>
          <cell r="J285">
            <v>17900</v>
          </cell>
        </row>
        <row r="286">
          <cell r="I286" t="str">
            <v>CR1315</v>
          </cell>
          <cell r="J286">
            <v>33600</v>
          </cell>
        </row>
        <row r="287">
          <cell r="I287" t="str">
            <v>CR1360</v>
          </cell>
          <cell r="J287">
            <v>17900</v>
          </cell>
        </row>
        <row r="288">
          <cell r="I288" t="str">
            <v>CR1361</v>
          </cell>
          <cell r="J288">
            <v>17900</v>
          </cell>
        </row>
        <row r="289">
          <cell r="I289" t="str">
            <v>CR2008N</v>
          </cell>
          <cell r="J289">
            <v>150200</v>
          </cell>
        </row>
        <row r="290">
          <cell r="I290" t="str">
            <v>CR2016N</v>
          </cell>
          <cell r="J290">
            <v>246800</v>
          </cell>
        </row>
        <row r="291">
          <cell r="I291" t="str">
            <v>CR2590N</v>
          </cell>
          <cell r="J291">
            <v>135500</v>
          </cell>
        </row>
        <row r="292">
          <cell r="I292" t="str">
            <v>CR2000</v>
          </cell>
          <cell r="J292">
            <v>48300</v>
          </cell>
        </row>
        <row r="293">
          <cell r="I293" t="str">
            <v>CR2000S</v>
          </cell>
          <cell r="J293">
            <v>26300</v>
          </cell>
        </row>
        <row r="294">
          <cell r="I294" t="str">
            <v>CR2000E</v>
          </cell>
          <cell r="J294">
            <v>48300</v>
          </cell>
        </row>
        <row r="295">
          <cell r="I295" t="str">
            <v>CR018</v>
          </cell>
          <cell r="J295">
            <v>278300</v>
          </cell>
        </row>
        <row r="296">
          <cell r="I296" t="str">
            <v>CR024</v>
          </cell>
          <cell r="J296">
            <v>354900</v>
          </cell>
        </row>
        <row r="297">
          <cell r="I297" t="str">
            <v>CR3118</v>
          </cell>
          <cell r="J297">
            <v>285600</v>
          </cell>
        </row>
        <row r="298">
          <cell r="I298" t="str">
            <v>CR3218</v>
          </cell>
          <cell r="J298">
            <v>249900</v>
          </cell>
        </row>
        <row r="299">
          <cell r="I299" t="str">
            <v>CR3114N</v>
          </cell>
          <cell r="J299">
            <v>225800</v>
          </cell>
        </row>
        <row r="300">
          <cell r="I300" t="str">
            <v>CR3214N</v>
          </cell>
          <cell r="J300">
            <v>206900</v>
          </cell>
        </row>
        <row r="301">
          <cell r="I301" t="str">
            <v>CR4110</v>
          </cell>
          <cell r="J301">
            <v>107100</v>
          </cell>
        </row>
        <row r="302">
          <cell r="I302" t="str">
            <v>SR009</v>
          </cell>
          <cell r="J302">
            <v>225800</v>
          </cell>
        </row>
        <row r="303">
          <cell r="I303" t="str">
            <v>SR012</v>
          </cell>
          <cell r="J303">
            <v>241500</v>
          </cell>
        </row>
        <row r="304">
          <cell r="I304" t="str">
            <v>SR018</v>
          </cell>
          <cell r="J304">
            <v>303500</v>
          </cell>
        </row>
        <row r="305">
          <cell r="I305" t="str">
            <v>SR024S</v>
          </cell>
          <cell r="J305">
            <v>375900</v>
          </cell>
        </row>
        <row r="306">
          <cell r="I306" t="str">
            <v>SR024</v>
          </cell>
          <cell r="J306">
            <v>375900</v>
          </cell>
        </row>
        <row r="307">
          <cell r="I307" t="str">
            <v>SR032</v>
          </cell>
          <cell r="J307">
            <v>483000</v>
          </cell>
        </row>
        <row r="308">
          <cell r="I308" t="str">
            <v>CR413</v>
          </cell>
          <cell r="J308">
            <v>129200</v>
          </cell>
        </row>
        <row r="309">
          <cell r="I309" t="str">
            <v>CA9900</v>
          </cell>
          <cell r="J309">
            <v>5300</v>
          </cell>
        </row>
        <row r="310">
          <cell r="I310" t="str">
            <v>CA9901</v>
          </cell>
          <cell r="J310">
            <v>4200</v>
          </cell>
        </row>
        <row r="311">
          <cell r="I311" t="str">
            <v>CA0100</v>
          </cell>
          <cell r="J311">
            <v>26300</v>
          </cell>
        </row>
        <row r="312">
          <cell r="I312" t="str">
            <v>CA0401</v>
          </cell>
          <cell r="J312">
            <v>175400</v>
          </cell>
        </row>
        <row r="313">
          <cell r="I313" t="str">
            <v>CA0402</v>
          </cell>
          <cell r="J313">
            <v>194300</v>
          </cell>
        </row>
        <row r="314">
          <cell r="I314" t="str">
            <v>CA0501</v>
          </cell>
          <cell r="J314">
            <v>161700</v>
          </cell>
        </row>
        <row r="315">
          <cell r="I315" t="str">
            <v>CA0601</v>
          </cell>
          <cell r="J315">
            <v>99800</v>
          </cell>
        </row>
        <row r="316">
          <cell r="I316" t="str">
            <v>CA0702</v>
          </cell>
          <cell r="J316">
            <v>24200</v>
          </cell>
        </row>
        <row r="317">
          <cell r="I317" t="str">
            <v>CA0703</v>
          </cell>
          <cell r="J317">
            <v>18900</v>
          </cell>
        </row>
        <row r="318">
          <cell r="I318" t="str">
            <v>CA0801</v>
          </cell>
          <cell r="J318">
            <v>15800</v>
          </cell>
        </row>
        <row r="319">
          <cell r="I319" t="str">
            <v>CA0802</v>
          </cell>
          <cell r="J319">
            <v>142800</v>
          </cell>
        </row>
        <row r="320">
          <cell r="I320" t="str">
            <v>CA0803</v>
          </cell>
          <cell r="J320">
            <v>66200</v>
          </cell>
        </row>
        <row r="321">
          <cell r="I321" t="str">
            <v>CA0901</v>
          </cell>
          <cell r="J321">
            <v>48300</v>
          </cell>
        </row>
        <row r="322">
          <cell r="I322" t="str">
            <v>CA0001</v>
          </cell>
          <cell r="J322">
            <v>62000</v>
          </cell>
        </row>
        <row r="323">
          <cell r="I323" t="str">
            <v>CA0002</v>
          </cell>
          <cell r="J323">
            <v>172200</v>
          </cell>
        </row>
        <row r="324">
          <cell r="I324" t="str">
            <v>CA0110</v>
          </cell>
          <cell r="J324">
            <v>105000</v>
          </cell>
        </row>
        <row r="325">
          <cell r="I325" t="str">
            <v>CA1003</v>
          </cell>
          <cell r="J325">
            <v>44100</v>
          </cell>
        </row>
        <row r="326">
          <cell r="I326" t="str">
            <v>CA1004</v>
          </cell>
          <cell r="J326">
            <v>44100</v>
          </cell>
        </row>
        <row r="327">
          <cell r="I327" t="str">
            <v>CA1005</v>
          </cell>
          <cell r="J327">
            <v>44000</v>
          </cell>
        </row>
        <row r="328">
          <cell r="I328" t="str">
            <v>CA120</v>
          </cell>
          <cell r="J328">
            <v>123900</v>
          </cell>
        </row>
        <row r="329">
          <cell r="I329" t="str">
            <v>CA0120</v>
          </cell>
          <cell r="J329">
            <v>62000</v>
          </cell>
        </row>
        <row r="330">
          <cell r="I330" t="str">
            <v>NF0060</v>
          </cell>
          <cell r="J330">
            <v>110300</v>
          </cell>
        </row>
        <row r="331">
          <cell r="I331" t="str">
            <v>NF0080</v>
          </cell>
          <cell r="J331">
            <v>122900</v>
          </cell>
        </row>
        <row r="332">
          <cell r="I332" t="str">
            <v>NF0100</v>
          </cell>
          <cell r="J332">
            <v>134400</v>
          </cell>
        </row>
        <row r="333">
          <cell r="I333" t="str">
            <v>NF0120</v>
          </cell>
          <cell r="J333">
            <v>144900</v>
          </cell>
        </row>
        <row r="334">
          <cell r="I334" t="str">
            <v>NF0062</v>
          </cell>
          <cell r="J334">
            <v>123900</v>
          </cell>
        </row>
        <row r="335">
          <cell r="I335" t="str">
            <v>NF0082</v>
          </cell>
          <cell r="J335">
            <v>135500</v>
          </cell>
        </row>
        <row r="336">
          <cell r="I336" t="str">
            <v>NF0102</v>
          </cell>
          <cell r="J336">
            <v>147000</v>
          </cell>
        </row>
        <row r="337">
          <cell r="I337" t="str">
            <v>NF0122</v>
          </cell>
          <cell r="J337">
            <v>159600</v>
          </cell>
        </row>
        <row r="338">
          <cell r="I338" t="str">
            <v>NF0065</v>
          </cell>
          <cell r="J338">
            <v>143900</v>
          </cell>
        </row>
        <row r="339">
          <cell r="I339" t="str">
            <v>NF0085</v>
          </cell>
          <cell r="J339">
            <v>161700</v>
          </cell>
        </row>
        <row r="340">
          <cell r="I340" t="str">
            <v>NF0105</v>
          </cell>
          <cell r="J340">
            <v>177500</v>
          </cell>
        </row>
        <row r="341">
          <cell r="I341" t="str">
            <v>NF0125</v>
          </cell>
          <cell r="J341">
            <v>195300</v>
          </cell>
        </row>
        <row r="342">
          <cell r="I342" t="str">
            <v>NF0068</v>
          </cell>
          <cell r="J342">
            <v>170100</v>
          </cell>
        </row>
        <row r="343">
          <cell r="I343" t="str">
            <v>NF0088</v>
          </cell>
          <cell r="J343">
            <v>195300</v>
          </cell>
        </row>
        <row r="344">
          <cell r="I344" t="str">
            <v>NF0108</v>
          </cell>
          <cell r="J344">
            <v>221600</v>
          </cell>
        </row>
        <row r="345">
          <cell r="I345" t="str">
            <v>NF0128</v>
          </cell>
          <cell r="J345">
            <v>245700</v>
          </cell>
        </row>
        <row r="346">
          <cell r="I346" t="str">
            <v>NF1082</v>
          </cell>
          <cell r="J346">
            <v>204800</v>
          </cell>
        </row>
        <row r="347">
          <cell r="I347" t="str">
            <v>NF1102</v>
          </cell>
          <cell r="J347">
            <v>231000</v>
          </cell>
        </row>
        <row r="348">
          <cell r="I348" t="str">
            <v>NF1085</v>
          </cell>
          <cell r="J348">
            <v>234200</v>
          </cell>
        </row>
        <row r="349">
          <cell r="I349" t="str">
            <v>NF1105</v>
          </cell>
          <cell r="J349">
            <v>273000</v>
          </cell>
        </row>
        <row r="350">
          <cell r="I350" t="str">
            <v>NF1088</v>
          </cell>
          <cell r="J350">
            <v>273000</v>
          </cell>
        </row>
        <row r="351">
          <cell r="I351" t="str">
            <v>NF1108</v>
          </cell>
          <cell r="J351">
            <v>321300</v>
          </cell>
        </row>
        <row r="352">
          <cell r="I352" t="str">
            <v>NF2085</v>
          </cell>
          <cell r="J352">
            <v>242600</v>
          </cell>
        </row>
        <row r="353">
          <cell r="I353" t="str">
            <v>NF2105</v>
          </cell>
          <cell r="J353">
            <v>281400</v>
          </cell>
        </row>
        <row r="354">
          <cell r="I354" t="str">
            <v>NF2088</v>
          </cell>
          <cell r="J354">
            <v>281400</v>
          </cell>
        </row>
        <row r="355">
          <cell r="I355" t="str">
            <v>NF2108</v>
          </cell>
          <cell r="J355">
            <v>329700</v>
          </cell>
        </row>
        <row r="356">
          <cell r="I356" t="str">
            <v>NF0060X</v>
          </cell>
          <cell r="J356">
            <v>114500</v>
          </cell>
        </row>
        <row r="357">
          <cell r="I357" t="str">
            <v>NF0080X</v>
          </cell>
          <cell r="J357">
            <v>128100</v>
          </cell>
        </row>
        <row r="358">
          <cell r="I358" t="str">
            <v>NF0100X</v>
          </cell>
          <cell r="J358">
            <v>138600</v>
          </cell>
        </row>
        <row r="359">
          <cell r="I359" t="str">
            <v>NF0120X</v>
          </cell>
          <cell r="J359">
            <v>150200</v>
          </cell>
        </row>
        <row r="360">
          <cell r="I360" t="str">
            <v>NA0001</v>
          </cell>
          <cell r="J360">
            <v>1600</v>
          </cell>
        </row>
        <row r="361">
          <cell r="I361" t="str">
            <v>NA0006</v>
          </cell>
          <cell r="J361">
            <v>11300</v>
          </cell>
        </row>
        <row r="362">
          <cell r="I362" t="str">
            <v>NA0008</v>
          </cell>
          <cell r="J362">
            <v>14500</v>
          </cell>
        </row>
        <row r="363">
          <cell r="I363" t="str">
            <v>NA0010</v>
          </cell>
          <cell r="J363">
            <v>17700</v>
          </cell>
        </row>
        <row r="364">
          <cell r="I364" t="str">
            <v>NA0012</v>
          </cell>
          <cell r="J364">
            <v>21000</v>
          </cell>
        </row>
        <row r="365">
          <cell r="I365" t="str">
            <v>NA0014</v>
          </cell>
          <cell r="J365">
            <v>24300</v>
          </cell>
        </row>
        <row r="366">
          <cell r="I366" t="str">
            <v>NA0016</v>
          </cell>
          <cell r="J366">
            <v>27500</v>
          </cell>
        </row>
        <row r="367">
          <cell r="I367" t="str">
            <v>NA0101</v>
          </cell>
          <cell r="J367">
            <v>14500</v>
          </cell>
        </row>
        <row r="368">
          <cell r="I368" t="str">
            <v>NA0102</v>
          </cell>
          <cell r="J368">
            <v>27500</v>
          </cell>
        </row>
        <row r="369">
          <cell r="I369" t="str">
            <v>NA0103</v>
          </cell>
          <cell r="J369">
            <v>16200</v>
          </cell>
        </row>
        <row r="370">
          <cell r="I370" t="str">
            <v>NA0104</v>
          </cell>
          <cell r="J370">
            <v>50100</v>
          </cell>
        </row>
        <row r="371">
          <cell r="I371" t="str">
            <v>NA0105</v>
          </cell>
          <cell r="J371">
            <v>14500</v>
          </cell>
        </row>
        <row r="372">
          <cell r="I372" t="str">
            <v>NA0106</v>
          </cell>
          <cell r="J372">
            <v>11300</v>
          </cell>
        </row>
        <row r="373">
          <cell r="I373" t="str">
            <v>NA0107</v>
          </cell>
          <cell r="J373">
            <v>11300</v>
          </cell>
        </row>
        <row r="374">
          <cell r="I374" t="str">
            <v>NF8001</v>
          </cell>
          <cell r="J374">
            <v>25700</v>
          </cell>
        </row>
        <row r="375">
          <cell r="I375" t="str">
            <v>NF8002</v>
          </cell>
          <cell r="J375">
            <v>3300</v>
          </cell>
        </row>
        <row r="376">
          <cell r="I376" t="str">
            <v>NF5109</v>
          </cell>
          <cell r="J376">
            <v>14700</v>
          </cell>
        </row>
        <row r="377">
          <cell r="I377" t="str">
            <v>NF5110</v>
          </cell>
          <cell r="J377">
            <v>16300</v>
          </cell>
        </row>
        <row r="378">
          <cell r="I378" t="str">
            <v>NF5112</v>
          </cell>
          <cell r="J378">
            <v>16300</v>
          </cell>
        </row>
        <row r="379">
          <cell r="I379" t="str">
            <v>NF5115</v>
          </cell>
          <cell r="J379">
            <v>21000</v>
          </cell>
        </row>
        <row r="380">
          <cell r="I380" t="str">
            <v>NF5118</v>
          </cell>
          <cell r="J380">
            <v>24200</v>
          </cell>
        </row>
        <row r="381">
          <cell r="I381" t="str">
            <v>NF5209</v>
          </cell>
          <cell r="J381">
            <v>17900</v>
          </cell>
        </row>
        <row r="382">
          <cell r="I382" t="str">
            <v>NF5210</v>
          </cell>
          <cell r="J382">
            <v>21000</v>
          </cell>
        </row>
        <row r="383">
          <cell r="I383" t="str">
            <v>NF5212</v>
          </cell>
          <cell r="J383">
            <v>21000</v>
          </cell>
        </row>
        <row r="384">
          <cell r="I384" t="str">
            <v>NF5215</v>
          </cell>
          <cell r="J384">
            <v>24200</v>
          </cell>
        </row>
        <row r="385">
          <cell r="I385" t="str">
            <v>NF5218</v>
          </cell>
          <cell r="J385">
            <v>27300</v>
          </cell>
        </row>
        <row r="386">
          <cell r="I386" t="str">
            <v>NF5309</v>
          </cell>
          <cell r="J386">
            <v>14700</v>
          </cell>
        </row>
        <row r="387">
          <cell r="I387" t="str">
            <v>NF5310</v>
          </cell>
          <cell r="J387">
            <v>16300</v>
          </cell>
        </row>
        <row r="388">
          <cell r="I388" t="str">
            <v>NF5312</v>
          </cell>
          <cell r="J388">
            <v>16300</v>
          </cell>
        </row>
        <row r="389">
          <cell r="I389" t="str">
            <v>NF5315</v>
          </cell>
          <cell r="J389">
            <v>21000</v>
          </cell>
        </row>
        <row r="390">
          <cell r="I390" t="str">
            <v>NF5318</v>
          </cell>
          <cell r="J390">
            <v>24200</v>
          </cell>
        </row>
        <row r="391">
          <cell r="I391" t="str">
            <v>NF5409</v>
          </cell>
          <cell r="J391">
            <v>14700</v>
          </cell>
        </row>
        <row r="392">
          <cell r="I392" t="str">
            <v>NF5410</v>
          </cell>
          <cell r="J392">
            <v>16300</v>
          </cell>
        </row>
        <row r="393">
          <cell r="I393" t="str">
            <v>NF5412</v>
          </cell>
          <cell r="J393">
            <v>16300</v>
          </cell>
        </row>
        <row r="394">
          <cell r="I394" t="str">
            <v>NF5415</v>
          </cell>
          <cell r="J394">
            <v>21000</v>
          </cell>
        </row>
        <row r="395">
          <cell r="I395" t="str">
            <v>NF5418</v>
          </cell>
          <cell r="J395">
            <v>24200</v>
          </cell>
        </row>
        <row r="396">
          <cell r="I396" t="str">
            <v>NF5500</v>
          </cell>
          <cell r="J396">
            <v>11600</v>
          </cell>
        </row>
        <row r="397">
          <cell r="I397" t="str">
            <v>NF5600</v>
          </cell>
          <cell r="J397">
            <v>11600</v>
          </cell>
        </row>
        <row r="398">
          <cell r="I398" t="str">
            <v>NF6009</v>
          </cell>
          <cell r="J398">
            <v>3200</v>
          </cell>
        </row>
        <row r="399">
          <cell r="I399" t="str">
            <v>NF6010</v>
          </cell>
          <cell r="J399">
            <v>3200</v>
          </cell>
        </row>
        <row r="400">
          <cell r="I400" t="str">
            <v>NF6012</v>
          </cell>
          <cell r="J400">
            <v>3200</v>
          </cell>
        </row>
        <row r="401">
          <cell r="I401" t="str">
            <v>NF6015</v>
          </cell>
          <cell r="J401">
            <v>4700</v>
          </cell>
        </row>
        <row r="402">
          <cell r="I402" t="str">
            <v>NF6018</v>
          </cell>
          <cell r="J402">
            <v>4700</v>
          </cell>
        </row>
        <row r="403">
          <cell r="I403" t="str">
            <v>NF6103</v>
          </cell>
          <cell r="J403">
            <v>1600</v>
          </cell>
        </row>
        <row r="404">
          <cell r="I404" t="str">
            <v>NF6106</v>
          </cell>
          <cell r="J404">
            <v>1600</v>
          </cell>
        </row>
        <row r="405">
          <cell r="I405" t="str">
            <v>NF6109</v>
          </cell>
          <cell r="J405">
            <v>3200</v>
          </cell>
        </row>
        <row r="406">
          <cell r="I406" t="str">
            <v>NF6303</v>
          </cell>
          <cell r="J406">
            <v>9500</v>
          </cell>
        </row>
        <row r="407">
          <cell r="I407" t="str">
            <v>NF6306</v>
          </cell>
          <cell r="J407">
            <v>11600</v>
          </cell>
        </row>
        <row r="408">
          <cell r="I408" t="str">
            <v>NF6309</v>
          </cell>
          <cell r="J408">
            <v>13100</v>
          </cell>
        </row>
        <row r="409">
          <cell r="I409" t="str">
            <v>NF6403</v>
          </cell>
          <cell r="J409">
            <v>9500</v>
          </cell>
        </row>
        <row r="410">
          <cell r="I410" t="str">
            <v>NF6406</v>
          </cell>
          <cell r="J410">
            <v>11600</v>
          </cell>
        </row>
        <row r="411">
          <cell r="I411" t="str">
            <v>NF6409</v>
          </cell>
          <cell r="J411">
            <v>12600</v>
          </cell>
        </row>
        <row r="412">
          <cell r="I412" t="str">
            <v>NT8001</v>
          </cell>
          <cell r="J412">
            <v>17900</v>
          </cell>
        </row>
        <row r="413">
          <cell r="I413" t="str">
            <v>NT0006</v>
          </cell>
          <cell r="J413">
            <v>66200</v>
          </cell>
        </row>
        <row r="414">
          <cell r="I414" t="str">
            <v>NT0008</v>
          </cell>
          <cell r="J414">
            <v>74600</v>
          </cell>
        </row>
        <row r="415">
          <cell r="I415" t="str">
            <v>NT0010</v>
          </cell>
          <cell r="J415">
            <v>87200</v>
          </cell>
        </row>
        <row r="416">
          <cell r="I416" t="str">
            <v>NT0012</v>
          </cell>
          <cell r="J416">
            <v>92400</v>
          </cell>
        </row>
        <row r="417">
          <cell r="I417" t="str">
            <v>NT0016</v>
          </cell>
          <cell r="J417">
            <v>123900</v>
          </cell>
        </row>
        <row r="418">
          <cell r="I418" t="str">
            <v>NT0018</v>
          </cell>
          <cell r="J418">
            <v>140700</v>
          </cell>
        </row>
        <row r="419">
          <cell r="I419" t="str">
            <v>NT0106</v>
          </cell>
          <cell r="J419">
            <v>54600</v>
          </cell>
        </row>
        <row r="420">
          <cell r="I420" t="str">
            <v>NT0108</v>
          </cell>
          <cell r="J420">
            <v>63000</v>
          </cell>
        </row>
        <row r="421">
          <cell r="I421" t="str">
            <v>NT0110</v>
          </cell>
          <cell r="J421">
            <v>72500</v>
          </cell>
        </row>
        <row r="422">
          <cell r="I422" t="str">
            <v>NT0112</v>
          </cell>
          <cell r="J422">
            <v>75600</v>
          </cell>
        </row>
        <row r="423">
          <cell r="I423" t="str">
            <v>NT0116</v>
          </cell>
          <cell r="J423">
            <v>102900</v>
          </cell>
        </row>
        <row r="424">
          <cell r="I424" t="str">
            <v>NT0118</v>
          </cell>
          <cell r="J424">
            <v>116600</v>
          </cell>
        </row>
        <row r="425">
          <cell r="I425" t="str">
            <v>NT0100</v>
          </cell>
          <cell r="J425">
            <v>63000</v>
          </cell>
        </row>
        <row r="426">
          <cell r="I426" t="str">
            <v>NT0000</v>
          </cell>
          <cell r="J426">
            <v>72500</v>
          </cell>
        </row>
        <row r="427">
          <cell r="I427" t="str">
            <v>NT2004</v>
          </cell>
          <cell r="J427">
            <v>39900</v>
          </cell>
        </row>
        <row r="428">
          <cell r="I428" t="str">
            <v>NT2006</v>
          </cell>
          <cell r="J428">
            <v>45200</v>
          </cell>
        </row>
        <row r="429">
          <cell r="I429" t="str">
            <v>NT2008</v>
          </cell>
          <cell r="J429">
            <v>53600</v>
          </cell>
        </row>
        <row r="430">
          <cell r="I430" t="str">
            <v>NT2010</v>
          </cell>
          <cell r="J430">
            <v>63000</v>
          </cell>
        </row>
        <row r="431">
          <cell r="I431" t="str">
            <v>NT2012</v>
          </cell>
          <cell r="J431">
            <v>66200</v>
          </cell>
        </row>
        <row r="432">
          <cell r="I432" t="str">
            <v>NT2014</v>
          </cell>
          <cell r="J432">
            <v>81900</v>
          </cell>
        </row>
        <row r="433">
          <cell r="I433" t="str">
            <v>NT2016</v>
          </cell>
          <cell r="J433">
            <v>92400</v>
          </cell>
        </row>
        <row r="434">
          <cell r="I434" t="str">
            <v>NT2018</v>
          </cell>
          <cell r="J434">
            <v>95600</v>
          </cell>
        </row>
        <row r="435">
          <cell r="I435" t="str">
            <v>NT2122</v>
          </cell>
          <cell r="J435">
            <v>26300</v>
          </cell>
        </row>
        <row r="436">
          <cell r="I436" t="str">
            <v>NT2206</v>
          </cell>
          <cell r="J436">
            <v>53600</v>
          </cell>
        </row>
        <row r="437">
          <cell r="I437" t="str">
            <v>NT2208</v>
          </cell>
          <cell r="J437">
            <v>59900</v>
          </cell>
        </row>
        <row r="438">
          <cell r="I438" t="str">
            <v>NT2210</v>
          </cell>
          <cell r="J438">
            <v>66200</v>
          </cell>
        </row>
        <row r="439">
          <cell r="I439" t="str">
            <v>NT2212</v>
          </cell>
          <cell r="J439">
            <v>75600</v>
          </cell>
        </row>
        <row r="440">
          <cell r="I440" t="str">
            <v>NT2308</v>
          </cell>
          <cell r="J440">
            <v>45200</v>
          </cell>
        </row>
        <row r="441">
          <cell r="I441" t="str">
            <v>NT912</v>
          </cell>
          <cell r="J441">
            <v>84000</v>
          </cell>
        </row>
        <row r="442">
          <cell r="I442" t="str">
            <v>NT916</v>
          </cell>
          <cell r="J442">
            <v>129200</v>
          </cell>
        </row>
        <row r="443">
          <cell r="I443" t="str">
            <v>NT918</v>
          </cell>
          <cell r="J443">
            <v>153300</v>
          </cell>
        </row>
        <row r="444">
          <cell r="I444" t="str">
            <v>NT966</v>
          </cell>
          <cell r="J444">
            <v>112400</v>
          </cell>
        </row>
        <row r="445">
          <cell r="I445" t="str">
            <v>NT988</v>
          </cell>
          <cell r="J445">
            <v>143900</v>
          </cell>
        </row>
        <row r="446">
          <cell r="I446" t="str">
            <v>NT5566</v>
          </cell>
          <cell r="J446">
            <v>119700</v>
          </cell>
        </row>
        <row r="447">
          <cell r="I447" t="str">
            <v>NT5586R</v>
          </cell>
          <cell r="J447">
            <v>137600</v>
          </cell>
        </row>
        <row r="448">
          <cell r="I448" t="str">
            <v>NT5586L</v>
          </cell>
          <cell r="J448">
            <v>137600</v>
          </cell>
        </row>
        <row r="449">
          <cell r="I449" t="str">
            <v>NT5588</v>
          </cell>
          <cell r="J449">
            <v>144900</v>
          </cell>
        </row>
        <row r="450">
          <cell r="I450" t="str">
            <v>NT5806R</v>
          </cell>
          <cell r="J450">
            <v>80900</v>
          </cell>
        </row>
        <row r="451">
          <cell r="I451" t="str">
            <v>NT5806L</v>
          </cell>
          <cell r="J451">
            <v>80900</v>
          </cell>
        </row>
        <row r="452">
          <cell r="I452" t="str">
            <v>NT5266</v>
          </cell>
          <cell r="J452">
            <v>150200</v>
          </cell>
        </row>
        <row r="453">
          <cell r="I453" t="str">
            <v>NT5288</v>
          </cell>
          <cell r="J453">
            <v>155400</v>
          </cell>
        </row>
        <row r="454">
          <cell r="I454" t="str">
            <v>NT3006</v>
          </cell>
          <cell r="J454">
            <v>30500</v>
          </cell>
        </row>
        <row r="455">
          <cell r="I455" t="str">
            <v>NT3008</v>
          </cell>
          <cell r="J455">
            <v>35700</v>
          </cell>
        </row>
        <row r="456">
          <cell r="I456" t="str">
            <v>NT3010</v>
          </cell>
          <cell r="J456">
            <v>39900</v>
          </cell>
        </row>
        <row r="457">
          <cell r="I457" t="str">
            <v>NT3012</v>
          </cell>
          <cell r="J457">
            <v>45200</v>
          </cell>
        </row>
        <row r="458">
          <cell r="I458" t="str">
            <v>NT3306</v>
          </cell>
          <cell r="J458">
            <v>90300</v>
          </cell>
        </row>
        <row r="459">
          <cell r="I459" t="str">
            <v>NT3308</v>
          </cell>
          <cell r="J459">
            <v>99800</v>
          </cell>
        </row>
        <row r="460">
          <cell r="I460" t="str">
            <v>NT3310</v>
          </cell>
          <cell r="J460">
            <v>119700</v>
          </cell>
        </row>
        <row r="461">
          <cell r="I461" t="str">
            <v>NT3312</v>
          </cell>
          <cell r="J461">
            <v>161700</v>
          </cell>
        </row>
        <row r="462">
          <cell r="I462" t="str">
            <v>NA0206</v>
          </cell>
          <cell r="J462">
            <v>6500</v>
          </cell>
        </row>
        <row r="463">
          <cell r="I463" t="str">
            <v>NA0208</v>
          </cell>
          <cell r="J463">
            <v>6500</v>
          </cell>
        </row>
        <row r="464">
          <cell r="I464" t="str">
            <v>NA0210</v>
          </cell>
          <cell r="J464">
            <v>8100</v>
          </cell>
        </row>
        <row r="465">
          <cell r="I465" t="str">
            <v>NA0212</v>
          </cell>
          <cell r="J465">
            <v>8100</v>
          </cell>
        </row>
        <row r="466">
          <cell r="I466" t="str">
            <v>NA0300</v>
          </cell>
          <cell r="J466">
            <v>4800</v>
          </cell>
        </row>
        <row r="467">
          <cell r="I467" t="str">
            <v>NA0400</v>
          </cell>
          <cell r="J467">
            <v>1300</v>
          </cell>
        </row>
        <row r="468">
          <cell r="I468" t="str">
            <v>CH0001</v>
          </cell>
          <cell r="J468">
            <v>39900</v>
          </cell>
        </row>
        <row r="469">
          <cell r="I469" t="str">
            <v>CH0002</v>
          </cell>
          <cell r="J469">
            <v>75600</v>
          </cell>
        </row>
        <row r="470">
          <cell r="I470" t="str">
            <v>CH0003</v>
          </cell>
          <cell r="J470">
            <v>65100</v>
          </cell>
        </row>
        <row r="471">
          <cell r="I471" t="str">
            <v>CH0004</v>
          </cell>
          <cell r="J471">
            <v>80900</v>
          </cell>
        </row>
        <row r="472">
          <cell r="I472" t="str">
            <v>CH0005</v>
          </cell>
          <cell r="J472">
            <v>158600</v>
          </cell>
        </row>
        <row r="473">
          <cell r="I473" t="str">
            <v>CH0005R</v>
          </cell>
          <cell r="J473">
            <v>13700</v>
          </cell>
        </row>
        <row r="474">
          <cell r="I474" t="str">
            <v>CH0005T</v>
          </cell>
          <cell r="J474">
            <v>34700</v>
          </cell>
        </row>
        <row r="475">
          <cell r="I475" t="str">
            <v>CH0007</v>
          </cell>
          <cell r="J475">
            <v>94500</v>
          </cell>
        </row>
        <row r="476">
          <cell r="I476" t="str">
            <v>CH0007천</v>
          </cell>
          <cell r="J476">
            <v>113400</v>
          </cell>
        </row>
        <row r="477">
          <cell r="I477" t="str">
            <v>CH0007B</v>
          </cell>
          <cell r="J477">
            <v>55700</v>
          </cell>
        </row>
        <row r="478">
          <cell r="I478" t="str">
            <v>CH0007B천</v>
          </cell>
          <cell r="J478">
            <v>75600</v>
          </cell>
        </row>
        <row r="479">
          <cell r="I479" t="str">
            <v>CH0007T</v>
          </cell>
          <cell r="J479">
            <v>27300</v>
          </cell>
        </row>
        <row r="480">
          <cell r="I480" t="str">
            <v>CH0007A</v>
          </cell>
          <cell r="J480">
            <v>10700</v>
          </cell>
        </row>
        <row r="481">
          <cell r="I481" t="str">
            <v>CH0007S</v>
          </cell>
          <cell r="J481">
            <v>27300</v>
          </cell>
        </row>
        <row r="482">
          <cell r="I482" t="str">
            <v>CH0007C</v>
          </cell>
          <cell r="J482">
            <v>26800</v>
          </cell>
        </row>
        <row r="483">
          <cell r="I483" t="str">
            <v>CH0007N</v>
          </cell>
          <cell r="J483">
            <v>500</v>
          </cell>
        </row>
        <row r="484">
          <cell r="I484" t="str">
            <v>CH0100</v>
          </cell>
          <cell r="J484">
            <v>602700</v>
          </cell>
        </row>
        <row r="485">
          <cell r="I485" t="str">
            <v>CH0101</v>
          </cell>
          <cell r="J485">
            <v>383300</v>
          </cell>
        </row>
        <row r="486">
          <cell r="I486" t="str">
            <v>CH0111</v>
          </cell>
          <cell r="J486">
            <v>254100</v>
          </cell>
        </row>
        <row r="487">
          <cell r="I487" t="str">
            <v>CH0200</v>
          </cell>
          <cell r="J487">
            <v>326600</v>
          </cell>
        </row>
        <row r="488">
          <cell r="I488" t="str">
            <v>CH0201</v>
          </cell>
          <cell r="J488">
            <v>302400</v>
          </cell>
        </row>
        <row r="489">
          <cell r="I489" t="str">
            <v>CH0211</v>
          </cell>
          <cell r="J489">
            <v>246800</v>
          </cell>
        </row>
        <row r="490">
          <cell r="I490" t="str">
            <v>CH0300</v>
          </cell>
          <cell r="J490">
            <v>153300</v>
          </cell>
        </row>
        <row r="491">
          <cell r="I491" t="str">
            <v>CH0303</v>
          </cell>
          <cell r="J491">
            <v>152300</v>
          </cell>
        </row>
        <row r="492">
          <cell r="I492" t="str">
            <v>CH0301</v>
          </cell>
          <cell r="J492">
            <v>135500</v>
          </cell>
        </row>
        <row r="493">
          <cell r="I493" t="str">
            <v>CH0302</v>
          </cell>
          <cell r="J493">
            <v>117600</v>
          </cell>
        </row>
        <row r="494">
          <cell r="I494" t="str">
            <v>CH0311</v>
          </cell>
          <cell r="J494">
            <v>98700</v>
          </cell>
        </row>
        <row r="495">
          <cell r="I495" t="str">
            <v>CH0300B</v>
          </cell>
          <cell r="J495">
            <v>170100</v>
          </cell>
        </row>
        <row r="496">
          <cell r="I496" t="str">
            <v>CH0301B</v>
          </cell>
          <cell r="J496">
            <v>143900</v>
          </cell>
        </row>
        <row r="497">
          <cell r="I497" t="str">
            <v>CH0311B</v>
          </cell>
          <cell r="J497">
            <v>119700</v>
          </cell>
        </row>
        <row r="498">
          <cell r="I498" t="str">
            <v>CH0332</v>
          </cell>
          <cell r="J498">
            <v>185900</v>
          </cell>
        </row>
        <row r="499">
          <cell r="I499" t="str">
            <v>CH0333</v>
          </cell>
          <cell r="J499">
            <v>257300</v>
          </cell>
        </row>
        <row r="500">
          <cell r="I500" t="str">
            <v>CH0332S</v>
          </cell>
          <cell r="J500">
            <v>210000</v>
          </cell>
        </row>
        <row r="501">
          <cell r="I501" t="str">
            <v>CH0032</v>
          </cell>
          <cell r="J501">
            <v>98100</v>
          </cell>
        </row>
        <row r="502">
          <cell r="I502" t="str">
            <v>CH0033</v>
          </cell>
          <cell r="J502">
            <v>126000</v>
          </cell>
        </row>
        <row r="503">
          <cell r="I503" t="str">
            <v>CH0032S</v>
          </cell>
          <cell r="J503">
            <v>120800</v>
          </cell>
        </row>
        <row r="504">
          <cell r="I504" t="str">
            <v>CH0342</v>
          </cell>
          <cell r="J504">
            <v>120800</v>
          </cell>
        </row>
        <row r="505">
          <cell r="I505" t="str">
            <v>CH0342S</v>
          </cell>
          <cell r="J505">
            <v>147000</v>
          </cell>
        </row>
        <row r="506">
          <cell r="I506" t="str">
            <v>CH0343</v>
          </cell>
          <cell r="J506">
            <v>159600</v>
          </cell>
        </row>
        <row r="507">
          <cell r="I507" t="str">
            <v>CH0401</v>
          </cell>
          <cell r="J507">
            <v>219500</v>
          </cell>
        </row>
        <row r="508">
          <cell r="I508" t="str">
            <v>CH0402</v>
          </cell>
          <cell r="J508">
            <v>189000</v>
          </cell>
        </row>
        <row r="509">
          <cell r="I509" t="str">
            <v>CH0411</v>
          </cell>
          <cell r="J509">
            <v>135500</v>
          </cell>
        </row>
        <row r="510">
          <cell r="I510" t="str">
            <v>CH0491</v>
          </cell>
          <cell r="J510">
            <v>23100</v>
          </cell>
        </row>
        <row r="511">
          <cell r="I511" t="str">
            <v>CH0500</v>
          </cell>
          <cell r="J511">
            <v>170100</v>
          </cell>
        </row>
        <row r="512">
          <cell r="I512" t="str">
            <v>CH0501</v>
          </cell>
          <cell r="J512">
            <v>159600</v>
          </cell>
        </row>
        <row r="513">
          <cell r="I513" t="str">
            <v>CH0502</v>
          </cell>
          <cell r="J513">
            <v>150200</v>
          </cell>
        </row>
        <row r="514">
          <cell r="I514" t="str">
            <v>CH0511</v>
          </cell>
          <cell r="J514">
            <v>107100</v>
          </cell>
        </row>
        <row r="515">
          <cell r="I515" t="str">
            <v>CH0600</v>
          </cell>
          <cell r="J515">
            <v>221600</v>
          </cell>
        </row>
        <row r="516">
          <cell r="I516" t="str">
            <v>CH0601</v>
          </cell>
          <cell r="J516">
            <v>201600</v>
          </cell>
        </row>
        <row r="517">
          <cell r="I517" t="str">
            <v>CH0602</v>
          </cell>
          <cell r="J517">
            <v>177500</v>
          </cell>
        </row>
        <row r="518">
          <cell r="I518" t="str">
            <v>CH0611</v>
          </cell>
          <cell r="J518">
            <v>159600</v>
          </cell>
        </row>
        <row r="519">
          <cell r="I519" t="str">
            <v>CH0701</v>
          </cell>
          <cell r="J519">
            <v>120800</v>
          </cell>
        </row>
        <row r="520">
          <cell r="I520" t="str">
            <v>CH0702</v>
          </cell>
          <cell r="J520">
            <v>102900</v>
          </cell>
        </row>
        <row r="521">
          <cell r="I521" t="str">
            <v>CH0712</v>
          </cell>
          <cell r="J521">
            <v>78800</v>
          </cell>
        </row>
        <row r="522">
          <cell r="I522" t="str">
            <v>CH0801</v>
          </cell>
          <cell r="J522">
            <v>108200</v>
          </cell>
        </row>
        <row r="523">
          <cell r="I523" t="str">
            <v>CH0802</v>
          </cell>
          <cell r="J523">
            <v>90300</v>
          </cell>
        </row>
        <row r="524">
          <cell r="I524" t="str">
            <v>CH0812</v>
          </cell>
          <cell r="J524">
            <v>66200</v>
          </cell>
        </row>
        <row r="525">
          <cell r="I525" t="str">
            <v>CH0900</v>
          </cell>
          <cell r="J525">
            <v>798000</v>
          </cell>
        </row>
        <row r="526">
          <cell r="I526" t="str">
            <v>CH0901</v>
          </cell>
          <cell r="J526">
            <v>707700</v>
          </cell>
        </row>
        <row r="527">
          <cell r="I527" t="str">
            <v>CH0911</v>
          </cell>
          <cell r="J527">
            <v>614300</v>
          </cell>
        </row>
        <row r="528">
          <cell r="I528" t="str">
            <v>CH1000</v>
          </cell>
          <cell r="J528">
            <v>882000</v>
          </cell>
        </row>
        <row r="529">
          <cell r="I529" t="str">
            <v>CH1001</v>
          </cell>
          <cell r="J529">
            <v>764400</v>
          </cell>
        </row>
        <row r="530">
          <cell r="I530" t="str">
            <v>CH9000</v>
          </cell>
          <cell r="J530">
            <v>3011400</v>
          </cell>
        </row>
        <row r="531">
          <cell r="I531" t="str">
            <v>CH9901</v>
          </cell>
          <cell r="J531">
            <v>45200</v>
          </cell>
        </row>
        <row r="532">
          <cell r="I532" t="str">
            <v>CH9903</v>
          </cell>
          <cell r="J532">
            <v>45200</v>
          </cell>
        </row>
        <row r="533">
          <cell r="I533" t="str">
            <v>CH9905</v>
          </cell>
          <cell r="J533">
            <v>66200</v>
          </cell>
        </row>
        <row r="534">
          <cell r="I534" t="str">
            <v>CH0907</v>
          </cell>
          <cell r="J534">
            <v>102900</v>
          </cell>
        </row>
        <row r="535">
          <cell r="I535" t="str">
            <v>CH9917</v>
          </cell>
          <cell r="J535">
            <v>210000</v>
          </cell>
        </row>
        <row r="536">
          <cell r="I536" t="str">
            <v>CS0101</v>
          </cell>
          <cell r="J536">
            <v>219500</v>
          </cell>
        </row>
        <row r="537">
          <cell r="I537" t="str">
            <v>CS0103</v>
          </cell>
          <cell r="J537">
            <v>392700</v>
          </cell>
        </row>
        <row r="538">
          <cell r="I538" t="str">
            <v>CS0301</v>
          </cell>
          <cell r="J538">
            <v>258300</v>
          </cell>
        </row>
        <row r="539">
          <cell r="I539" t="str">
            <v>CS0303</v>
          </cell>
          <cell r="J539">
            <v>449400</v>
          </cell>
        </row>
        <row r="540">
          <cell r="I540" t="str">
            <v>CS401천연</v>
          </cell>
          <cell r="J540">
            <v>407400</v>
          </cell>
        </row>
        <row r="541">
          <cell r="I541" t="str">
            <v>CS401인조</v>
          </cell>
          <cell r="J541">
            <v>300300</v>
          </cell>
        </row>
        <row r="542">
          <cell r="I542" t="str">
            <v>CS0501</v>
          </cell>
          <cell r="J542">
            <v>197400</v>
          </cell>
        </row>
        <row r="543">
          <cell r="I543" t="str">
            <v>CS0503</v>
          </cell>
          <cell r="J543">
            <v>329700</v>
          </cell>
        </row>
        <row r="544">
          <cell r="I544" t="str">
            <v>CS0601</v>
          </cell>
          <cell r="J544">
            <v>246800</v>
          </cell>
        </row>
        <row r="545">
          <cell r="I545" t="str">
            <v>CS0603</v>
          </cell>
          <cell r="J545">
            <v>411600</v>
          </cell>
        </row>
        <row r="546">
          <cell r="I546" t="str">
            <v>CS0701</v>
          </cell>
          <cell r="J546">
            <v>305600</v>
          </cell>
        </row>
        <row r="547">
          <cell r="I547" t="str">
            <v>CS0703</v>
          </cell>
          <cell r="J547">
            <v>483000</v>
          </cell>
        </row>
        <row r="548">
          <cell r="I548" t="str">
            <v>CS0801천연</v>
          </cell>
          <cell r="J548">
            <v>909300</v>
          </cell>
        </row>
        <row r="549">
          <cell r="I549" t="str">
            <v>CS0803천연</v>
          </cell>
          <cell r="J549">
            <v>357000</v>
          </cell>
        </row>
        <row r="550">
          <cell r="I550" t="str">
            <v>CS0801인조</v>
          </cell>
          <cell r="J550">
            <v>1494200</v>
          </cell>
        </row>
        <row r="551">
          <cell r="I551" t="str">
            <v>CS0803인조</v>
          </cell>
          <cell r="J551">
            <v>576500</v>
          </cell>
        </row>
        <row r="552">
          <cell r="I552" t="str">
            <v>CS0901</v>
          </cell>
          <cell r="J552">
            <v>906200</v>
          </cell>
        </row>
        <row r="553">
          <cell r="I553" t="str">
            <v>CS0902</v>
          </cell>
          <cell r="J553">
            <v>1107800</v>
          </cell>
        </row>
        <row r="554">
          <cell r="I554" t="str">
            <v>CS0903</v>
          </cell>
          <cell r="J554">
            <v>1434300</v>
          </cell>
        </row>
        <row r="555">
          <cell r="I555" t="str">
            <v>CS1001</v>
          </cell>
          <cell r="J555">
            <v>945000</v>
          </cell>
        </row>
        <row r="556">
          <cell r="I556" t="str">
            <v>CS1002</v>
          </cell>
          <cell r="J556">
            <v>1211700</v>
          </cell>
        </row>
        <row r="557">
          <cell r="I557" t="str">
            <v>CS1003</v>
          </cell>
          <cell r="J557">
            <v>1530900</v>
          </cell>
        </row>
        <row r="558">
          <cell r="I558" t="str">
            <v>EL0104</v>
          </cell>
          <cell r="J558">
            <v>68300</v>
          </cell>
        </row>
        <row r="559">
          <cell r="I559" t="str">
            <v>EL0112</v>
          </cell>
          <cell r="J559">
            <v>98700</v>
          </cell>
        </row>
        <row r="560">
          <cell r="I560" t="str">
            <v>CL0204</v>
          </cell>
          <cell r="J560">
            <v>90300</v>
          </cell>
        </row>
        <row r="561">
          <cell r="I561" t="str">
            <v>CL0207</v>
          </cell>
          <cell r="J561">
            <v>86100</v>
          </cell>
        </row>
        <row r="562">
          <cell r="I562" t="str">
            <v>CL0212</v>
          </cell>
          <cell r="J562">
            <v>107100</v>
          </cell>
        </row>
        <row r="563">
          <cell r="I563" t="str">
            <v>CL034</v>
          </cell>
          <cell r="J563">
            <v>153300</v>
          </cell>
        </row>
        <row r="564">
          <cell r="I564" t="str">
            <v>CL031</v>
          </cell>
          <cell r="J564">
            <v>183800</v>
          </cell>
        </row>
        <row r="565">
          <cell r="I565" t="str">
            <v>CL046</v>
          </cell>
          <cell r="J565">
            <v>174300</v>
          </cell>
        </row>
        <row r="566">
          <cell r="I566" t="str">
            <v>CL044</v>
          </cell>
          <cell r="J566">
            <v>185900</v>
          </cell>
        </row>
        <row r="567">
          <cell r="I567" t="str">
            <v>CL041</v>
          </cell>
          <cell r="J567">
            <v>243600</v>
          </cell>
        </row>
        <row r="568">
          <cell r="I568" t="str">
            <v>CL056</v>
          </cell>
          <cell r="J568">
            <v>117600</v>
          </cell>
        </row>
        <row r="569">
          <cell r="I569" t="str">
            <v>CL054</v>
          </cell>
          <cell r="J569">
            <v>129200</v>
          </cell>
        </row>
        <row r="570">
          <cell r="I570" t="str">
            <v>CL051</v>
          </cell>
          <cell r="J570">
            <v>185900</v>
          </cell>
        </row>
        <row r="571">
          <cell r="I571" t="str">
            <v>PL0904</v>
          </cell>
          <cell r="J571">
            <v>245700</v>
          </cell>
        </row>
        <row r="572">
          <cell r="I572" t="str">
            <v>PL0908</v>
          </cell>
          <cell r="J572">
            <v>227900</v>
          </cell>
        </row>
        <row r="573">
          <cell r="I573" t="str">
            <v>PL0912</v>
          </cell>
          <cell r="J573">
            <v>261500</v>
          </cell>
        </row>
        <row r="574">
          <cell r="I574" t="str">
            <v>PL0914</v>
          </cell>
          <cell r="J574">
            <v>297200</v>
          </cell>
        </row>
        <row r="575">
          <cell r="I575" t="str">
            <v>AT0106</v>
          </cell>
          <cell r="J575">
            <v>54600</v>
          </cell>
        </row>
        <row r="576">
          <cell r="I576" t="str">
            <v>AT0108</v>
          </cell>
          <cell r="J576">
            <v>63000</v>
          </cell>
        </row>
        <row r="577">
          <cell r="I577" t="str">
            <v>AT0110</v>
          </cell>
          <cell r="J577">
            <v>72500</v>
          </cell>
        </row>
        <row r="578">
          <cell r="I578" t="str">
            <v>AT0112</v>
          </cell>
          <cell r="J578">
            <v>75600</v>
          </cell>
        </row>
        <row r="579">
          <cell r="I579" t="str">
            <v>AT0114</v>
          </cell>
          <cell r="J579">
            <v>87200</v>
          </cell>
        </row>
        <row r="580">
          <cell r="I580" t="str">
            <v>AT0116</v>
          </cell>
          <cell r="J580">
            <v>102900</v>
          </cell>
        </row>
        <row r="581">
          <cell r="I581" t="str">
            <v>AT0118</v>
          </cell>
          <cell r="J581">
            <v>116600</v>
          </cell>
        </row>
        <row r="582">
          <cell r="I582" t="str">
            <v>AT0006</v>
          </cell>
          <cell r="J582">
            <v>66200</v>
          </cell>
        </row>
        <row r="583">
          <cell r="I583" t="str">
            <v>AT0008</v>
          </cell>
          <cell r="J583">
            <v>74600</v>
          </cell>
        </row>
        <row r="584">
          <cell r="I584" t="str">
            <v>AT0010</v>
          </cell>
          <cell r="J584">
            <v>87200</v>
          </cell>
        </row>
        <row r="585">
          <cell r="I585" t="str">
            <v>AT0012</v>
          </cell>
          <cell r="J585">
            <v>92400</v>
          </cell>
        </row>
        <row r="586">
          <cell r="I586" t="str">
            <v>AT0014</v>
          </cell>
          <cell r="J586">
            <v>110300</v>
          </cell>
        </row>
        <row r="587">
          <cell r="I587" t="str">
            <v>AT0016</v>
          </cell>
          <cell r="J587">
            <v>123900</v>
          </cell>
        </row>
        <row r="588">
          <cell r="I588" t="str">
            <v>AT0018</v>
          </cell>
          <cell r="J588">
            <v>140700</v>
          </cell>
        </row>
        <row r="589">
          <cell r="I589" t="str">
            <v>AT0000R</v>
          </cell>
          <cell r="J589">
            <v>56700</v>
          </cell>
        </row>
        <row r="590">
          <cell r="I590" t="str">
            <v>AT0000L</v>
          </cell>
          <cell r="J590">
            <v>56700</v>
          </cell>
        </row>
        <row r="591">
          <cell r="I591" t="str">
            <v>AT0100R</v>
          </cell>
          <cell r="J591">
            <v>45200</v>
          </cell>
        </row>
        <row r="592">
          <cell r="I592" t="str">
            <v>AT0100L</v>
          </cell>
          <cell r="J592">
            <v>45200</v>
          </cell>
        </row>
        <row r="593">
          <cell r="I593" t="str">
            <v>AT5066</v>
          </cell>
          <cell r="J593">
            <v>128100</v>
          </cell>
        </row>
        <row r="594">
          <cell r="I594" t="str">
            <v>AT5086R</v>
          </cell>
          <cell r="J594">
            <v>144900</v>
          </cell>
        </row>
        <row r="595">
          <cell r="I595" t="str">
            <v>AT5086L</v>
          </cell>
          <cell r="J595">
            <v>144900</v>
          </cell>
        </row>
        <row r="596">
          <cell r="I596" t="str">
            <v>AT5088</v>
          </cell>
          <cell r="J596">
            <v>155400</v>
          </cell>
        </row>
        <row r="597">
          <cell r="I597" t="str">
            <v>AT5806R</v>
          </cell>
          <cell r="J597">
            <v>90300</v>
          </cell>
        </row>
        <row r="598">
          <cell r="I598" t="str">
            <v>AT5806L</v>
          </cell>
          <cell r="J598">
            <v>90300</v>
          </cell>
        </row>
        <row r="599">
          <cell r="I599" t="str">
            <v>AT5166</v>
          </cell>
          <cell r="J599">
            <v>110300</v>
          </cell>
        </row>
        <row r="600">
          <cell r="I600" t="str">
            <v>AT5186R</v>
          </cell>
          <cell r="J600">
            <v>128100</v>
          </cell>
        </row>
        <row r="601">
          <cell r="I601" t="str">
            <v>AT5186L</v>
          </cell>
          <cell r="J601">
            <v>128100</v>
          </cell>
        </row>
        <row r="602">
          <cell r="I602" t="str">
            <v>AT5188</v>
          </cell>
          <cell r="J602">
            <v>137600</v>
          </cell>
        </row>
        <row r="603">
          <cell r="I603" t="str">
            <v>AT5266</v>
          </cell>
          <cell r="J603">
            <v>161700</v>
          </cell>
        </row>
        <row r="604">
          <cell r="I604" t="str">
            <v>AT5288</v>
          </cell>
          <cell r="J604">
            <v>164900</v>
          </cell>
        </row>
        <row r="605">
          <cell r="I605" t="str">
            <v>AT912</v>
          </cell>
          <cell r="J605">
            <v>122900</v>
          </cell>
        </row>
        <row r="606">
          <cell r="I606" t="str">
            <v>AT914</v>
          </cell>
          <cell r="J606">
            <v>156500</v>
          </cell>
        </row>
        <row r="607">
          <cell r="I607" t="str">
            <v>AT916</v>
          </cell>
          <cell r="J607">
            <v>162800</v>
          </cell>
        </row>
        <row r="608">
          <cell r="I608" t="str">
            <v>AT918</v>
          </cell>
          <cell r="J608">
            <v>185900</v>
          </cell>
        </row>
        <row r="609">
          <cell r="I609" t="str">
            <v>AT988A</v>
          </cell>
          <cell r="J609">
            <v>176400</v>
          </cell>
        </row>
        <row r="610">
          <cell r="I610" t="str">
            <v>AT966A</v>
          </cell>
          <cell r="J610">
            <v>144900</v>
          </cell>
        </row>
        <row r="611">
          <cell r="I611" t="str">
            <v>AT988B</v>
          </cell>
          <cell r="J611">
            <v>198500</v>
          </cell>
        </row>
        <row r="612">
          <cell r="I612" t="str">
            <v>AT966B</v>
          </cell>
          <cell r="J612">
            <v>186900</v>
          </cell>
        </row>
        <row r="613">
          <cell r="I613" t="str">
            <v>AT914CR</v>
          </cell>
          <cell r="J613">
            <v>183800</v>
          </cell>
        </row>
        <row r="614">
          <cell r="I614" t="str">
            <v>AT914CL</v>
          </cell>
          <cell r="J614">
            <v>183800</v>
          </cell>
        </row>
        <row r="615">
          <cell r="I615" t="str">
            <v>AT916CR</v>
          </cell>
          <cell r="J615">
            <v>195300</v>
          </cell>
        </row>
        <row r="616">
          <cell r="I616" t="str">
            <v>AT916CL</v>
          </cell>
          <cell r="J616">
            <v>195300</v>
          </cell>
        </row>
        <row r="617">
          <cell r="I617" t="str">
            <v>AT966D</v>
          </cell>
          <cell r="J617">
            <v>203700</v>
          </cell>
        </row>
        <row r="618">
          <cell r="I618" t="str">
            <v>AT2004</v>
          </cell>
          <cell r="J618">
            <v>39900</v>
          </cell>
        </row>
        <row r="619">
          <cell r="I619" t="str">
            <v>AT2006</v>
          </cell>
          <cell r="J619">
            <v>45200</v>
          </cell>
        </row>
        <row r="620">
          <cell r="I620" t="str">
            <v>AT2008</v>
          </cell>
          <cell r="J620">
            <v>53600</v>
          </cell>
        </row>
        <row r="621">
          <cell r="I621" t="str">
            <v>AT2010</v>
          </cell>
          <cell r="J621">
            <v>63000</v>
          </cell>
        </row>
        <row r="622">
          <cell r="I622" t="str">
            <v>AT2012</v>
          </cell>
          <cell r="J622">
            <v>66200</v>
          </cell>
        </row>
        <row r="623">
          <cell r="I623" t="str">
            <v>AT2014</v>
          </cell>
          <cell r="J623">
            <v>81900</v>
          </cell>
        </row>
        <row r="624">
          <cell r="I624" t="str">
            <v>AT2016</v>
          </cell>
          <cell r="J624">
            <v>92400</v>
          </cell>
        </row>
        <row r="625">
          <cell r="I625" t="str">
            <v>AT2018</v>
          </cell>
          <cell r="J625">
            <v>95600</v>
          </cell>
        </row>
        <row r="626">
          <cell r="I626" t="str">
            <v>AT2122</v>
          </cell>
          <cell r="J626">
            <v>26300</v>
          </cell>
        </row>
        <row r="627">
          <cell r="I627" t="str">
            <v>AT2206</v>
          </cell>
          <cell r="J627">
            <v>53600</v>
          </cell>
        </row>
        <row r="628">
          <cell r="I628" t="str">
            <v>AT2208</v>
          </cell>
          <cell r="J628">
            <v>59900</v>
          </cell>
        </row>
        <row r="629">
          <cell r="I629" t="str">
            <v>AT2210</v>
          </cell>
          <cell r="J629">
            <v>66200</v>
          </cell>
        </row>
        <row r="630">
          <cell r="I630" t="str">
            <v>AT2212</v>
          </cell>
          <cell r="J630">
            <v>75600</v>
          </cell>
        </row>
        <row r="631">
          <cell r="I631" t="str">
            <v>AT2308</v>
          </cell>
          <cell r="J631">
            <v>45200</v>
          </cell>
        </row>
        <row r="632">
          <cell r="I632" t="str">
            <v>AA0006</v>
          </cell>
          <cell r="J632">
            <v>12600</v>
          </cell>
        </row>
        <row r="633">
          <cell r="I633" t="str">
            <v>AA0007</v>
          </cell>
          <cell r="J633">
            <v>14700</v>
          </cell>
        </row>
        <row r="634">
          <cell r="I634" t="str">
            <v>AA0008</v>
          </cell>
          <cell r="J634">
            <v>16200</v>
          </cell>
        </row>
        <row r="635">
          <cell r="I635" t="str">
            <v>AA0010</v>
          </cell>
          <cell r="J635">
            <v>20000</v>
          </cell>
        </row>
        <row r="636">
          <cell r="I636" t="str">
            <v>AA0012</v>
          </cell>
          <cell r="J636">
            <v>23400</v>
          </cell>
        </row>
        <row r="637">
          <cell r="I637" t="str">
            <v>AA0101</v>
          </cell>
          <cell r="J637">
            <v>5400</v>
          </cell>
        </row>
        <row r="638">
          <cell r="I638" t="str">
            <v>AA0102</v>
          </cell>
          <cell r="J638">
            <v>7600</v>
          </cell>
        </row>
        <row r="639">
          <cell r="I639" t="str">
            <v>AA0103</v>
          </cell>
          <cell r="J639">
            <v>9500</v>
          </cell>
        </row>
        <row r="640">
          <cell r="I640" t="str">
            <v>AA0104</v>
          </cell>
          <cell r="J640">
            <v>4200</v>
          </cell>
        </row>
        <row r="641">
          <cell r="I641" t="str">
            <v>AA0105</v>
          </cell>
          <cell r="J641">
            <v>6600</v>
          </cell>
        </row>
        <row r="642">
          <cell r="I642" t="str">
            <v>AA0106</v>
          </cell>
          <cell r="J642">
            <v>3400</v>
          </cell>
        </row>
        <row r="643">
          <cell r="I643" t="str">
            <v>AA1006</v>
          </cell>
          <cell r="J643">
            <v>9700</v>
          </cell>
        </row>
        <row r="644">
          <cell r="I644" t="str">
            <v>AA1007</v>
          </cell>
          <cell r="J644">
            <v>10800</v>
          </cell>
        </row>
        <row r="645">
          <cell r="I645" t="str">
            <v>AA1008</v>
          </cell>
          <cell r="J645">
            <v>12000</v>
          </cell>
        </row>
        <row r="646">
          <cell r="I646" t="str">
            <v>AA1010</v>
          </cell>
          <cell r="J646">
            <v>14400</v>
          </cell>
        </row>
        <row r="647">
          <cell r="I647" t="str">
            <v>AA1012</v>
          </cell>
          <cell r="J647">
            <v>16800</v>
          </cell>
        </row>
        <row r="648">
          <cell r="I648" t="str">
            <v>AA0901B</v>
          </cell>
          <cell r="J648">
            <v>82200</v>
          </cell>
        </row>
        <row r="649">
          <cell r="I649" t="str">
            <v>AA9901</v>
          </cell>
          <cell r="J649">
            <v>6000</v>
          </cell>
        </row>
        <row r="650">
          <cell r="I650" t="str">
            <v>AA0200</v>
          </cell>
          <cell r="J650">
            <v>1300</v>
          </cell>
        </row>
        <row r="651">
          <cell r="I651" t="str">
            <v>AF060</v>
          </cell>
          <cell r="J651">
            <v>143900</v>
          </cell>
        </row>
        <row r="652">
          <cell r="I652" t="str">
            <v>AF070</v>
          </cell>
          <cell r="J652">
            <v>157500</v>
          </cell>
        </row>
        <row r="653">
          <cell r="I653" t="str">
            <v>AF080</v>
          </cell>
          <cell r="J653">
            <v>167000</v>
          </cell>
        </row>
        <row r="654">
          <cell r="I654" t="str">
            <v>AF100</v>
          </cell>
          <cell r="J654">
            <v>184800</v>
          </cell>
        </row>
        <row r="655">
          <cell r="I655" t="str">
            <v>AF120</v>
          </cell>
          <cell r="J655">
            <v>204800</v>
          </cell>
        </row>
        <row r="656">
          <cell r="I656" t="str">
            <v>AF062</v>
          </cell>
          <cell r="J656">
            <v>170100</v>
          </cell>
        </row>
        <row r="657">
          <cell r="I657" t="str">
            <v>AF072</v>
          </cell>
          <cell r="J657">
            <v>184800</v>
          </cell>
        </row>
        <row r="658">
          <cell r="I658" t="str">
            <v>AF082</v>
          </cell>
          <cell r="J658">
            <v>198500</v>
          </cell>
        </row>
        <row r="659">
          <cell r="I659" t="str">
            <v>AF102</v>
          </cell>
          <cell r="J659">
            <v>220500</v>
          </cell>
        </row>
        <row r="660">
          <cell r="I660" t="str">
            <v>AF122</v>
          </cell>
          <cell r="J660">
            <v>244700</v>
          </cell>
        </row>
        <row r="661">
          <cell r="I661" t="str">
            <v>AF064</v>
          </cell>
          <cell r="J661">
            <v>195300</v>
          </cell>
        </row>
        <row r="662">
          <cell r="I662" t="str">
            <v>AF074</v>
          </cell>
          <cell r="J662">
            <v>214200</v>
          </cell>
        </row>
        <row r="663">
          <cell r="I663" t="str">
            <v>AF084</v>
          </cell>
          <cell r="J663">
            <v>228900</v>
          </cell>
        </row>
        <row r="664">
          <cell r="I664" t="str">
            <v>AF104</v>
          </cell>
          <cell r="J664">
            <v>256200</v>
          </cell>
        </row>
        <row r="665">
          <cell r="I665" t="str">
            <v>AF124</v>
          </cell>
          <cell r="J665">
            <v>285600</v>
          </cell>
        </row>
        <row r="666">
          <cell r="I666" t="str">
            <v>AF066</v>
          </cell>
          <cell r="J666">
            <v>221600</v>
          </cell>
        </row>
        <row r="667">
          <cell r="I667" t="str">
            <v>AF076</v>
          </cell>
          <cell r="J667">
            <v>241500</v>
          </cell>
        </row>
        <row r="668">
          <cell r="I668" t="str">
            <v>AF086</v>
          </cell>
          <cell r="J668">
            <v>260400</v>
          </cell>
        </row>
        <row r="669">
          <cell r="I669" t="str">
            <v>AF106</v>
          </cell>
          <cell r="J669">
            <v>291900</v>
          </cell>
        </row>
        <row r="670">
          <cell r="I670" t="str">
            <v>AF126</v>
          </cell>
          <cell r="J670">
            <v>325500</v>
          </cell>
        </row>
        <row r="671">
          <cell r="I671" t="str">
            <v>AF068</v>
          </cell>
          <cell r="J671">
            <v>246800</v>
          </cell>
        </row>
        <row r="672">
          <cell r="I672" t="str">
            <v>AF078</v>
          </cell>
          <cell r="J672">
            <v>270900</v>
          </cell>
        </row>
        <row r="673">
          <cell r="I673" t="str">
            <v>AF088</v>
          </cell>
          <cell r="J673">
            <v>290900</v>
          </cell>
        </row>
        <row r="674">
          <cell r="I674" t="str">
            <v>AF108</v>
          </cell>
          <cell r="J674">
            <v>327600</v>
          </cell>
        </row>
        <row r="675">
          <cell r="I675" t="str">
            <v>AF128</v>
          </cell>
          <cell r="J675">
            <v>366500</v>
          </cell>
        </row>
        <row r="676">
          <cell r="I676" t="str">
            <v>AF062H</v>
          </cell>
          <cell r="J676">
            <v>179600</v>
          </cell>
        </row>
        <row r="677">
          <cell r="I677" t="str">
            <v>AF072H</v>
          </cell>
          <cell r="J677">
            <v>196400</v>
          </cell>
        </row>
        <row r="678">
          <cell r="I678" t="str">
            <v>AF082H</v>
          </cell>
          <cell r="J678">
            <v>211100</v>
          </cell>
        </row>
        <row r="679">
          <cell r="I679" t="str">
            <v>AF102H</v>
          </cell>
          <cell r="J679">
            <v>236300</v>
          </cell>
        </row>
        <row r="680">
          <cell r="I680" t="str">
            <v>AF122H</v>
          </cell>
          <cell r="J680">
            <v>263600</v>
          </cell>
        </row>
        <row r="681">
          <cell r="I681" t="str">
            <v>AF064H</v>
          </cell>
          <cell r="J681">
            <v>211100</v>
          </cell>
        </row>
        <row r="682">
          <cell r="I682" t="str">
            <v>AF074H</v>
          </cell>
          <cell r="J682">
            <v>232100</v>
          </cell>
        </row>
        <row r="683">
          <cell r="I683" t="str">
            <v>AF084H</v>
          </cell>
          <cell r="J683">
            <v>248900</v>
          </cell>
        </row>
        <row r="684">
          <cell r="I684" t="str">
            <v>AF104H</v>
          </cell>
          <cell r="J684">
            <v>279300</v>
          </cell>
        </row>
        <row r="685">
          <cell r="I685" t="str">
            <v>AF124H</v>
          </cell>
          <cell r="J685">
            <v>315000</v>
          </cell>
        </row>
        <row r="686">
          <cell r="I686" t="str">
            <v>AF066H</v>
          </cell>
          <cell r="J686">
            <v>237300</v>
          </cell>
        </row>
        <row r="687">
          <cell r="I687" t="str">
            <v>AF076H</v>
          </cell>
          <cell r="J687">
            <v>259400</v>
          </cell>
        </row>
        <row r="688">
          <cell r="I688" t="str">
            <v>AF086H</v>
          </cell>
          <cell r="J688">
            <v>280400</v>
          </cell>
        </row>
        <row r="689">
          <cell r="I689" t="str">
            <v>AF106H</v>
          </cell>
          <cell r="J689">
            <v>315000</v>
          </cell>
        </row>
        <row r="690">
          <cell r="I690" t="str">
            <v>AF126H</v>
          </cell>
          <cell r="J690">
            <v>354900</v>
          </cell>
        </row>
        <row r="691">
          <cell r="I691" t="str">
            <v>AF068H</v>
          </cell>
          <cell r="J691">
            <v>262500</v>
          </cell>
        </row>
        <row r="692">
          <cell r="I692" t="str">
            <v>AF078H</v>
          </cell>
          <cell r="J692">
            <v>288800</v>
          </cell>
        </row>
        <row r="693">
          <cell r="I693" t="str">
            <v>AF088H</v>
          </cell>
          <cell r="J693">
            <v>310800</v>
          </cell>
        </row>
        <row r="694">
          <cell r="I694" t="str">
            <v>AF108H</v>
          </cell>
          <cell r="J694">
            <v>350700</v>
          </cell>
        </row>
        <row r="695">
          <cell r="I695" t="str">
            <v>AF128H</v>
          </cell>
          <cell r="J695">
            <v>395900</v>
          </cell>
        </row>
        <row r="696">
          <cell r="I696" t="str">
            <v>AF060G</v>
          </cell>
          <cell r="J696">
            <v>170100</v>
          </cell>
        </row>
        <row r="697">
          <cell r="I697" t="str">
            <v>AF070G</v>
          </cell>
          <cell r="J697">
            <v>183800</v>
          </cell>
        </row>
        <row r="698">
          <cell r="I698" t="str">
            <v>AF080G</v>
          </cell>
          <cell r="J698">
            <v>193200</v>
          </cell>
        </row>
        <row r="699">
          <cell r="I699" t="str">
            <v>AF100G</v>
          </cell>
          <cell r="J699">
            <v>214200</v>
          </cell>
        </row>
        <row r="700">
          <cell r="I700" t="str">
            <v>AF120G</v>
          </cell>
          <cell r="J700">
            <v>237300</v>
          </cell>
        </row>
        <row r="701">
          <cell r="I701" t="str">
            <v>AF062G</v>
          </cell>
          <cell r="J701">
            <v>205800</v>
          </cell>
        </row>
        <row r="702">
          <cell r="I702" t="str">
            <v>AF072G</v>
          </cell>
          <cell r="J702">
            <v>222600</v>
          </cell>
        </row>
        <row r="703">
          <cell r="I703" t="str">
            <v>AF082G</v>
          </cell>
          <cell r="J703">
            <v>237300</v>
          </cell>
        </row>
        <row r="704">
          <cell r="I704" t="str">
            <v>AF102G</v>
          </cell>
          <cell r="J704">
            <v>265700</v>
          </cell>
        </row>
        <row r="705">
          <cell r="I705" t="str">
            <v>AF122G</v>
          </cell>
          <cell r="J705">
            <v>296100</v>
          </cell>
        </row>
        <row r="706">
          <cell r="I706" t="str">
            <v>AF064G</v>
          </cell>
          <cell r="J706">
            <v>237300</v>
          </cell>
        </row>
        <row r="707">
          <cell r="I707" t="str">
            <v>AF074G</v>
          </cell>
          <cell r="J707">
            <v>258300</v>
          </cell>
        </row>
        <row r="708">
          <cell r="I708" t="str">
            <v>AF084G</v>
          </cell>
          <cell r="J708">
            <v>275100</v>
          </cell>
        </row>
        <row r="709">
          <cell r="I709" t="str">
            <v>AF104G</v>
          </cell>
          <cell r="J709">
            <v>308700</v>
          </cell>
        </row>
        <row r="710">
          <cell r="I710" t="str">
            <v>AF124G</v>
          </cell>
          <cell r="J710">
            <v>347600</v>
          </cell>
        </row>
        <row r="711">
          <cell r="I711" t="str">
            <v>AF066G</v>
          </cell>
          <cell r="J711">
            <v>273000</v>
          </cell>
        </row>
        <row r="712">
          <cell r="I712" t="str">
            <v>AF076G</v>
          </cell>
          <cell r="J712">
            <v>297200</v>
          </cell>
        </row>
        <row r="713">
          <cell r="I713" t="str">
            <v>AF086G</v>
          </cell>
          <cell r="J713">
            <v>319200</v>
          </cell>
        </row>
        <row r="714">
          <cell r="I714" t="str">
            <v>AF106G</v>
          </cell>
          <cell r="J714">
            <v>360200</v>
          </cell>
        </row>
        <row r="715">
          <cell r="I715" t="str">
            <v>AF126G</v>
          </cell>
          <cell r="J715">
            <v>406400</v>
          </cell>
        </row>
        <row r="716">
          <cell r="I716" t="str">
            <v>AF068G</v>
          </cell>
          <cell r="J716">
            <v>304500</v>
          </cell>
        </row>
        <row r="717">
          <cell r="I717" t="str">
            <v>AF078G</v>
          </cell>
          <cell r="J717">
            <v>332900</v>
          </cell>
        </row>
        <row r="718">
          <cell r="I718" t="str">
            <v>AF088G</v>
          </cell>
          <cell r="J718">
            <v>357000</v>
          </cell>
        </row>
        <row r="719">
          <cell r="I719" t="str">
            <v>AF108G</v>
          </cell>
          <cell r="J719">
            <v>403200</v>
          </cell>
        </row>
        <row r="720">
          <cell r="I720" t="str">
            <v>AF128G</v>
          </cell>
          <cell r="J720">
            <v>457800</v>
          </cell>
        </row>
        <row r="721">
          <cell r="I721" t="str">
            <v>AF0060</v>
          </cell>
          <cell r="J721">
            <v>74600</v>
          </cell>
        </row>
        <row r="722">
          <cell r="I722" t="str">
            <v>AF0070</v>
          </cell>
          <cell r="J722">
            <v>77700</v>
          </cell>
        </row>
        <row r="723">
          <cell r="I723" t="str">
            <v>AF0080</v>
          </cell>
          <cell r="J723">
            <v>78800</v>
          </cell>
        </row>
        <row r="724">
          <cell r="I724" t="str">
            <v>AF0100</v>
          </cell>
          <cell r="J724">
            <v>84000</v>
          </cell>
        </row>
        <row r="725">
          <cell r="I725" t="str">
            <v>AF0120</v>
          </cell>
          <cell r="J725">
            <v>89300</v>
          </cell>
        </row>
        <row r="726">
          <cell r="I726" t="str">
            <v>AF0062</v>
          </cell>
          <cell r="J726">
            <v>77700</v>
          </cell>
        </row>
        <row r="727">
          <cell r="I727" t="str">
            <v>AF0072</v>
          </cell>
          <cell r="J727">
            <v>80900</v>
          </cell>
        </row>
        <row r="728">
          <cell r="I728" t="str">
            <v>AF0082</v>
          </cell>
          <cell r="J728">
            <v>84000</v>
          </cell>
        </row>
        <row r="729">
          <cell r="I729" t="str">
            <v>AF0102</v>
          </cell>
          <cell r="J729">
            <v>90300</v>
          </cell>
        </row>
        <row r="730">
          <cell r="I730" t="str">
            <v>AF0122</v>
          </cell>
          <cell r="J730">
            <v>96600</v>
          </cell>
        </row>
        <row r="731">
          <cell r="I731" t="str">
            <v>AF0064S</v>
          </cell>
          <cell r="J731">
            <v>18900</v>
          </cell>
        </row>
        <row r="732">
          <cell r="I732" t="str">
            <v>AF0074S</v>
          </cell>
          <cell r="J732">
            <v>21000</v>
          </cell>
        </row>
        <row r="733">
          <cell r="I733" t="str">
            <v>AF0084S</v>
          </cell>
          <cell r="J733">
            <v>23100</v>
          </cell>
        </row>
        <row r="734">
          <cell r="I734" t="str">
            <v>AF0104S</v>
          </cell>
          <cell r="J734">
            <v>26300</v>
          </cell>
        </row>
        <row r="735">
          <cell r="I735" t="str">
            <v>AF0124S</v>
          </cell>
          <cell r="J735">
            <v>29400</v>
          </cell>
        </row>
        <row r="736">
          <cell r="I736" t="str">
            <v>AF5110</v>
          </cell>
          <cell r="J736">
            <v>25800</v>
          </cell>
        </row>
        <row r="737">
          <cell r="I737" t="str">
            <v>AF5112</v>
          </cell>
          <cell r="J737">
            <v>29100</v>
          </cell>
        </row>
        <row r="738">
          <cell r="I738" t="str">
            <v>AF5114</v>
          </cell>
          <cell r="J738">
            <v>32300</v>
          </cell>
        </row>
        <row r="739">
          <cell r="I739" t="str">
            <v>AF5116</v>
          </cell>
          <cell r="J739">
            <v>35500</v>
          </cell>
        </row>
        <row r="740">
          <cell r="I740" t="str">
            <v>AF5118</v>
          </cell>
          <cell r="J740">
            <v>38700</v>
          </cell>
        </row>
        <row r="741">
          <cell r="I741" t="str">
            <v>AF5120</v>
          </cell>
          <cell r="J741">
            <v>42000</v>
          </cell>
        </row>
        <row r="742">
          <cell r="I742" t="str">
            <v>AF5210</v>
          </cell>
          <cell r="J742">
            <v>30700</v>
          </cell>
        </row>
        <row r="743">
          <cell r="I743" t="str">
            <v>AF5212</v>
          </cell>
          <cell r="J743">
            <v>35500</v>
          </cell>
        </row>
        <row r="744">
          <cell r="I744" t="str">
            <v>AF5214</v>
          </cell>
          <cell r="J744">
            <v>40400</v>
          </cell>
        </row>
        <row r="745">
          <cell r="I745" t="str">
            <v>AF5216</v>
          </cell>
          <cell r="J745">
            <v>45300</v>
          </cell>
        </row>
        <row r="746">
          <cell r="I746" t="str">
            <v>AF5218</v>
          </cell>
          <cell r="J746">
            <v>50100</v>
          </cell>
        </row>
        <row r="747">
          <cell r="I747" t="str">
            <v>AF5220</v>
          </cell>
          <cell r="J747">
            <v>54900</v>
          </cell>
        </row>
        <row r="748">
          <cell r="I748" t="str">
            <v>AF5510</v>
          </cell>
          <cell r="J748">
            <v>29100</v>
          </cell>
        </row>
        <row r="749">
          <cell r="I749" t="str">
            <v>AF5512</v>
          </cell>
          <cell r="J749">
            <v>33900</v>
          </cell>
        </row>
        <row r="750">
          <cell r="I750" t="str">
            <v>AF5514</v>
          </cell>
          <cell r="J750">
            <v>38700</v>
          </cell>
        </row>
        <row r="751">
          <cell r="I751" t="str">
            <v>AF5516</v>
          </cell>
          <cell r="J751">
            <v>43600</v>
          </cell>
        </row>
        <row r="752">
          <cell r="I752" t="str">
            <v>AF5518</v>
          </cell>
          <cell r="J752">
            <v>48500</v>
          </cell>
        </row>
        <row r="753">
          <cell r="I753" t="str">
            <v>AF5520</v>
          </cell>
          <cell r="J753">
            <v>53300</v>
          </cell>
        </row>
        <row r="754">
          <cell r="I754" t="str">
            <v>AF5310</v>
          </cell>
          <cell r="J754">
            <v>24300</v>
          </cell>
        </row>
        <row r="755">
          <cell r="I755" t="str">
            <v>AF5312</v>
          </cell>
          <cell r="J755">
            <v>27500</v>
          </cell>
        </row>
        <row r="756">
          <cell r="I756" t="str">
            <v>AF5314</v>
          </cell>
          <cell r="J756">
            <v>30700</v>
          </cell>
        </row>
        <row r="757">
          <cell r="I757" t="str">
            <v>AF5316</v>
          </cell>
          <cell r="J757">
            <v>33900</v>
          </cell>
        </row>
        <row r="758">
          <cell r="I758" t="str">
            <v>AF5318</v>
          </cell>
          <cell r="J758">
            <v>37200</v>
          </cell>
        </row>
        <row r="759">
          <cell r="I759" t="str">
            <v>AF5320</v>
          </cell>
          <cell r="J759">
            <v>40400</v>
          </cell>
        </row>
        <row r="760">
          <cell r="I760" t="str">
            <v>AF5610</v>
          </cell>
          <cell r="J760">
            <v>22600</v>
          </cell>
        </row>
        <row r="761">
          <cell r="I761" t="str">
            <v>AF5612</v>
          </cell>
          <cell r="J761">
            <v>25800</v>
          </cell>
        </row>
        <row r="762">
          <cell r="I762" t="str">
            <v>AF5614</v>
          </cell>
          <cell r="J762">
            <v>29100</v>
          </cell>
        </row>
        <row r="763">
          <cell r="I763" t="str">
            <v>AF5616</v>
          </cell>
          <cell r="J763">
            <v>32300</v>
          </cell>
        </row>
        <row r="764">
          <cell r="I764" t="str">
            <v>AF5618</v>
          </cell>
          <cell r="J764">
            <v>35500</v>
          </cell>
        </row>
        <row r="765">
          <cell r="I765" t="str">
            <v>AF5620</v>
          </cell>
          <cell r="J765">
            <v>38700</v>
          </cell>
        </row>
        <row r="766">
          <cell r="I766" t="str">
            <v>AF6010</v>
          </cell>
          <cell r="J766">
            <v>9700</v>
          </cell>
        </row>
        <row r="767">
          <cell r="I767" t="str">
            <v>AF6012</v>
          </cell>
          <cell r="J767">
            <v>11300</v>
          </cell>
        </row>
        <row r="768">
          <cell r="I768" t="str">
            <v>AF6014</v>
          </cell>
          <cell r="J768">
            <v>12900</v>
          </cell>
        </row>
        <row r="769">
          <cell r="I769" t="str">
            <v>AF6016</v>
          </cell>
          <cell r="J769">
            <v>14500</v>
          </cell>
        </row>
        <row r="770">
          <cell r="I770" t="str">
            <v>AF6018</v>
          </cell>
          <cell r="J770">
            <v>16200</v>
          </cell>
        </row>
        <row r="771">
          <cell r="I771" t="str">
            <v>AF6020</v>
          </cell>
          <cell r="J771">
            <v>17700</v>
          </cell>
        </row>
        <row r="772">
          <cell r="I772" t="str">
            <v>AF6102</v>
          </cell>
          <cell r="J772">
            <v>3300</v>
          </cell>
        </row>
        <row r="773">
          <cell r="I773" t="str">
            <v>AF6104</v>
          </cell>
          <cell r="J773">
            <v>4800</v>
          </cell>
        </row>
        <row r="774">
          <cell r="I774" t="str">
            <v>AF6106</v>
          </cell>
          <cell r="J774">
            <v>6500</v>
          </cell>
        </row>
        <row r="775">
          <cell r="I775" t="str">
            <v>AF6108</v>
          </cell>
          <cell r="J775">
            <v>8100</v>
          </cell>
        </row>
        <row r="776">
          <cell r="I776" t="str">
            <v>AF6102T</v>
          </cell>
          <cell r="J776">
            <v>3300</v>
          </cell>
        </row>
        <row r="777">
          <cell r="I777" t="str">
            <v>AF6104T</v>
          </cell>
          <cell r="J777">
            <v>4800</v>
          </cell>
        </row>
        <row r="778">
          <cell r="I778" t="str">
            <v>AF6106T</v>
          </cell>
          <cell r="J778">
            <v>6500</v>
          </cell>
        </row>
        <row r="779">
          <cell r="I779" t="str">
            <v>AF6108T</v>
          </cell>
          <cell r="J779">
            <v>8100</v>
          </cell>
        </row>
        <row r="780">
          <cell r="I780" t="str">
            <v>AF6202</v>
          </cell>
          <cell r="J780">
            <v>1600</v>
          </cell>
        </row>
        <row r="781">
          <cell r="I781" t="str">
            <v>AF6204</v>
          </cell>
          <cell r="J781">
            <v>3300</v>
          </cell>
        </row>
        <row r="782">
          <cell r="I782" t="str">
            <v>AF6206</v>
          </cell>
          <cell r="J782">
            <v>4800</v>
          </cell>
        </row>
        <row r="783">
          <cell r="I783" t="str">
            <v>AF6208</v>
          </cell>
          <cell r="J783">
            <v>6500</v>
          </cell>
        </row>
        <row r="784">
          <cell r="I784" t="str">
            <v>AF8001</v>
          </cell>
          <cell r="J784">
            <v>38900</v>
          </cell>
        </row>
        <row r="785">
          <cell r="I785" t="str">
            <v>AT8001</v>
          </cell>
          <cell r="J785">
            <v>6300</v>
          </cell>
        </row>
        <row r="786">
          <cell r="I786" t="str">
            <v>AT8002</v>
          </cell>
          <cell r="J786">
            <v>6300</v>
          </cell>
        </row>
        <row r="787">
          <cell r="I787" t="str">
            <v>AT8003</v>
          </cell>
          <cell r="J787">
            <v>3200</v>
          </cell>
        </row>
        <row r="788">
          <cell r="I788" t="str">
            <v>CX0011</v>
          </cell>
          <cell r="J788">
            <v>24200</v>
          </cell>
        </row>
        <row r="789">
          <cell r="I789" t="str">
            <v>CX0012</v>
          </cell>
          <cell r="J789">
            <v>24200</v>
          </cell>
        </row>
        <row r="790">
          <cell r="I790" t="str">
            <v>AT8006</v>
          </cell>
          <cell r="J790">
            <v>8400</v>
          </cell>
        </row>
        <row r="791">
          <cell r="I791" t="str">
            <v>AT8007</v>
          </cell>
          <cell r="J791">
            <v>8400</v>
          </cell>
        </row>
        <row r="792">
          <cell r="I792" t="str">
            <v>AT8008</v>
          </cell>
          <cell r="J792">
            <v>8400</v>
          </cell>
        </row>
        <row r="793">
          <cell r="I793" t="str">
            <v>AT8010</v>
          </cell>
          <cell r="J793">
            <v>10500</v>
          </cell>
        </row>
        <row r="794">
          <cell r="I794" t="str">
            <v>AT8012</v>
          </cell>
          <cell r="J794">
            <v>10500</v>
          </cell>
        </row>
        <row r="795">
          <cell r="I795" t="str">
            <v>AF1062</v>
          </cell>
          <cell r="J795">
            <v>11600</v>
          </cell>
        </row>
        <row r="796">
          <cell r="I796" t="str">
            <v>AF1064</v>
          </cell>
          <cell r="J796">
            <v>16300</v>
          </cell>
        </row>
        <row r="797">
          <cell r="I797" t="str">
            <v>AF1066</v>
          </cell>
          <cell r="J797">
            <v>19400</v>
          </cell>
        </row>
        <row r="798">
          <cell r="I798" t="str">
            <v>AF1072</v>
          </cell>
          <cell r="J798">
            <v>12100</v>
          </cell>
        </row>
        <row r="799">
          <cell r="I799" t="str">
            <v>AF1074</v>
          </cell>
          <cell r="J799">
            <v>17900</v>
          </cell>
        </row>
        <row r="800">
          <cell r="I800" t="str">
            <v>AF1076</v>
          </cell>
          <cell r="J800">
            <v>22600</v>
          </cell>
        </row>
        <row r="801">
          <cell r="I801" t="str">
            <v>AF1082</v>
          </cell>
          <cell r="J801">
            <v>13100</v>
          </cell>
        </row>
        <row r="802">
          <cell r="I802" t="str">
            <v>AF1084</v>
          </cell>
          <cell r="J802">
            <v>19400</v>
          </cell>
        </row>
        <row r="803">
          <cell r="I803" t="str">
            <v>AF1086</v>
          </cell>
          <cell r="J803">
            <v>25700</v>
          </cell>
        </row>
        <row r="804">
          <cell r="I804" t="str">
            <v>AF1102</v>
          </cell>
          <cell r="J804">
            <v>14700</v>
          </cell>
        </row>
        <row r="805">
          <cell r="I805" t="str">
            <v>AF1104</v>
          </cell>
          <cell r="J805">
            <v>22600</v>
          </cell>
        </row>
        <row r="806">
          <cell r="I806" t="str">
            <v>AF1106</v>
          </cell>
          <cell r="J806">
            <v>30500</v>
          </cell>
        </row>
        <row r="807">
          <cell r="I807" t="str">
            <v>AF1122</v>
          </cell>
          <cell r="J807">
            <v>16300</v>
          </cell>
        </row>
        <row r="808">
          <cell r="I808" t="str">
            <v>AF1124</v>
          </cell>
          <cell r="J808">
            <v>25700</v>
          </cell>
        </row>
        <row r="809">
          <cell r="I809" t="str">
            <v>AF1126</v>
          </cell>
          <cell r="J809">
            <v>35700</v>
          </cell>
        </row>
        <row r="810">
          <cell r="I810" t="str">
            <v>AF1062G</v>
          </cell>
          <cell r="J810">
            <v>16300</v>
          </cell>
        </row>
        <row r="811">
          <cell r="I811" t="str">
            <v>AF1064G</v>
          </cell>
          <cell r="J811">
            <v>24200</v>
          </cell>
        </row>
        <row r="812">
          <cell r="I812" t="str">
            <v>AF1066G</v>
          </cell>
          <cell r="J812">
            <v>32600</v>
          </cell>
        </row>
        <row r="813">
          <cell r="I813" t="str">
            <v>AF1072G</v>
          </cell>
          <cell r="J813">
            <v>17900</v>
          </cell>
        </row>
        <row r="814">
          <cell r="I814" t="str">
            <v>AF1074G</v>
          </cell>
          <cell r="J814">
            <v>26800</v>
          </cell>
        </row>
        <row r="815">
          <cell r="I815" t="str">
            <v>AF1076G</v>
          </cell>
          <cell r="J815">
            <v>35700</v>
          </cell>
        </row>
        <row r="816">
          <cell r="I816" t="str">
            <v>AF1082G</v>
          </cell>
          <cell r="J816">
            <v>19400</v>
          </cell>
        </row>
        <row r="817">
          <cell r="I817" t="str">
            <v>AF1084G</v>
          </cell>
          <cell r="J817">
            <v>29400</v>
          </cell>
        </row>
        <row r="818">
          <cell r="I818" t="str">
            <v>AF1086G</v>
          </cell>
          <cell r="J818">
            <v>38900</v>
          </cell>
        </row>
        <row r="819">
          <cell r="I819" t="str">
            <v>AF1102G</v>
          </cell>
          <cell r="J819">
            <v>22600</v>
          </cell>
        </row>
        <row r="820">
          <cell r="I820" t="str">
            <v>AF1104G</v>
          </cell>
          <cell r="J820">
            <v>34100</v>
          </cell>
        </row>
        <row r="821">
          <cell r="I821" t="str">
            <v>AF1106G</v>
          </cell>
          <cell r="J821">
            <v>45200</v>
          </cell>
        </row>
        <row r="822">
          <cell r="I822" t="str">
            <v>AF1122G</v>
          </cell>
          <cell r="J822">
            <v>25700</v>
          </cell>
        </row>
        <row r="823">
          <cell r="I823" t="str">
            <v>AF1124G</v>
          </cell>
          <cell r="J823">
            <v>40400</v>
          </cell>
        </row>
        <row r="824">
          <cell r="I824" t="str">
            <v>AF1126G</v>
          </cell>
          <cell r="J824">
            <v>52000</v>
          </cell>
        </row>
        <row r="825">
          <cell r="I825" t="str">
            <v>AF2062</v>
          </cell>
          <cell r="J825">
            <v>12100</v>
          </cell>
        </row>
        <row r="826">
          <cell r="I826" t="str">
            <v>AF2072</v>
          </cell>
          <cell r="J826">
            <v>13100</v>
          </cell>
        </row>
        <row r="827">
          <cell r="I827" t="str">
            <v>AF2082</v>
          </cell>
          <cell r="J827">
            <v>14200</v>
          </cell>
        </row>
        <row r="828">
          <cell r="I828" t="str">
            <v>AF2102</v>
          </cell>
          <cell r="J828">
            <v>15200</v>
          </cell>
        </row>
        <row r="829">
          <cell r="I829" t="str">
            <v>AF2122</v>
          </cell>
          <cell r="J829">
            <v>16300</v>
          </cell>
        </row>
        <row r="830">
          <cell r="I830" t="str">
            <v>AF3061</v>
          </cell>
          <cell r="J830">
            <v>3200</v>
          </cell>
        </row>
        <row r="831">
          <cell r="I831" t="str">
            <v>AF3071</v>
          </cell>
          <cell r="J831">
            <v>4200</v>
          </cell>
        </row>
        <row r="832">
          <cell r="I832" t="str">
            <v>AF3081</v>
          </cell>
          <cell r="J832">
            <v>4200</v>
          </cell>
        </row>
        <row r="833">
          <cell r="I833" t="str">
            <v>AF3101</v>
          </cell>
          <cell r="J833">
            <v>4700</v>
          </cell>
        </row>
        <row r="834">
          <cell r="I834" t="str">
            <v>AF3121</v>
          </cell>
          <cell r="J834">
            <v>5800</v>
          </cell>
        </row>
        <row r="835">
          <cell r="I835" t="str">
            <v>AF1062A</v>
          </cell>
          <cell r="J835">
            <v>17900</v>
          </cell>
        </row>
        <row r="836">
          <cell r="I836" t="str">
            <v>AF1064A</v>
          </cell>
          <cell r="J836">
            <v>32600</v>
          </cell>
        </row>
        <row r="837">
          <cell r="I837" t="str">
            <v>AF1072A</v>
          </cell>
          <cell r="J837">
            <v>19400</v>
          </cell>
        </row>
        <row r="838">
          <cell r="I838" t="str">
            <v>AF1074A</v>
          </cell>
          <cell r="J838">
            <v>35700</v>
          </cell>
        </row>
        <row r="839">
          <cell r="I839" t="str">
            <v>AF1082A</v>
          </cell>
          <cell r="J839">
            <v>21000</v>
          </cell>
        </row>
        <row r="840">
          <cell r="I840" t="str">
            <v>AF1084A</v>
          </cell>
          <cell r="J840">
            <v>38900</v>
          </cell>
        </row>
        <row r="841">
          <cell r="I841" t="str">
            <v>AF1102A</v>
          </cell>
          <cell r="J841">
            <v>24200</v>
          </cell>
        </row>
        <row r="842">
          <cell r="I842" t="str">
            <v>AF1104A</v>
          </cell>
          <cell r="J842">
            <v>45200</v>
          </cell>
        </row>
        <row r="843">
          <cell r="I843" t="str">
            <v>AF1122A</v>
          </cell>
          <cell r="J843">
            <v>27300</v>
          </cell>
        </row>
        <row r="844">
          <cell r="I844" t="str">
            <v>AF1124A</v>
          </cell>
          <cell r="J844">
            <v>51500</v>
          </cell>
        </row>
        <row r="845">
          <cell r="I845" t="str">
            <v>AF1064B</v>
          </cell>
          <cell r="J845">
            <v>30500</v>
          </cell>
        </row>
        <row r="846">
          <cell r="I846" t="str">
            <v>AF1074B</v>
          </cell>
          <cell r="J846">
            <v>34700</v>
          </cell>
        </row>
        <row r="847">
          <cell r="I847" t="str">
            <v>AF1084B</v>
          </cell>
          <cell r="J847">
            <v>38900</v>
          </cell>
        </row>
        <row r="848">
          <cell r="I848" t="str">
            <v>AF1104B</v>
          </cell>
          <cell r="J848">
            <v>54600</v>
          </cell>
        </row>
        <row r="849">
          <cell r="I849" t="str">
            <v>AF1124B</v>
          </cell>
          <cell r="J849">
            <v>59900</v>
          </cell>
        </row>
        <row r="850">
          <cell r="I850" t="str">
            <v>AT3006</v>
          </cell>
          <cell r="J850">
            <v>66200</v>
          </cell>
        </row>
        <row r="851">
          <cell r="I851" t="str">
            <v>AT3007</v>
          </cell>
          <cell r="J851">
            <v>69300</v>
          </cell>
        </row>
        <row r="852">
          <cell r="I852" t="str">
            <v>AT3008</v>
          </cell>
          <cell r="J852">
            <v>71400</v>
          </cell>
        </row>
        <row r="853">
          <cell r="I853" t="str">
            <v>AT3010</v>
          </cell>
          <cell r="J853">
            <v>77700</v>
          </cell>
        </row>
        <row r="854">
          <cell r="I854" t="str">
            <v>AT3012</v>
          </cell>
          <cell r="J854">
            <v>81900</v>
          </cell>
        </row>
        <row r="855">
          <cell r="I855" t="str">
            <v>AT3406</v>
          </cell>
          <cell r="J855">
            <v>78800</v>
          </cell>
        </row>
        <row r="856">
          <cell r="I856" t="str">
            <v>AT3407</v>
          </cell>
          <cell r="J856">
            <v>81900</v>
          </cell>
        </row>
        <row r="857">
          <cell r="I857" t="str">
            <v>AT3408</v>
          </cell>
          <cell r="J857">
            <v>84000</v>
          </cell>
        </row>
        <row r="858">
          <cell r="I858" t="str">
            <v>AT3410</v>
          </cell>
          <cell r="J858">
            <v>89300</v>
          </cell>
        </row>
        <row r="859">
          <cell r="I859" t="str">
            <v>AT3412</v>
          </cell>
          <cell r="J859">
            <v>93500</v>
          </cell>
        </row>
        <row r="860">
          <cell r="I860" t="str">
            <v>AT3306</v>
          </cell>
          <cell r="J860">
            <v>168000</v>
          </cell>
        </row>
        <row r="861">
          <cell r="I861" t="str">
            <v>AT3307</v>
          </cell>
          <cell r="J861">
            <v>173300</v>
          </cell>
        </row>
        <row r="862">
          <cell r="I862" t="str">
            <v>AT3308</v>
          </cell>
          <cell r="J862">
            <v>177500</v>
          </cell>
        </row>
        <row r="863">
          <cell r="I863" t="str">
            <v>AT3310</v>
          </cell>
          <cell r="J863">
            <v>189000</v>
          </cell>
        </row>
        <row r="864">
          <cell r="I864" t="str">
            <v>AT3312</v>
          </cell>
          <cell r="J864">
            <v>198500</v>
          </cell>
        </row>
        <row r="865">
          <cell r="I865" t="str">
            <v>AF066HB</v>
          </cell>
          <cell r="J865">
            <v>246800</v>
          </cell>
        </row>
        <row r="866">
          <cell r="I866" t="str">
            <v>AF076HB</v>
          </cell>
          <cell r="J866">
            <v>270900</v>
          </cell>
        </row>
        <row r="867">
          <cell r="I867" t="str">
            <v>AF086HB</v>
          </cell>
          <cell r="J867">
            <v>293000</v>
          </cell>
        </row>
        <row r="868">
          <cell r="I868" t="str">
            <v>AF106HB</v>
          </cell>
          <cell r="J868">
            <v>330800</v>
          </cell>
        </row>
        <row r="869">
          <cell r="I869" t="str">
            <v>AF126HB</v>
          </cell>
          <cell r="J869">
            <v>373800</v>
          </cell>
        </row>
        <row r="870">
          <cell r="I870" t="str">
            <v>AF068HB</v>
          </cell>
          <cell r="J870">
            <v>278300</v>
          </cell>
        </row>
        <row r="871">
          <cell r="I871" t="str">
            <v>AF078HB</v>
          </cell>
          <cell r="J871">
            <v>306600</v>
          </cell>
        </row>
        <row r="872">
          <cell r="I872" t="str">
            <v>AF088HB</v>
          </cell>
          <cell r="J872">
            <v>330800</v>
          </cell>
        </row>
        <row r="873">
          <cell r="I873" t="str">
            <v>AF108HB</v>
          </cell>
          <cell r="J873">
            <v>373800</v>
          </cell>
        </row>
        <row r="874">
          <cell r="I874" t="str">
            <v>AF128HB</v>
          </cell>
          <cell r="J874">
            <v>425300</v>
          </cell>
        </row>
        <row r="875">
          <cell r="I875" t="str">
            <v>AF062C</v>
          </cell>
          <cell r="J875">
            <v>176400</v>
          </cell>
        </row>
        <row r="876">
          <cell r="I876" t="str">
            <v>AF072C</v>
          </cell>
          <cell r="J876">
            <v>192200</v>
          </cell>
        </row>
        <row r="877">
          <cell r="I877" t="str">
            <v>AF082C</v>
          </cell>
          <cell r="J877">
            <v>206300</v>
          </cell>
        </row>
        <row r="878">
          <cell r="I878" t="str">
            <v>AF102C</v>
          </cell>
          <cell r="J878">
            <v>230000</v>
          </cell>
        </row>
        <row r="879">
          <cell r="I879" t="str">
            <v>AF122C</v>
          </cell>
          <cell r="J879">
            <v>255700</v>
          </cell>
        </row>
        <row r="880">
          <cell r="I880" t="str">
            <v>AF064S</v>
          </cell>
          <cell r="J880">
            <v>51500</v>
          </cell>
        </row>
        <row r="881">
          <cell r="I881" t="str">
            <v>AF074S</v>
          </cell>
          <cell r="J881">
            <v>56700</v>
          </cell>
        </row>
        <row r="882">
          <cell r="I882" t="str">
            <v>AF084S</v>
          </cell>
          <cell r="J882">
            <v>62000</v>
          </cell>
        </row>
        <row r="883">
          <cell r="I883" t="str">
            <v>AF104S</v>
          </cell>
          <cell r="J883">
            <v>71400</v>
          </cell>
        </row>
        <row r="884">
          <cell r="I884" t="str">
            <v>AF124S</v>
          </cell>
          <cell r="J884">
            <v>80900</v>
          </cell>
        </row>
        <row r="885">
          <cell r="I885" t="str">
            <v>AF064SG</v>
          </cell>
          <cell r="J885">
            <v>67200</v>
          </cell>
        </row>
        <row r="886">
          <cell r="I886" t="str">
            <v>AF074SG</v>
          </cell>
          <cell r="J886">
            <v>74600</v>
          </cell>
        </row>
        <row r="887">
          <cell r="I887" t="str">
            <v>AF084SG</v>
          </cell>
          <cell r="J887">
            <v>81900</v>
          </cell>
        </row>
        <row r="888">
          <cell r="I888" t="str">
            <v>AF104SG</v>
          </cell>
          <cell r="J888">
            <v>94500</v>
          </cell>
        </row>
        <row r="889">
          <cell r="I889" t="str">
            <v>AF124SG</v>
          </cell>
          <cell r="J889">
            <v>110300</v>
          </cell>
        </row>
        <row r="890">
          <cell r="I890" t="str">
            <v>AF064SB</v>
          </cell>
          <cell r="J890">
            <v>79800</v>
          </cell>
        </row>
        <row r="891">
          <cell r="I891" t="str">
            <v>AF074SB</v>
          </cell>
          <cell r="J891">
            <v>90300</v>
          </cell>
        </row>
        <row r="892">
          <cell r="I892" t="str">
            <v>AF084SB</v>
          </cell>
          <cell r="J892">
            <v>100800</v>
          </cell>
        </row>
        <row r="893">
          <cell r="I893" t="str">
            <v>AF104SB</v>
          </cell>
          <cell r="J893">
            <v>135500</v>
          </cell>
        </row>
        <row r="894">
          <cell r="I894" t="str">
            <v>AF124SB</v>
          </cell>
          <cell r="J894">
            <v>149100</v>
          </cell>
        </row>
        <row r="895">
          <cell r="I895" t="str">
            <v>AF064SA</v>
          </cell>
          <cell r="J895">
            <v>84000</v>
          </cell>
        </row>
        <row r="896">
          <cell r="I896" t="str">
            <v>AF074SA</v>
          </cell>
          <cell r="J896">
            <v>92400</v>
          </cell>
        </row>
        <row r="897">
          <cell r="I897" t="str">
            <v>AF084SA</v>
          </cell>
          <cell r="J897">
            <v>100800</v>
          </cell>
        </row>
        <row r="898">
          <cell r="I898" t="str">
            <v>AF104SA</v>
          </cell>
          <cell r="J898">
            <v>116600</v>
          </cell>
        </row>
        <row r="899">
          <cell r="I899" t="str">
            <v>AF124SA</v>
          </cell>
          <cell r="J899">
            <v>132300</v>
          </cell>
        </row>
        <row r="900">
          <cell r="I900" t="str">
            <v>AF064SD</v>
          </cell>
          <cell r="J900">
            <v>65600</v>
          </cell>
        </row>
        <row r="901">
          <cell r="I901" t="str">
            <v>AF074SD</v>
          </cell>
          <cell r="J901">
            <v>73500</v>
          </cell>
        </row>
        <row r="902">
          <cell r="I902" t="str">
            <v>AF084SD</v>
          </cell>
          <cell r="J902">
            <v>81400</v>
          </cell>
        </row>
        <row r="903">
          <cell r="I903" t="str">
            <v>AF104SD</v>
          </cell>
          <cell r="J903">
            <v>103400</v>
          </cell>
        </row>
        <row r="904">
          <cell r="I904" t="str">
            <v>AF124SD</v>
          </cell>
          <cell r="J904">
            <v>115000</v>
          </cell>
        </row>
        <row r="905">
          <cell r="I905" t="str">
            <v>AF064SC</v>
          </cell>
          <cell r="J905">
            <v>67700</v>
          </cell>
        </row>
        <row r="906">
          <cell r="I906" t="str">
            <v>AF074SC</v>
          </cell>
          <cell r="J906">
            <v>74600</v>
          </cell>
        </row>
        <row r="907">
          <cell r="I907" t="str">
            <v>AF084SC</v>
          </cell>
          <cell r="J907">
            <v>81400</v>
          </cell>
        </row>
        <row r="908">
          <cell r="I908" t="str">
            <v>AF104SC</v>
          </cell>
          <cell r="J908">
            <v>94000</v>
          </cell>
        </row>
        <row r="909">
          <cell r="I909" t="str">
            <v>AF124SC</v>
          </cell>
          <cell r="J909">
            <v>106600</v>
          </cell>
        </row>
        <row r="910">
          <cell r="I910" t="str">
            <v>AF064SM</v>
          </cell>
          <cell r="J910">
            <v>81900</v>
          </cell>
        </row>
        <row r="911">
          <cell r="I911" t="str">
            <v>AF074SM</v>
          </cell>
          <cell r="J911">
            <v>91400</v>
          </cell>
        </row>
        <row r="912">
          <cell r="I912" t="str">
            <v>AF084SM</v>
          </cell>
          <cell r="J912">
            <v>100800</v>
          </cell>
        </row>
        <row r="913">
          <cell r="I913" t="str">
            <v>AF104SM</v>
          </cell>
          <cell r="J913">
            <v>126000</v>
          </cell>
        </row>
        <row r="914">
          <cell r="I914" t="str">
            <v>AF124SM</v>
          </cell>
          <cell r="J914">
            <v>140700</v>
          </cell>
        </row>
        <row r="915">
          <cell r="I915" t="str">
            <v>AF062A</v>
          </cell>
          <cell r="J915">
            <v>182700</v>
          </cell>
        </row>
        <row r="916">
          <cell r="I916" t="str">
            <v>AF072A</v>
          </cell>
          <cell r="J916">
            <v>199500</v>
          </cell>
        </row>
        <row r="917">
          <cell r="I917" t="str">
            <v>AF082A</v>
          </cell>
          <cell r="J917">
            <v>214200</v>
          </cell>
        </row>
        <row r="918">
          <cell r="I918" t="str">
            <v>AF102A</v>
          </cell>
          <cell r="J918">
            <v>239400</v>
          </cell>
        </row>
        <row r="919">
          <cell r="I919" t="str">
            <v>AF122A</v>
          </cell>
          <cell r="J919">
            <v>266700</v>
          </cell>
        </row>
        <row r="920">
          <cell r="I920" t="str">
            <v>SD008L</v>
          </cell>
          <cell r="J920">
            <v>177500</v>
          </cell>
        </row>
        <row r="921">
          <cell r="I921" t="str">
            <v>SD008R</v>
          </cell>
          <cell r="J921">
            <v>177500</v>
          </cell>
        </row>
        <row r="922">
          <cell r="I922" t="str">
            <v>SD008</v>
          </cell>
          <cell r="J922">
            <v>177500</v>
          </cell>
        </row>
        <row r="923">
          <cell r="I923" t="str">
            <v>SD012L</v>
          </cell>
          <cell r="J923">
            <v>210000</v>
          </cell>
        </row>
        <row r="924">
          <cell r="I924" t="str">
            <v>SD012R</v>
          </cell>
          <cell r="J924">
            <v>210000</v>
          </cell>
        </row>
        <row r="925">
          <cell r="I925" t="str">
            <v>SD012</v>
          </cell>
          <cell r="J925">
            <v>210000</v>
          </cell>
        </row>
        <row r="926">
          <cell r="I926" t="str">
            <v>SD014L</v>
          </cell>
          <cell r="J926">
            <v>236300</v>
          </cell>
        </row>
        <row r="927">
          <cell r="I927" t="str">
            <v>SD014R</v>
          </cell>
          <cell r="J927">
            <v>236300</v>
          </cell>
        </row>
        <row r="928">
          <cell r="I928" t="str">
            <v>SD014</v>
          </cell>
          <cell r="J928">
            <v>236300</v>
          </cell>
        </row>
        <row r="929">
          <cell r="I929" t="str">
            <v>SD016L</v>
          </cell>
          <cell r="J929">
            <v>254100</v>
          </cell>
        </row>
        <row r="930">
          <cell r="I930" t="str">
            <v>SD016R</v>
          </cell>
          <cell r="J930">
            <v>254100</v>
          </cell>
        </row>
        <row r="931">
          <cell r="I931" t="str">
            <v>SD016</v>
          </cell>
          <cell r="J931">
            <v>254100</v>
          </cell>
        </row>
        <row r="932">
          <cell r="I932" t="str">
            <v>SD316L</v>
          </cell>
          <cell r="J932">
            <v>339200</v>
          </cell>
        </row>
        <row r="933">
          <cell r="I933" t="str">
            <v>SD316R</v>
          </cell>
          <cell r="J933">
            <v>339200</v>
          </cell>
        </row>
        <row r="934">
          <cell r="I934" t="str">
            <v>SD318R</v>
          </cell>
          <cell r="J934">
            <v>356000</v>
          </cell>
        </row>
        <row r="935">
          <cell r="I935" t="str">
            <v>SD318L</v>
          </cell>
          <cell r="J935">
            <v>356000</v>
          </cell>
        </row>
        <row r="936">
          <cell r="I936" t="str">
            <v>SP0202</v>
          </cell>
          <cell r="J936">
            <v>146000</v>
          </cell>
        </row>
        <row r="937">
          <cell r="I937" t="str">
            <v>SP0203</v>
          </cell>
          <cell r="J937">
            <v>161700</v>
          </cell>
        </row>
        <row r="938">
          <cell r="I938" t="str">
            <v>SP0302</v>
          </cell>
          <cell r="J938">
            <v>170100</v>
          </cell>
        </row>
        <row r="939">
          <cell r="I939" t="str">
            <v>SP0303</v>
          </cell>
          <cell r="J939">
            <v>185900</v>
          </cell>
        </row>
        <row r="940">
          <cell r="I940" t="str">
            <v>SP0300</v>
          </cell>
          <cell r="J940">
            <v>53600</v>
          </cell>
        </row>
        <row r="941">
          <cell r="I941" t="str">
            <v>SD507</v>
          </cell>
          <cell r="J941">
            <v>174300</v>
          </cell>
        </row>
        <row r="942">
          <cell r="I942" t="str">
            <v>SD507F</v>
          </cell>
          <cell r="J942">
            <v>298200</v>
          </cell>
        </row>
        <row r="943">
          <cell r="I943" t="str">
            <v>SD517</v>
          </cell>
          <cell r="J943">
            <v>92400</v>
          </cell>
        </row>
        <row r="944">
          <cell r="I944" t="str">
            <v>SD517F</v>
          </cell>
          <cell r="J944">
            <v>217400</v>
          </cell>
        </row>
        <row r="945">
          <cell r="I945" t="str">
            <v>SD547</v>
          </cell>
          <cell r="J945">
            <v>60900</v>
          </cell>
        </row>
        <row r="946">
          <cell r="I946" t="str">
            <v>SD597</v>
          </cell>
          <cell r="J946">
            <v>77700</v>
          </cell>
        </row>
        <row r="947">
          <cell r="I947" t="str">
            <v>SD406L</v>
          </cell>
          <cell r="J947">
            <v>84000</v>
          </cell>
        </row>
        <row r="948">
          <cell r="I948" t="str">
            <v>SD406R</v>
          </cell>
          <cell r="J948">
            <v>84000</v>
          </cell>
        </row>
        <row r="949">
          <cell r="I949" t="str">
            <v>SD912</v>
          </cell>
          <cell r="J949">
            <v>162800</v>
          </cell>
        </row>
        <row r="950">
          <cell r="I950" t="str">
            <v>SD912F</v>
          </cell>
          <cell r="J950">
            <v>199500</v>
          </cell>
        </row>
        <row r="951">
          <cell r="I951" t="str">
            <v>SD955</v>
          </cell>
          <cell r="J951">
            <v>99800</v>
          </cell>
        </row>
        <row r="952">
          <cell r="I952" t="str">
            <v>SD977</v>
          </cell>
          <cell r="J952">
            <v>189000</v>
          </cell>
        </row>
        <row r="953">
          <cell r="I953" t="str">
            <v>SD927L</v>
          </cell>
          <cell r="J953">
            <v>165900</v>
          </cell>
        </row>
        <row r="954">
          <cell r="I954" t="str">
            <v>SD927R</v>
          </cell>
          <cell r="J954">
            <v>165900</v>
          </cell>
        </row>
        <row r="955">
          <cell r="I955" t="str">
            <v>SD990</v>
          </cell>
          <cell r="J955">
            <v>153300</v>
          </cell>
        </row>
        <row r="956">
          <cell r="I956" t="str">
            <v>SF008</v>
          </cell>
          <cell r="J956">
            <v>75600</v>
          </cell>
        </row>
        <row r="957">
          <cell r="I957" t="str">
            <v>SF008BE</v>
          </cell>
          <cell r="J957">
            <v>67200</v>
          </cell>
        </row>
        <row r="958">
          <cell r="I958" t="str">
            <v>SF012</v>
          </cell>
          <cell r="J958">
            <v>94500</v>
          </cell>
        </row>
        <row r="959">
          <cell r="I959" t="str">
            <v>SF012BE</v>
          </cell>
          <cell r="J959">
            <v>84000</v>
          </cell>
        </row>
        <row r="960">
          <cell r="I960" t="str">
            <v>SF014</v>
          </cell>
          <cell r="J960">
            <v>105000</v>
          </cell>
        </row>
        <row r="961">
          <cell r="I961" t="str">
            <v>SF014BE</v>
          </cell>
          <cell r="J961">
            <v>93500</v>
          </cell>
        </row>
        <row r="962">
          <cell r="I962" t="str">
            <v>SF016</v>
          </cell>
          <cell r="J962">
            <v>114500</v>
          </cell>
        </row>
        <row r="963">
          <cell r="I963" t="str">
            <v>SF016BE</v>
          </cell>
          <cell r="J963">
            <v>101900</v>
          </cell>
        </row>
        <row r="964">
          <cell r="I964" t="str">
            <v>SF300</v>
          </cell>
          <cell r="J964">
            <v>34700</v>
          </cell>
        </row>
        <row r="965">
          <cell r="I965" t="str">
            <v>SF300BE</v>
          </cell>
          <cell r="J965">
            <v>29400</v>
          </cell>
        </row>
        <row r="966">
          <cell r="I966" t="str">
            <v>SF912</v>
          </cell>
          <cell r="J966">
            <v>49400</v>
          </cell>
        </row>
        <row r="967">
          <cell r="I967" t="str">
            <v>SF912BE</v>
          </cell>
          <cell r="J967">
            <v>42000</v>
          </cell>
        </row>
        <row r="968">
          <cell r="I968" t="str">
            <v>SF507</v>
          </cell>
          <cell r="J968">
            <v>173300</v>
          </cell>
        </row>
        <row r="969">
          <cell r="I969" t="str">
            <v>SF507BE</v>
          </cell>
          <cell r="J969">
            <v>152300</v>
          </cell>
        </row>
        <row r="970">
          <cell r="I970" t="str">
            <v>SF517</v>
          </cell>
          <cell r="J970">
            <v>135500</v>
          </cell>
        </row>
        <row r="971">
          <cell r="I971" t="str">
            <v>SF517BE</v>
          </cell>
          <cell r="J971">
            <v>118700</v>
          </cell>
        </row>
        <row r="972">
          <cell r="I972" t="str">
            <v>SF316</v>
          </cell>
          <cell r="J972">
            <v>193200</v>
          </cell>
        </row>
        <row r="973">
          <cell r="I973" t="str">
            <v>SF316BE</v>
          </cell>
          <cell r="J973">
            <v>170100</v>
          </cell>
        </row>
        <row r="974">
          <cell r="I974" t="str">
            <v>SF507T</v>
          </cell>
          <cell r="J974">
            <v>260400</v>
          </cell>
        </row>
        <row r="975">
          <cell r="I975" t="str">
            <v>SF507TBE</v>
          </cell>
          <cell r="J975">
            <v>228900</v>
          </cell>
        </row>
        <row r="976">
          <cell r="I976" t="str">
            <v>SC182</v>
          </cell>
          <cell r="J976">
            <v>116600</v>
          </cell>
        </row>
        <row r="977">
          <cell r="I977" t="str">
            <v>SC183</v>
          </cell>
          <cell r="J977">
            <v>149100</v>
          </cell>
        </row>
        <row r="978">
          <cell r="I978" t="str">
            <v>SC1082</v>
          </cell>
          <cell r="J978">
            <v>80900</v>
          </cell>
        </row>
        <row r="979">
          <cell r="I979" t="str">
            <v>SC1083</v>
          </cell>
          <cell r="J979">
            <v>113400</v>
          </cell>
        </row>
        <row r="980">
          <cell r="I980" t="str">
            <v>SC0084</v>
          </cell>
          <cell r="J980">
            <v>144900</v>
          </cell>
        </row>
        <row r="981">
          <cell r="I981" t="str">
            <v>SC0085S</v>
          </cell>
          <cell r="J981">
            <v>153300</v>
          </cell>
        </row>
        <row r="982">
          <cell r="I982" t="str">
            <v>SC0086</v>
          </cell>
          <cell r="J982">
            <v>202700</v>
          </cell>
        </row>
        <row r="983">
          <cell r="I983" t="str">
            <v>SC0054</v>
          </cell>
          <cell r="J983">
            <v>110300</v>
          </cell>
        </row>
        <row r="984">
          <cell r="I984" t="str">
            <v>SC0055S</v>
          </cell>
          <cell r="J984">
            <v>122900</v>
          </cell>
        </row>
        <row r="985">
          <cell r="I985" t="str">
            <v>SC0056</v>
          </cell>
          <cell r="J985">
            <v>170100</v>
          </cell>
        </row>
        <row r="986">
          <cell r="I986" t="str">
            <v>SC5054</v>
          </cell>
          <cell r="J986">
            <v>110300</v>
          </cell>
        </row>
        <row r="987">
          <cell r="I987" t="str">
            <v>SC5055S</v>
          </cell>
          <cell r="J987">
            <v>122900</v>
          </cell>
        </row>
        <row r="988">
          <cell r="I988" t="str">
            <v>SC9108</v>
          </cell>
          <cell r="J988">
            <v>35700</v>
          </cell>
        </row>
        <row r="989">
          <cell r="I989" t="str">
            <v>SC9105</v>
          </cell>
          <cell r="J989">
            <v>26300</v>
          </cell>
        </row>
        <row r="990">
          <cell r="I990" t="str">
            <v>SB1082</v>
          </cell>
          <cell r="J990">
            <v>65100</v>
          </cell>
        </row>
        <row r="991">
          <cell r="I991" t="str">
            <v>SB1083</v>
          </cell>
          <cell r="J991">
            <v>81900</v>
          </cell>
        </row>
        <row r="992">
          <cell r="I992" t="str">
            <v>SB0082</v>
          </cell>
          <cell r="J992">
            <v>65100</v>
          </cell>
        </row>
        <row r="993">
          <cell r="I993" t="str">
            <v>SB0084</v>
          </cell>
          <cell r="J993">
            <v>108200</v>
          </cell>
        </row>
        <row r="994">
          <cell r="I994" t="str">
            <v>SB0085S</v>
          </cell>
          <cell r="J994">
            <v>120800</v>
          </cell>
        </row>
        <row r="995">
          <cell r="I995" t="str">
            <v>SB0086</v>
          </cell>
          <cell r="J995">
            <v>143900</v>
          </cell>
        </row>
        <row r="996">
          <cell r="I996" t="str">
            <v>SB0083SG</v>
          </cell>
          <cell r="J996">
            <v>85100</v>
          </cell>
        </row>
        <row r="997">
          <cell r="I997" t="str">
            <v>SB052L</v>
          </cell>
          <cell r="J997">
            <v>45200</v>
          </cell>
        </row>
        <row r="998">
          <cell r="I998" t="str">
            <v>SB052R</v>
          </cell>
          <cell r="J998">
            <v>45200</v>
          </cell>
        </row>
        <row r="999">
          <cell r="I999" t="str">
            <v>SB054L</v>
          </cell>
          <cell r="J999">
            <v>74600</v>
          </cell>
        </row>
        <row r="1000">
          <cell r="I1000" t="str">
            <v>SB054R</v>
          </cell>
          <cell r="J1000">
            <v>74600</v>
          </cell>
        </row>
        <row r="1001">
          <cell r="I1001" t="str">
            <v>SB055SL</v>
          </cell>
          <cell r="J1001">
            <v>80900</v>
          </cell>
        </row>
        <row r="1002">
          <cell r="I1002" t="str">
            <v>SB055SR</v>
          </cell>
          <cell r="J1002">
            <v>80900</v>
          </cell>
        </row>
        <row r="1003">
          <cell r="I1003" t="str">
            <v>SB056L</v>
          </cell>
          <cell r="J1003">
            <v>107100</v>
          </cell>
        </row>
        <row r="1004">
          <cell r="I1004" t="str">
            <v>SB056R</v>
          </cell>
          <cell r="J1004">
            <v>107100</v>
          </cell>
        </row>
        <row r="1005">
          <cell r="I1005" t="str">
            <v>SB9082</v>
          </cell>
          <cell r="J1005">
            <v>39900</v>
          </cell>
        </row>
        <row r="1006">
          <cell r="I1006" t="str">
            <v>SB9082BE</v>
          </cell>
          <cell r="J1006">
            <v>25800</v>
          </cell>
        </row>
        <row r="1007">
          <cell r="I1007" t="str">
            <v>SB9083</v>
          </cell>
          <cell r="J1007">
            <v>59900</v>
          </cell>
        </row>
        <row r="1008">
          <cell r="I1008" t="str">
            <v>SB9083BE</v>
          </cell>
          <cell r="J1008">
            <v>38900</v>
          </cell>
        </row>
        <row r="1009">
          <cell r="I1009" t="str">
            <v>SB9084</v>
          </cell>
          <cell r="J1009">
            <v>80900</v>
          </cell>
        </row>
        <row r="1010">
          <cell r="I1010" t="str">
            <v>SB9084BE</v>
          </cell>
          <cell r="J1010">
            <v>53600</v>
          </cell>
        </row>
        <row r="1011">
          <cell r="I1011" t="str">
            <v>SB9085S</v>
          </cell>
          <cell r="J1011">
            <v>93500</v>
          </cell>
        </row>
        <row r="1012">
          <cell r="I1012" t="str">
            <v>SB9055SBE</v>
          </cell>
          <cell r="J1012">
            <v>63000</v>
          </cell>
        </row>
        <row r="1013">
          <cell r="I1013" t="str">
            <v>SB9054</v>
          </cell>
          <cell r="J1013">
            <v>45200</v>
          </cell>
        </row>
        <row r="1014">
          <cell r="I1014" t="str">
            <v>SB9054BE</v>
          </cell>
          <cell r="J1014">
            <v>32600</v>
          </cell>
        </row>
        <row r="1015">
          <cell r="I1015" t="str">
            <v>SB9055S</v>
          </cell>
          <cell r="J1015">
            <v>57800</v>
          </cell>
        </row>
        <row r="1016">
          <cell r="I1016" t="str">
            <v>SB9055SBE</v>
          </cell>
          <cell r="J1016">
            <v>38900</v>
          </cell>
        </row>
        <row r="1017">
          <cell r="I1017" t="str">
            <v>SC981F</v>
          </cell>
          <cell r="J1017">
            <v>93000</v>
          </cell>
        </row>
        <row r="1018">
          <cell r="I1018" t="str">
            <v>SC981C</v>
          </cell>
          <cell r="J1018">
            <v>73000</v>
          </cell>
        </row>
        <row r="1019">
          <cell r="I1019" t="str">
            <v>SC982F</v>
          </cell>
          <cell r="J1019">
            <v>137000</v>
          </cell>
        </row>
        <row r="1020">
          <cell r="I1020" t="str">
            <v>SC982C</v>
          </cell>
          <cell r="J1020">
            <v>108000</v>
          </cell>
        </row>
        <row r="1021">
          <cell r="I1021" t="str">
            <v>SC951F</v>
          </cell>
          <cell r="J1021">
            <v>77000</v>
          </cell>
        </row>
        <row r="1022">
          <cell r="I1022" t="str">
            <v>SC951C</v>
          </cell>
          <cell r="J1022">
            <v>57000</v>
          </cell>
        </row>
        <row r="1023">
          <cell r="I1023" t="str">
            <v>SC952F</v>
          </cell>
          <cell r="J1023">
            <v>113000</v>
          </cell>
        </row>
        <row r="1024">
          <cell r="I1024" t="str">
            <v>SC952C</v>
          </cell>
          <cell r="J1024">
            <v>84000</v>
          </cell>
        </row>
        <row r="1025">
          <cell r="I1025" t="str">
            <v>SC9350</v>
          </cell>
          <cell r="J1025">
            <v>18000</v>
          </cell>
        </row>
        <row r="1026">
          <cell r="I1026" t="str">
            <v>SC9380</v>
          </cell>
          <cell r="J1026">
            <v>26000</v>
          </cell>
        </row>
        <row r="1027">
          <cell r="I1027" t="str">
            <v>SF517T</v>
          </cell>
          <cell r="J1027">
            <v>203700</v>
          </cell>
        </row>
        <row r="1028">
          <cell r="I1028" t="str">
            <v>SF517TBE</v>
          </cell>
          <cell r="J1028">
            <v>178500</v>
          </cell>
        </row>
        <row r="1029">
          <cell r="I1029" t="str">
            <v>SF316TA</v>
          </cell>
          <cell r="J1029">
            <v>300300</v>
          </cell>
        </row>
        <row r="1030">
          <cell r="I1030" t="str">
            <v>SF316TABE</v>
          </cell>
          <cell r="J1030">
            <v>264600</v>
          </cell>
        </row>
        <row r="1031">
          <cell r="I1031" t="str">
            <v>SF316TB</v>
          </cell>
          <cell r="J1031">
            <v>280400</v>
          </cell>
        </row>
        <row r="1032">
          <cell r="I1032" t="str">
            <v>SF316TBBE</v>
          </cell>
          <cell r="J1032">
            <v>246800</v>
          </cell>
        </row>
        <row r="1033">
          <cell r="I1033" t="str">
            <v>SC282</v>
          </cell>
          <cell r="J1033">
            <v>362300</v>
          </cell>
        </row>
        <row r="1034">
          <cell r="I1034" t="str">
            <v>SC283</v>
          </cell>
          <cell r="J1034">
            <v>485100</v>
          </cell>
        </row>
        <row r="1035">
          <cell r="I1035" t="str">
            <v>SC2082</v>
          </cell>
          <cell r="J1035">
            <v>326600</v>
          </cell>
        </row>
        <row r="1036">
          <cell r="I1036" t="str">
            <v>SC2083</v>
          </cell>
          <cell r="J1036">
            <v>449400</v>
          </cell>
        </row>
        <row r="1037">
          <cell r="I1037" t="str">
            <v>SC162</v>
          </cell>
          <cell r="J1037">
            <v>114500</v>
          </cell>
        </row>
        <row r="1038">
          <cell r="I1038" t="str">
            <v>SC662L</v>
          </cell>
          <cell r="J1038">
            <v>236300</v>
          </cell>
        </row>
        <row r="1039">
          <cell r="I1039" t="str">
            <v>SC662R</v>
          </cell>
          <cell r="J1039">
            <v>236300</v>
          </cell>
        </row>
        <row r="1040">
          <cell r="I1040" t="str">
            <v>SC764</v>
          </cell>
          <cell r="J1040">
            <v>239400</v>
          </cell>
        </row>
        <row r="1041">
          <cell r="I1041" t="str">
            <v>SA0101</v>
          </cell>
          <cell r="J1041">
            <v>4800</v>
          </cell>
        </row>
        <row r="1042">
          <cell r="I1042" t="str">
            <v>SA0102</v>
          </cell>
          <cell r="J1042">
            <v>4800</v>
          </cell>
        </row>
        <row r="1043">
          <cell r="I1043" t="str">
            <v>SA0103</v>
          </cell>
          <cell r="J1043">
            <v>4800</v>
          </cell>
        </row>
        <row r="1044">
          <cell r="I1044" t="str">
            <v>SA0104</v>
          </cell>
          <cell r="J1044">
            <v>9700</v>
          </cell>
        </row>
        <row r="1045">
          <cell r="I1045" t="str">
            <v>SA1012</v>
          </cell>
          <cell r="J1045">
            <v>60900</v>
          </cell>
        </row>
        <row r="1046">
          <cell r="I1046" t="str">
            <v>SA1014</v>
          </cell>
          <cell r="J1046">
            <v>68300</v>
          </cell>
        </row>
        <row r="1047">
          <cell r="I1047" t="str">
            <v>SA0201</v>
          </cell>
          <cell r="J1047">
            <v>57800</v>
          </cell>
        </row>
        <row r="1048">
          <cell r="I1048" t="str">
            <v>SA0301</v>
          </cell>
          <cell r="J1048">
            <v>14700</v>
          </cell>
        </row>
        <row r="1049">
          <cell r="I1049" t="str">
            <v>SA0401</v>
          </cell>
          <cell r="J1049">
            <v>14700</v>
          </cell>
        </row>
        <row r="1050">
          <cell r="I1050" t="str">
            <v>SA9900</v>
          </cell>
          <cell r="J1050">
            <v>8900</v>
          </cell>
        </row>
        <row r="1051">
          <cell r="I1051" t="str">
            <v>IF0060</v>
          </cell>
          <cell r="J1051">
            <v>33600</v>
          </cell>
        </row>
        <row r="1052">
          <cell r="I1052" t="str">
            <v>IF0070</v>
          </cell>
          <cell r="J1052">
            <v>36800</v>
          </cell>
        </row>
        <row r="1053">
          <cell r="I1053" t="str">
            <v>IF0080</v>
          </cell>
          <cell r="J1053">
            <v>39900</v>
          </cell>
        </row>
        <row r="1054">
          <cell r="I1054" t="str">
            <v>IF0100</v>
          </cell>
          <cell r="J1054">
            <v>45200</v>
          </cell>
        </row>
        <row r="1055">
          <cell r="I1055" t="str">
            <v>IF0120</v>
          </cell>
          <cell r="J1055">
            <v>50400</v>
          </cell>
        </row>
        <row r="1056">
          <cell r="I1056" t="str">
            <v>IF0062</v>
          </cell>
          <cell r="J1056">
            <v>36800</v>
          </cell>
        </row>
        <row r="1057">
          <cell r="I1057" t="str">
            <v>IF0072</v>
          </cell>
          <cell r="J1057">
            <v>39900</v>
          </cell>
        </row>
        <row r="1058">
          <cell r="I1058" t="str">
            <v>IF0082</v>
          </cell>
          <cell r="J1058">
            <v>43100</v>
          </cell>
        </row>
        <row r="1059">
          <cell r="I1059" t="str">
            <v>IF0102</v>
          </cell>
          <cell r="J1059">
            <v>48300</v>
          </cell>
        </row>
        <row r="1060">
          <cell r="I1060" t="str">
            <v>IF0122</v>
          </cell>
          <cell r="J1060">
            <v>53600</v>
          </cell>
        </row>
        <row r="1061">
          <cell r="I1061" t="str">
            <v>IF0064</v>
          </cell>
          <cell r="J1061">
            <v>42000</v>
          </cell>
        </row>
        <row r="1062">
          <cell r="I1062" t="str">
            <v>IF0074</v>
          </cell>
          <cell r="J1062">
            <v>45200</v>
          </cell>
        </row>
        <row r="1063">
          <cell r="I1063" t="str">
            <v>IF0084</v>
          </cell>
          <cell r="J1063">
            <v>48300</v>
          </cell>
        </row>
        <row r="1064">
          <cell r="I1064" t="str">
            <v>IF0104</v>
          </cell>
          <cell r="J1064">
            <v>53600</v>
          </cell>
        </row>
        <row r="1065">
          <cell r="I1065" t="str">
            <v>IF0124</v>
          </cell>
          <cell r="J1065">
            <v>58800</v>
          </cell>
        </row>
        <row r="1066">
          <cell r="I1066" t="str">
            <v>IF0066</v>
          </cell>
          <cell r="J1066">
            <v>47300</v>
          </cell>
        </row>
        <row r="1067">
          <cell r="I1067" t="str">
            <v>IF0076</v>
          </cell>
          <cell r="J1067">
            <v>50400</v>
          </cell>
        </row>
        <row r="1068">
          <cell r="I1068" t="str">
            <v>IF0086</v>
          </cell>
          <cell r="J1068">
            <v>53600</v>
          </cell>
        </row>
        <row r="1069">
          <cell r="I1069" t="str">
            <v>IF0106</v>
          </cell>
          <cell r="J1069">
            <v>58800</v>
          </cell>
        </row>
        <row r="1070">
          <cell r="I1070" t="str">
            <v>IF0126</v>
          </cell>
          <cell r="J1070">
            <v>64100</v>
          </cell>
        </row>
        <row r="1071">
          <cell r="I1071" t="str">
            <v>IF0068</v>
          </cell>
          <cell r="J1071">
            <v>51500</v>
          </cell>
        </row>
        <row r="1072">
          <cell r="I1072" t="str">
            <v>IF0078</v>
          </cell>
          <cell r="J1072">
            <v>54600</v>
          </cell>
        </row>
        <row r="1073">
          <cell r="I1073" t="str">
            <v>IF0088</v>
          </cell>
          <cell r="J1073">
            <v>57800</v>
          </cell>
        </row>
        <row r="1074">
          <cell r="I1074" t="str">
            <v>IF0108</v>
          </cell>
          <cell r="J1074">
            <v>63000</v>
          </cell>
        </row>
        <row r="1075">
          <cell r="I1075" t="str">
            <v>IF0128</v>
          </cell>
          <cell r="J1075">
            <v>68300</v>
          </cell>
        </row>
        <row r="1076">
          <cell r="I1076" t="str">
            <v>IF3061</v>
          </cell>
          <cell r="J1076">
            <v>10000</v>
          </cell>
        </row>
        <row r="1077">
          <cell r="I1077" t="str">
            <v>IF3071</v>
          </cell>
          <cell r="J1077">
            <v>11000</v>
          </cell>
        </row>
        <row r="1078">
          <cell r="I1078" t="str">
            <v>IF3081</v>
          </cell>
          <cell r="J1078">
            <v>12600</v>
          </cell>
        </row>
        <row r="1079">
          <cell r="I1079" t="str">
            <v>IF3101</v>
          </cell>
          <cell r="J1079">
            <v>14700</v>
          </cell>
        </row>
        <row r="1080">
          <cell r="I1080" t="str">
            <v>IF3121</v>
          </cell>
          <cell r="J1080">
            <v>16800</v>
          </cell>
        </row>
        <row r="1081">
          <cell r="I1081" t="str">
            <v>IF1062</v>
          </cell>
          <cell r="J1081">
            <v>8400</v>
          </cell>
        </row>
        <row r="1082">
          <cell r="I1082" t="str">
            <v>IF1072</v>
          </cell>
          <cell r="J1082">
            <v>10000</v>
          </cell>
        </row>
        <row r="1083">
          <cell r="I1083" t="str">
            <v>IF1082</v>
          </cell>
          <cell r="J1083">
            <v>11600</v>
          </cell>
        </row>
        <row r="1084">
          <cell r="I1084" t="str">
            <v>IF1102</v>
          </cell>
          <cell r="J1084">
            <v>13100</v>
          </cell>
        </row>
        <row r="1085">
          <cell r="I1085" t="str">
            <v>IF1122</v>
          </cell>
          <cell r="J1085">
            <v>14700</v>
          </cell>
        </row>
        <row r="1086">
          <cell r="I1086" t="str">
            <v>IF1064</v>
          </cell>
          <cell r="J1086">
            <v>14700</v>
          </cell>
        </row>
        <row r="1087">
          <cell r="I1087" t="str">
            <v>IF1074</v>
          </cell>
          <cell r="J1087">
            <v>16300</v>
          </cell>
        </row>
        <row r="1088">
          <cell r="I1088" t="str">
            <v>IF1084</v>
          </cell>
          <cell r="J1088">
            <v>17900</v>
          </cell>
        </row>
        <row r="1089">
          <cell r="I1089" t="str">
            <v>IF1104</v>
          </cell>
          <cell r="J1089">
            <v>21000</v>
          </cell>
        </row>
        <row r="1090">
          <cell r="I1090" t="str">
            <v>IF1124</v>
          </cell>
          <cell r="J1090">
            <v>24200</v>
          </cell>
        </row>
        <row r="1091">
          <cell r="I1091" t="str">
            <v>IF1066</v>
          </cell>
          <cell r="J1091">
            <v>21000</v>
          </cell>
        </row>
        <row r="1092">
          <cell r="I1092" t="str">
            <v>IF1076</v>
          </cell>
          <cell r="J1092">
            <v>22600</v>
          </cell>
        </row>
        <row r="1093">
          <cell r="I1093" t="str">
            <v>IF1086</v>
          </cell>
          <cell r="J1093">
            <v>24200</v>
          </cell>
        </row>
        <row r="1094">
          <cell r="I1094" t="str">
            <v>IF1106</v>
          </cell>
          <cell r="J1094">
            <v>27300</v>
          </cell>
        </row>
        <row r="1095">
          <cell r="I1095" t="str">
            <v>IF1126</v>
          </cell>
          <cell r="J1095">
            <v>30500</v>
          </cell>
        </row>
        <row r="1096">
          <cell r="I1096" t="str">
            <v>IF1066MM</v>
          </cell>
          <cell r="J1096">
            <v>17900</v>
          </cell>
        </row>
        <row r="1097">
          <cell r="I1097" t="str">
            <v>IF1066BE</v>
          </cell>
          <cell r="J1097">
            <v>17900</v>
          </cell>
        </row>
        <row r="1098">
          <cell r="I1098" t="str">
            <v>IF1076MM</v>
          </cell>
          <cell r="J1098">
            <v>19400</v>
          </cell>
        </row>
        <row r="1099">
          <cell r="I1099" t="str">
            <v>IF1076BE</v>
          </cell>
          <cell r="J1099">
            <v>19400</v>
          </cell>
        </row>
        <row r="1100">
          <cell r="I1100" t="str">
            <v>IF1086MM</v>
          </cell>
          <cell r="J1100">
            <v>21000</v>
          </cell>
        </row>
        <row r="1101">
          <cell r="I1101" t="str">
            <v>IF1086BE</v>
          </cell>
          <cell r="J1101">
            <v>21000</v>
          </cell>
        </row>
        <row r="1102">
          <cell r="I1102" t="str">
            <v>IF1106MM</v>
          </cell>
          <cell r="J1102">
            <v>23100</v>
          </cell>
        </row>
        <row r="1103">
          <cell r="I1103" t="str">
            <v>IF1106BE</v>
          </cell>
          <cell r="J1103">
            <v>23100</v>
          </cell>
        </row>
        <row r="1104">
          <cell r="I1104" t="str">
            <v>IF1126MM</v>
          </cell>
          <cell r="J1104">
            <v>26300</v>
          </cell>
        </row>
        <row r="1105">
          <cell r="I1105" t="str">
            <v>IF1126BE</v>
          </cell>
          <cell r="J1105">
            <v>26300</v>
          </cell>
        </row>
        <row r="1106">
          <cell r="I1106" t="str">
            <v>IF1064G</v>
          </cell>
          <cell r="J1106">
            <v>13100</v>
          </cell>
        </row>
        <row r="1107">
          <cell r="I1107" t="str">
            <v>IF1074G</v>
          </cell>
          <cell r="J1107">
            <v>15800</v>
          </cell>
        </row>
        <row r="1108">
          <cell r="I1108" t="str">
            <v>IF1084G</v>
          </cell>
          <cell r="J1108">
            <v>18900</v>
          </cell>
        </row>
        <row r="1109">
          <cell r="I1109" t="str">
            <v>IF1104G</v>
          </cell>
          <cell r="J1109">
            <v>24200</v>
          </cell>
        </row>
        <row r="1110">
          <cell r="I1110" t="str">
            <v>IF1124G</v>
          </cell>
          <cell r="J1110">
            <v>29400</v>
          </cell>
        </row>
        <row r="1111">
          <cell r="I1111" t="str">
            <v>IF1066G</v>
          </cell>
          <cell r="J1111">
            <v>21500</v>
          </cell>
        </row>
        <row r="1112">
          <cell r="I1112" t="str">
            <v>IF1076G</v>
          </cell>
          <cell r="J1112">
            <v>24200</v>
          </cell>
        </row>
        <row r="1113">
          <cell r="I1113" t="str">
            <v>IF1086G</v>
          </cell>
          <cell r="J1113">
            <v>27300</v>
          </cell>
        </row>
        <row r="1114">
          <cell r="I1114" t="str">
            <v>IF1106G</v>
          </cell>
          <cell r="J1114">
            <v>32600</v>
          </cell>
        </row>
        <row r="1115">
          <cell r="I1115" t="str">
            <v>IF1126G</v>
          </cell>
          <cell r="J1115">
            <v>37800</v>
          </cell>
        </row>
        <row r="1116">
          <cell r="I1116" t="str">
            <v>IF1064K</v>
          </cell>
          <cell r="J1116">
            <v>15800</v>
          </cell>
        </row>
        <row r="1117">
          <cell r="I1117" t="str">
            <v>IF1074K</v>
          </cell>
          <cell r="J1117">
            <v>18900</v>
          </cell>
        </row>
        <row r="1118">
          <cell r="I1118" t="str">
            <v>IF1084K</v>
          </cell>
          <cell r="J1118">
            <v>23100</v>
          </cell>
        </row>
        <row r="1119">
          <cell r="I1119" t="str">
            <v>IF1104K</v>
          </cell>
          <cell r="J1119">
            <v>27300</v>
          </cell>
        </row>
        <row r="1120">
          <cell r="I1120" t="str">
            <v>IF1124K</v>
          </cell>
          <cell r="J1120">
            <v>32600</v>
          </cell>
        </row>
        <row r="1121">
          <cell r="I1121" t="str">
            <v>IF1066K</v>
          </cell>
          <cell r="J1121">
            <v>26300</v>
          </cell>
        </row>
        <row r="1122">
          <cell r="I1122" t="str">
            <v>IF1076K</v>
          </cell>
          <cell r="J1122">
            <v>29400</v>
          </cell>
        </row>
        <row r="1123">
          <cell r="I1123" t="str">
            <v>IF1086K</v>
          </cell>
          <cell r="J1123">
            <v>32600</v>
          </cell>
        </row>
        <row r="1124">
          <cell r="I1124" t="str">
            <v>IF1106K</v>
          </cell>
          <cell r="J1124">
            <v>36800</v>
          </cell>
        </row>
        <row r="1125">
          <cell r="I1125" t="str">
            <v>IF1126K</v>
          </cell>
          <cell r="J1125">
            <v>42000</v>
          </cell>
        </row>
        <row r="1126">
          <cell r="I1126" t="str">
            <v>IF1064B</v>
          </cell>
          <cell r="J1126">
            <v>20000</v>
          </cell>
        </row>
        <row r="1127">
          <cell r="I1127" t="str">
            <v>IF1074B</v>
          </cell>
          <cell r="J1127">
            <v>22100</v>
          </cell>
        </row>
        <row r="1128">
          <cell r="I1128" t="str">
            <v>IF1084B</v>
          </cell>
          <cell r="J1128">
            <v>24200</v>
          </cell>
        </row>
        <row r="1129">
          <cell r="I1129" t="str">
            <v>IF1104B</v>
          </cell>
          <cell r="J1129">
            <v>35700</v>
          </cell>
        </row>
        <row r="1130">
          <cell r="I1130" t="str">
            <v>IF1124B</v>
          </cell>
          <cell r="J1130">
            <v>38900</v>
          </cell>
        </row>
        <row r="1131">
          <cell r="I1131" t="str">
            <v>IF1066B</v>
          </cell>
          <cell r="J1131">
            <v>27300</v>
          </cell>
        </row>
        <row r="1132">
          <cell r="I1132" t="str">
            <v>IF1076B</v>
          </cell>
          <cell r="J1132">
            <v>30500</v>
          </cell>
        </row>
        <row r="1133">
          <cell r="I1133" t="str">
            <v>IF1086B</v>
          </cell>
          <cell r="J1133">
            <v>33600</v>
          </cell>
        </row>
        <row r="1134">
          <cell r="I1134" t="str">
            <v>IF1106B</v>
          </cell>
          <cell r="J1134">
            <v>42000</v>
          </cell>
        </row>
        <row r="1135">
          <cell r="I1135" t="str">
            <v>IF1126B</v>
          </cell>
          <cell r="J1135">
            <v>46200</v>
          </cell>
        </row>
        <row r="1136">
          <cell r="I1136" t="str">
            <v>IF5110</v>
          </cell>
          <cell r="J1136">
            <v>17900</v>
          </cell>
        </row>
        <row r="1137">
          <cell r="I1137" t="str">
            <v>IF5112</v>
          </cell>
          <cell r="J1137">
            <v>19400</v>
          </cell>
        </row>
        <row r="1138">
          <cell r="I1138" t="str">
            <v>IF5114</v>
          </cell>
          <cell r="J1138">
            <v>21000</v>
          </cell>
        </row>
        <row r="1139">
          <cell r="I1139" t="str">
            <v>IF5116</v>
          </cell>
          <cell r="J1139">
            <v>24200</v>
          </cell>
        </row>
        <row r="1140">
          <cell r="I1140" t="str">
            <v>IF5118</v>
          </cell>
          <cell r="J1140">
            <v>28400</v>
          </cell>
        </row>
        <row r="1141">
          <cell r="I1141" t="str">
            <v>IF5210</v>
          </cell>
          <cell r="J1141">
            <v>21000</v>
          </cell>
        </row>
        <row r="1142">
          <cell r="I1142" t="str">
            <v>IF5212</v>
          </cell>
          <cell r="J1142">
            <v>22600</v>
          </cell>
        </row>
        <row r="1143">
          <cell r="I1143" t="str">
            <v>IF5214</v>
          </cell>
          <cell r="J1143">
            <v>24200</v>
          </cell>
        </row>
        <row r="1144">
          <cell r="I1144" t="str">
            <v>IF5216</v>
          </cell>
          <cell r="J1144">
            <v>27300</v>
          </cell>
        </row>
        <row r="1145">
          <cell r="I1145" t="str">
            <v>IF5218</v>
          </cell>
          <cell r="J1145">
            <v>31500</v>
          </cell>
        </row>
        <row r="1146">
          <cell r="I1146" t="str">
            <v>IF5510</v>
          </cell>
          <cell r="J1146">
            <v>24200</v>
          </cell>
        </row>
        <row r="1147">
          <cell r="I1147" t="str">
            <v>IF5512</v>
          </cell>
          <cell r="J1147">
            <v>25700</v>
          </cell>
        </row>
        <row r="1148">
          <cell r="I1148" t="str">
            <v>IF5514</v>
          </cell>
          <cell r="J1148">
            <v>27300</v>
          </cell>
        </row>
        <row r="1149">
          <cell r="I1149" t="str">
            <v>IF5516</v>
          </cell>
          <cell r="J1149">
            <v>30500</v>
          </cell>
        </row>
        <row r="1150">
          <cell r="I1150" t="str">
            <v>IF5518</v>
          </cell>
          <cell r="J1150">
            <v>34700</v>
          </cell>
        </row>
        <row r="1151">
          <cell r="I1151" t="str">
            <v>IF6010</v>
          </cell>
          <cell r="J1151">
            <v>6300</v>
          </cell>
        </row>
        <row r="1152">
          <cell r="I1152" t="str">
            <v>IF6012</v>
          </cell>
          <cell r="J1152">
            <v>7900</v>
          </cell>
        </row>
        <row r="1153">
          <cell r="I1153" t="str">
            <v>IF6014</v>
          </cell>
          <cell r="J1153">
            <v>9500</v>
          </cell>
        </row>
        <row r="1154">
          <cell r="I1154" t="str">
            <v>IF6016</v>
          </cell>
          <cell r="J1154">
            <v>11600</v>
          </cell>
        </row>
        <row r="1155">
          <cell r="I1155" t="str">
            <v>IF6018</v>
          </cell>
          <cell r="J1155">
            <v>13700</v>
          </cell>
        </row>
        <row r="1156">
          <cell r="I1156" t="str">
            <v>IF6102</v>
          </cell>
          <cell r="J1156">
            <v>3200</v>
          </cell>
        </row>
        <row r="1157">
          <cell r="I1157" t="str">
            <v>IF6104</v>
          </cell>
          <cell r="J1157">
            <v>4200</v>
          </cell>
        </row>
        <row r="1158">
          <cell r="I1158" t="str">
            <v>IF6106</v>
          </cell>
          <cell r="J1158">
            <v>4700</v>
          </cell>
        </row>
        <row r="1159">
          <cell r="I1159" t="str">
            <v>IF6108</v>
          </cell>
          <cell r="J1159">
            <v>5800</v>
          </cell>
        </row>
        <row r="1160">
          <cell r="I1160" t="str">
            <v>IF6102T</v>
          </cell>
          <cell r="J1160">
            <v>3200</v>
          </cell>
        </row>
        <row r="1161">
          <cell r="I1161" t="str">
            <v>IF6104T</v>
          </cell>
          <cell r="J1161">
            <v>4200</v>
          </cell>
        </row>
        <row r="1162">
          <cell r="I1162" t="str">
            <v>IF6106T</v>
          </cell>
          <cell r="J1162">
            <v>4700</v>
          </cell>
        </row>
        <row r="1163">
          <cell r="I1163" t="str">
            <v>IF6108T</v>
          </cell>
          <cell r="J1163">
            <v>5800</v>
          </cell>
        </row>
        <row r="1164">
          <cell r="I1164" t="str">
            <v>IF8001</v>
          </cell>
          <cell r="J1164">
            <v>23100</v>
          </cell>
        </row>
        <row r="1165">
          <cell r="I1165" t="str">
            <v>IF8002</v>
          </cell>
          <cell r="J1165">
            <v>3200</v>
          </cell>
        </row>
        <row r="1166">
          <cell r="I1166" t="str">
            <v>IT8001</v>
          </cell>
          <cell r="J1166">
            <v>5300</v>
          </cell>
        </row>
        <row r="1167">
          <cell r="I1167" t="str">
            <v>IT8002</v>
          </cell>
          <cell r="J1167">
            <v>5300</v>
          </cell>
        </row>
        <row r="1168">
          <cell r="I1168" t="str">
            <v>IT8003</v>
          </cell>
          <cell r="J1168">
            <v>2600</v>
          </cell>
        </row>
        <row r="1169">
          <cell r="I1169" t="str">
            <v>IT0008L</v>
          </cell>
          <cell r="J1169">
            <v>57800</v>
          </cell>
        </row>
        <row r="1170">
          <cell r="I1170" t="str">
            <v>IT0008R</v>
          </cell>
          <cell r="J1170">
            <v>57800</v>
          </cell>
        </row>
        <row r="1171">
          <cell r="I1171" t="str">
            <v>IT0008</v>
          </cell>
          <cell r="J1171">
            <v>57800</v>
          </cell>
        </row>
        <row r="1172">
          <cell r="I1172" t="str">
            <v>IT0010L</v>
          </cell>
          <cell r="J1172">
            <v>71400</v>
          </cell>
        </row>
        <row r="1173">
          <cell r="I1173" t="str">
            <v>IT0010R</v>
          </cell>
          <cell r="J1173">
            <v>71400</v>
          </cell>
        </row>
        <row r="1174">
          <cell r="I1174" t="str">
            <v>IT0100</v>
          </cell>
          <cell r="J1174">
            <v>71400</v>
          </cell>
        </row>
        <row r="1175">
          <cell r="I1175" t="str">
            <v>IT0012L</v>
          </cell>
          <cell r="J1175">
            <v>80900</v>
          </cell>
        </row>
        <row r="1176">
          <cell r="I1176" t="str">
            <v>IT0012R</v>
          </cell>
          <cell r="J1176">
            <v>80900</v>
          </cell>
        </row>
        <row r="1177">
          <cell r="I1177" t="str">
            <v>IT0012</v>
          </cell>
          <cell r="J1177">
            <v>80900</v>
          </cell>
        </row>
        <row r="1178">
          <cell r="I1178" t="str">
            <v>IT0116</v>
          </cell>
          <cell r="J1178">
            <v>92400</v>
          </cell>
        </row>
        <row r="1179">
          <cell r="I1179" t="str">
            <v>IT0118</v>
          </cell>
          <cell r="J1179">
            <v>101900</v>
          </cell>
        </row>
        <row r="1180">
          <cell r="I1180" t="str">
            <v>IT0100L</v>
          </cell>
          <cell r="J1180">
            <v>36800</v>
          </cell>
        </row>
        <row r="1181">
          <cell r="I1181" t="str">
            <v>IT0100R</v>
          </cell>
          <cell r="J1181">
            <v>36800</v>
          </cell>
        </row>
        <row r="1182">
          <cell r="I1182" t="str">
            <v>IT5066</v>
          </cell>
          <cell r="J1182">
            <v>110300</v>
          </cell>
        </row>
        <row r="1183">
          <cell r="I1183" t="str">
            <v>IT5077</v>
          </cell>
          <cell r="J1183">
            <v>135500</v>
          </cell>
        </row>
        <row r="1184">
          <cell r="I1184" t="str">
            <v>IT912</v>
          </cell>
          <cell r="J1184">
            <v>108200</v>
          </cell>
        </row>
        <row r="1185">
          <cell r="I1185" t="str">
            <v>IT916</v>
          </cell>
          <cell r="J1185">
            <v>160700</v>
          </cell>
        </row>
        <row r="1186">
          <cell r="I1186" t="str">
            <v>IT966</v>
          </cell>
          <cell r="J1186">
            <v>161700</v>
          </cell>
        </row>
        <row r="1187">
          <cell r="I1187" t="str">
            <v>IT977</v>
          </cell>
          <cell r="J1187">
            <v>172200</v>
          </cell>
        </row>
        <row r="1188">
          <cell r="I1188" t="str">
            <v>IT926L</v>
          </cell>
          <cell r="J1188">
            <v>138600</v>
          </cell>
        </row>
        <row r="1189">
          <cell r="I1189" t="str">
            <v>IT926R</v>
          </cell>
          <cell r="J1189">
            <v>138600</v>
          </cell>
        </row>
        <row r="1190">
          <cell r="I1190" t="str">
            <v>IT927L</v>
          </cell>
          <cell r="J1190">
            <v>141800</v>
          </cell>
        </row>
        <row r="1191">
          <cell r="I1191" t="str">
            <v>IT927R</v>
          </cell>
          <cell r="J1191">
            <v>141800</v>
          </cell>
        </row>
        <row r="1192">
          <cell r="I1192" t="str">
            <v>IT912CL</v>
          </cell>
          <cell r="J1192">
            <v>126000</v>
          </cell>
        </row>
        <row r="1193">
          <cell r="I1193" t="str">
            <v>IT912CR</v>
          </cell>
          <cell r="J1193">
            <v>126000</v>
          </cell>
        </row>
        <row r="1194">
          <cell r="I1194" t="str">
            <v>IT918CL</v>
          </cell>
          <cell r="J1194">
            <v>176400</v>
          </cell>
        </row>
        <row r="1195">
          <cell r="I1195" t="str">
            <v>IT918CR</v>
          </cell>
          <cell r="J1195">
            <v>176400</v>
          </cell>
        </row>
        <row r="1196">
          <cell r="I1196" t="str">
            <v>IT912DL</v>
          </cell>
          <cell r="J1196">
            <v>126000</v>
          </cell>
        </row>
        <row r="1197">
          <cell r="I1197" t="str">
            <v>IT912DR</v>
          </cell>
          <cell r="J1197">
            <v>126000</v>
          </cell>
        </row>
        <row r="1198">
          <cell r="I1198" t="str">
            <v>IT918DR</v>
          </cell>
          <cell r="J1198">
            <v>176400</v>
          </cell>
        </row>
        <row r="1199">
          <cell r="I1199" t="str">
            <v>IT918DL</v>
          </cell>
          <cell r="J1199">
            <v>176400</v>
          </cell>
        </row>
        <row r="1200">
          <cell r="I1200" t="str">
            <v>IT2004</v>
          </cell>
          <cell r="J1200">
            <v>21000</v>
          </cell>
        </row>
        <row r="1201">
          <cell r="I1201" t="str">
            <v>IT2005</v>
          </cell>
          <cell r="J1201">
            <v>24200</v>
          </cell>
        </row>
        <row r="1202">
          <cell r="I1202" t="str">
            <v>IT2006</v>
          </cell>
          <cell r="J1202">
            <v>27300</v>
          </cell>
        </row>
        <row r="1203">
          <cell r="I1203" t="str">
            <v>IT2007</v>
          </cell>
          <cell r="J1203">
            <v>30500</v>
          </cell>
        </row>
        <row r="1204">
          <cell r="I1204" t="str">
            <v>IT2008</v>
          </cell>
          <cell r="J1204">
            <v>33600</v>
          </cell>
        </row>
        <row r="1205">
          <cell r="I1205" t="str">
            <v>IT2010</v>
          </cell>
          <cell r="J1205">
            <v>39900</v>
          </cell>
        </row>
        <row r="1206">
          <cell r="I1206" t="str">
            <v>IT2012</v>
          </cell>
          <cell r="J1206">
            <v>47300</v>
          </cell>
        </row>
        <row r="1207">
          <cell r="I1207" t="str">
            <v>IT2014</v>
          </cell>
          <cell r="J1207">
            <v>54600</v>
          </cell>
        </row>
        <row r="1208">
          <cell r="I1208" t="str">
            <v>IT2016</v>
          </cell>
          <cell r="J1208">
            <v>60900</v>
          </cell>
        </row>
        <row r="1209">
          <cell r="I1209" t="str">
            <v>IT2122</v>
          </cell>
          <cell r="J1209">
            <v>21000</v>
          </cell>
        </row>
        <row r="1210">
          <cell r="I1210" t="str">
            <v>IT2204</v>
          </cell>
          <cell r="J1210">
            <v>24200</v>
          </cell>
        </row>
        <row r="1211">
          <cell r="I1211" t="str">
            <v>IT2205</v>
          </cell>
          <cell r="J1211">
            <v>27300</v>
          </cell>
        </row>
        <row r="1212">
          <cell r="I1212" t="str">
            <v>IT2206</v>
          </cell>
          <cell r="J1212">
            <v>30500</v>
          </cell>
        </row>
        <row r="1213">
          <cell r="I1213" t="str">
            <v>IT2207</v>
          </cell>
          <cell r="J1213">
            <v>33600</v>
          </cell>
        </row>
        <row r="1214">
          <cell r="I1214" t="str">
            <v>IT2208</v>
          </cell>
          <cell r="J1214">
            <v>36800</v>
          </cell>
        </row>
        <row r="1215">
          <cell r="I1215" t="str">
            <v>IT2210</v>
          </cell>
          <cell r="J1215">
            <v>44100</v>
          </cell>
        </row>
        <row r="1216">
          <cell r="I1216" t="str">
            <v>IT2212</v>
          </cell>
          <cell r="J1216">
            <v>51500</v>
          </cell>
        </row>
        <row r="1217">
          <cell r="I1217" t="str">
            <v>IT3006</v>
          </cell>
          <cell r="J1217">
            <v>44100</v>
          </cell>
        </row>
        <row r="1218">
          <cell r="I1218" t="str">
            <v>IT3007</v>
          </cell>
          <cell r="J1218">
            <v>47300</v>
          </cell>
        </row>
        <row r="1219">
          <cell r="I1219" t="str">
            <v>IT3008</v>
          </cell>
          <cell r="J1219">
            <v>51500</v>
          </cell>
        </row>
        <row r="1220">
          <cell r="I1220" t="str">
            <v>IT3010</v>
          </cell>
          <cell r="J1220">
            <v>57800</v>
          </cell>
        </row>
        <row r="1221">
          <cell r="I1221" t="str">
            <v>IT3012</v>
          </cell>
          <cell r="J1221">
            <v>65100</v>
          </cell>
        </row>
        <row r="1222">
          <cell r="I1222" t="str">
            <v>IT3406</v>
          </cell>
          <cell r="J1222">
            <v>53600</v>
          </cell>
        </row>
        <row r="1223">
          <cell r="I1223" t="str">
            <v>IT3407</v>
          </cell>
          <cell r="J1223">
            <v>56700</v>
          </cell>
        </row>
        <row r="1224">
          <cell r="I1224" t="str">
            <v>IT3408</v>
          </cell>
          <cell r="J1224">
            <v>59900</v>
          </cell>
        </row>
        <row r="1225">
          <cell r="I1225" t="str">
            <v>IT3410</v>
          </cell>
          <cell r="J1225">
            <v>66200</v>
          </cell>
        </row>
        <row r="1226">
          <cell r="I1226" t="str">
            <v>IT3412</v>
          </cell>
          <cell r="J1226">
            <v>72500</v>
          </cell>
        </row>
        <row r="1227">
          <cell r="I1227" t="str">
            <v>IT3106</v>
          </cell>
          <cell r="J1227">
            <v>44100</v>
          </cell>
        </row>
        <row r="1228">
          <cell r="I1228" t="str">
            <v>IT3107</v>
          </cell>
          <cell r="J1228">
            <v>47300</v>
          </cell>
        </row>
        <row r="1229">
          <cell r="I1229" t="str">
            <v>IT3108</v>
          </cell>
          <cell r="J1229">
            <v>51500</v>
          </cell>
        </row>
        <row r="1230">
          <cell r="I1230" t="str">
            <v>IT3110</v>
          </cell>
          <cell r="J1230">
            <v>57800</v>
          </cell>
        </row>
        <row r="1231">
          <cell r="I1231" t="str">
            <v>IT3112</v>
          </cell>
          <cell r="J1231">
            <v>65100</v>
          </cell>
        </row>
        <row r="1232">
          <cell r="I1232" t="str">
            <v>IT3306</v>
          </cell>
          <cell r="J1232">
            <v>162800</v>
          </cell>
        </row>
        <row r="1233">
          <cell r="I1233" t="str">
            <v>IT3307</v>
          </cell>
          <cell r="J1233">
            <v>170100</v>
          </cell>
        </row>
        <row r="1234">
          <cell r="I1234" t="str">
            <v>IT3308</v>
          </cell>
          <cell r="J1234">
            <v>174300</v>
          </cell>
        </row>
        <row r="1235">
          <cell r="I1235" t="str">
            <v>IT3310</v>
          </cell>
          <cell r="J1235">
            <v>183800</v>
          </cell>
        </row>
        <row r="1236">
          <cell r="I1236" t="str">
            <v>IT3312</v>
          </cell>
          <cell r="J1236">
            <v>195300</v>
          </cell>
        </row>
        <row r="1237">
          <cell r="I1237" t="str">
            <v>IA0006</v>
          </cell>
          <cell r="J1237">
            <v>12600</v>
          </cell>
        </row>
        <row r="1238">
          <cell r="I1238" t="str">
            <v>IA0007</v>
          </cell>
          <cell r="J1238">
            <v>14200</v>
          </cell>
        </row>
        <row r="1239">
          <cell r="I1239" t="str">
            <v>IA0008</v>
          </cell>
          <cell r="J1239">
            <v>15800</v>
          </cell>
        </row>
        <row r="1240">
          <cell r="I1240" t="str">
            <v>IA0010</v>
          </cell>
          <cell r="J1240">
            <v>18900</v>
          </cell>
        </row>
        <row r="1241">
          <cell r="I1241" t="str">
            <v>IA0012</v>
          </cell>
          <cell r="J1241">
            <v>21000</v>
          </cell>
        </row>
        <row r="1242">
          <cell r="I1242" t="str">
            <v>IA9901</v>
          </cell>
          <cell r="J1242">
            <v>5800</v>
          </cell>
        </row>
        <row r="1243">
          <cell r="I1243" t="str">
            <v>IF060</v>
          </cell>
          <cell r="J1243">
            <v>102400</v>
          </cell>
        </row>
        <row r="1244">
          <cell r="I1244" t="str">
            <v>IF070</v>
          </cell>
          <cell r="J1244">
            <v>112900</v>
          </cell>
        </row>
        <row r="1245">
          <cell r="I1245" t="str">
            <v>IF080</v>
          </cell>
          <cell r="J1245">
            <v>123900</v>
          </cell>
        </row>
        <row r="1246">
          <cell r="I1246" t="str">
            <v>IF100</v>
          </cell>
          <cell r="J1246">
            <v>140700</v>
          </cell>
        </row>
        <row r="1247">
          <cell r="I1247" t="str">
            <v>IF120</v>
          </cell>
          <cell r="J1247">
            <v>157500</v>
          </cell>
        </row>
        <row r="1248">
          <cell r="I1248" t="str">
            <v>IF062</v>
          </cell>
          <cell r="J1248">
            <v>118100</v>
          </cell>
        </row>
        <row r="1249">
          <cell r="I1249" t="str">
            <v>IF072</v>
          </cell>
          <cell r="J1249">
            <v>128600</v>
          </cell>
        </row>
        <row r="1250">
          <cell r="I1250" t="str">
            <v>IF082</v>
          </cell>
          <cell r="J1250">
            <v>139700</v>
          </cell>
        </row>
        <row r="1251">
          <cell r="I1251" t="str">
            <v>IF102</v>
          </cell>
          <cell r="J1251">
            <v>159600</v>
          </cell>
        </row>
        <row r="1252">
          <cell r="I1252" t="str">
            <v>IF122</v>
          </cell>
          <cell r="J1252">
            <v>179600</v>
          </cell>
        </row>
        <row r="1253">
          <cell r="I1253" t="str">
            <v>IF064</v>
          </cell>
          <cell r="J1253">
            <v>136000</v>
          </cell>
        </row>
        <row r="1254">
          <cell r="I1254" t="str">
            <v>IF074</v>
          </cell>
          <cell r="J1254">
            <v>146500</v>
          </cell>
        </row>
        <row r="1255">
          <cell r="I1255" t="str">
            <v>IF084</v>
          </cell>
          <cell r="J1255">
            <v>157500</v>
          </cell>
        </row>
        <row r="1256">
          <cell r="I1256" t="str">
            <v>IF104</v>
          </cell>
          <cell r="J1256">
            <v>177500</v>
          </cell>
        </row>
        <row r="1257">
          <cell r="I1257" t="str">
            <v>IF124</v>
          </cell>
          <cell r="J1257">
            <v>197400</v>
          </cell>
        </row>
        <row r="1258">
          <cell r="I1258" t="str">
            <v>IF066</v>
          </cell>
          <cell r="J1258">
            <v>158000</v>
          </cell>
        </row>
        <row r="1259">
          <cell r="I1259" t="str">
            <v>IF076</v>
          </cell>
          <cell r="J1259">
            <v>171700</v>
          </cell>
        </row>
        <row r="1260">
          <cell r="I1260" t="str">
            <v>IF086</v>
          </cell>
          <cell r="J1260">
            <v>185900</v>
          </cell>
        </row>
        <row r="1261">
          <cell r="I1261" t="str">
            <v>IF106</v>
          </cell>
          <cell r="J1261">
            <v>212100</v>
          </cell>
        </row>
        <row r="1262">
          <cell r="I1262" t="str">
            <v>IF126</v>
          </cell>
          <cell r="J1262">
            <v>238400</v>
          </cell>
        </row>
        <row r="1263">
          <cell r="I1263" t="str">
            <v>IF068</v>
          </cell>
          <cell r="J1263">
            <v>174800</v>
          </cell>
        </row>
        <row r="1264">
          <cell r="I1264" t="str">
            <v>IF078</v>
          </cell>
          <cell r="J1264">
            <v>188500</v>
          </cell>
        </row>
        <row r="1265">
          <cell r="I1265" t="str">
            <v>IF088</v>
          </cell>
          <cell r="J1265">
            <v>202700</v>
          </cell>
        </row>
        <row r="1266">
          <cell r="I1266" t="str">
            <v>IF108</v>
          </cell>
          <cell r="J1266">
            <v>228900</v>
          </cell>
        </row>
        <row r="1267">
          <cell r="I1267" t="str">
            <v>IF128</v>
          </cell>
          <cell r="J1267">
            <v>255200</v>
          </cell>
        </row>
        <row r="1268">
          <cell r="I1268" t="str">
            <v>IF060T</v>
          </cell>
          <cell r="J1268">
            <v>96100</v>
          </cell>
        </row>
        <row r="1269">
          <cell r="I1269" t="str">
            <v>IF070T</v>
          </cell>
          <cell r="J1269">
            <v>106600</v>
          </cell>
        </row>
        <row r="1270">
          <cell r="I1270" t="str">
            <v>IF080T</v>
          </cell>
          <cell r="J1270">
            <v>117600</v>
          </cell>
        </row>
        <row r="1271">
          <cell r="I1271" t="str">
            <v>IF100T</v>
          </cell>
          <cell r="J1271">
            <v>132300</v>
          </cell>
        </row>
        <row r="1272">
          <cell r="I1272" t="str">
            <v>IF120T</v>
          </cell>
          <cell r="J1272">
            <v>149100</v>
          </cell>
        </row>
        <row r="1273">
          <cell r="I1273" t="str">
            <v>IF062T</v>
          </cell>
          <cell r="J1273">
            <v>111800</v>
          </cell>
        </row>
        <row r="1274">
          <cell r="I1274" t="str">
            <v>IF072T</v>
          </cell>
          <cell r="J1274">
            <v>122300</v>
          </cell>
        </row>
        <row r="1275">
          <cell r="I1275" t="str">
            <v>IF082T</v>
          </cell>
          <cell r="J1275">
            <v>133400</v>
          </cell>
        </row>
        <row r="1276">
          <cell r="I1276" t="str">
            <v>IF102T</v>
          </cell>
          <cell r="J1276">
            <v>151200</v>
          </cell>
        </row>
        <row r="1277">
          <cell r="I1277" t="str">
            <v>IF122T</v>
          </cell>
          <cell r="J1277">
            <v>171200</v>
          </cell>
        </row>
        <row r="1278">
          <cell r="I1278" t="str">
            <v>IF064T</v>
          </cell>
          <cell r="J1278">
            <v>129700</v>
          </cell>
        </row>
        <row r="1279">
          <cell r="I1279" t="str">
            <v>IF074T</v>
          </cell>
          <cell r="J1279">
            <v>140200</v>
          </cell>
        </row>
        <row r="1280">
          <cell r="I1280" t="str">
            <v>IF084T</v>
          </cell>
          <cell r="J1280">
            <v>151200</v>
          </cell>
        </row>
        <row r="1281">
          <cell r="I1281" t="str">
            <v>IF104T</v>
          </cell>
          <cell r="J1281">
            <v>169100</v>
          </cell>
        </row>
        <row r="1282">
          <cell r="I1282" t="str">
            <v>IF124T</v>
          </cell>
          <cell r="J1282">
            <v>189000</v>
          </cell>
        </row>
        <row r="1283">
          <cell r="I1283" t="str">
            <v>IF066T</v>
          </cell>
          <cell r="J1283">
            <v>151700</v>
          </cell>
        </row>
        <row r="1284">
          <cell r="I1284" t="str">
            <v>IF076T</v>
          </cell>
          <cell r="J1284">
            <v>165400</v>
          </cell>
        </row>
        <row r="1285">
          <cell r="I1285" t="str">
            <v>IF086T</v>
          </cell>
          <cell r="J1285">
            <v>179600</v>
          </cell>
        </row>
        <row r="1286">
          <cell r="I1286" t="str">
            <v>IF106T</v>
          </cell>
          <cell r="J1286">
            <v>302700</v>
          </cell>
        </row>
        <row r="1287">
          <cell r="I1287" t="str">
            <v>IF126T</v>
          </cell>
          <cell r="J1287">
            <v>230000</v>
          </cell>
        </row>
        <row r="1288">
          <cell r="I1288" t="str">
            <v>IF068T</v>
          </cell>
          <cell r="J1288">
            <v>168500</v>
          </cell>
        </row>
        <row r="1289">
          <cell r="I1289" t="str">
            <v>IF078T</v>
          </cell>
          <cell r="J1289">
            <v>182200</v>
          </cell>
        </row>
        <row r="1290">
          <cell r="I1290" t="str">
            <v>IF088T</v>
          </cell>
          <cell r="J1290">
            <v>196400</v>
          </cell>
        </row>
        <row r="1291">
          <cell r="I1291" t="str">
            <v>IF108T</v>
          </cell>
          <cell r="J1291">
            <v>220500</v>
          </cell>
        </row>
        <row r="1292">
          <cell r="I1292" t="str">
            <v>IF128T</v>
          </cell>
          <cell r="J1292">
            <v>246800</v>
          </cell>
        </row>
        <row r="1293">
          <cell r="I1293" t="str">
            <v>IF060W</v>
          </cell>
          <cell r="J1293">
            <v>99200</v>
          </cell>
        </row>
        <row r="1294">
          <cell r="I1294" t="str">
            <v>IF070W</v>
          </cell>
          <cell r="J1294">
            <v>109700</v>
          </cell>
        </row>
        <row r="1295">
          <cell r="I1295" t="str">
            <v>IF080W</v>
          </cell>
          <cell r="J1295">
            <v>120800</v>
          </cell>
        </row>
        <row r="1296">
          <cell r="I1296" t="str">
            <v>IF100W</v>
          </cell>
          <cell r="J1296">
            <v>136500</v>
          </cell>
        </row>
        <row r="1297">
          <cell r="I1297" t="str">
            <v>IF120W</v>
          </cell>
          <cell r="J1297">
            <v>153300</v>
          </cell>
        </row>
        <row r="1298">
          <cell r="I1298" t="str">
            <v>IF062W</v>
          </cell>
          <cell r="J1298">
            <v>115000</v>
          </cell>
        </row>
        <row r="1299">
          <cell r="I1299" t="str">
            <v>IF072W</v>
          </cell>
          <cell r="J1299">
            <v>125500</v>
          </cell>
        </row>
        <row r="1300">
          <cell r="I1300" t="str">
            <v>IF082W</v>
          </cell>
          <cell r="J1300">
            <v>136500</v>
          </cell>
        </row>
        <row r="1301">
          <cell r="I1301" t="str">
            <v>IF102W</v>
          </cell>
          <cell r="J1301">
            <v>155400</v>
          </cell>
        </row>
        <row r="1302">
          <cell r="I1302" t="str">
            <v>IF122W</v>
          </cell>
          <cell r="J1302">
            <v>175400</v>
          </cell>
        </row>
        <row r="1303">
          <cell r="I1303" t="str">
            <v>IF064W</v>
          </cell>
          <cell r="J1303">
            <v>132800</v>
          </cell>
        </row>
        <row r="1304">
          <cell r="I1304" t="str">
            <v>IF074W</v>
          </cell>
          <cell r="J1304">
            <v>143300</v>
          </cell>
        </row>
        <row r="1305">
          <cell r="I1305" t="str">
            <v>IF084W</v>
          </cell>
          <cell r="J1305">
            <v>154400</v>
          </cell>
        </row>
        <row r="1306">
          <cell r="I1306" t="str">
            <v>IF104W</v>
          </cell>
          <cell r="J1306">
            <v>173300</v>
          </cell>
        </row>
        <row r="1307">
          <cell r="I1307" t="str">
            <v>IF124W</v>
          </cell>
          <cell r="J1307">
            <v>193200</v>
          </cell>
        </row>
        <row r="1308">
          <cell r="I1308" t="str">
            <v>IF066W</v>
          </cell>
          <cell r="J1308">
            <v>154900</v>
          </cell>
        </row>
        <row r="1309">
          <cell r="I1309" t="str">
            <v>IF076W</v>
          </cell>
          <cell r="J1309">
            <v>168500</v>
          </cell>
        </row>
        <row r="1310">
          <cell r="I1310" t="str">
            <v>IF086W</v>
          </cell>
          <cell r="J1310">
            <v>182700</v>
          </cell>
        </row>
        <row r="1311">
          <cell r="I1311" t="str">
            <v>IF106W</v>
          </cell>
          <cell r="J1311">
            <v>207900</v>
          </cell>
        </row>
        <row r="1312">
          <cell r="I1312" t="str">
            <v>IF126W</v>
          </cell>
          <cell r="J1312">
            <v>234200</v>
          </cell>
        </row>
        <row r="1313">
          <cell r="I1313" t="str">
            <v>IF068W</v>
          </cell>
          <cell r="J1313">
            <v>171700</v>
          </cell>
        </row>
        <row r="1314">
          <cell r="I1314" t="str">
            <v>IF078W</v>
          </cell>
          <cell r="J1314">
            <v>185300</v>
          </cell>
        </row>
        <row r="1315">
          <cell r="I1315" t="str">
            <v>IF088W</v>
          </cell>
          <cell r="J1315">
            <v>199500</v>
          </cell>
        </row>
        <row r="1316">
          <cell r="I1316" t="str">
            <v>IF108W</v>
          </cell>
          <cell r="J1316">
            <v>224700</v>
          </cell>
        </row>
        <row r="1317">
          <cell r="I1317" t="str">
            <v>IF128W</v>
          </cell>
          <cell r="J1317">
            <v>251000</v>
          </cell>
        </row>
        <row r="1318">
          <cell r="I1318" t="str">
            <v>IF062G</v>
          </cell>
          <cell r="J1318">
            <v>116000</v>
          </cell>
        </row>
        <row r="1319">
          <cell r="I1319" t="str">
            <v>IF072G</v>
          </cell>
          <cell r="J1319">
            <v>130700</v>
          </cell>
        </row>
        <row r="1320">
          <cell r="I1320" t="str">
            <v>IF082G</v>
          </cell>
          <cell r="J1320">
            <v>148100</v>
          </cell>
        </row>
        <row r="1321">
          <cell r="I1321" t="str">
            <v>IF102G</v>
          </cell>
          <cell r="J1321">
            <v>176400</v>
          </cell>
        </row>
        <row r="1322">
          <cell r="I1322" t="str">
            <v>IF122G</v>
          </cell>
          <cell r="J1322">
            <v>204800</v>
          </cell>
        </row>
        <row r="1323">
          <cell r="I1323" t="str">
            <v>IF064G</v>
          </cell>
          <cell r="J1323">
            <v>138100</v>
          </cell>
        </row>
        <row r="1324">
          <cell r="I1324" t="str">
            <v>IF074G</v>
          </cell>
          <cell r="J1324">
            <v>152800</v>
          </cell>
        </row>
        <row r="1325">
          <cell r="I1325" t="str">
            <v>IF084G</v>
          </cell>
          <cell r="J1325">
            <v>170100</v>
          </cell>
        </row>
        <row r="1326">
          <cell r="I1326" t="str">
            <v>IF104G</v>
          </cell>
          <cell r="J1326">
            <v>198500</v>
          </cell>
        </row>
        <row r="1327">
          <cell r="I1327" t="str">
            <v>IF124G</v>
          </cell>
          <cell r="J1327">
            <v>226800</v>
          </cell>
        </row>
        <row r="1328">
          <cell r="I1328" t="str">
            <v>IF066G</v>
          </cell>
          <cell r="J1328">
            <v>152800</v>
          </cell>
        </row>
        <row r="1329">
          <cell r="I1329" t="str">
            <v>IF076G</v>
          </cell>
          <cell r="J1329">
            <v>172700</v>
          </cell>
        </row>
        <row r="1330">
          <cell r="I1330" t="str">
            <v>IF086G</v>
          </cell>
          <cell r="J1330">
            <v>196400</v>
          </cell>
        </row>
        <row r="1331">
          <cell r="I1331" t="str">
            <v>IF106G</v>
          </cell>
          <cell r="J1331">
            <v>235200</v>
          </cell>
        </row>
        <row r="1332">
          <cell r="I1332" t="str">
            <v>IF126G</v>
          </cell>
          <cell r="J1332">
            <v>274100</v>
          </cell>
        </row>
        <row r="1333">
          <cell r="I1333" t="str">
            <v>IF068G</v>
          </cell>
          <cell r="J1333">
            <v>173800</v>
          </cell>
        </row>
        <row r="1334">
          <cell r="I1334" t="str">
            <v>IF078G</v>
          </cell>
          <cell r="J1334">
            <v>193700</v>
          </cell>
        </row>
        <row r="1335">
          <cell r="I1335" t="str">
            <v>IF088G</v>
          </cell>
          <cell r="J1335">
            <v>217400</v>
          </cell>
        </row>
        <row r="1336">
          <cell r="I1336" t="str">
            <v>IF108G</v>
          </cell>
          <cell r="J1336">
            <v>256200</v>
          </cell>
        </row>
        <row r="1337">
          <cell r="I1337" t="str">
            <v>IF128G</v>
          </cell>
          <cell r="J1337">
            <v>295100</v>
          </cell>
        </row>
        <row r="1338">
          <cell r="I1338" t="str">
            <v>IF062H</v>
          </cell>
          <cell r="J1338">
            <v>115000</v>
          </cell>
        </row>
        <row r="1339">
          <cell r="I1339" t="str">
            <v>IF072H</v>
          </cell>
          <cell r="J1339">
            <v>127600</v>
          </cell>
        </row>
        <row r="1340">
          <cell r="I1340" t="str">
            <v>IF082H</v>
          </cell>
          <cell r="J1340">
            <v>141800</v>
          </cell>
        </row>
        <row r="1341">
          <cell r="I1341" t="str">
            <v>IF102H</v>
          </cell>
          <cell r="J1341">
            <v>165900</v>
          </cell>
        </row>
        <row r="1342">
          <cell r="I1342" t="str">
            <v>IF122H</v>
          </cell>
          <cell r="J1342">
            <v>190100</v>
          </cell>
        </row>
        <row r="1343">
          <cell r="I1343" t="str">
            <v>IF064H</v>
          </cell>
          <cell r="J1343">
            <v>137000</v>
          </cell>
        </row>
        <row r="1344">
          <cell r="I1344" t="str">
            <v>IF074H</v>
          </cell>
          <cell r="J1344">
            <v>149600</v>
          </cell>
        </row>
        <row r="1345">
          <cell r="I1345" t="str">
            <v>IF084H</v>
          </cell>
          <cell r="J1345">
            <v>163800</v>
          </cell>
        </row>
        <row r="1346">
          <cell r="I1346" t="str">
            <v>IF104H</v>
          </cell>
          <cell r="J1346">
            <v>188000</v>
          </cell>
        </row>
        <row r="1347">
          <cell r="I1347" t="str">
            <v>IF124H</v>
          </cell>
          <cell r="J1347">
            <v>212100</v>
          </cell>
        </row>
        <row r="1348">
          <cell r="I1348" t="str">
            <v>IF066H</v>
          </cell>
          <cell r="J1348">
            <v>154900</v>
          </cell>
        </row>
        <row r="1349">
          <cell r="I1349" t="str">
            <v>IF076H</v>
          </cell>
          <cell r="J1349">
            <v>170600</v>
          </cell>
        </row>
        <row r="1350">
          <cell r="I1350" t="str">
            <v>IF086H</v>
          </cell>
          <cell r="J1350">
            <v>188000</v>
          </cell>
        </row>
        <row r="1351">
          <cell r="I1351" t="str">
            <v>IF106H</v>
          </cell>
          <cell r="J1351">
            <v>218400</v>
          </cell>
        </row>
        <row r="1352">
          <cell r="I1352" t="str">
            <v>IF126H</v>
          </cell>
          <cell r="J1352">
            <v>248900</v>
          </cell>
        </row>
        <row r="1353">
          <cell r="I1353" t="str">
            <v>IF068H</v>
          </cell>
          <cell r="J1353">
            <v>175900</v>
          </cell>
        </row>
        <row r="1354">
          <cell r="I1354" t="str">
            <v>IF078H</v>
          </cell>
          <cell r="J1354">
            <v>191600</v>
          </cell>
        </row>
        <row r="1355">
          <cell r="I1355" t="str">
            <v>IF088H</v>
          </cell>
          <cell r="J1355">
            <v>209000</v>
          </cell>
        </row>
        <row r="1356">
          <cell r="I1356" t="str">
            <v>IF108H</v>
          </cell>
          <cell r="J1356">
            <v>239400</v>
          </cell>
        </row>
        <row r="1357">
          <cell r="I1357" t="str">
            <v>IF128H</v>
          </cell>
          <cell r="J1357">
            <v>269900</v>
          </cell>
        </row>
        <row r="1358">
          <cell r="I1358" t="str">
            <v>IF062B</v>
          </cell>
          <cell r="J1358">
            <v>128600</v>
          </cell>
        </row>
        <row r="1359">
          <cell r="I1359" t="str">
            <v>IF072B</v>
          </cell>
          <cell r="J1359">
            <v>140200</v>
          </cell>
        </row>
        <row r="1360">
          <cell r="I1360" t="str">
            <v>IF082B</v>
          </cell>
          <cell r="J1360">
            <v>152300</v>
          </cell>
        </row>
        <row r="1361">
          <cell r="I1361" t="str">
            <v>IF102B</v>
          </cell>
          <cell r="J1361">
            <v>176400</v>
          </cell>
        </row>
        <row r="1362">
          <cell r="I1362" t="str">
            <v>IF122B</v>
          </cell>
          <cell r="J1362">
            <v>200600</v>
          </cell>
        </row>
        <row r="1363">
          <cell r="I1363" t="str">
            <v>IF064B</v>
          </cell>
          <cell r="J1363">
            <v>148600</v>
          </cell>
        </row>
        <row r="1364">
          <cell r="I1364" t="str">
            <v>IF074B</v>
          </cell>
          <cell r="J1364">
            <v>162200</v>
          </cell>
        </row>
        <row r="1365">
          <cell r="I1365" t="str">
            <v>IF084B</v>
          </cell>
          <cell r="J1365">
            <v>176400</v>
          </cell>
        </row>
        <row r="1366">
          <cell r="I1366" t="str">
            <v>IF104B</v>
          </cell>
          <cell r="J1366">
            <v>202700</v>
          </cell>
        </row>
        <row r="1367">
          <cell r="I1367" t="str">
            <v>IF124B</v>
          </cell>
          <cell r="J1367">
            <v>228900</v>
          </cell>
        </row>
        <row r="1368">
          <cell r="I1368" t="str">
            <v>IF066B</v>
          </cell>
          <cell r="J1368">
            <v>168500</v>
          </cell>
        </row>
        <row r="1369">
          <cell r="I1369" t="str">
            <v>IF076B</v>
          </cell>
          <cell r="J1369">
            <v>183200</v>
          </cell>
        </row>
        <row r="1370">
          <cell r="I1370" t="str">
            <v>IF086B</v>
          </cell>
          <cell r="J1370">
            <v>198500</v>
          </cell>
        </row>
        <row r="1371">
          <cell r="I1371" t="str">
            <v>IF106B</v>
          </cell>
          <cell r="J1371">
            <v>228900</v>
          </cell>
        </row>
        <row r="1372">
          <cell r="I1372" t="str">
            <v>IF126B</v>
          </cell>
          <cell r="J1372">
            <v>259400</v>
          </cell>
        </row>
        <row r="1373">
          <cell r="I1373" t="str">
            <v>IF068B</v>
          </cell>
          <cell r="J1373">
            <v>187400</v>
          </cell>
        </row>
        <row r="1374">
          <cell r="I1374" t="str">
            <v>IF078B</v>
          </cell>
          <cell r="J1374">
            <v>204200</v>
          </cell>
        </row>
        <row r="1375">
          <cell r="I1375" t="str">
            <v>IF088B</v>
          </cell>
          <cell r="J1375">
            <v>221600</v>
          </cell>
        </row>
        <row r="1376">
          <cell r="I1376" t="str">
            <v>IF108B</v>
          </cell>
          <cell r="J1376">
            <v>254100</v>
          </cell>
        </row>
        <row r="1377">
          <cell r="I1377" t="str">
            <v>IF128B</v>
          </cell>
          <cell r="J1377">
            <v>286700</v>
          </cell>
        </row>
        <row r="1378">
          <cell r="I1378" t="str">
            <v>IF066HB</v>
          </cell>
          <cell r="J1378">
            <v>151700</v>
          </cell>
        </row>
        <row r="1379">
          <cell r="I1379" t="str">
            <v>IF076HB</v>
          </cell>
          <cell r="J1379">
            <v>169600</v>
          </cell>
        </row>
        <row r="1380">
          <cell r="I1380" t="str">
            <v>IF086HB</v>
          </cell>
          <cell r="J1380">
            <v>190100</v>
          </cell>
        </row>
        <row r="1381">
          <cell r="I1381" t="str">
            <v>IF106HB</v>
          </cell>
          <cell r="J1381">
            <v>224700</v>
          </cell>
        </row>
        <row r="1382">
          <cell r="I1382" t="str">
            <v>IF126HB</v>
          </cell>
          <cell r="J1382">
            <v>259400</v>
          </cell>
        </row>
        <row r="1383">
          <cell r="I1383" t="str">
            <v>IF068HB</v>
          </cell>
          <cell r="J1383">
            <v>172700</v>
          </cell>
        </row>
        <row r="1384">
          <cell r="I1384" t="str">
            <v>IF078HB</v>
          </cell>
          <cell r="J1384">
            <v>190600</v>
          </cell>
        </row>
        <row r="1385">
          <cell r="I1385" t="str">
            <v>IF088HB</v>
          </cell>
          <cell r="J1385">
            <v>211100</v>
          </cell>
        </row>
        <row r="1386">
          <cell r="I1386" t="str">
            <v>IF108HB</v>
          </cell>
          <cell r="J1386">
            <v>245700</v>
          </cell>
        </row>
        <row r="1387">
          <cell r="I1387" t="str">
            <v>IF128HB</v>
          </cell>
          <cell r="J1387">
            <v>280400</v>
          </cell>
        </row>
        <row r="1388">
          <cell r="I1388" t="str">
            <v>IF062D</v>
          </cell>
          <cell r="J1388">
            <v>123400</v>
          </cell>
        </row>
        <row r="1389">
          <cell r="I1389" t="str">
            <v>IF072D</v>
          </cell>
          <cell r="J1389">
            <v>134400</v>
          </cell>
        </row>
        <row r="1390">
          <cell r="I1390" t="str">
            <v>IF082D</v>
          </cell>
          <cell r="J1390">
            <v>146000</v>
          </cell>
        </row>
        <row r="1391">
          <cell r="I1391" t="str">
            <v>IF102D</v>
          </cell>
          <cell r="J1391">
            <v>168000</v>
          </cell>
        </row>
        <row r="1392">
          <cell r="I1392" t="str">
            <v>IF122D</v>
          </cell>
          <cell r="J1392">
            <v>190100</v>
          </cell>
        </row>
        <row r="1393">
          <cell r="I1393" t="str">
            <v>IF064D</v>
          </cell>
          <cell r="J1393">
            <v>142300</v>
          </cell>
        </row>
        <row r="1394">
          <cell r="I1394" t="str">
            <v>IF074D</v>
          </cell>
          <cell r="J1394">
            <v>154400</v>
          </cell>
        </row>
        <row r="1395">
          <cell r="I1395" t="str">
            <v>IF084D</v>
          </cell>
          <cell r="J1395">
            <v>167000</v>
          </cell>
        </row>
        <row r="1396">
          <cell r="I1396" t="str">
            <v>IF104D</v>
          </cell>
          <cell r="J1396">
            <v>190100</v>
          </cell>
        </row>
        <row r="1397">
          <cell r="I1397" t="str">
            <v>IF124D</v>
          </cell>
          <cell r="J1397">
            <v>213200</v>
          </cell>
        </row>
        <row r="1398">
          <cell r="I1398" t="str">
            <v>IF066D</v>
          </cell>
          <cell r="J1398">
            <v>163300</v>
          </cell>
        </row>
        <row r="1399">
          <cell r="I1399" t="str">
            <v>IF076D</v>
          </cell>
          <cell r="J1399">
            <v>177500</v>
          </cell>
        </row>
        <row r="1400">
          <cell r="I1400" t="str">
            <v>IF086D</v>
          </cell>
          <cell r="J1400">
            <v>192200</v>
          </cell>
        </row>
        <row r="1401">
          <cell r="I1401" t="str">
            <v>IF106D</v>
          </cell>
          <cell r="J1401">
            <v>220500</v>
          </cell>
        </row>
        <row r="1402">
          <cell r="I1402" t="str">
            <v>IF126D</v>
          </cell>
          <cell r="J1402">
            <v>248900</v>
          </cell>
        </row>
        <row r="1403">
          <cell r="I1403" t="str">
            <v>IF068D</v>
          </cell>
          <cell r="J1403">
            <v>181100</v>
          </cell>
        </row>
        <row r="1404">
          <cell r="I1404" t="str">
            <v>IF078D</v>
          </cell>
          <cell r="J1404">
            <v>196400</v>
          </cell>
        </row>
        <row r="1405">
          <cell r="I1405" t="str">
            <v>IF088D</v>
          </cell>
          <cell r="J1405">
            <v>212100</v>
          </cell>
        </row>
        <row r="1406">
          <cell r="I1406" t="str">
            <v>IF108D</v>
          </cell>
          <cell r="J1406">
            <v>241500</v>
          </cell>
        </row>
        <row r="1407">
          <cell r="I1407" t="str">
            <v>IF128D</v>
          </cell>
          <cell r="J1407">
            <v>270900</v>
          </cell>
        </row>
        <row r="1408">
          <cell r="I1408" t="str">
            <v>유리ED008</v>
          </cell>
          <cell r="J1408">
            <v>28000</v>
          </cell>
        </row>
        <row r="1409">
          <cell r="I1409" t="str">
            <v>유리ED012</v>
          </cell>
          <cell r="J1409">
            <v>32000</v>
          </cell>
        </row>
        <row r="1410">
          <cell r="I1410" t="str">
            <v>유리ED014</v>
          </cell>
          <cell r="J1410">
            <v>37000</v>
          </cell>
        </row>
        <row r="1411">
          <cell r="I1411" t="str">
            <v>유리ED016</v>
          </cell>
          <cell r="J1411">
            <v>43000</v>
          </cell>
        </row>
        <row r="1412">
          <cell r="I1412" t="str">
            <v>유리ED018</v>
          </cell>
          <cell r="J1412">
            <v>48000</v>
          </cell>
        </row>
        <row r="1413">
          <cell r="I1413" t="str">
            <v>유리ED018X</v>
          </cell>
          <cell r="J1413">
            <v>50000</v>
          </cell>
        </row>
        <row r="1414">
          <cell r="I1414" t="str">
            <v>유리ED0108</v>
          </cell>
          <cell r="J1414">
            <v>22000</v>
          </cell>
        </row>
        <row r="1415">
          <cell r="I1415" t="str">
            <v>유리ED0112</v>
          </cell>
          <cell r="J1415">
            <v>26000</v>
          </cell>
        </row>
        <row r="1416">
          <cell r="I1416" t="str">
            <v>유리ED0114</v>
          </cell>
          <cell r="J1416">
            <v>28000</v>
          </cell>
        </row>
        <row r="1417">
          <cell r="I1417" t="str">
            <v>유리ED0116</v>
          </cell>
          <cell r="J1417">
            <v>32000</v>
          </cell>
        </row>
        <row r="1418">
          <cell r="I1418" t="str">
            <v>유리ED401</v>
          </cell>
          <cell r="J1418">
            <v>20000</v>
          </cell>
        </row>
        <row r="1419">
          <cell r="I1419" t="str">
            <v>유리ED410</v>
          </cell>
          <cell r="J1419">
            <v>20000</v>
          </cell>
        </row>
        <row r="1420">
          <cell r="I1420" t="str">
            <v>유리ED412</v>
          </cell>
          <cell r="J1420">
            <v>22000</v>
          </cell>
        </row>
        <row r="1421">
          <cell r="I1421" t="str">
            <v>유리ED0706</v>
          </cell>
          <cell r="J1421">
            <v>22000</v>
          </cell>
        </row>
        <row r="1422">
          <cell r="I1422" t="str">
            <v>유리ED0708</v>
          </cell>
          <cell r="J1422">
            <v>27000</v>
          </cell>
        </row>
        <row r="1423">
          <cell r="I1423" t="str">
            <v>유리ED0806</v>
          </cell>
          <cell r="J1423">
            <v>15000</v>
          </cell>
        </row>
        <row r="1424">
          <cell r="I1424" t="str">
            <v>유리ED0808</v>
          </cell>
          <cell r="J1424">
            <v>18000</v>
          </cell>
        </row>
        <row r="1425">
          <cell r="I1425" t="str">
            <v>유리ED5466</v>
          </cell>
          <cell r="J1425">
            <v>22000</v>
          </cell>
        </row>
        <row r="1426">
          <cell r="I1426" t="str">
            <v>유리ED5488</v>
          </cell>
          <cell r="J1426">
            <v>25000</v>
          </cell>
        </row>
        <row r="1427">
          <cell r="I1427" t="str">
            <v>유리ED5966</v>
          </cell>
          <cell r="J1427">
            <v>22000</v>
          </cell>
        </row>
        <row r="1428">
          <cell r="I1428" t="str">
            <v>유리ED5988</v>
          </cell>
          <cell r="J1428">
            <v>25000</v>
          </cell>
        </row>
        <row r="1429">
          <cell r="I1429" t="str">
            <v>유리ED950</v>
          </cell>
          <cell r="J1429">
            <v>40000</v>
          </cell>
        </row>
        <row r="1430">
          <cell r="I1430" t="str">
            <v>유리ED912</v>
          </cell>
          <cell r="J1430">
            <v>28000</v>
          </cell>
        </row>
        <row r="1431">
          <cell r="I1431" t="str">
            <v>유리ED916</v>
          </cell>
          <cell r="J1431">
            <v>43000</v>
          </cell>
        </row>
        <row r="1432">
          <cell r="I1432" t="str">
            <v>유리EZ016</v>
          </cell>
          <cell r="J1432">
            <v>30000</v>
          </cell>
        </row>
        <row r="1433">
          <cell r="I1433" t="str">
            <v>유리TD008</v>
          </cell>
          <cell r="J1433">
            <v>30000</v>
          </cell>
        </row>
        <row r="1434">
          <cell r="I1434" t="str">
            <v>유리TD010</v>
          </cell>
          <cell r="J1434">
            <v>35000</v>
          </cell>
        </row>
        <row r="1435">
          <cell r="I1435" t="str">
            <v>유리TD012</v>
          </cell>
          <cell r="J1435">
            <v>37000</v>
          </cell>
        </row>
        <row r="1436">
          <cell r="I1436" t="str">
            <v>유리TD014</v>
          </cell>
          <cell r="J1436">
            <v>42000</v>
          </cell>
        </row>
        <row r="1437">
          <cell r="I1437" t="str">
            <v>유리TD016</v>
          </cell>
          <cell r="J1437">
            <v>47000</v>
          </cell>
        </row>
        <row r="1438">
          <cell r="I1438" t="str">
            <v>유리TD018</v>
          </cell>
          <cell r="J1438">
            <v>52000</v>
          </cell>
        </row>
        <row r="1439">
          <cell r="I1439" t="str">
            <v>유리TD108</v>
          </cell>
          <cell r="J1439">
            <v>23000</v>
          </cell>
        </row>
        <row r="1440">
          <cell r="I1440" t="str">
            <v>유리TD110</v>
          </cell>
          <cell r="J1440">
            <v>28000</v>
          </cell>
        </row>
        <row r="1441">
          <cell r="I1441" t="str">
            <v>유리TD112</v>
          </cell>
          <cell r="J1441">
            <v>30000</v>
          </cell>
        </row>
        <row r="1442">
          <cell r="I1442" t="str">
            <v>유리TD114</v>
          </cell>
          <cell r="J1442">
            <v>35000</v>
          </cell>
        </row>
        <row r="1443">
          <cell r="I1443" t="str">
            <v>유리TD116</v>
          </cell>
          <cell r="J1443">
            <v>40000</v>
          </cell>
        </row>
        <row r="1444">
          <cell r="I1444" t="str">
            <v>유리TD118</v>
          </cell>
          <cell r="J1444">
            <v>43000</v>
          </cell>
        </row>
        <row r="1445">
          <cell r="I1445" t="str">
            <v>유리TD912</v>
          </cell>
          <cell r="J1445">
            <v>27000</v>
          </cell>
        </row>
        <row r="1446">
          <cell r="I1446" t="str">
            <v>유리TD916</v>
          </cell>
          <cell r="J1446">
            <v>40000</v>
          </cell>
        </row>
        <row r="1447">
          <cell r="I1447" t="str">
            <v>유리TD990</v>
          </cell>
          <cell r="J1447">
            <v>42000</v>
          </cell>
        </row>
        <row r="1448">
          <cell r="I1448" t="str">
            <v>유리TD966</v>
          </cell>
          <cell r="J1448">
            <v>32000</v>
          </cell>
        </row>
        <row r="1449">
          <cell r="I1449" t="str">
            <v>유리TD988</v>
          </cell>
          <cell r="J1449">
            <v>43000</v>
          </cell>
        </row>
        <row r="1450">
          <cell r="I1450" t="str">
            <v>유리TD412</v>
          </cell>
          <cell r="J1450">
            <v>20000</v>
          </cell>
        </row>
        <row r="1451">
          <cell r="I1451" t="str">
            <v>유리TD508</v>
          </cell>
          <cell r="J1451">
            <v>46000</v>
          </cell>
        </row>
        <row r="1452">
          <cell r="I1452" t="str">
            <v>유리TD507</v>
          </cell>
          <cell r="J1452">
            <v>46000</v>
          </cell>
        </row>
        <row r="1453">
          <cell r="I1453" t="str">
            <v>유리TD518</v>
          </cell>
          <cell r="J1453">
            <v>35000</v>
          </cell>
        </row>
        <row r="1454">
          <cell r="I1454" t="str">
            <v>유리TD516</v>
          </cell>
          <cell r="J1454">
            <v>30000</v>
          </cell>
        </row>
        <row r="1455">
          <cell r="I1455" t="str">
            <v>유리NT0006</v>
          </cell>
          <cell r="J1455">
            <v>18000</v>
          </cell>
        </row>
        <row r="1456">
          <cell r="I1456" t="str">
            <v>유리NT0008</v>
          </cell>
          <cell r="J1456">
            <v>23000</v>
          </cell>
        </row>
        <row r="1457">
          <cell r="I1457" t="str">
            <v>유리NT0010</v>
          </cell>
          <cell r="J1457">
            <v>28000</v>
          </cell>
        </row>
        <row r="1458">
          <cell r="I1458" t="str">
            <v>유리NT0012</v>
          </cell>
          <cell r="J1458">
            <v>32000</v>
          </cell>
        </row>
        <row r="1459">
          <cell r="I1459" t="str">
            <v>유리NT0016</v>
          </cell>
          <cell r="J1459">
            <v>43000</v>
          </cell>
        </row>
        <row r="1460">
          <cell r="I1460" t="str">
            <v>유리NT0018</v>
          </cell>
          <cell r="J1460">
            <v>45000</v>
          </cell>
        </row>
        <row r="1461">
          <cell r="I1461" t="str">
            <v>유리NT0106</v>
          </cell>
          <cell r="J1461">
            <v>18000</v>
          </cell>
        </row>
        <row r="1462">
          <cell r="I1462" t="str">
            <v>유리NT0108</v>
          </cell>
          <cell r="J1462">
            <v>22000</v>
          </cell>
        </row>
        <row r="1463">
          <cell r="I1463" t="str">
            <v>유리NT0110</v>
          </cell>
          <cell r="J1463">
            <v>23000</v>
          </cell>
        </row>
        <row r="1464">
          <cell r="I1464" t="str">
            <v>유리NT0112</v>
          </cell>
          <cell r="J1464">
            <v>25000</v>
          </cell>
        </row>
        <row r="1465">
          <cell r="I1465" t="str">
            <v>유리NT0114</v>
          </cell>
          <cell r="J1465">
            <v>30000</v>
          </cell>
        </row>
        <row r="1466">
          <cell r="I1466" t="str">
            <v>유리NT0116</v>
          </cell>
          <cell r="J1466">
            <v>34000</v>
          </cell>
        </row>
        <row r="1467">
          <cell r="I1467" t="str">
            <v>유리NT0118</v>
          </cell>
          <cell r="J1467">
            <v>38000</v>
          </cell>
        </row>
        <row r="1468">
          <cell r="I1468" t="str">
            <v>유리NT966</v>
          </cell>
          <cell r="J1468">
            <v>40000</v>
          </cell>
        </row>
        <row r="1469">
          <cell r="I1469" t="str">
            <v>유리NT5566</v>
          </cell>
          <cell r="J1469">
            <v>47000</v>
          </cell>
        </row>
        <row r="1470">
          <cell r="I1470" t="str">
            <v>유리NT988</v>
          </cell>
          <cell r="J1470">
            <v>45000</v>
          </cell>
        </row>
        <row r="1471">
          <cell r="I1471" t="str">
            <v>유리NT912</v>
          </cell>
          <cell r="J1471">
            <v>28000</v>
          </cell>
        </row>
        <row r="1472">
          <cell r="I1472" t="str">
            <v>유리NT916</v>
          </cell>
          <cell r="J1472">
            <v>38000</v>
          </cell>
        </row>
        <row r="1473">
          <cell r="I1473" t="str">
            <v>유리NT918</v>
          </cell>
          <cell r="J1473">
            <v>45000</v>
          </cell>
        </row>
        <row r="1474">
          <cell r="I1474" t="str">
            <v>유리NT5586</v>
          </cell>
          <cell r="J1474">
            <v>50000</v>
          </cell>
        </row>
        <row r="1475">
          <cell r="I1475" t="str">
            <v>유리NT5588</v>
          </cell>
          <cell r="J1475">
            <v>52000</v>
          </cell>
        </row>
        <row r="1476">
          <cell r="I1476" t="str">
            <v>유리YD018</v>
          </cell>
          <cell r="J1476">
            <v>60000</v>
          </cell>
        </row>
        <row r="1477">
          <cell r="I1477" t="str">
            <v>유리YD412</v>
          </cell>
          <cell r="J1477">
            <v>25000</v>
          </cell>
        </row>
        <row r="1478">
          <cell r="I1478" t="str">
            <v>유리YD990</v>
          </cell>
          <cell r="J1478">
            <v>40000</v>
          </cell>
        </row>
        <row r="1479">
          <cell r="I1479" t="str">
            <v>유리CR009</v>
          </cell>
          <cell r="J1479">
            <v>27000</v>
          </cell>
        </row>
        <row r="1480">
          <cell r="I1480" t="str">
            <v>유리CR012</v>
          </cell>
          <cell r="J1480">
            <v>40000</v>
          </cell>
        </row>
        <row r="1481">
          <cell r="I1481" t="str">
            <v>유리CR018</v>
          </cell>
          <cell r="J1481">
            <v>48000</v>
          </cell>
        </row>
        <row r="1482">
          <cell r="I1482" t="str">
            <v>유리CR024</v>
          </cell>
          <cell r="J1482">
            <v>75000</v>
          </cell>
        </row>
        <row r="1483">
          <cell r="I1483" t="str">
            <v>유리SR009</v>
          </cell>
          <cell r="J1483">
            <v>25000</v>
          </cell>
        </row>
        <row r="1484">
          <cell r="I1484" t="str">
            <v>유리SR012</v>
          </cell>
          <cell r="J1484">
            <v>40000</v>
          </cell>
        </row>
        <row r="1485">
          <cell r="I1485" t="str">
            <v>유리SR018</v>
          </cell>
          <cell r="J1485">
            <v>46000</v>
          </cell>
        </row>
        <row r="1486">
          <cell r="I1486" t="str">
            <v>유리SR024S</v>
          </cell>
          <cell r="J1486">
            <v>62000</v>
          </cell>
        </row>
        <row r="1487">
          <cell r="I1487" t="str">
            <v>유리SR024</v>
          </cell>
          <cell r="J1487">
            <v>70000</v>
          </cell>
        </row>
        <row r="1488">
          <cell r="I1488" t="str">
            <v>유리SR032</v>
          </cell>
          <cell r="J1488">
            <v>85000</v>
          </cell>
        </row>
        <row r="1489">
          <cell r="I1489" t="str">
            <v>유리PD018</v>
          </cell>
          <cell r="J1489">
            <v>56000</v>
          </cell>
        </row>
        <row r="1490">
          <cell r="I1490" t="str">
            <v>유리PD021</v>
          </cell>
          <cell r="J1490">
            <v>72000</v>
          </cell>
        </row>
        <row r="1491">
          <cell r="I1491" t="str">
            <v>유리PD414</v>
          </cell>
          <cell r="J1491">
            <v>28000</v>
          </cell>
        </row>
        <row r="1492">
          <cell r="I1492" t="str">
            <v>유리EL0112</v>
          </cell>
          <cell r="J1492">
            <v>25000</v>
          </cell>
        </row>
        <row r="1493">
          <cell r="I1493" t="str">
            <v>유리EL0104</v>
          </cell>
          <cell r="J1493">
            <v>15000</v>
          </cell>
        </row>
        <row r="1494">
          <cell r="I1494" t="str">
            <v>유리CL0207</v>
          </cell>
          <cell r="J1494">
            <v>26000</v>
          </cell>
        </row>
        <row r="1495">
          <cell r="I1495" t="str">
            <v>유리CL0212</v>
          </cell>
          <cell r="J1495">
            <v>25000</v>
          </cell>
        </row>
        <row r="1496">
          <cell r="I1496" t="str">
            <v>유리CL0204</v>
          </cell>
          <cell r="J1496">
            <v>18000</v>
          </cell>
        </row>
        <row r="1497">
          <cell r="I1497" t="str">
            <v>유리LD021</v>
          </cell>
          <cell r="J1497">
            <v>70000</v>
          </cell>
        </row>
        <row r="1498">
          <cell r="I1498" t="str">
            <v>유리LD018</v>
          </cell>
          <cell r="J1498">
            <v>45000</v>
          </cell>
        </row>
        <row r="1499">
          <cell r="I1499" t="str">
            <v>유리LZ01</v>
          </cell>
          <cell r="J1499">
            <v>40000</v>
          </cell>
        </row>
        <row r="1500">
          <cell r="I1500" t="str">
            <v>유리LZ11</v>
          </cell>
          <cell r="J1500">
            <v>30000</v>
          </cell>
        </row>
        <row r="1501">
          <cell r="I1501" t="str">
            <v>유리LL016</v>
          </cell>
          <cell r="J1501">
            <v>45000</v>
          </cell>
        </row>
        <row r="1502">
          <cell r="I1502" t="str">
            <v>유리LL008</v>
          </cell>
          <cell r="J1502">
            <v>25000</v>
          </cell>
        </row>
        <row r="1503">
          <cell r="I1503" t="str">
            <v>유리LL0007</v>
          </cell>
          <cell r="J1503">
            <v>18000</v>
          </cell>
        </row>
        <row r="1504">
          <cell r="I1504" t="str">
            <v>유리CR1107</v>
          </cell>
          <cell r="J1504">
            <v>18000</v>
          </cell>
        </row>
        <row r="1505">
          <cell r="I1505" t="str">
            <v>유리CR1115</v>
          </cell>
          <cell r="J1505">
            <v>25000</v>
          </cell>
        </row>
        <row r="1506">
          <cell r="I1506" t="str">
            <v>유리CR1166</v>
          </cell>
          <cell r="J1506">
            <v>25000</v>
          </cell>
        </row>
        <row r="1507">
          <cell r="I1507" t="str">
            <v>유리CR1007</v>
          </cell>
          <cell r="J1507">
            <v>20000</v>
          </cell>
        </row>
        <row r="1508">
          <cell r="I1508" t="str">
            <v>유리CR1015</v>
          </cell>
          <cell r="J1508">
            <v>40000</v>
          </cell>
        </row>
        <row r="1509">
          <cell r="I1509" t="str">
            <v>유리CR1066</v>
          </cell>
          <cell r="J1509">
            <v>45000</v>
          </cell>
        </row>
        <row r="1510">
          <cell r="I1510" t="str">
            <v>유리CR3118</v>
          </cell>
          <cell r="J1510">
            <v>30000</v>
          </cell>
        </row>
        <row r="1511">
          <cell r="I1511" t="str">
            <v>유리SD008</v>
          </cell>
          <cell r="J1511">
            <v>23000</v>
          </cell>
        </row>
        <row r="1512">
          <cell r="I1512" t="str">
            <v>유리SD008L</v>
          </cell>
          <cell r="J1512">
            <v>23000</v>
          </cell>
        </row>
        <row r="1513">
          <cell r="I1513" t="str">
            <v>유리SD008R</v>
          </cell>
          <cell r="J1513">
            <v>23000</v>
          </cell>
        </row>
        <row r="1514">
          <cell r="I1514" t="str">
            <v>유리SD012</v>
          </cell>
          <cell r="J1514">
            <v>30000</v>
          </cell>
        </row>
        <row r="1515">
          <cell r="I1515" t="str">
            <v>유리SD012L</v>
          </cell>
          <cell r="J1515">
            <v>30000</v>
          </cell>
        </row>
        <row r="1516">
          <cell r="I1516" t="str">
            <v>유리SD012R</v>
          </cell>
          <cell r="J1516">
            <v>30000</v>
          </cell>
        </row>
        <row r="1517">
          <cell r="I1517" t="str">
            <v>유리SD014</v>
          </cell>
          <cell r="J1517">
            <v>40000</v>
          </cell>
        </row>
        <row r="1518">
          <cell r="I1518" t="str">
            <v>유리SD014L</v>
          </cell>
          <cell r="J1518">
            <v>40000</v>
          </cell>
        </row>
        <row r="1519">
          <cell r="I1519" t="str">
            <v>유리SD014R</v>
          </cell>
          <cell r="J1519">
            <v>40000</v>
          </cell>
        </row>
        <row r="1520">
          <cell r="I1520" t="str">
            <v>유리SD016</v>
          </cell>
          <cell r="J1520">
            <v>50000</v>
          </cell>
        </row>
        <row r="1521">
          <cell r="I1521" t="str">
            <v>유리SD016R</v>
          </cell>
          <cell r="J1521">
            <v>50000</v>
          </cell>
        </row>
        <row r="1522">
          <cell r="I1522" t="str">
            <v>유리SD016L</v>
          </cell>
          <cell r="J1522">
            <v>50000</v>
          </cell>
        </row>
        <row r="1523">
          <cell r="I1523" t="str">
            <v>유리SD316R</v>
          </cell>
          <cell r="J1523">
            <v>60000</v>
          </cell>
        </row>
        <row r="1524">
          <cell r="I1524" t="str">
            <v>유리SD316L</v>
          </cell>
          <cell r="J1524">
            <v>60000</v>
          </cell>
        </row>
        <row r="1525">
          <cell r="I1525" t="str">
            <v>유리SD507</v>
          </cell>
          <cell r="J1525">
            <v>40000</v>
          </cell>
        </row>
        <row r="1526">
          <cell r="I1526" t="str">
            <v>유리SD517</v>
          </cell>
          <cell r="J1526">
            <v>30000</v>
          </cell>
        </row>
        <row r="1527">
          <cell r="I1527" t="str">
            <v>유리SD547</v>
          </cell>
          <cell r="J1527">
            <v>18000</v>
          </cell>
        </row>
        <row r="1528">
          <cell r="I1528" t="str">
            <v>유리SD597</v>
          </cell>
          <cell r="J1528">
            <v>23000</v>
          </cell>
        </row>
        <row r="1529">
          <cell r="I1529" t="str">
            <v>유리SD406L</v>
          </cell>
          <cell r="J1529">
            <v>15000</v>
          </cell>
        </row>
        <row r="1530">
          <cell r="I1530" t="str">
            <v>유리SD406R</v>
          </cell>
          <cell r="J1530">
            <v>15000</v>
          </cell>
        </row>
        <row r="1531">
          <cell r="I1531" t="str">
            <v>유리SD912</v>
          </cell>
          <cell r="J1531">
            <v>23000</v>
          </cell>
        </row>
        <row r="1532">
          <cell r="I1532" t="str">
            <v>유리SD955</v>
          </cell>
          <cell r="J1532">
            <v>20000</v>
          </cell>
        </row>
        <row r="1533">
          <cell r="I1533" t="str">
            <v>유리SD977</v>
          </cell>
          <cell r="J1533">
            <v>34000</v>
          </cell>
        </row>
        <row r="1534">
          <cell r="I1534" t="str">
            <v>유리SD927L</v>
          </cell>
          <cell r="J1534">
            <v>40000</v>
          </cell>
        </row>
        <row r="1535">
          <cell r="I1535" t="str">
            <v>유리SD927R</v>
          </cell>
          <cell r="J1535">
            <v>40000</v>
          </cell>
        </row>
        <row r="1536">
          <cell r="I1536" t="str">
            <v>유리SD990</v>
          </cell>
          <cell r="J1536">
            <v>42000</v>
          </cell>
        </row>
        <row r="1537">
          <cell r="I1537" t="str">
            <v>유리SD0300</v>
          </cell>
          <cell r="J1537">
            <v>15000</v>
          </cell>
        </row>
        <row r="1538">
          <cell r="I1538" t="str">
            <v>유리SD662</v>
          </cell>
          <cell r="J1538">
            <v>18000</v>
          </cell>
        </row>
        <row r="1539">
          <cell r="I1539" t="str">
            <v>유리IT0008</v>
          </cell>
          <cell r="J1539">
            <v>24000</v>
          </cell>
        </row>
        <row r="1540">
          <cell r="I1540" t="str">
            <v>유리IT0008L</v>
          </cell>
          <cell r="J1540">
            <v>24000</v>
          </cell>
        </row>
        <row r="1541">
          <cell r="I1541" t="str">
            <v>유리IT0008R</v>
          </cell>
          <cell r="J1541">
            <v>24000</v>
          </cell>
        </row>
        <row r="1542">
          <cell r="I1542" t="str">
            <v>유리IT0010</v>
          </cell>
          <cell r="J1542">
            <v>30000</v>
          </cell>
        </row>
        <row r="1543">
          <cell r="I1543" t="str">
            <v>유리IT0010L</v>
          </cell>
          <cell r="J1543">
            <v>30000</v>
          </cell>
        </row>
        <row r="1544">
          <cell r="I1544" t="str">
            <v>유리IT0010R</v>
          </cell>
          <cell r="J1544">
            <v>30000</v>
          </cell>
        </row>
        <row r="1545">
          <cell r="I1545" t="str">
            <v>유리IT0012</v>
          </cell>
          <cell r="J1545">
            <v>32000</v>
          </cell>
        </row>
        <row r="1546">
          <cell r="I1546" t="str">
            <v>유리IT0012L</v>
          </cell>
          <cell r="J1546">
            <v>32000</v>
          </cell>
        </row>
        <row r="1547">
          <cell r="I1547" t="str">
            <v>유리IT0012R</v>
          </cell>
          <cell r="J1547">
            <v>32000</v>
          </cell>
        </row>
        <row r="1548">
          <cell r="I1548" t="str">
            <v>유리IT0116</v>
          </cell>
          <cell r="J1548">
            <v>38000</v>
          </cell>
        </row>
        <row r="1549">
          <cell r="I1549" t="str">
            <v>유리IT0118</v>
          </cell>
          <cell r="J1549">
            <v>40000</v>
          </cell>
        </row>
        <row r="1550">
          <cell r="I1550" t="str">
            <v>유리IT5066</v>
          </cell>
          <cell r="J1550">
            <v>42000</v>
          </cell>
        </row>
        <row r="1551">
          <cell r="I1551" t="str">
            <v>유리IT5077</v>
          </cell>
          <cell r="J1551">
            <v>45000</v>
          </cell>
        </row>
        <row r="1552">
          <cell r="I1552" t="str">
            <v>유리IT912</v>
          </cell>
          <cell r="J1552">
            <v>27000</v>
          </cell>
        </row>
        <row r="1553">
          <cell r="I1553" t="str">
            <v>유리IT916</v>
          </cell>
          <cell r="J1553">
            <v>43000</v>
          </cell>
        </row>
        <row r="1554">
          <cell r="I1554" t="str">
            <v>유리IT966</v>
          </cell>
          <cell r="J1554">
            <v>28000</v>
          </cell>
        </row>
        <row r="1555">
          <cell r="I1555" t="str">
            <v>유리IT977</v>
          </cell>
          <cell r="J1555">
            <v>43000</v>
          </cell>
        </row>
        <row r="1556">
          <cell r="I1556" t="str">
            <v>유리IT926L</v>
          </cell>
          <cell r="J1556">
            <v>43000</v>
          </cell>
        </row>
        <row r="1557">
          <cell r="I1557" t="str">
            <v>유리IT926R</v>
          </cell>
          <cell r="J1557">
            <v>43000</v>
          </cell>
        </row>
        <row r="1558">
          <cell r="I1558" t="str">
            <v>유리IT927L</v>
          </cell>
          <cell r="J1558">
            <v>43000</v>
          </cell>
        </row>
        <row r="1559">
          <cell r="I1559" t="str">
            <v>유리IT927R</v>
          </cell>
          <cell r="J1559">
            <v>43000</v>
          </cell>
        </row>
        <row r="1560">
          <cell r="I1560" t="str">
            <v>유리IT912DL</v>
          </cell>
          <cell r="J1560">
            <v>38000</v>
          </cell>
        </row>
        <row r="1561">
          <cell r="I1561" t="str">
            <v>유리IT912DR</v>
          </cell>
          <cell r="J1561">
            <v>38000</v>
          </cell>
        </row>
        <row r="1562">
          <cell r="I1562" t="str">
            <v>유리IT918DL</v>
          </cell>
          <cell r="J1562">
            <v>43000</v>
          </cell>
        </row>
        <row r="1563">
          <cell r="I1563" t="str">
            <v>유리IT918DR</v>
          </cell>
          <cell r="J1563">
            <v>43000</v>
          </cell>
        </row>
        <row r="1564">
          <cell r="I1564" t="str">
            <v>유리IT912CL</v>
          </cell>
          <cell r="J1564">
            <v>38000</v>
          </cell>
        </row>
        <row r="1565">
          <cell r="I1565" t="str">
            <v>유리IT912CR</v>
          </cell>
          <cell r="J1565">
            <v>38000</v>
          </cell>
        </row>
        <row r="1566">
          <cell r="I1566" t="str">
            <v>유리IT918CL</v>
          </cell>
          <cell r="J1566">
            <v>43000</v>
          </cell>
        </row>
        <row r="1567">
          <cell r="I1567" t="str">
            <v>유리IT918CR</v>
          </cell>
          <cell r="J1567">
            <v>43000</v>
          </cell>
        </row>
        <row r="1568">
          <cell r="I1568" t="str">
            <v>유리IT2004</v>
          </cell>
          <cell r="J1568">
            <v>15000</v>
          </cell>
        </row>
        <row r="1569">
          <cell r="I1569" t="str">
            <v>유리IT2005</v>
          </cell>
          <cell r="J1569">
            <v>15000</v>
          </cell>
        </row>
        <row r="1570">
          <cell r="I1570" t="str">
            <v>유리IT2006</v>
          </cell>
          <cell r="J1570">
            <v>15000</v>
          </cell>
        </row>
        <row r="1571">
          <cell r="I1571" t="str">
            <v>유리IT2007</v>
          </cell>
          <cell r="J1571">
            <v>17000</v>
          </cell>
        </row>
        <row r="1572">
          <cell r="I1572" t="str">
            <v>유리IT2008</v>
          </cell>
          <cell r="J1572">
            <v>20000</v>
          </cell>
        </row>
        <row r="1573">
          <cell r="I1573" t="str">
            <v>유리IT2010</v>
          </cell>
          <cell r="J1573">
            <v>20000</v>
          </cell>
        </row>
        <row r="1574">
          <cell r="I1574" t="str">
            <v>유리IT2012</v>
          </cell>
          <cell r="J1574">
            <v>22000</v>
          </cell>
        </row>
        <row r="1575">
          <cell r="I1575" t="str">
            <v>유리IT2014</v>
          </cell>
          <cell r="J1575">
            <v>25000</v>
          </cell>
        </row>
        <row r="1576">
          <cell r="I1576" t="str">
            <v>유리IT2016</v>
          </cell>
          <cell r="J1576">
            <v>28000</v>
          </cell>
        </row>
        <row r="1577">
          <cell r="I1577" t="str">
            <v>유리IT2122</v>
          </cell>
          <cell r="J1577">
            <v>15000</v>
          </cell>
        </row>
        <row r="1578">
          <cell r="I1578" t="str">
            <v>유리IT2204</v>
          </cell>
          <cell r="J1578">
            <v>15000</v>
          </cell>
        </row>
        <row r="1579">
          <cell r="I1579" t="str">
            <v>유리IT2205</v>
          </cell>
          <cell r="J1579">
            <v>15000</v>
          </cell>
        </row>
        <row r="1580">
          <cell r="I1580" t="str">
            <v>유리IT2206</v>
          </cell>
          <cell r="J1580">
            <v>18000</v>
          </cell>
        </row>
        <row r="1581">
          <cell r="I1581" t="str">
            <v>유리IT2207</v>
          </cell>
          <cell r="J1581">
            <v>20000</v>
          </cell>
        </row>
        <row r="1582">
          <cell r="I1582" t="str">
            <v>유리IT2208</v>
          </cell>
          <cell r="J1582">
            <v>22000</v>
          </cell>
        </row>
        <row r="1583">
          <cell r="I1583" t="str">
            <v>유리IT2210</v>
          </cell>
          <cell r="J1583">
            <v>22000</v>
          </cell>
        </row>
        <row r="1584">
          <cell r="I1584" t="str">
            <v>유리IT2212</v>
          </cell>
          <cell r="J1584">
            <v>25000</v>
          </cell>
        </row>
        <row r="1585">
          <cell r="I1585" t="str">
            <v>유리PL0904</v>
          </cell>
          <cell r="J1585">
            <v>18000</v>
          </cell>
        </row>
        <row r="1586">
          <cell r="I1586" t="str">
            <v>유리PL0908</v>
          </cell>
          <cell r="J1586">
            <v>28000</v>
          </cell>
        </row>
        <row r="1587">
          <cell r="I1587" t="str">
            <v>유리PL0912</v>
          </cell>
          <cell r="J1587">
            <v>30000</v>
          </cell>
        </row>
        <row r="1588">
          <cell r="I1588" t="str">
            <v>유리PL0914</v>
          </cell>
          <cell r="J1588">
            <v>34000</v>
          </cell>
        </row>
        <row r="1589">
          <cell r="I1589" t="str">
            <v>유리CR2008</v>
          </cell>
          <cell r="J1589">
            <v>28000</v>
          </cell>
        </row>
        <row r="1590">
          <cell r="I1590" t="str">
            <v>유리CR2590</v>
          </cell>
          <cell r="J1590">
            <v>28000</v>
          </cell>
        </row>
        <row r="1591">
          <cell r="I1591" t="str">
            <v>유리CR2016</v>
          </cell>
          <cell r="J1591">
            <v>42000</v>
          </cell>
        </row>
        <row r="1592">
          <cell r="I1592" t="str">
            <v>유리CC1083</v>
          </cell>
          <cell r="J1592">
            <v>18000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aroux"/>
      <sheetName val="내역서"/>
      <sheetName val="물가대비표"/>
      <sheetName val="견적대비표"/>
      <sheetName val="표지"/>
      <sheetName val="인건비"/>
      <sheetName val="가격조사표"/>
      <sheetName val="거래실례가"/>
      <sheetName val="원가계산서"/>
      <sheetName val="세운견적"/>
      <sheetName val="조합견적"/>
      <sheetName val="가격대비"/>
      <sheetName val="배관산출"/>
      <sheetName val="MOTOR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상부"/>
      <sheetName val="단면력"/>
      <sheetName val="사용성검토"/>
      <sheetName val="신축이음"/>
      <sheetName val="내진"/>
      <sheetName val="내진삽도"/>
      <sheetName val="교각계산"/>
      <sheetName val="SLAB수량"/>
      <sheetName val="ABUT수량-A1"/>
      <sheetName val="ABUT수량-A2"/>
      <sheetName val="PIER수량-1"/>
      <sheetName val="PIER수량-2"/>
      <sheetName val="토ABUT수량-1"/>
      <sheetName val="토ABUT수량-2"/>
      <sheetName val="토PIER수량-1"/>
      <sheetName val="토PIER수량-2"/>
      <sheetName val="보호블럭"/>
      <sheetName val="옹벽일"/>
      <sheetName val="옹벽토"/>
      <sheetName val="Sheet6"/>
      <sheetName val="수량총괄"/>
      <sheetName val="슬래브"/>
      <sheetName val="교대"/>
      <sheetName val="교각"/>
      <sheetName val="옹벽"/>
      <sheetName val="철근"/>
      <sheetName val="토공총괄"/>
      <sheetName val="토교대"/>
      <sheetName val="토교각"/>
      <sheetName val="토옹벽"/>
      <sheetName val="가시설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내역서"/>
      <sheetName val="공사비"/>
      <sheetName val="이토변실(A3-LINE)"/>
      <sheetName val="인건비"/>
      <sheetName val="수량산출"/>
      <sheetName val="AS포장복구 "/>
      <sheetName val="데이타"/>
      <sheetName val="DATA"/>
      <sheetName val="J直材4"/>
      <sheetName val="직노"/>
      <sheetName val="MOTOR"/>
      <sheetName val="I一般比"/>
      <sheetName val="작업금지"/>
      <sheetName val="설계조건"/>
      <sheetName val="변압기 및 발전기 용량"/>
      <sheetName val="중산교"/>
      <sheetName val="기별종합"/>
      <sheetName val="소야공정계획표"/>
      <sheetName val="코드표"/>
      <sheetName val="맨홀조서"/>
      <sheetName val="실행철강하도"/>
      <sheetName val="우각부보강"/>
      <sheetName val="차액보증"/>
      <sheetName val="조도계산"/>
      <sheetName val="포장면적산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내역서"/>
      <sheetName val="가격대비"/>
      <sheetName val="배관산출"/>
      <sheetName val="laroux"/>
      <sheetName val="내역서_1.(3)"/>
      <sheetName val="설계조건"/>
      <sheetName val="안정계산"/>
      <sheetName val="단면검토"/>
      <sheetName val="ABUT수량-A1"/>
      <sheetName val="인건비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aroux"/>
      <sheetName val="danga"/>
      <sheetName val="ilch"/>
      <sheetName val="2F 회의실견적(5_14 일대)"/>
      <sheetName val="을"/>
      <sheetName val="일반물자(한국통신)"/>
      <sheetName val="단면가정"/>
      <sheetName val="공통가설"/>
      <sheetName val="정부노임단가"/>
      <sheetName val="일위대가"/>
      <sheetName val="내역서"/>
      <sheetName val="LEGEND"/>
      <sheetName val="직공비"/>
      <sheetName val="직노"/>
      <sheetName val="계화배수"/>
      <sheetName val="일위대가목차"/>
      <sheetName val="Y-WORK"/>
      <sheetName val="20관리비율"/>
      <sheetName val="INPUT(덕도방향-시점)"/>
      <sheetName val="기둥(원형)"/>
      <sheetName val="맨홀수량집계"/>
      <sheetName val="토공"/>
      <sheetName val="I一般比"/>
      <sheetName val="1월"/>
      <sheetName val="토목내역"/>
      <sheetName val="code"/>
      <sheetName val="정보매체A동"/>
      <sheetName val="DATA"/>
      <sheetName val="기본단가표"/>
      <sheetName val="가공비"/>
      <sheetName val="작성"/>
      <sheetName val="산출내역"/>
      <sheetName val="3BL공동구 수량"/>
      <sheetName val="TABLE"/>
      <sheetName val="허용전류-IEC"/>
      <sheetName val="허용전류-IEC DATA"/>
      <sheetName val="공사비명세서"/>
      <sheetName val="평가데이터"/>
      <sheetName val="날개벽(시점좌측)"/>
      <sheetName val="교각계산"/>
      <sheetName val="일위대가표"/>
      <sheetName val="포장절단"/>
      <sheetName val="JUCKEYK"/>
      <sheetName val="96수출"/>
      <sheetName val="공정집계_국별"/>
      <sheetName val="적용률"/>
      <sheetName val="집계표"/>
      <sheetName val="부대내역"/>
      <sheetName val="내역서_1.(3)"/>
      <sheetName val="COPING"/>
      <sheetName val="3.하중산정4.지지력"/>
      <sheetName val="열린교실"/>
      <sheetName val="TB-내역서"/>
      <sheetName val="Sheet5"/>
      <sheetName val="내역"/>
      <sheetName val="1-1"/>
      <sheetName val="설산1.나"/>
      <sheetName val="본사S"/>
      <sheetName val="일반맨홀수량집계(A-7 LINE)"/>
      <sheetName val="일반맨홀수량집계"/>
      <sheetName val="총괄-1"/>
      <sheetName val="현장"/>
      <sheetName val="전기"/>
      <sheetName val="연령현황"/>
      <sheetName val=" 견적서"/>
      <sheetName val="LOPCALC"/>
      <sheetName val="차액보증"/>
      <sheetName val="물량산출근거"/>
      <sheetName val="공사개요"/>
      <sheetName val="예산서"/>
      <sheetName val="KMT물량"/>
      <sheetName val="2F_회의실견적(5_14_일대)"/>
      <sheetName val="Sheet4"/>
      <sheetName val="원형맨홀수량"/>
      <sheetName val="경산"/>
      <sheetName val="내역1"/>
      <sheetName val="DATA1"/>
      <sheetName val="교각1"/>
      <sheetName val="ITEM"/>
      <sheetName val="관람석제출"/>
      <sheetName val="모니터"/>
      <sheetName val="케이블"/>
      <sheetName val="수량산출"/>
      <sheetName val="VXXXXXXX"/>
      <sheetName val="SLAB&quot;1&quot;"/>
      <sheetName val="토공(완충)"/>
      <sheetName val="input"/>
      <sheetName val="가설건물"/>
      <sheetName val="변화치수"/>
      <sheetName val="Total"/>
      <sheetName val="부하(성남)"/>
      <sheetName val="대비"/>
      <sheetName val="쌍송교"/>
      <sheetName val="품셈"/>
      <sheetName val="설계조건"/>
      <sheetName val="안정계산"/>
      <sheetName val="CONCRETE"/>
      <sheetName val="EACT10"/>
      <sheetName val="자재"/>
      <sheetName val="목표세부명세"/>
      <sheetName val="공문"/>
      <sheetName val="배"/>
      <sheetName val="우배수"/>
      <sheetName val="조건표"/>
      <sheetName val="DATA-1"/>
      <sheetName val="공통부대비"/>
      <sheetName val="감시제어"/>
      <sheetName val="목차임시"/>
      <sheetName val="견적대비"/>
      <sheetName val="데이타"/>
      <sheetName val="J直材4"/>
      <sheetName val="설계변경원가계산총괄표"/>
      <sheetName val="BID"/>
      <sheetName val="터파기및재료"/>
      <sheetName val="_산근2_"/>
      <sheetName val="_산근4_"/>
      <sheetName val="_산근5_"/>
      <sheetName val="수량3"/>
      <sheetName val="투찰"/>
      <sheetName val="마산방향철근집계"/>
      <sheetName val="진주방향"/>
      <sheetName val="마산방향"/>
      <sheetName val="노임단가"/>
      <sheetName val=" HIT-&gt;HMC 견적(3900)"/>
      <sheetName val="설계명세서"/>
    </sheetNames>
    <sheetDataSet>
      <sheetData sheetId="0"/>
      <sheetData sheetId="1" refreshError="1"/>
      <sheetData sheetId="2" refreshError="1">
        <row r="3">
          <cell r="A3" t="str">
            <v>t0001</v>
          </cell>
          <cell r="B3">
            <v>1</v>
          </cell>
          <cell r="C3" t="str">
            <v>전선관 지지행거</v>
          </cell>
          <cell r="D3" t="str">
            <v>W:200</v>
          </cell>
          <cell r="E3" t="str">
            <v>개소</v>
          </cell>
          <cell r="F3">
            <v>1</v>
          </cell>
          <cell r="G3">
            <v>1693</v>
          </cell>
          <cell r="H3">
            <v>1693</v>
          </cell>
          <cell r="I3">
            <v>11024</v>
          </cell>
          <cell r="J3">
            <v>11024</v>
          </cell>
        </row>
        <row r="4">
          <cell r="A4" t="str">
            <v>t0002</v>
          </cell>
          <cell r="B4">
            <v>2</v>
          </cell>
          <cell r="C4" t="str">
            <v>전선관 지지행거</v>
          </cell>
          <cell r="D4" t="str">
            <v>W:300</v>
          </cell>
          <cell r="E4" t="str">
            <v>개소</v>
          </cell>
          <cell r="F4">
            <v>1</v>
          </cell>
          <cell r="G4">
            <v>1733</v>
          </cell>
          <cell r="H4">
            <v>1733</v>
          </cell>
          <cell r="I4">
            <v>11024</v>
          </cell>
          <cell r="J4">
            <v>11024</v>
          </cell>
        </row>
        <row r="5">
          <cell r="A5" t="str">
            <v>t0003</v>
          </cell>
          <cell r="B5">
            <v>3</v>
          </cell>
          <cell r="C5" t="str">
            <v>전선관 지지행거</v>
          </cell>
          <cell r="D5" t="str">
            <v>16C</v>
          </cell>
          <cell r="E5" t="str">
            <v>개소</v>
          </cell>
          <cell r="F5">
            <v>1</v>
          </cell>
          <cell r="G5">
            <v>1755</v>
          </cell>
          <cell r="H5">
            <v>1755</v>
          </cell>
          <cell r="I5">
            <v>1101</v>
          </cell>
          <cell r="J5">
            <v>1101</v>
          </cell>
        </row>
        <row r="6">
          <cell r="A6" t="str">
            <v>t0004</v>
          </cell>
          <cell r="B6">
            <v>4</v>
          </cell>
          <cell r="C6" t="str">
            <v>전선관 지지행거</v>
          </cell>
          <cell r="D6" t="str">
            <v>22C</v>
          </cell>
          <cell r="E6" t="str">
            <v>개소</v>
          </cell>
          <cell r="F6">
            <v>1</v>
          </cell>
          <cell r="G6">
            <v>1775</v>
          </cell>
          <cell r="H6">
            <v>1775</v>
          </cell>
          <cell r="I6">
            <v>1101</v>
          </cell>
          <cell r="J6">
            <v>1101</v>
          </cell>
        </row>
        <row r="7">
          <cell r="A7" t="str">
            <v>t0005</v>
          </cell>
          <cell r="B7">
            <v>5</v>
          </cell>
          <cell r="C7" t="str">
            <v>전선관 지지행거</v>
          </cell>
          <cell r="D7" t="str">
            <v>28C</v>
          </cell>
          <cell r="E7" t="str">
            <v>개소</v>
          </cell>
          <cell r="F7">
            <v>1</v>
          </cell>
          <cell r="G7">
            <v>1799</v>
          </cell>
          <cell r="H7">
            <v>1799</v>
          </cell>
          <cell r="I7">
            <v>1101</v>
          </cell>
          <cell r="J7">
            <v>1101</v>
          </cell>
        </row>
        <row r="8">
          <cell r="A8" t="str">
            <v>t0006</v>
          </cell>
          <cell r="B8">
            <v>6</v>
          </cell>
          <cell r="C8" t="str">
            <v>전선관 지지행거</v>
          </cell>
          <cell r="D8" t="str">
            <v>36C</v>
          </cell>
          <cell r="E8" t="str">
            <v>개소</v>
          </cell>
          <cell r="F8">
            <v>1</v>
          </cell>
          <cell r="G8">
            <v>2075</v>
          </cell>
          <cell r="H8">
            <v>2075</v>
          </cell>
          <cell r="I8">
            <v>1101</v>
          </cell>
          <cell r="J8">
            <v>1101</v>
          </cell>
        </row>
        <row r="9">
          <cell r="A9" t="str">
            <v>t0007</v>
          </cell>
          <cell r="B9">
            <v>7</v>
          </cell>
          <cell r="C9" t="str">
            <v>전선관 지지행거</v>
          </cell>
          <cell r="D9" t="str">
            <v>42C</v>
          </cell>
          <cell r="E9" t="str">
            <v>개소</v>
          </cell>
          <cell r="F9">
            <v>1</v>
          </cell>
          <cell r="G9">
            <v>2201</v>
          </cell>
          <cell r="H9">
            <v>2201</v>
          </cell>
          <cell r="I9">
            <v>1101</v>
          </cell>
          <cell r="J9">
            <v>1101</v>
          </cell>
        </row>
        <row r="10">
          <cell r="A10" t="str">
            <v>t0008</v>
          </cell>
          <cell r="B10">
            <v>8</v>
          </cell>
          <cell r="C10" t="str">
            <v>전선관 지지행거</v>
          </cell>
          <cell r="D10" t="str">
            <v>54C</v>
          </cell>
          <cell r="E10" t="str">
            <v>개소</v>
          </cell>
          <cell r="F10">
            <v>1</v>
          </cell>
          <cell r="G10">
            <v>2457</v>
          </cell>
          <cell r="H10">
            <v>2457</v>
          </cell>
          <cell r="I10">
            <v>1101</v>
          </cell>
          <cell r="J10">
            <v>1101</v>
          </cell>
        </row>
        <row r="11">
          <cell r="A11" t="str">
            <v>t0009</v>
          </cell>
          <cell r="B11">
            <v>9</v>
          </cell>
          <cell r="C11" t="str">
            <v xml:space="preserve">녹막이 페이트 </v>
          </cell>
          <cell r="D11" t="str">
            <v>2회</v>
          </cell>
          <cell r="E11" t="str">
            <v>식</v>
          </cell>
          <cell r="F11">
            <v>1</v>
          </cell>
          <cell r="G11">
            <v>591.86800000000005</v>
          </cell>
          <cell r="H11">
            <v>591.86800000000005</v>
          </cell>
          <cell r="I11">
            <v>1787</v>
          </cell>
          <cell r="J11">
            <v>1787</v>
          </cell>
        </row>
        <row r="12">
          <cell r="A12" t="str">
            <v>t0010</v>
          </cell>
          <cell r="B12">
            <v>10</v>
          </cell>
          <cell r="C12" t="str">
            <v>은분도장</v>
          </cell>
          <cell r="D12" t="str">
            <v>2회</v>
          </cell>
          <cell r="E12" t="str">
            <v>식</v>
          </cell>
          <cell r="F12">
            <v>1</v>
          </cell>
          <cell r="G12">
            <v>236.34500000000003</v>
          </cell>
          <cell r="H12">
            <v>236.34500000000003</v>
          </cell>
          <cell r="I12">
            <v>3216</v>
          </cell>
          <cell r="J12">
            <v>3216</v>
          </cell>
        </row>
        <row r="13">
          <cell r="A13" t="str">
            <v>t0011</v>
          </cell>
          <cell r="B13">
            <v>11</v>
          </cell>
          <cell r="C13" t="str">
            <v>철재류 가공 및 조립</v>
          </cell>
          <cell r="D13" t="str">
            <v>현장제작</v>
          </cell>
          <cell r="E13" t="str">
            <v>식</v>
          </cell>
          <cell r="F13">
            <v>1</v>
          </cell>
          <cell r="G13">
            <v>27913</v>
          </cell>
          <cell r="H13">
            <v>27913</v>
          </cell>
          <cell r="I13">
            <v>2176675</v>
          </cell>
          <cell r="J13">
            <v>2176675</v>
          </cell>
        </row>
        <row r="14">
          <cell r="A14" t="str">
            <v>t0012</v>
          </cell>
          <cell r="B14">
            <v>12</v>
          </cell>
          <cell r="C14" t="str">
            <v>콘크리트 기초</v>
          </cell>
          <cell r="D14" t="str">
            <v>무근</v>
          </cell>
          <cell r="E14" t="str">
            <v>식</v>
          </cell>
          <cell r="F14">
            <v>1</v>
          </cell>
          <cell r="G14">
            <v>54876</v>
          </cell>
          <cell r="H14">
            <v>54876</v>
          </cell>
          <cell r="I14">
            <v>196800</v>
          </cell>
          <cell r="J14">
            <v>196800</v>
          </cell>
        </row>
        <row r="15">
          <cell r="A15" t="str">
            <v>t0013</v>
          </cell>
          <cell r="B15">
            <v>13</v>
          </cell>
          <cell r="C15" t="str">
            <v>터파기 데메우기</v>
          </cell>
          <cell r="D15" t="str">
            <v>1M 이하</v>
          </cell>
          <cell r="E15" t="str">
            <v>㎥</v>
          </cell>
          <cell r="F15">
            <v>1</v>
          </cell>
          <cell r="G15">
            <v>0</v>
          </cell>
          <cell r="H15">
            <v>0</v>
          </cell>
          <cell r="I15">
            <v>10483</v>
          </cell>
          <cell r="J15">
            <v>10483</v>
          </cell>
        </row>
        <row r="16">
          <cell r="A16" t="str">
            <v>t0014</v>
          </cell>
          <cell r="B16">
            <v>14</v>
          </cell>
          <cell r="C16" t="str">
            <v>동력배관 지지가대</v>
          </cell>
          <cell r="D16" t="str">
            <v>ㄷ앵글</v>
          </cell>
          <cell r="E16" t="str">
            <v>㎥</v>
          </cell>
          <cell r="F16">
            <v>1</v>
          </cell>
          <cell r="G16">
            <v>7188.4515000000001</v>
          </cell>
          <cell r="H16">
            <v>7188.4515000000001</v>
          </cell>
          <cell r="I16">
            <v>166035.663</v>
          </cell>
          <cell r="J16">
            <v>166035.663</v>
          </cell>
        </row>
        <row r="17">
          <cell r="A17" t="str">
            <v>t0015</v>
          </cell>
          <cell r="B17">
            <v>15</v>
          </cell>
          <cell r="C17" t="str">
            <v>전등 전열 분전반</v>
          </cell>
          <cell r="D17" t="str">
            <v>L-1</v>
          </cell>
          <cell r="E17" t="str">
            <v>식</v>
          </cell>
          <cell r="F17">
            <v>1</v>
          </cell>
          <cell r="G17">
            <v>167121</v>
          </cell>
          <cell r="H17">
            <v>167121</v>
          </cell>
          <cell r="I17">
            <v>244058</v>
          </cell>
          <cell r="J17">
            <v>244058</v>
          </cell>
        </row>
        <row r="18">
          <cell r="A18" t="str">
            <v>t0016</v>
          </cell>
          <cell r="B18">
            <v>16</v>
          </cell>
          <cell r="C18" t="str">
            <v>전등 전열 분전반</v>
          </cell>
          <cell r="D18" t="str">
            <v>L-2</v>
          </cell>
          <cell r="E18" t="str">
            <v>식</v>
          </cell>
          <cell r="F18">
            <v>1</v>
          </cell>
          <cell r="G18">
            <v>209376</v>
          </cell>
          <cell r="H18">
            <v>209376</v>
          </cell>
          <cell r="I18">
            <v>213125</v>
          </cell>
          <cell r="J18">
            <v>213125</v>
          </cell>
        </row>
        <row r="19">
          <cell r="A19" t="str">
            <v>t0017</v>
          </cell>
          <cell r="B19">
            <v>17</v>
          </cell>
          <cell r="C19" t="str">
            <v>보안용 접지공사</v>
          </cell>
          <cell r="D19" t="str">
            <v>100Ω이하</v>
          </cell>
          <cell r="E19" t="str">
            <v>식</v>
          </cell>
          <cell r="F19">
            <v>1</v>
          </cell>
          <cell r="G19">
            <v>773105</v>
          </cell>
          <cell r="H19">
            <v>773105</v>
          </cell>
          <cell r="I19">
            <v>130426.31999999999</v>
          </cell>
          <cell r="J19">
            <v>130426.31999999999</v>
          </cell>
        </row>
        <row r="20">
          <cell r="A20" t="str">
            <v>t0018</v>
          </cell>
          <cell r="B20">
            <v>18</v>
          </cell>
          <cell r="C20" t="str">
            <v>덕트 지지행거</v>
          </cell>
          <cell r="D20" t="str">
            <v>W : 200</v>
          </cell>
          <cell r="E20" t="str">
            <v>개소</v>
          </cell>
          <cell r="F20">
            <v>1</v>
          </cell>
          <cell r="G20">
            <v>3296</v>
          </cell>
          <cell r="H20">
            <v>3296</v>
          </cell>
          <cell r="I20">
            <v>8508</v>
          </cell>
          <cell r="J20">
            <v>8508</v>
          </cell>
        </row>
        <row r="21">
          <cell r="A21" t="str">
            <v>t0019</v>
          </cell>
          <cell r="B21">
            <v>19</v>
          </cell>
          <cell r="C21" t="str">
            <v>덕트 지지행거</v>
          </cell>
          <cell r="D21" t="str">
            <v>W : 300</v>
          </cell>
          <cell r="E21" t="str">
            <v>개소</v>
          </cell>
          <cell r="F21">
            <v>1</v>
          </cell>
          <cell r="G21">
            <v>3566</v>
          </cell>
          <cell r="H21">
            <v>3566</v>
          </cell>
          <cell r="I21">
            <v>8508</v>
          </cell>
          <cell r="J21">
            <v>8508</v>
          </cell>
        </row>
        <row r="22">
          <cell r="A22" t="str">
            <v>t0020</v>
          </cell>
          <cell r="B22">
            <v>20</v>
          </cell>
          <cell r="C22" t="str">
            <v>냉방기 분전반</v>
          </cell>
          <cell r="D22" t="str">
            <v>M - 50A(노출)</v>
          </cell>
          <cell r="E22" t="str">
            <v>면</v>
          </cell>
          <cell r="F22">
            <v>1</v>
          </cell>
          <cell r="G22">
            <v>55680</v>
          </cell>
          <cell r="H22">
            <v>55680</v>
          </cell>
          <cell r="I22">
            <v>13827</v>
          </cell>
          <cell r="J22">
            <v>13827</v>
          </cell>
        </row>
        <row r="23">
          <cell r="A23" t="str">
            <v>t0021</v>
          </cell>
          <cell r="B23">
            <v>21</v>
          </cell>
          <cell r="C23" t="str">
            <v>동력 분전반</v>
          </cell>
          <cell r="D23" t="str">
            <v>P - 1</v>
          </cell>
          <cell r="E23" t="str">
            <v>면</v>
          </cell>
          <cell r="F23">
            <v>1</v>
          </cell>
          <cell r="G23">
            <v>524487</v>
          </cell>
          <cell r="H23">
            <v>524487</v>
          </cell>
          <cell r="I23">
            <v>881611</v>
          </cell>
          <cell r="J23">
            <v>881611</v>
          </cell>
        </row>
        <row r="24">
          <cell r="A24" t="str">
            <v>t0022</v>
          </cell>
          <cell r="B24">
            <v>22</v>
          </cell>
          <cell r="C24" t="str">
            <v>노 무 비</v>
          </cell>
          <cell r="D24" t="str">
            <v>통신기사 1급</v>
          </cell>
          <cell r="E24" t="str">
            <v>인</v>
          </cell>
          <cell r="F24">
            <v>89527</v>
          </cell>
        </row>
        <row r="25">
          <cell r="A25" t="str">
            <v>t0023</v>
          </cell>
          <cell r="B25">
            <v>25</v>
          </cell>
          <cell r="C25" t="str">
            <v>노 무 비</v>
          </cell>
          <cell r="D25" t="str">
            <v>통신기사 2급</v>
          </cell>
          <cell r="E25" t="str">
            <v>인</v>
          </cell>
          <cell r="F25">
            <v>78395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내역8"/>
      <sheetName val="기자재비"/>
      <sheetName val="전압강하계산"/>
      <sheetName val="2공구산출내역"/>
      <sheetName val="물가자료"/>
      <sheetName val="전선 및 전선관"/>
      <sheetName val="참조"/>
      <sheetName val="Sheet15"/>
      <sheetName val="BOQ"/>
      <sheetName val="1단계"/>
      <sheetName val="도로구조공사비"/>
      <sheetName val="도로토공공사비"/>
      <sheetName val="여수토공사비"/>
      <sheetName val="WORK"/>
      <sheetName val="삼원"/>
      <sheetName val="그린"/>
      <sheetName val="한창-을"/>
      <sheetName val="내역"/>
      <sheetName val="품셈"/>
      <sheetName val="단가"/>
      <sheetName val="수량산출"/>
      <sheetName val="TABLE"/>
      <sheetName val="data2"/>
      <sheetName val="용산1(해보)"/>
      <sheetName val="총 원가계산"/>
      <sheetName val="기둥(원형)"/>
      <sheetName val="1.설계기준"/>
      <sheetName val="b_balju"/>
      <sheetName val="일위대가목록"/>
      <sheetName val="밸브설치"/>
      <sheetName val="구리토평1전기"/>
      <sheetName val="당사"/>
      <sheetName val="설계예시"/>
      <sheetName val="A-4"/>
      <sheetName val="내역서 "/>
      <sheetName val="단가산출서"/>
      <sheetName val="데리네이타현황"/>
      <sheetName val="D-3503"/>
      <sheetName val="#REF"/>
      <sheetName val="70%"/>
      <sheetName val="원가계산서"/>
      <sheetName val="원가계산서 "/>
      <sheetName val="일용노임단가"/>
      <sheetName val="ilch"/>
      <sheetName val="Y-WORK"/>
      <sheetName val="전기"/>
      <sheetName val="데이타"/>
      <sheetName val="DATA"/>
      <sheetName val="Sensitivity"/>
      <sheetName val="예산내역"/>
      <sheetName val="총괄수지표"/>
      <sheetName val="코드표"/>
      <sheetName val="노임단가"/>
      <sheetName val="전기일위대가"/>
      <sheetName val="맨홀수량산출"/>
      <sheetName val="비교표"/>
      <sheetName val="일위대가(가설)"/>
      <sheetName val="노임"/>
      <sheetName val="외주"/>
      <sheetName val="견적"/>
      <sheetName val="이월"/>
      <sheetName val="내역서"/>
      <sheetName val="기성"/>
      <sheetName val="부대내역"/>
      <sheetName val="정부노임단가"/>
      <sheetName val="기초공"/>
      <sheetName val="기초입력 DATA"/>
      <sheetName val="SORCE1"/>
      <sheetName val="가시설단위수량"/>
      <sheetName val="DWG-CAB-I"/>
      <sheetName val="설비"/>
      <sheetName val="CT "/>
      <sheetName val="당초명세(평)"/>
      <sheetName val="수량집계"/>
      <sheetName val="총괄집계표"/>
      <sheetName val="__Se08009_network_DATA_98_____2"/>
    </sheetNames>
    <definedNames>
      <definedName name="ISO_정렬"/>
      <definedName name="등록_시작"/>
      <definedName name="등록_취소"/>
      <definedName name="메인_시작"/>
      <definedName name="물량집계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표지"/>
      <sheetName val="견적"/>
      <sheetName val="집계표"/>
      <sheetName val="명세서"/>
      <sheetName val="중기사용료"/>
      <sheetName val="직노"/>
      <sheetName val="직재"/>
      <sheetName val="정부노임단가"/>
      <sheetName val="설-원가"/>
      <sheetName val="설치자재"/>
      <sheetName val="단중"/>
      <sheetName val="유기공정"/>
      <sheetName val="2F 회의실견적(5_14 일대)"/>
      <sheetName val="내역서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aroux"/>
      <sheetName val="내역서"/>
      <sheetName val="물가대비표"/>
      <sheetName val="견적대비표"/>
      <sheetName val="표지"/>
      <sheetName val="인건비"/>
      <sheetName val="가격조사표"/>
      <sheetName val="거래실례가"/>
      <sheetName val="원가계산서"/>
      <sheetName val="세운견적"/>
      <sheetName val="조합견적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TOR"/>
      <sheetName val="부하"/>
      <sheetName val="TR용량"/>
      <sheetName val="BATT"/>
      <sheetName val="GENCALC"/>
      <sheetName val="CABLE SIZE CALCULATION SHEET"/>
      <sheetName val="IMPEADENCE MAP "/>
      <sheetName val="IMPEADENCE "/>
      <sheetName val="등가거리"/>
      <sheetName val="MCCCALC"/>
      <sheetName val="CABLECALC"/>
      <sheetName val="DATA"/>
      <sheetName val="DATA1"/>
      <sheetName val="표지"/>
      <sheetName val="원가계산"/>
      <sheetName val="원가계산기준"/>
      <sheetName val="집계표"/>
      <sheetName val="단가산출서"/>
      <sheetName val="수량산출-재료"/>
      <sheetName val="수량산출-노무"/>
      <sheetName val="산출1-전력"/>
      <sheetName val="산출1-분전반"/>
      <sheetName val="산출2-기기동력"/>
      <sheetName val="산출3-동력"/>
      <sheetName val="산출4-접지"/>
      <sheetName val="산출5-피뢰침"/>
      <sheetName val="산출6-전등"/>
      <sheetName val="산출-전등(TRAY)"/>
      <sheetName val="산출7-전열"/>
      <sheetName val="산출8-조명제어"/>
      <sheetName val="산출9-TRAY"/>
      <sheetName val="단가조사-1"/>
      <sheetName val="단가조사-2"/>
      <sheetName val="일위집계"/>
      <sheetName val="일위대가"/>
      <sheetName val="노임단가"/>
      <sheetName val="단가비교표"/>
      <sheetName val="Chart1"/>
      <sheetName val="내역서"/>
      <sheetName val="단위내역목록"/>
      <sheetName val="단위내역서"/>
      <sheetName val="총괄표"/>
      <sheetName val="원가(1)"/>
      <sheetName val="원가(2)"/>
      <sheetName val="공량산출서"/>
      <sheetName val="000000"/>
      <sheetName val="조명율표"/>
      <sheetName val="CABLE"/>
      <sheetName val="전동기수정"/>
      <sheetName val="전동기적용"/>
      <sheetName val="전동기"/>
      <sheetName val="PACKAGE"/>
      <sheetName val="전선"/>
      <sheetName val="전선관"/>
      <sheetName val="허용전류"/>
      <sheetName val="선로정수"/>
      <sheetName val="전선관(1)"/>
      <sheetName val="부하산정"/>
      <sheetName val="케이블선정"/>
      <sheetName val="Sheet9"/>
      <sheetName val="Sheet10"/>
      <sheetName val="Sheet12"/>
      <sheetName val="Sheet11"/>
      <sheetName val="Sheet13"/>
      <sheetName val="Sheet14"/>
      <sheetName val="Sheet15"/>
      <sheetName val="Sheet16"/>
      <sheetName val="견적갑지"/>
      <sheetName val="입찰참가보고 (2)"/>
      <sheetName val="내역"/>
      <sheetName val="부대공II"/>
      <sheetName val="가설사무실"/>
      <sheetName val="조직도"/>
      <sheetName val="카메라"/>
      <sheetName val="토목원가계산서"/>
      <sheetName val="토목원가"/>
      <sheetName val="집계장"/>
      <sheetName val="설계내역"/>
      <sheetName val="제외공종"/>
      <sheetName val="설계참고목차"/>
      <sheetName val="수량조서"/>
      <sheetName val="1.철주신설"/>
      <sheetName val="2.철주신설"/>
      <sheetName val="3.철주신설"/>
      <sheetName val="4.비임신설"/>
      <sheetName val="5.기기가대"/>
      <sheetName val="6.철주기초"/>
      <sheetName val="7.기기기초"/>
      <sheetName val="8.기기기초"/>
      <sheetName val="9.기기기초"/>
      <sheetName val="10.단권변압기"/>
      <sheetName val="11.가스절연"/>
      <sheetName val="12.전자식제어반"/>
      <sheetName val="13.고장점표정반"/>
      <sheetName val="14.GP"/>
      <sheetName val="15.전철용RTU"/>
      <sheetName val="16.R-C BANK"/>
      <sheetName val="17.모선배선"/>
      <sheetName val="18.제어및전력케이블"/>
      <sheetName val="19.핏트"/>
      <sheetName val="20.배수로"/>
      <sheetName val="21.스틸그레이팅"/>
      <sheetName val="22.접지장치"/>
      <sheetName val="23.옥외전선관"/>
      <sheetName val="24.옥외외등"/>
      <sheetName val="25.무인화설비"/>
      <sheetName val="26.콘크리트포장"/>
      <sheetName val="27.자갈부설"/>
      <sheetName val="28.휀스"/>
      <sheetName val="29.소내용TR"/>
      <sheetName val="30.고배용VCB"/>
      <sheetName val="31.고배용RTU"/>
      <sheetName val="32.기기기초"/>
      <sheetName val="33.지중케이블"/>
      <sheetName val="34.전력용관로"/>
      <sheetName val="35.장주신설"/>
      <sheetName val="36.맨홀"/>
      <sheetName val="37.운반비"/>
      <sheetName val="운반비(철재류)"/>
      <sheetName val="운반비(전선관)"/>
      <sheetName val="운반비(전선류)"/>
      <sheetName val="호표"/>
      <sheetName val="시중노임표"/>
      <sheetName val="견적단가"/>
      <sheetName val="재료단가"/>
      <sheetName val="총물량표"/>
      <sheetName val="정산물량표"/>
      <sheetName val="정산세부물량1차분실적"/>
      <sheetName val="정산복구량"/>
      <sheetName val="일위대가표(1)"/>
      <sheetName val="일위대가표(2)"/>
      <sheetName val="자재단가비교표"/>
      <sheetName val="복구량산정 및 전용회선 사용"/>
      <sheetName val="공정현황보고(3.20) (2)"/>
      <sheetName val="추진공정(법인)3.20"/>
      <sheetName val="공정현황보고(3.27) (2)"/>
      <sheetName val="추진공정(법인)3.27"/>
      <sheetName val="공정현황보고(4.2)"/>
      <sheetName val="목차"/>
      <sheetName val="도급내역서"/>
      <sheetName val="1.공사집행계획서"/>
      <sheetName val="2.예산내역검토서"/>
      <sheetName val="3.실행원가내역서"/>
      <sheetName val="4.실행예산단가산출서(단가)"/>
      <sheetName val="4.실행예산단가산출서(금액)"/>
      <sheetName val="5.현장관리비"/>
      <sheetName val="6.공사예정공정표"/>
      <sheetName val="7.인원동원현황"/>
      <sheetName val="8.장비투입현황"/>
      <sheetName val="9.문제점 및 대책"/>
      <sheetName val="10.설계변경 및 추가공사"/>
      <sheetName val="공사수행범위"/>
      <sheetName val="자재투입계획"/>
      <sheetName val="사급자재구입량"/>
      <sheetName val="산출근거"/>
      <sheetName val="사급자재재료표"/>
      <sheetName val="Sheet1"/>
      <sheetName val="공사비"/>
      <sheetName val="단가산출"/>
      <sheetName val="가드레일산근"/>
      <sheetName val="수량집계표"/>
      <sheetName val="수량"/>
      <sheetName val="단가비교"/>
      <sheetName val="적용2002"/>
      <sheetName val="중기"/>
      <sheetName val="Module1"/>
      <sheetName val="원가계산서"/>
      <sheetName val="설계내역서"/>
      <sheetName val="제어반공량"/>
      <sheetName val="가격조사"/>
      <sheetName val="제어반견적"/>
      <sheetName val="주요물량"/>
      <sheetName val="공문"/>
      <sheetName val="갑지"/>
      <sheetName val="항목별사용내역"/>
      <sheetName val="항목별사용금액"/>
      <sheetName val="급여명세서(한국)"/>
      <sheetName val="1.노무비명세서(해동)"/>
      <sheetName val="1.노무비명세서(토목)"/>
      <sheetName val="2.노무비명세서(해동)"/>
      <sheetName val="2.노무비명세서(수직보호망)"/>
      <sheetName val="2.노무비명세서(난간대)"/>
      <sheetName val="2.사진대지"/>
      <sheetName val="3.사진대지"/>
      <sheetName val="Sheet3"/>
      <sheetName val="ilch"/>
      <sheetName val="적쒩2002"/>
      <sheetName val="단위내엍목록"/>
      <sheetName val="WORK"/>
      <sheetName val="ITEM"/>
      <sheetName val="2F 회의실견적(5_14 일대)"/>
      <sheetName val="DS-LOAD"/>
      <sheetName val="터널조도"/>
      <sheetName val="안영판암원가계산서"/>
      <sheetName val="안영-판암간집계표"/>
      <sheetName val="안영복개집계표"/>
      <sheetName val="안영복개터널옥외변전"/>
      <sheetName val="안영복개터널가로등"/>
      <sheetName val="안영복개터널케이블(할증제외)"/>
      <sheetName val="안영복개터널케이블(할증)"/>
      <sheetName val="안영복개터널조명(할증제외)"/>
      <sheetName val="안영복개터널조명(할증)"/>
      <sheetName val="안영복개터널방재(할증제외)"/>
      <sheetName val="안영복개터널방재(할증)"/>
      <sheetName val="안영복개터널소화기(할증제외)"/>
      <sheetName val="안영복개터널소화기(할증)"/>
      <sheetName val="구완집계표"/>
      <sheetName val="구완터널옥외변전"/>
      <sheetName val="구완터널가로등"/>
      <sheetName val="구완터널케이블(할증제외)"/>
      <sheetName val="구완터널케이블(할증)"/>
      <sheetName val="구완터널조명(할증제외)"/>
      <sheetName val="구완터널조명(할증)"/>
      <sheetName val="구완터널방재(할증제외)"/>
      <sheetName val="구완터널방재(할증)"/>
      <sheetName val="구완터널소화기(할증제외)"/>
      <sheetName val="구완터널소화기(할증)"/>
      <sheetName val="안영영업소집계표"/>
      <sheetName val="안영옥외전기"/>
      <sheetName val="안영옥내전기"/>
      <sheetName val="안영옥내약전설비공사"/>
      <sheetName val="안영소방"/>
      <sheetName val="안영TG설비공사"/>
      <sheetName val="안영지명표지판총괄"/>
      <sheetName val="안영지명표지판"/>
      <sheetName val="안영지명표지판2"/>
      <sheetName val="안영IC집계표"/>
      <sheetName val="안영IC"/>
      <sheetName val="안영IC신호등집계표"/>
      <sheetName val="안영IC신호등"/>
      <sheetName val="남대전JC집계표"/>
      <sheetName val="남대전JC"/>
      <sheetName val="교량집계표(안영-판암감)"/>
      <sheetName val="교량점검등(안영-판암간)"/>
      <sheetName val="지급자재집계표"/>
      <sheetName val="안영복개터널지급자재"/>
      <sheetName val="구완터널지급자재"/>
      <sheetName val="안영영업소지급자재"/>
      <sheetName val="안영IC가로등지급자재"/>
      <sheetName val="남대전JC가로등지급자재"/>
      <sheetName val="공구손료 산출내역"/>
      <sheetName val="Sheet1 (2)"/>
      <sheetName val="정부노임단가"/>
      <sheetName val="일반공사"/>
      <sheetName val="대비"/>
      <sheetName val="CONCRETE"/>
      <sheetName val="P礔CKAGE"/>
      <sheetName val="운반비(전선륐)"/>
      <sheetName val="D-3503"/>
      <sheetName val="지급자재"/>
      <sheetName val="남양시작동자105노65기1.3화1.2"/>
      <sheetName val="차액보증"/>
      <sheetName val="공통비"/>
      <sheetName val="경비"/>
      <sheetName val="A-4"/>
      <sheetName val="데이타"/>
      <sheetName val="전기일위대가"/>
      <sheetName val="Y-WORK"/>
      <sheetName val="건축내역"/>
      <sheetName val="날개벽"/>
      <sheetName val="11.자재단가"/>
      <sheetName val="32.銅기기초"/>
      <sheetName val="을"/>
      <sheetName val="인건비"/>
      <sheetName val="간선계산"/>
      <sheetName val="중기일위대가"/>
      <sheetName val="토공계산서(부체도로)"/>
      <sheetName val="투찰"/>
      <sheetName val="TEL"/>
      <sheetName val="자재단가"/>
      <sheetName val="BLOCK(1)"/>
      <sheetName val="98지급계획"/>
      <sheetName val="코드"/>
      <sheetName val="품목"/>
      <sheetName val="출근부"/>
      <sheetName val="타공종이기"/>
      <sheetName val="SG"/>
      <sheetName val="내역분기"/>
      <sheetName val="노원열병합  건축공사기성내역서"/>
      <sheetName val="공통가설"/>
      <sheetName val="소비자가"/>
      <sheetName val="결과조달"/>
      <sheetName val="CTEMCOST"/>
      <sheetName val="CODE"/>
      <sheetName val="부대내역"/>
      <sheetName val="일위대가서"/>
      <sheetName val="MCC,분전반"/>
      <sheetName val="PANEL"/>
      <sheetName val="신규단가-00.11.30"/>
      <sheetName val="원가계산서-계약"/>
      <sheetName val="계약내역서"/>
      <sheetName val="단가조서"/>
      <sheetName val="견적단가(조명제어)"/>
      <sheetName val="견적단가(등기구)"/>
      <sheetName val="견적단가(수배전반)"/>
      <sheetName val="VXXXXX"/>
      <sheetName val="전도금청구서"/>
      <sheetName val="전도금청구서 (2)"/>
      <sheetName val="자금분계"/>
      <sheetName val="미지급"/>
      <sheetName val="직영노"/>
      <sheetName val="금전출납 "/>
      <sheetName val="현금출납부"/>
      <sheetName val="식대 "/>
      <sheetName val="장비사용료"/>
      <sheetName val="장비대"/>
      <sheetName val="유류대"/>
      <sheetName val="자재대"/>
      <sheetName val="기성고조서(폐기물) (2)"/>
      <sheetName val="기성고조서(순성토)"/>
      <sheetName val="기성고조서(배수)"/>
      <sheetName val="배수외주내역서"/>
      <sheetName val="Sheet3 (5)"/>
      <sheetName val="Sheet3 (6)"/>
      <sheetName val="c_balju"/>
      <sheetName val="토공"/>
      <sheetName val="001"/>
      <sheetName val="금액내역서"/>
      <sheetName val="공사비집계"/>
      <sheetName val="전차선로 물량표"/>
      <sheetName val="연결임시"/>
      <sheetName val="현금"/>
      <sheetName val="sw1"/>
      <sheetName val="NOMUBI"/>
      <sheetName val="I.설계조건"/>
      <sheetName val="단위중량"/>
      <sheetName val="31.고_x0000_RTU"/>
      <sheetName val="집1"/>
      <sheetName val="8.PILE  (돌출)"/>
      <sheetName val="설계예산내역서"/>
      <sheetName val="토공(완충)"/>
      <sheetName val="노무비"/>
      <sheetName val="#REF"/>
      <sheetName val="자재집계"/>
      <sheetName val="조도계산서 (도서)"/>
      <sheetName val="수량산출"/>
      <sheetName val="판"/>
      <sheetName val="6호기"/>
      <sheetName val="백호우계수"/>
      <sheetName val="한강운반비"/>
      <sheetName val="BJJIN"/>
      <sheetName val="단가"/>
      <sheetName val="시설물일위"/>
      <sheetName val="B"/>
      <sheetName val="2.예산냴역검토서"/>
      <sheetName val="설계조건"/>
      <sheetName val="안정계산"/>
      <sheetName val="단면검토"/>
      <sheetName val="중기사용료"/>
      <sheetName val="L형옹벽(key)"/>
      <sheetName val="관람석제출"/>
      <sheetName val="기계내역"/>
      <sheetName val="DATA(BAC)"/>
      <sheetName val="구조물철거타공정이월"/>
      <sheetName val="내역서(총)"/>
      <sheetName val="횡배위치"/>
      <sheetName val="견적시담(송포2공구)"/>
      <sheetName val="기초공"/>
      <sheetName val="기둥(원형)"/>
      <sheetName val="총계"/>
      <sheetName val="내역서 "/>
      <sheetName val="준검 내역서"/>
      <sheetName val="단가조사서"/>
      <sheetName val="K1자재(3차등)"/>
      <sheetName val="수목단가"/>
      <sheetName val="시설수량표"/>
      <sheetName val="식재수량표"/>
      <sheetName val="일위목록"/>
      <sheetName val="TOTAL"/>
      <sheetName val="fitting"/>
      <sheetName val="토목주소"/>
      <sheetName val="프랜트면허"/>
      <sheetName val="총괄내역서"/>
      <sheetName val="품질 및 특성 보정계수"/>
      <sheetName val="BQ"/>
      <sheetName val="조경"/>
      <sheetName val="BID"/>
      <sheetName val="건축"/>
      <sheetName val="March"/>
      <sheetName val="공통부대비"/>
      <sheetName val="공사개요"/>
      <sheetName val="화재 탐지 설비"/>
      <sheetName val="최초침전지집계표"/>
      <sheetName val="정렬"/>
      <sheetName val="danga"/>
      <sheetName val="DATE"/>
      <sheetName val="일위대가목록"/>
      <sheetName val="전신환매도율"/>
      <sheetName val="단가산출2"/>
      <sheetName val="환률"/>
      <sheetName val="맨홀수량집계"/>
      <sheetName val="ABUT수량-A1"/>
      <sheetName val="STORAGE"/>
      <sheetName val="수량집계"/>
      <sheetName val="총괄집계표"/>
      <sheetName val="Sheet4"/>
      <sheetName val="계산근거"/>
      <sheetName val="현장지지물물량"/>
      <sheetName val="입력DATA"/>
      <sheetName val="바닥판"/>
      <sheetName val="TABLE"/>
      <sheetName val="토 적 표"/>
      <sheetName val="손익분석"/>
      <sheetName val="난방열교"/>
      <sheetName val="급탕열교"/>
      <sheetName val="보합"/>
      <sheetName val="실행예산"/>
      <sheetName val="31.고"/>
      <sheetName val="산거각호표"/>
      <sheetName val="겉장"/>
      <sheetName val="기성검사원"/>
      <sheetName val="원가"/>
      <sheetName val="토목"/>
      <sheetName val="일위대가목차"/>
      <sheetName val="실행내역"/>
      <sheetName val="토공총괄집계"/>
      <sheetName val="JUCK"/>
      <sheetName val="교각1"/>
      <sheetName val="UNIT"/>
      <sheetName val="철거수량"/>
      <sheetName val="표지 (2)"/>
      <sheetName val="대비2"/>
      <sheetName val="자재단가표"/>
      <sheetName val="동원인원산출"/>
      <sheetName val="회사99"/>
      <sheetName val="NEWDRAW"/>
      <sheetName val="3BL공동구 수량"/>
      <sheetName val="몰탈재료산출"/>
      <sheetName val="unit 4"/>
      <sheetName val="전체총괄표"/>
      <sheetName val="요소별"/>
      <sheetName val="전기요금"/>
      <sheetName val="도급대비"/>
      <sheetName val="조건"/>
      <sheetName val="한전위탁공사비2"/>
      <sheetName val="노임"/>
      <sheetName val="계화배수"/>
      <sheetName val="TYPE-B 평균H"/>
      <sheetName val="Site Expenses"/>
      <sheetName val="FACTOR"/>
      <sheetName val="총집계표"/>
      <sheetName val="Customer Databas"/>
      <sheetName val="골조시행"/>
      <sheetName val="단면가정"/>
      <sheetName val="조건표"/>
      <sheetName val="입찰"/>
      <sheetName val="현경"/>
      <sheetName val="말뚝물량"/>
      <sheetName val="7.1유효폭"/>
      <sheetName val="년"/>
      <sheetName val="신공"/>
      <sheetName val="내역1"/>
      <sheetName val="소업1교"/>
      <sheetName val="Dae_Jiju"/>
      <sheetName val="Sikje_ingun"/>
      <sheetName val="TREE_D"/>
      <sheetName val="교각계산"/>
      <sheetName val="가공비"/>
      <sheetName val="현장"/>
      <sheetName val="Sheet2"/>
      <sheetName val="(2)"/>
      <sheetName val="기계실"/>
      <sheetName val="설변물량"/>
      <sheetName val="점수계산1-2"/>
      <sheetName val="2000년1차"/>
      <sheetName val="2000전체분"/>
      <sheetName val="eq_data"/>
      <sheetName val="35_x000e_장주신설"/>
      <sheetName val="사용성검토"/>
      <sheetName val="단면 (2)"/>
      <sheetName val="SE-611"/>
      <sheetName val="여흥"/>
      <sheetName val="Explanation for Page 17"/>
      <sheetName val="dtxl"/>
      <sheetName val="수량산출서"/>
      <sheetName val="woo(mac)"/>
      <sheetName val="총투자비산정"/>
      <sheetName val="ROE(FI)"/>
      <sheetName val="Sens&amp;Anal"/>
      <sheetName val="장문교(대전)"/>
      <sheetName val="건축(충일분)"/>
      <sheetName val="단면(RW1)"/>
      <sheetName val="9GNG운반"/>
      <sheetName val="EUPDAT2"/>
      <sheetName val="실행철강하도"/>
      <sheetName val="장비집계"/>
      <sheetName val="C &amp; G RHS"/>
      <sheetName val="경비2내역"/>
      <sheetName val="원형맨홀수량"/>
      <sheetName val="변화치수"/>
      <sheetName val="계획"/>
      <sheetName val="계획세부"/>
      <sheetName val="사용내역서"/>
      <sheetName val="항목별내역서"/>
      <sheetName val="안전담당자"/>
      <sheetName val="유도원"/>
      <sheetName val="안전사진"/>
      <sheetName val="설계예산서"/>
      <sheetName val="단중표"/>
      <sheetName val="#230,#235"/>
      <sheetName val="Macro1"/>
      <sheetName val="금액집계"/>
      <sheetName val="공종별 집계"/>
      <sheetName val="토목내역"/>
      <sheetName val="터파기및재료"/>
      <sheetName val="산업개발안내서"/>
      <sheetName val="FRP배관단가(만수)"/>
      <sheetName val="만수배관단가"/>
      <sheetName val="귀래 설계 공내역서"/>
      <sheetName val="대비표"/>
      <sheetName val="일위대가 (목록)"/>
      <sheetName val="아파트건축"/>
      <sheetName val="실시설계"/>
      <sheetName val="예산서"/>
      <sheetName val="TYPE1"/>
      <sheetName val="기계경비"/>
      <sheetName val="단가대비표"/>
      <sheetName val="Sheet5"/>
      <sheetName val="한전고리-을"/>
      <sheetName val="견적서"/>
      <sheetName val="8.자재단가"/>
      <sheetName val="플랜트 설치"/>
      <sheetName val="직노"/>
      <sheetName val="일위대가표"/>
      <sheetName val="1.수인터널"/>
      <sheetName val="공틀공사"/>
      <sheetName val="예산변경사항"/>
      <sheetName val="연수동"/>
      <sheetName val="설계명세서"/>
      <sheetName val="45,46"/>
      <sheetName val="GIS재"/>
      <sheetName val="MTR재(한기)"/>
      <sheetName val="GIS.Ry재"/>
      <sheetName val="설계산출표지"/>
      <sheetName val="공사원가계산서"/>
      <sheetName val="설계산출기초"/>
      <sheetName val="도급예산내역서총괄표"/>
      <sheetName val="을부담운반비"/>
      <sheetName val="운반비산출"/>
      <sheetName val="IMP(MAIN)"/>
      <sheetName val="IMP (REACTOR)"/>
      <sheetName val="명세서"/>
      <sheetName val="J直材4"/>
      <sheetName val="전기일위목록"/>
      <sheetName val="2.대외공문"/>
      <sheetName val="내역총괄표"/>
      <sheetName val="단위세대"/>
      <sheetName val="hvac(제어동)"/>
      <sheetName val="검색"/>
      <sheetName val="CIVIL"/>
      <sheetName val="SLAB"/>
      <sheetName val="06-BATCH "/>
      <sheetName val="자료"/>
      <sheetName val="제경비"/>
      <sheetName val="비대칭계수"/>
      <sheetName val="COST"/>
      <sheetName val="관리비"/>
      <sheetName val="장비당단가 (1)"/>
      <sheetName val="구왤집계표"/>
      <sheetName val="예산M12A"/>
      <sheetName val="산근"/>
      <sheetName val="총누계"/>
      <sheetName val="하수급견적대비"/>
      <sheetName val="남ꌀ전JC"/>
      <sheetName val="실행내역서"/>
      <sheetName val="코드표"/>
      <sheetName val="단면치수"/>
      <sheetName val="1을"/>
      <sheetName val="Proposal"/>
      <sheetName val=" 견적서"/>
      <sheetName val="물량산출근거"/>
      <sheetName val="을지"/>
      <sheetName val="오산갈곳"/>
      <sheetName val="송중자재"/>
      <sheetName val="단가비교표_공통1"/>
      <sheetName val="부하계산서"/>
      <sheetName val="Main"/>
      <sheetName val="현장관리비집계표"/>
      <sheetName val="예산내역서"/>
      <sheetName val="전동기 SPEC"/>
      <sheetName val="U-TYPE(1)"/>
      <sheetName val="공사설명서"/>
      <sheetName val="초"/>
      <sheetName val="5공철탑검토표"/>
      <sheetName val="4공철탑검토"/>
      <sheetName val="Ⅴ-2.공종별내역"/>
      <sheetName val="부대공집계표"/>
      <sheetName val="CS2"/>
      <sheetName val="설계명세서(선로)"/>
      <sheetName val="단위수량"/>
      <sheetName val="Model"/>
      <sheetName val="Ⅱ1-0타"/>
      <sheetName val="본부소개"/>
      <sheetName val="개요"/>
      <sheetName val="일"/>
      <sheetName val="표지1"/>
      <sheetName val="내역전기"/>
      <sheetName val="5. COST SCHEDULE PER EXPENSE"/>
      <sheetName val="DS-최종"/>
      <sheetName val="입찰안"/>
      <sheetName val="EP0618"/>
      <sheetName val="봉방동근생"/>
      <sheetName val="Indirect Cost"/>
      <sheetName val="관거공사비"/>
      <sheetName val="dg"/>
      <sheetName val="P.M 별"/>
      <sheetName val="원가계산서(남측)"/>
      <sheetName val="물량표"/>
      <sheetName val="견적조건"/>
      <sheetName val="별표"/>
      <sheetName val="sum1 (2)"/>
      <sheetName val="major"/>
      <sheetName val="공종분류"/>
      <sheetName val="CALCULATION"/>
      <sheetName val="DESIGN_CRETERIA"/>
      <sheetName val="입적표"/>
      <sheetName val="건물현황"/>
      <sheetName val="재무가정"/>
      <sheetName val="VXXX"/>
      <sheetName val="진주방향"/>
      <sheetName val="구의33고"/>
      <sheetName val="Base_Data"/>
      <sheetName val="Qheet3"/>
      <sheetName val="부대대비"/>
      <sheetName val="냉연집계"/>
      <sheetName val="FILE1"/>
      <sheetName val="구리토평1전기"/>
      <sheetName val="가설건물"/>
      <sheetName val="IP좌표"/>
      <sheetName val="DIAPHRAGM"/>
      <sheetName val="내역서(기성청구)"/>
      <sheetName val="단가조정"/>
      <sheetName val="효성CB 1P기초"/>
      <sheetName val="국공유지및사유지"/>
      <sheetName val="방송노임"/>
      <sheetName val="일위단가"/>
      <sheetName val="전압강하계산"/>
      <sheetName val="일용노임단가"/>
      <sheetName val="단가조사"/>
      <sheetName val="보차도경계석"/>
      <sheetName val="BOQ-Summary_Form A2"/>
      <sheetName val="방음벽 기초 일반수량"/>
      <sheetName val="요율"/>
      <sheetName val="LOPCALC"/>
      <sheetName val="Coeffiecient"/>
      <sheetName val="건축원가계산서"/>
      <sheetName val="118.세금과공과"/>
      <sheetName val="설산1.나"/>
      <sheetName val="본사S"/>
      <sheetName val="토사(PE)"/>
      <sheetName val="골재집계"/>
      <sheetName val="200"/>
      <sheetName val="Page 1A - Proposal Strategy "/>
      <sheetName val="작성"/>
      <sheetName val="보도경계블럭"/>
      <sheetName val="말뚝지지력산정"/>
      <sheetName val="백암비스타내역"/>
      <sheetName val="현대물량"/>
      <sheetName val="재료집계"/>
      <sheetName val="월선수금"/>
      <sheetName val="일위대가(가설)"/>
      <sheetName val="단가표 "/>
      <sheetName val="Breakdown"/>
      <sheetName val="조도"/>
      <sheetName val="96수출"/>
      <sheetName val="통합"/>
      <sheetName val="전기"/>
      <sheetName val="설계서"/>
      <sheetName val="일위대가(계측기설치)"/>
      <sheetName val="Budget 2005(DW)"/>
      <sheetName val="ins"/>
      <sheetName val="교통대책내역"/>
      <sheetName val="ATS단가"/>
      <sheetName val="Despacho (c.civil)"/>
      <sheetName val="심사계산"/>
      <sheetName val="심사물량"/>
      <sheetName val="세목별"/>
      <sheetName val="부재리스트"/>
      <sheetName val="투찰내역"/>
      <sheetName val="부재력정리"/>
      <sheetName val="재집"/>
      <sheetName val="직재"/>
      <sheetName val="설계내역(2001)"/>
      <sheetName val="20관리비율"/>
      <sheetName val="내역표지"/>
      <sheetName val="물가"/>
      <sheetName val="수량산출근거"/>
      <sheetName val="양식"/>
      <sheetName val="CABLE_SIZE_CALCULATION_SHEET"/>
      <sheetName val="IMPEADENCE_MAP_"/>
      <sheetName val="IMPEADENCE_"/>
      <sheetName val="입찰참가보고_(2)"/>
      <sheetName val="공정현황보고(3_20)_(2)"/>
      <sheetName val="추진공정(법인)3_20"/>
      <sheetName val="공정현황보고(3_27)_(2)"/>
      <sheetName val="추진공정(법인)3_27"/>
      <sheetName val="공정현황보고(4_2)"/>
      <sheetName val="1_공사집행계획서"/>
      <sheetName val="2_예산내역검토서"/>
      <sheetName val="3_실행원가내역서"/>
      <sheetName val="4_실행예산단가산출서(단가)"/>
      <sheetName val="4_실행예산단가산출서(금액)"/>
      <sheetName val="5_현장관리비"/>
      <sheetName val="6_공사예정공정표"/>
      <sheetName val="7_인원동원현황"/>
      <sheetName val="8_장비투입현황"/>
      <sheetName val="9_문제점_및_대책"/>
      <sheetName val="10_설계변경_및_추가공사"/>
      <sheetName val="1_철주신설"/>
      <sheetName val="2_철주신설"/>
      <sheetName val="3_철주신설"/>
      <sheetName val="4_비임신설"/>
      <sheetName val="5_기기가대"/>
      <sheetName val="6_철주기초"/>
      <sheetName val="7_기기기초"/>
      <sheetName val="8_기기기초"/>
      <sheetName val="9_기기기초"/>
      <sheetName val="10_단권변압기"/>
      <sheetName val="11_가스절연"/>
      <sheetName val="12_전자식제어반"/>
      <sheetName val="13_고장점표정반"/>
      <sheetName val="14_GP"/>
      <sheetName val="COVER"/>
      <sheetName val="공통"/>
      <sheetName val="투자효율분석"/>
      <sheetName val="배수관공"/>
      <sheetName val="D040416"/>
      <sheetName val="1.설계조건"/>
      <sheetName val="착공내역"/>
      <sheetName val="BSD (2)"/>
      <sheetName val="연습"/>
      <sheetName val="배수공토공"/>
      <sheetName val="아파트1"/>
      <sheetName val="타워기초"/>
      <sheetName val="1.우편집중내역서"/>
      <sheetName val="품셈(기초)"/>
      <sheetName val="가시설수량"/>
      <sheetName val="일반맨홀수량집계"/>
      <sheetName val="RAHMEN"/>
      <sheetName val="전기단가조사서"/>
      <sheetName val="날개벽(시점좌측)"/>
      <sheetName val="변경내역"/>
      <sheetName val="쵽괄표"/>
      <sheetName val="쵽물량표"/>
      <sheetName val="정산민량표"/>
      <sheetName val="4.실행예산단가삼출서(단갌)"/>
      <sheetName val="4.실행예산단가삼출서(금액)"/>
      <sheetName val="5.현잣관리비"/>
      <sheetName val="토&amp;흙"/>
      <sheetName val="BQ-Offsite"/>
      <sheetName val="PipWT"/>
      <sheetName val="갑지(추정)"/>
      <sheetName val="원본"/>
      <sheetName val="FAB별"/>
      <sheetName val="기계경비(시간당)"/>
      <sheetName val="안정검토"/>
      <sheetName val="비교표"/>
      <sheetName val="대림경상68억"/>
      <sheetName val="s"/>
      <sheetName val="기초견적가"/>
      <sheetName val="MW-S"/>
      <sheetName val="NYS"/>
      <sheetName val="MW-BM"/>
      <sheetName val="가시설(TYPE-A)"/>
      <sheetName val="1-1평균터파기고(1)"/>
      <sheetName val="내역(전체)"/>
      <sheetName val="배"/>
      <sheetName val="Data&amp;Result"/>
      <sheetName val="dt0301"/>
      <sheetName val="dtt0301"/>
      <sheetName val="L형옹벽"/>
      <sheetName val="정산입력"/>
      <sheetName val="별첨1"/>
      <sheetName val="CAPVC"/>
      <sheetName val="토공 토적표"/>
      <sheetName val="6공구전체"/>
      <sheetName val="1NYS(당)"/>
      <sheetName val="SORCE1"/>
      <sheetName val="가시설단위수량"/>
      <sheetName val="3련 BOX"/>
      <sheetName val="하조서"/>
      <sheetName val="현장관리비내역서"/>
      <sheetName val="기타 정보통신공사"/>
      <sheetName val="표지판현황"/>
      <sheetName val="1호맨홀토공"/>
      <sheetName val="순공사비총괄"/>
      <sheetName val="INPUT"/>
      <sheetName val="갑지1"/>
      <sheetName val="b_balju_cho"/>
      <sheetName val="설변내역1"/>
      <sheetName val="가설공사내역"/>
      <sheetName val="3.건축(현장안)"/>
      <sheetName val="당초수량"/>
      <sheetName val="구조물공"/>
      <sheetName val="가격조사서"/>
      <sheetName val="참고"/>
      <sheetName val="B767"/>
      <sheetName val="2002년요약"/>
      <sheetName val="자판실행"/>
      <sheetName val="99.6"/>
      <sheetName val="단가(1)"/>
      <sheetName val="3.현장배치"/>
      <sheetName val="남양내역"/>
      <sheetName val="견적정보"/>
      <sheetName val="공사내역"/>
      <sheetName val="단가조사표"/>
      <sheetName val="포장공"/>
      <sheetName val="배수공1"/>
      <sheetName val="원가집계"/>
      <sheetName val="공통가설공사"/>
      <sheetName val="EQUIPMENT -2"/>
      <sheetName val="KP1590_E"/>
      <sheetName val="Condition"/>
      <sheetName val="부하LOAD"/>
      <sheetName val="부대"/>
      <sheetName val="RING WALL"/>
      <sheetName val="기계"/>
      <sheetName val="I一般比"/>
      <sheetName val="사진"/>
      <sheetName val="FLANGE"/>
      <sheetName val="VALVE"/>
      <sheetName val="Studiþ"/>
      <sheetName val="부대공Ⅱ"/>
      <sheetName val="기타공"/>
      <sheetName val="배수집계"/>
      <sheetName val="3.하중산정4.지지력"/>
      <sheetName val="CAL"/>
      <sheetName val="시행예산"/>
      <sheetName val="대우단가(풍산)"/>
      <sheetName val="도장수량"/>
      <sheetName val="예산M5A"/>
      <sheetName val="포장복구집계"/>
      <sheetName val="공사기본내용입력"/>
      <sheetName val="산๿"/>
      <sheetName val="재료缀ᨎ"/>
      <sheetName val="품질 및 缀ᨎ԰_x0000_缀_x0000__x0000_"/>
      <sheetName val="명헾】"/>
      <sheetName val="BQ(실행)"/>
      <sheetName val="15_전철용RTU"/>
      <sheetName val="16_R-C_BANK"/>
      <sheetName val="17_모선배선"/>
      <sheetName val="18_제어및전력케이블"/>
      <sheetName val="19_핏트"/>
      <sheetName val="20_배수로"/>
      <sheetName val="21_스틸그레이팅"/>
      <sheetName val="22_접지장치"/>
      <sheetName val="23_옥외전선관"/>
      <sheetName val="24_옥외외등"/>
      <sheetName val="25_무인화설비"/>
      <sheetName val="26_콘크리트포장"/>
      <sheetName val="27_자갈부설"/>
      <sheetName val="28_휀스"/>
      <sheetName val="29_소내용TR"/>
      <sheetName val="30_고배용VCB"/>
      <sheetName val="31_고배용RTU"/>
      <sheetName val="32_기기기초"/>
      <sheetName val="33_지중케이블"/>
      <sheetName val="34_전력용관로"/>
      <sheetName val="35_장주신설"/>
      <sheetName val="36_맨홀"/>
      <sheetName val="37_운반비"/>
      <sheetName val="복구량산정_및_전용회선_사용"/>
      <sheetName val="-15.0"/>
      <sheetName val="BOM-Form A.1.III"/>
      <sheetName val="L_RPTA05_목록"/>
      <sheetName val="기준자료"/>
      <sheetName val="DESIGN CRETERIA"/>
      <sheetName val="토류판설치(t=60)"/>
      <sheetName val="사급자재"/>
      <sheetName val="기성내역서표지"/>
      <sheetName val="항목별내԰_x0000_"/>
      <sheetName val="SUB일위대가"/>
      <sheetName val="견적을지"/>
      <sheetName val="적용 기준(환율)-1"/>
      <sheetName val="적용 기준(환율)"/>
      <sheetName val="자재단가 "/>
      <sheetName val="단가산출3"/>
      <sheetName val="단가산출_목록"/>
      <sheetName val="6동"/>
      <sheetName val="합계"/>
      <sheetName val="건축공사"/>
      <sheetName val="적현로"/>
      <sheetName val="현장경비"/>
      <sheetName val="차수"/>
      <sheetName val="FLA"/>
      <sheetName val="토공,기초"/>
      <sheetName val="대전21토목내역서"/>
      <sheetName val="6PILE  (돌출)"/>
      <sheetName val="T진도"/>
      <sheetName val="4.말뚝설계"/>
      <sheetName val="DS_3Q"/>
      <sheetName val="Parts 1 Feb 2004"/>
      <sheetName val="studio"/>
      <sheetName val="세부내역서(전기)"/>
      <sheetName val="list price"/>
      <sheetName val="토공(우물통,기타) "/>
      <sheetName val="전동기 SP԰_x0000_"/>
      <sheetName val="도급및 실행내역"/>
      <sheetName val="환율"/>
      <sheetName val="8&amp;장비투입현황"/>
      <sheetName val="ꕬ완터널조명(할증제외)"/>
      <sheetName val="굤완터널소화기(할증)"/>
      <sheetName val="일밐공사"/>
      <sheetName val="신우"/>
      <sheetName val="소요자재명세서"/>
      <sheetName val="노무비명세서"/>
      <sheetName val="단가_x0005__x0000_"/>
      <sheetName val="부대공"/>
      <sheetName val="방호벽"/>
      <sheetName val="교통표지"/>
      <sheetName val="낙석방지책"/>
      <sheetName val="IMPEADENC_x0000__x0000_"/>
      <sheetName val=""/>
      <sheetName val="설비내역서"/>
      <sheetName val="건축내역서"/>
      <sheetName val="전기내역서"/>
      <sheetName val="BASIC (2)"/>
      <sheetName val="을 2"/>
      <sheetName val="CC16-내역서"/>
      <sheetName val="산출"/>
      <sheetName val="기본자료"/>
      <sheetName val="공구손료_산출내역"/>
      <sheetName val="11_자재단가"/>
      <sheetName val="1_노무비명세서(해동)"/>
      <sheetName val="1_노무비명세서(토목)"/>
      <sheetName val="2_노무비명세서(해동)"/>
      <sheetName val="2_노무비명세서(수직보호망)"/>
      <sheetName val="2_노무비명세서(난간대)"/>
      <sheetName val="2_사진대지"/>
      <sheetName val="3_사진대지"/>
      <sheetName val="2F_회의실견적(5_14_일대)"/>
      <sheetName val="남양시작동자105노65기1_3화1_2"/>
      <sheetName val="_견적서"/>
      <sheetName val="31_고RTU"/>
      <sheetName val="노원열병합__건축공사기성내역서"/>
      <sheetName val="Sheet1_(2)"/>
      <sheetName val="신규단가-00_11_30"/>
      <sheetName val="I_설계조건"/>
      <sheetName val="전차선로_물량표"/>
      <sheetName val="증감대비"/>
      <sheetName val="Manual Valve List"/>
      <sheetName val="ᰀ"/>
      <sheetName val="작성방법"/>
      <sheetName val="2선재"/>
      <sheetName val="원형䀀ኀ㠀ኃ"/>
      <sheetName val="원형︀ᇕ԰_x0000_"/>
      <sheetName val="전동기 SP︀ᇕ"/>
      <sheetName val="적聀_x0012_"/>
      <sheetName val="1호맨홀가감수량"/>
      <sheetName val="1호맨홀수량산출"/>
      <sheetName val="월선︀ᇕ"/>
      <sheetName val="8.자재단가비교표"/>
      <sheetName val="5.수량집계"/>
      <sheetName val="3.일위대가표"/>
      <sheetName val="언어보정"/>
      <sheetName val="품질보정"/>
      <sheetName val="CRUDE RE-bar"/>
      <sheetName val="기본DATA"/>
      <sheetName val="TB-내역서"/>
      <sheetName val="COPING"/>
      <sheetName val="단가조건(02년)"/>
      <sheetName val="B토목"/>
      <sheetName val="배수공"/>
      <sheetName val="암거"/>
      <sheetName val="입력1"/>
      <sheetName val="품의서"/>
      <sheetName val="98수금사업"/>
      <sheetName val="인사자료총집계"/>
      <sheetName val="건설성적"/>
      <sheetName val="XL4Poppy"/>
      <sheetName val="31.고_x005f_x0000_RTU"/>
      <sheetName val="Data Vol"/>
      <sheetName val="type-F"/>
      <sheetName val="단"/>
      <sheetName val="품질 및 缀ᨎ԰"/>
      <sheetName val="단가_x0005_"/>
    </sheetNames>
    <sheetDataSet>
      <sheetData sheetId="0" refreshError="1">
        <row r="61">
          <cell r="B61">
            <v>2.5</v>
          </cell>
          <cell r="C61" t="str">
            <v>KA</v>
          </cell>
          <cell r="D61">
            <v>4.1717686147384132</v>
          </cell>
          <cell r="E61">
            <v>5.5</v>
          </cell>
        </row>
        <row r="62">
          <cell r="B62">
            <v>5</v>
          </cell>
          <cell r="C62" t="str">
            <v>KA</v>
          </cell>
          <cell r="D62">
            <v>8.3435372294768264</v>
          </cell>
          <cell r="E62">
            <v>14</v>
          </cell>
        </row>
        <row r="63">
          <cell r="B63">
            <v>8</v>
          </cell>
          <cell r="C63" t="str">
            <v>KA</v>
          </cell>
          <cell r="D63">
            <v>13.349659567162922</v>
          </cell>
          <cell r="E63">
            <v>14</v>
          </cell>
        </row>
        <row r="64">
          <cell r="B64">
            <v>12.5</v>
          </cell>
          <cell r="C64" t="str">
            <v>KA</v>
          </cell>
          <cell r="D64">
            <v>20.858843073692068</v>
          </cell>
          <cell r="E64">
            <v>22</v>
          </cell>
        </row>
        <row r="65">
          <cell r="B65">
            <v>16</v>
          </cell>
          <cell r="C65" t="str">
            <v>KA</v>
          </cell>
          <cell r="D65">
            <v>26.699319134325844</v>
          </cell>
          <cell r="E65">
            <v>38</v>
          </cell>
        </row>
        <row r="66">
          <cell r="B66">
            <v>20</v>
          </cell>
          <cell r="C66" t="str">
            <v>KA</v>
          </cell>
          <cell r="D66">
            <v>33.374148917907306</v>
          </cell>
          <cell r="E66">
            <v>38</v>
          </cell>
        </row>
        <row r="67">
          <cell r="B67">
            <v>25</v>
          </cell>
          <cell r="C67" t="str">
            <v>KA</v>
          </cell>
          <cell r="D67">
            <v>41.717686147384136</v>
          </cell>
          <cell r="E67">
            <v>60</v>
          </cell>
        </row>
        <row r="68">
          <cell r="B68">
            <v>40</v>
          </cell>
          <cell r="C68" t="str">
            <v>KA</v>
          </cell>
          <cell r="D68">
            <v>66.748297835814611</v>
          </cell>
          <cell r="E68">
            <v>100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/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 refreshError="1"/>
      <sheetData sheetId="186"/>
      <sheetData sheetId="187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 refreshError="1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/>
      <sheetData sheetId="358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/>
      <sheetData sheetId="491"/>
      <sheetData sheetId="492"/>
      <sheetData sheetId="493"/>
      <sheetData sheetId="494"/>
      <sheetData sheetId="495"/>
      <sheetData sheetId="496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/>
      <sheetData sheetId="555" refreshError="1"/>
      <sheetData sheetId="556" refreshError="1"/>
      <sheetData sheetId="557" refreshError="1"/>
      <sheetData sheetId="558"/>
      <sheetData sheetId="559" refreshError="1"/>
      <sheetData sheetId="560" refreshError="1"/>
      <sheetData sheetId="561" refreshError="1"/>
      <sheetData sheetId="562" refreshError="1"/>
      <sheetData sheetId="563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내역서"/>
      <sheetName val="가격대비"/>
      <sheetName val="배관산출"/>
      <sheetName val="laroux"/>
      <sheetName val="ABUT수량-A1"/>
      <sheetName val="인건비"/>
      <sheetName val="실행철강하도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直材4"/>
    </sheetNames>
    <sheetDataSet>
      <sheetData sheetId="0" refreshError="1">
        <row r="5">
          <cell r="G5" t="str">
            <v xml:space="preserve">  수      입      재      료      단      가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xxxxxx"/>
      <sheetName val="공사표지"/>
      <sheetName val="설명서"/>
      <sheetName val="공종"/>
      <sheetName val="회선설계서"/>
      <sheetName val="북울산기별"/>
      <sheetName val="서면기별"/>
      <sheetName val="설계"/>
      <sheetName val="OPG일위"/>
      <sheetName val="설계(복)"/>
      <sheetName val="운반비집계"/>
      <sheetName val="공사계획서"/>
      <sheetName val="드럼조장"/>
      <sheetName val="발받침2"/>
      <sheetName val="발받침"/>
      <sheetName val="발받침 (2)"/>
      <sheetName val="북울산자재"/>
      <sheetName val="서면자재"/>
      <sheetName val="서면철거기별"/>
      <sheetName val="북울산철거기별"/>
      <sheetName val="북울산철거기별 (2)"/>
      <sheetName val="서면철거중량"/>
      <sheetName val="북울산철거중량"/>
      <sheetName val="설계 (2)"/>
      <sheetName val="정산"/>
      <sheetName val="준공검사"/>
      <sheetName val="세부공정"/>
      <sheetName val="공정표"/>
      <sheetName val="목차"/>
      <sheetName val="공사비예산서"/>
      <sheetName val="예산서"/>
      <sheetName val="공사비총괄표"/>
      <sheetName val="자재집결소"/>
      <sheetName val="측정기"/>
      <sheetName val="운반거리집계"/>
      <sheetName val="운반비"/>
      <sheetName val="가선장비"/>
      <sheetName val="발전기"/>
      <sheetName val="기타내역"/>
      <sheetName val="제경비 산출"/>
      <sheetName val="산출적용근거"/>
      <sheetName val="Sheet1"/>
      <sheetName val="안전"/>
      <sheetName val="안전표지"/>
      <sheetName val="회의"/>
      <sheetName val="개략도"/>
      <sheetName val="Sheet2"/>
      <sheetName val="Module1"/>
      <sheetName val="Module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소운반"/>
      <sheetName val="울연기별"/>
      <sheetName val="본사자재"/>
      <sheetName val="1.공사설명서"/>
      <sheetName val="2.공사계획서"/>
      <sheetName val="3.공정표"/>
      <sheetName val="4.공사비총괄표"/>
      <sheetName val="5.공사비예산서"/>
      <sheetName val="6.자금계획서"/>
      <sheetName val="7.공사시방서"/>
      <sheetName val="8.설계서내역"/>
      <sheetName val="품셈표"/>
      <sheetName val="DB제작비산출"/>
      <sheetName val="DISPLAY제작비산출"/>
      <sheetName val="데이타수량산출"/>
      <sheetName val="변전소별POINT수량"/>
      <sheetName val="케이블소요내역 "/>
      <sheetName val="지출구분표"/>
      <sheetName val="무인배치"/>
      <sheetName val="일정표"/>
      <sheetName val="설계명세서"/>
      <sheetName val="MOTOR"/>
      <sheetName val="ITEM"/>
      <sheetName val="노임단가"/>
      <sheetName val="Studio"/>
      <sheetName val="노임"/>
      <sheetName val="인건비"/>
      <sheetName val="중기일위대가"/>
      <sheetName val="품목단가"/>
      <sheetName val="토사(PE)"/>
      <sheetName val="역T형교대(말뚝기초)"/>
      <sheetName val="DATA"/>
      <sheetName val="bearing"/>
      <sheetName val="준공정산"/>
      <sheetName val="102역사"/>
      <sheetName val="수량산출"/>
      <sheetName val="정부노임단가"/>
      <sheetName val="Total"/>
      <sheetName val="기초자료입력"/>
      <sheetName val="기준자료"/>
      <sheetName val="노임단가표"/>
      <sheetName val="설직재-1"/>
      <sheetName val="교각1"/>
      <sheetName val="ilch"/>
      <sheetName val="Y-WORK"/>
      <sheetName val="정산입력"/>
      <sheetName val="환"/>
      <sheetName val="설계내역"/>
      <sheetName val="품셈표(CB)"/>
      <sheetName val="P-LIST"/>
      <sheetName val="중부전력"/>
      <sheetName val="자재물량(문산선유)"/>
      <sheetName val="rate"/>
      <sheetName val="투자효율분석"/>
      <sheetName val="자재물량"/>
      <sheetName val="품량산출"/>
      <sheetName val="품셈"/>
      <sheetName val="8.정산명세서"/>
      <sheetName val="기기점검대상"/>
      <sheetName val="8-3기계경비"/>
      <sheetName val="현장지지물물량"/>
      <sheetName val="조도계산서 (도서)"/>
      <sheetName val="타공종이기"/>
      <sheetName val="ⴭⴭⴭⴭ"/>
      <sheetName val="2F 회의실견적(5_14 일대)"/>
      <sheetName val="가시설(TYPE-A)"/>
      <sheetName val="1-1평균터파기고(1)"/>
    </sheetNames>
    <definedNames>
      <definedName name="KYNGSAYL" refersTo="#REF!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시중노임"/>
      <sheetName val="CA지입"/>
      <sheetName val="관로지입"/>
      <sheetName val="가설물"/>
      <sheetName val="경비총괄"/>
      <sheetName val="경비산정"/>
      <sheetName val="장비자재"/>
      <sheetName val="기초자료"/>
      <sheetName val="안전용품"/>
      <sheetName val="볼트가격"/>
      <sheetName val="전선가격"/>
      <sheetName val="운반비"/>
      <sheetName val="2002총괄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00000"/>
      <sheetName val="VXXXXX"/>
      <sheetName val="본문"/>
      <sheetName val="목차"/>
      <sheetName val="개발비용"/>
      <sheetName val="총괄내역"/>
      <sheetName val="공종내역"/>
      <sheetName val="부표"/>
      <sheetName val="토적집계"/>
      <sheetName val="토적표 "/>
      <sheetName val="석축수량"/>
      <sheetName val="집수"/>
      <sheetName val="빗물"/>
      <sheetName val="배수관"/>
      <sheetName val="L옹벽"/>
      <sheetName val="기계일위"/>
      <sheetName val="일위대가"/>
      <sheetName val="기본일위"/>
      <sheetName val="기계경비"/>
      <sheetName val="기타경비"/>
      <sheetName val="간지"/>
      <sheetName val="표지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1">
          <cell r="L1" t="str">
            <v>2000년 8월</v>
          </cell>
        </row>
        <row r="2">
          <cell r="A2" t="str">
            <v>名  稱 : 모르터 ( 1 : 2 )</v>
          </cell>
          <cell r="J2" t="str">
            <v>單位 : 원/㎥當</v>
          </cell>
          <cell r="L2" t="str">
            <v>주  요  자  재  단  가  표</v>
          </cell>
        </row>
        <row r="3">
          <cell r="A3" t="str">
            <v>區    分</v>
          </cell>
          <cell r="B3" t="str">
            <v>材質 및 規格</v>
          </cell>
          <cell r="C3" t="str">
            <v>單位</v>
          </cell>
          <cell r="D3" t="str">
            <v>數    量</v>
          </cell>
          <cell r="E3" t="str">
            <v>材       料       費</v>
          </cell>
          <cell r="G3" t="str">
            <v xml:space="preserve">        勞       務       費</v>
          </cell>
          <cell r="I3" t="str">
            <v>經              費</v>
          </cell>
          <cell r="L3" t="str">
            <v>철근</v>
          </cell>
          <cell r="M3">
            <v>334000</v>
          </cell>
          <cell r="O3" t="str">
            <v>모래</v>
          </cell>
          <cell r="P3">
            <v>16000</v>
          </cell>
        </row>
        <row r="4">
          <cell r="A4" t="str">
            <v>工 種 別</v>
          </cell>
          <cell r="E4" t="str">
            <v>單  價</v>
          </cell>
          <cell r="F4" t="str">
            <v>金      額</v>
          </cell>
          <cell r="G4" t="str">
            <v>單  價</v>
          </cell>
          <cell r="H4" t="str">
            <v>金      額</v>
          </cell>
          <cell r="I4" t="str">
            <v>單  價</v>
          </cell>
          <cell r="J4" t="str">
            <v>金      額</v>
          </cell>
          <cell r="L4" t="str">
            <v>철선 # 8</v>
          </cell>
          <cell r="M4">
            <v>450</v>
          </cell>
          <cell r="O4" t="str">
            <v>잡석</v>
          </cell>
          <cell r="P4">
            <v>11000</v>
          </cell>
        </row>
        <row r="5">
          <cell r="A5" t="str">
            <v>시멘트</v>
          </cell>
          <cell r="C5" t="str">
            <v>kg</v>
          </cell>
          <cell r="D5">
            <v>680</v>
          </cell>
          <cell r="E5">
            <v>59</v>
          </cell>
          <cell r="F5">
            <v>40120</v>
          </cell>
          <cell r="H5">
            <v>0</v>
          </cell>
          <cell r="J5">
            <v>0</v>
          </cell>
          <cell r="L5" t="str">
            <v>철선 # 20</v>
          </cell>
          <cell r="M5">
            <v>550</v>
          </cell>
          <cell r="O5" t="str">
            <v>보조기층재</v>
          </cell>
          <cell r="P5">
            <v>11000</v>
          </cell>
        </row>
        <row r="6">
          <cell r="A6" t="str">
            <v>모래</v>
          </cell>
          <cell r="C6" t="str">
            <v>㎥</v>
          </cell>
          <cell r="D6">
            <v>0.98</v>
          </cell>
          <cell r="E6">
            <v>16000</v>
          </cell>
          <cell r="F6">
            <v>15680</v>
          </cell>
          <cell r="H6">
            <v>0</v>
          </cell>
          <cell r="J6">
            <v>0</v>
          </cell>
          <cell r="K6">
            <v>16500</v>
          </cell>
          <cell r="L6" t="str">
            <v>못  N75</v>
          </cell>
          <cell r="M6">
            <v>660</v>
          </cell>
          <cell r="O6" t="str">
            <v>시멘트</v>
          </cell>
          <cell r="P6">
            <v>59</v>
          </cell>
          <cell r="Q6">
            <v>2600</v>
          </cell>
        </row>
        <row r="7">
          <cell r="A7" t="str">
            <v>보통인부</v>
          </cell>
          <cell r="C7" t="str">
            <v>인</v>
          </cell>
          <cell r="D7">
            <v>1</v>
          </cell>
          <cell r="F7">
            <v>0</v>
          </cell>
          <cell r="G7">
            <v>34360</v>
          </cell>
          <cell r="H7">
            <v>34360</v>
          </cell>
          <cell r="J7">
            <v>0</v>
          </cell>
          <cell r="K7">
            <v>900</v>
          </cell>
          <cell r="L7" t="str">
            <v>목재</v>
          </cell>
          <cell r="M7">
            <v>244964</v>
          </cell>
          <cell r="O7" t="str">
            <v>판재</v>
          </cell>
          <cell r="P7">
            <v>258573</v>
          </cell>
          <cell r="Q7">
            <v>950</v>
          </cell>
        </row>
        <row r="8">
          <cell r="F8">
            <v>0</v>
          </cell>
          <cell r="H8">
            <v>0</v>
          </cell>
          <cell r="J8">
            <v>0</v>
          </cell>
          <cell r="K8">
            <v>550</v>
          </cell>
          <cell r="L8" t="str">
            <v>원목</v>
          </cell>
          <cell r="M8">
            <v>164670</v>
          </cell>
          <cell r="O8" t="str">
            <v>합판</v>
          </cell>
          <cell r="P8">
            <v>6641</v>
          </cell>
          <cell r="Q8">
            <v>11000</v>
          </cell>
        </row>
        <row r="9">
          <cell r="F9">
            <v>0</v>
          </cell>
          <cell r="H9">
            <v>0</v>
          </cell>
          <cell r="J9">
            <v>0</v>
          </cell>
        </row>
        <row r="10">
          <cell r="F10">
            <v>0</v>
          </cell>
          <cell r="H10">
            <v>0</v>
          </cell>
          <cell r="J10">
            <v>0</v>
          </cell>
          <cell r="L10" t="str">
            <v>40-135-8</v>
          </cell>
          <cell r="M10">
            <v>36400</v>
          </cell>
        </row>
        <row r="11">
          <cell r="F11">
            <v>0</v>
          </cell>
          <cell r="H11">
            <v>0</v>
          </cell>
          <cell r="J11">
            <v>0</v>
          </cell>
          <cell r="L11" t="str">
            <v>40-180-8</v>
          </cell>
          <cell r="M11">
            <v>39640</v>
          </cell>
        </row>
        <row r="12">
          <cell r="F12">
            <v>0</v>
          </cell>
          <cell r="H12">
            <v>0</v>
          </cell>
          <cell r="J12">
            <v>0</v>
          </cell>
          <cell r="L12" t="str">
            <v>#8 150×150</v>
          </cell>
          <cell r="M12">
            <v>720</v>
          </cell>
        </row>
        <row r="13">
          <cell r="F13">
            <v>0</v>
          </cell>
          <cell r="H13">
            <v>0</v>
          </cell>
          <cell r="J13">
            <v>0</v>
          </cell>
          <cell r="L13" t="str">
            <v>25-210-8</v>
          </cell>
          <cell r="M13">
            <v>49560</v>
          </cell>
        </row>
        <row r="14">
          <cell r="F14">
            <v>0</v>
          </cell>
          <cell r="H14">
            <v>0</v>
          </cell>
          <cell r="J14">
            <v>0</v>
          </cell>
          <cell r="L14" t="str">
            <v>25-180-8</v>
          </cell>
          <cell r="M14">
            <v>47040</v>
          </cell>
        </row>
        <row r="15">
          <cell r="F15">
            <v>0</v>
          </cell>
          <cell r="H15">
            <v>0</v>
          </cell>
          <cell r="J15">
            <v>0</v>
          </cell>
          <cell r="L15" t="str">
            <v>25-210-10</v>
          </cell>
          <cell r="M15">
            <v>50080</v>
          </cell>
        </row>
        <row r="16">
          <cell r="F16">
            <v>0</v>
          </cell>
          <cell r="H16">
            <v>0</v>
          </cell>
          <cell r="J16">
            <v>0</v>
          </cell>
          <cell r="L16" t="str">
            <v>25-210-12</v>
          </cell>
          <cell r="M16">
            <v>50680</v>
          </cell>
        </row>
        <row r="17">
          <cell r="F17">
            <v>0</v>
          </cell>
          <cell r="H17">
            <v>0</v>
          </cell>
          <cell r="J17">
            <v>0</v>
          </cell>
          <cell r="L17" t="str">
            <v>25-180-12</v>
          </cell>
          <cell r="M17">
            <v>47980</v>
          </cell>
        </row>
        <row r="18">
          <cell r="A18" t="str">
            <v>計</v>
          </cell>
          <cell r="F18">
            <v>55800</v>
          </cell>
          <cell r="H18">
            <v>34360</v>
          </cell>
          <cell r="J18">
            <v>0</v>
          </cell>
        </row>
        <row r="20">
          <cell r="A20" t="str">
            <v>名  稱 : 레미콘타설 ( 무근 )</v>
          </cell>
          <cell r="J20" t="str">
            <v>單位 : 원/㎥當</v>
          </cell>
        </row>
        <row r="21">
          <cell r="A21" t="str">
            <v>區    分</v>
          </cell>
          <cell r="B21" t="str">
            <v>材質 및 規格</v>
          </cell>
          <cell r="C21" t="str">
            <v>單位</v>
          </cell>
          <cell r="D21" t="str">
            <v>數    量</v>
          </cell>
          <cell r="E21" t="str">
            <v>材       料       費</v>
          </cell>
          <cell r="G21" t="str">
            <v xml:space="preserve">        勞       務       費</v>
          </cell>
          <cell r="I21" t="str">
            <v>經              費</v>
          </cell>
        </row>
        <row r="22">
          <cell r="A22" t="str">
            <v>工 種 別</v>
          </cell>
          <cell r="E22" t="str">
            <v>單  價</v>
          </cell>
          <cell r="F22" t="str">
            <v>金      額</v>
          </cell>
          <cell r="G22" t="str">
            <v>單  價</v>
          </cell>
          <cell r="H22" t="str">
            <v>金      額</v>
          </cell>
          <cell r="I22" t="str">
            <v>單  價</v>
          </cell>
          <cell r="J22" t="str">
            <v>金      額</v>
          </cell>
        </row>
        <row r="23">
          <cell r="A23" t="str">
            <v>콘크리트공</v>
          </cell>
          <cell r="C23" t="str">
            <v>인</v>
          </cell>
          <cell r="D23">
            <v>0.15</v>
          </cell>
          <cell r="F23">
            <v>0</v>
          </cell>
          <cell r="G23">
            <v>62281</v>
          </cell>
          <cell r="H23">
            <v>9342.1</v>
          </cell>
          <cell r="J23">
            <v>0</v>
          </cell>
        </row>
        <row r="24">
          <cell r="A24" t="str">
            <v>보통인부</v>
          </cell>
          <cell r="C24" t="str">
            <v>인</v>
          </cell>
          <cell r="D24">
            <v>0.27</v>
          </cell>
          <cell r="F24">
            <v>0</v>
          </cell>
          <cell r="G24">
            <v>34360</v>
          </cell>
          <cell r="H24">
            <v>9277.2000000000007</v>
          </cell>
          <cell r="J24">
            <v>0</v>
          </cell>
        </row>
        <row r="25">
          <cell r="F25">
            <v>0</v>
          </cell>
          <cell r="H25">
            <v>0</v>
          </cell>
          <cell r="J25">
            <v>0</v>
          </cell>
        </row>
        <row r="26">
          <cell r="F26">
            <v>0</v>
          </cell>
          <cell r="H26">
            <v>0</v>
          </cell>
          <cell r="J26">
            <v>0</v>
          </cell>
        </row>
        <row r="27">
          <cell r="F27">
            <v>0</v>
          </cell>
          <cell r="H27">
            <v>0</v>
          </cell>
          <cell r="J27">
            <v>0</v>
          </cell>
        </row>
        <row r="28">
          <cell r="F28">
            <v>0</v>
          </cell>
          <cell r="H28">
            <v>0</v>
          </cell>
          <cell r="J28">
            <v>0</v>
          </cell>
        </row>
        <row r="29">
          <cell r="F29">
            <v>0</v>
          </cell>
          <cell r="H29">
            <v>0</v>
          </cell>
          <cell r="J29">
            <v>0</v>
          </cell>
        </row>
        <row r="30">
          <cell r="F30">
            <v>0</v>
          </cell>
          <cell r="H30">
            <v>0</v>
          </cell>
          <cell r="J30">
            <v>0</v>
          </cell>
        </row>
        <row r="31">
          <cell r="F31">
            <v>0</v>
          </cell>
          <cell r="H31">
            <v>0</v>
          </cell>
          <cell r="J31">
            <v>0</v>
          </cell>
        </row>
        <row r="32">
          <cell r="F32">
            <v>0</v>
          </cell>
          <cell r="H32">
            <v>0</v>
          </cell>
          <cell r="J32">
            <v>0</v>
          </cell>
        </row>
        <row r="33">
          <cell r="F33">
            <v>0</v>
          </cell>
          <cell r="H33">
            <v>0</v>
          </cell>
          <cell r="J33">
            <v>0</v>
          </cell>
        </row>
        <row r="34">
          <cell r="F34">
            <v>0</v>
          </cell>
          <cell r="H34">
            <v>0</v>
          </cell>
          <cell r="J34">
            <v>0</v>
          </cell>
        </row>
        <row r="35">
          <cell r="F35">
            <v>0</v>
          </cell>
          <cell r="H35">
            <v>0</v>
          </cell>
          <cell r="J35">
            <v>0</v>
          </cell>
        </row>
        <row r="36">
          <cell r="A36" t="str">
            <v>計</v>
          </cell>
          <cell r="F36">
            <v>0</v>
          </cell>
          <cell r="H36">
            <v>18619</v>
          </cell>
          <cell r="J36">
            <v>0</v>
          </cell>
        </row>
        <row r="38">
          <cell r="A38" t="str">
            <v>名  稱 : 레미콘타설 ( 철근 )</v>
          </cell>
          <cell r="J38" t="str">
            <v>單位 : 원/㎥當</v>
          </cell>
        </row>
        <row r="39">
          <cell r="A39" t="str">
            <v>區    分</v>
          </cell>
          <cell r="B39" t="str">
            <v>材質 및 規格</v>
          </cell>
          <cell r="C39" t="str">
            <v>單位</v>
          </cell>
          <cell r="D39" t="str">
            <v>數    量</v>
          </cell>
          <cell r="E39" t="str">
            <v>材       料       費</v>
          </cell>
          <cell r="G39" t="str">
            <v xml:space="preserve">        勞       務       費</v>
          </cell>
          <cell r="I39" t="str">
            <v>經              費</v>
          </cell>
        </row>
        <row r="40">
          <cell r="A40" t="str">
            <v>工 種 別</v>
          </cell>
          <cell r="E40" t="str">
            <v>單  價</v>
          </cell>
          <cell r="F40" t="str">
            <v>金      額</v>
          </cell>
          <cell r="G40" t="str">
            <v>單  價</v>
          </cell>
          <cell r="H40" t="str">
            <v>金      額</v>
          </cell>
          <cell r="I40" t="str">
            <v>單  價</v>
          </cell>
          <cell r="J40" t="str">
            <v>金      額</v>
          </cell>
        </row>
        <row r="41">
          <cell r="A41" t="str">
            <v>콘크리트공</v>
          </cell>
          <cell r="C41" t="str">
            <v>인</v>
          </cell>
          <cell r="D41">
            <v>0.17</v>
          </cell>
          <cell r="F41">
            <v>0</v>
          </cell>
          <cell r="G41">
            <v>62281</v>
          </cell>
          <cell r="H41">
            <v>10587.7</v>
          </cell>
          <cell r="J41">
            <v>0</v>
          </cell>
        </row>
        <row r="42">
          <cell r="A42" t="str">
            <v>보통인부</v>
          </cell>
          <cell r="C42" t="str">
            <v>인</v>
          </cell>
          <cell r="D42">
            <v>0.28999999999999998</v>
          </cell>
          <cell r="F42">
            <v>0</v>
          </cell>
          <cell r="G42">
            <v>34360</v>
          </cell>
          <cell r="H42">
            <v>9964.4</v>
          </cell>
          <cell r="J42">
            <v>0</v>
          </cell>
        </row>
        <row r="43">
          <cell r="F43">
            <v>0</v>
          </cell>
          <cell r="H43">
            <v>0</v>
          </cell>
          <cell r="J43">
            <v>0</v>
          </cell>
        </row>
        <row r="44">
          <cell r="F44">
            <v>0</v>
          </cell>
          <cell r="H44">
            <v>0</v>
          </cell>
          <cell r="J44">
            <v>0</v>
          </cell>
        </row>
        <row r="45">
          <cell r="F45">
            <v>0</v>
          </cell>
          <cell r="H45">
            <v>0</v>
          </cell>
          <cell r="J45">
            <v>0</v>
          </cell>
        </row>
        <row r="46">
          <cell r="F46">
            <v>0</v>
          </cell>
          <cell r="H46">
            <v>0</v>
          </cell>
          <cell r="J46">
            <v>0</v>
          </cell>
        </row>
        <row r="47">
          <cell r="F47">
            <v>0</v>
          </cell>
          <cell r="H47">
            <v>0</v>
          </cell>
          <cell r="J47">
            <v>0</v>
          </cell>
        </row>
        <row r="48">
          <cell r="F48">
            <v>0</v>
          </cell>
          <cell r="H48">
            <v>0</v>
          </cell>
          <cell r="J48">
            <v>0</v>
          </cell>
        </row>
        <row r="49">
          <cell r="F49">
            <v>0</v>
          </cell>
          <cell r="H49">
            <v>0</v>
          </cell>
          <cell r="J49">
            <v>0</v>
          </cell>
        </row>
        <row r="50">
          <cell r="F50">
            <v>0</v>
          </cell>
          <cell r="H50">
            <v>0</v>
          </cell>
          <cell r="J50">
            <v>0</v>
          </cell>
        </row>
        <row r="51">
          <cell r="F51">
            <v>0</v>
          </cell>
          <cell r="H51">
            <v>0</v>
          </cell>
          <cell r="J51">
            <v>0</v>
          </cell>
        </row>
        <row r="52">
          <cell r="F52">
            <v>0</v>
          </cell>
          <cell r="H52">
            <v>0</v>
          </cell>
          <cell r="J52">
            <v>0</v>
          </cell>
        </row>
        <row r="53">
          <cell r="F53">
            <v>0</v>
          </cell>
          <cell r="H53">
            <v>0</v>
          </cell>
          <cell r="J53">
            <v>0</v>
          </cell>
        </row>
        <row r="54">
          <cell r="A54" t="str">
            <v>計</v>
          </cell>
          <cell r="F54">
            <v>0</v>
          </cell>
          <cell r="H54">
            <v>20552</v>
          </cell>
          <cell r="J54">
            <v>0</v>
          </cell>
        </row>
        <row r="56">
          <cell r="A56" t="str">
            <v>名  稱 : 철근가공조립 ( 간단 )</v>
          </cell>
          <cell r="J56" t="str">
            <v>單位 : 원/TON當</v>
          </cell>
        </row>
        <row r="57">
          <cell r="A57" t="str">
            <v>區    分</v>
          </cell>
          <cell r="B57" t="str">
            <v>材質 및 規格</v>
          </cell>
          <cell r="C57" t="str">
            <v>單位</v>
          </cell>
          <cell r="D57" t="str">
            <v>數    量</v>
          </cell>
          <cell r="E57" t="str">
            <v>材       料       費</v>
          </cell>
          <cell r="G57" t="str">
            <v xml:space="preserve">        勞       務       費</v>
          </cell>
          <cell r="I57" t="str">
            <v>經              費</v>
          </cell>
        </row>
        <row r="58">
          <cell r="A58" t="str">
            <v>工 種 別</v>
          </cell>
          <cell r="E58" t="str">
            <v>單  價</v>
          </cell>
          <cell r="F58" t="str">
            <v>金      額</v>
          </cell>
          <cell r="G58" t="str">
            <v>單  價</v>
          </cell>
          <cell r="H58" t="str">
            <v>金      額</v>
          </cell>
          <cell r="I58" t="str">
            <v>單  價</v>
          </cell>
          <cell r="J58" t="str">
            <v>金      額</v>
          </cell>
        </row>
        <row r="59">
          <cell r="A59" t="str">
            <v>결속선</v>
          </cell>
          <cell r="B59" t="str">
            <v>＃20 m/m</v>
          </cell>
          <cell r="C59" t="str">
            <v>kg</v>
          </cell>
          <cell r="D59">
            <v>5</v>
          </cell>
          <cell r="E59">
            <v>550</v>
          </cell>
          <cell r="F59">
            <v>2750</v>
          </cell>
          <cell r="H59">
            <v>0</v>
          </cell>
          <cell r="J59">
            <v>0</v>
          </cell>
        </row>
        <row r="60">
          <cell r="A60" t="str">
            <v>철근공</v>
          </cell>
          <cell r="C60" t="str">
            <v>인</v>
          </cell>
          <cell r="D60">
            <v>2.9</v>
          </cell>
          <cell r="F60">
            <v>0</v>
          </cell>
          <cell r="G60">
            <v>63607</v>
          </cell>
          <cell r="H60">
            <v>184460.3</v>
          </cell>
          <cell r="J60">
            <v>0</v>
          </cell>
        </row>
        <row r="61">
          <cell r="A61" t="str">
            <v>보통인부</v>
          </cell>
          <cell r="C61" t="str">
            <v>인</v>
          </cell>
          <cell r="D61">
            <v>1.6</v>
          </cell>
          <cell r="F61">
            <v>0</v>
          </cell>
          <cell r="G61">
            <v>34360</v>
          </cell>
          <cell r="H61">
            <v>54976</v>
          </cell>
          <cell r="J61">
            <v>0</v>
          </cell>
        </row>
        <row r="62">
          <cell r="A62" t="str">
            <v>기구손료</v>
          </cell>
          <cell r="B62" t="str">
            <v>품의 2%</v>
          </cell>
          <cell r="C62" t="str">
            <v>식</v>
          </cell>
          <cell r="D62">
            <v>1</v>
          </cell>
          <cell r="E62">
            <v>239436</v>
          </cell>
          <cell r="F62">
            <v>4788.7</v>
          </cell>
          <cell r="H62">
            <v>0</v>
          </cell>
          <cell r="J62">
            <v>0</v>
          </cell>
        </row>
        <row r="63">
          <cell r="F63">
            <v>0</v>
          </cell>
          <cell r="H63">
            <v>0</v>
          </cell>
          <cell r="J63">
            <v>0</v>
          </cell>
        </row>
        <row r="64">
          <cell r="F64">
            <v>0</v>
          </cell>
          <cell r="H64">
            <v>0</v>
          </cell>
          <cell r="J64">
            <v>0</v>
          </cell>
        </row>
        <row r="65">
          <cell r="F65">
            <v>0</v>
          </cell>
          <cell r="H65">
            <v>0</v>
          </cell>
          <cell r="J65">
            <v>0</v>
          </cell>
        </row>
        <row r="66">
          <cell r="F66">
            <v>0</v>
          </cell>
          <cell r="H66">
            <v>0</v>
          </cell>
          <cell r="J66">
            <v>0</v>
          </cell>
        </row>
        <row r="67">
          <cell r="F67">
            <v>0</v>
          </cell>
          <cell r="H67">
            <v>0</v>
          </cell>
          <cell r="J67">
            <v>0</v>
          </cell>
        </row>
        <row r="68">
          <cell r="F68">
            <v>0</v>
          </cell>
          <cell r="H68">
            <v>0</v>
          </cell>
          <cell r="J68">
            <v>0</v>
          </cell>
        </row>
        <row r="69">
          <cell r="F69">
            <v>0</v>
          </cell>
          <cell r="H69">
            <v>0</v>
          </cell>
          <cell r="J69">
            <v>0</v>
          </cell>
        </row>
        <row r="70">
          <cell r="F70">
            <v>0</v>
          </cell>
          <cell r="H70">
            <v>0</v>
          </cell>
          <cell r="J70">
            <v>0</v>
          </cell>
        </row>
        <row r="71">
          <cell r="F71">
            <v>0</v>
          </cell>
          <cell r="H71">
            <v>0</v>
          </cell>
          <cell r="J71">
            <v>0</v>
          </cell>
        </row>
        <row r="72">
          <cell r="A72" t="str">
            <v>計</v>
          </cell>
          <cell r="F72">
            <v>7538</v>
          </cell>
          <cell r="H72">
            <v>239436</v>
          </cell>
          <cell r="J72">
            <v>0</v>
          </cell>
        </row>
        <row r="74">
          <cell r="A74" t="str">
            <v>名  稱 : 철근가공조립 ( 보통 )</v>
          </cell>
          <cell r="J74" t="str">
            <v>單位 : 원/TON當</v>
          </cell>
        </row>
        <row r="75">
          <cell r="A75" t="str">
            <v>區    分</v>
          </cell>
          <cell r="B75" t="str">
            <v>材質 및 規格</v>
          </cell>
          <cell r="C75" t="str">
            <v>單位</v>
          </cell>
          <cell r="D75" t="str">
            <v>數    量</v>
          </cell>
          <cell r="E75" t="str">
            <v>材       料       費</v>
          </cell>
          <cell r="G75" t="str">
            <v xml:space="preserve">        勞       務       費</v>
          </cell>
          <cell r="I75" t="str">
            <v>經              費</v>
          </cell>
        </row>
        <row r="76">
          <cell r="A76" t="str">
            <v>工 種 別</v>
          </cell>
          <cell r="E76" t="str">
            <v>單  價</v>
          </cell>
          <cell r="F76" t="str">
            <v>金      額</v>
          </cell>
          <cell r="G76" t="str">
            <v>單  價</v>
          </cell>
          <cell r="H76" t="str">
            <v>金      額</v>
          </cell>
          <cell r="I76" t="str">
            <v>單  價</v>
          </cell>
          <cell r="J76" t="str">
            <v>金      額</v>
          </cell>
        </row>
        <row r="77">
          <cell r="A77" t="str">
            <v>결속선</v>
          </cell>
          <cell r="B77" t="str">
            <v>＃20 m/m</v>
          </cell>
          <cell r="C77" t="str">
            <v>kg</v>
          </cell>
          <cell r="D77">
            <v>6.5</v>
          </cell>
          <cell r="E77">
            <v>550</v>
          </cell>
          <cell r="F77">
            <v>3575</v>
          </cell>
          <cell r="H77">
            <v>0</v>
          </cell>
          <cell r="J77">
            <v>0</v>
          </cell>
        </row>
        <row r="78">
          <cell r="A78" t="str">
            <v>철근공</v>
          </cell>
          <cell r="C78" t="str">
            <v>인</v>
          </cell>
          <cell r="D78">
            <v>4</v>
          </cell>
          <cell r="F78">
            <v>0</v>
          </cell>
          <cell r="G78">
            <v>63607</v>
          </cell>
          <cell r="H78">
            <v>254428</v>
          </cell>
          <cell r="J78">
            <v>0</v>
          </cell>
        </row>
        <row r="79">
          <cell r="A79" t="str">
            <v>보통인부</v>
          </cell>
          <cell r="C79" t="str">
            <v>인</v>
          </cell>
          <cell r="D79">
            <v>2.2000000000000002</v>
          </cell>
          <cell r="F79">
            <v>0</v>
          </cell>
          <cell r="G79">
            <v>34360</v>
          </cell>
          <cell r="H79">
            <v>75592</v>
          </cell>
          <cell r="J79">
            <v>0</v>
          </cell>
        </row>
        <row r="80">
          <cell r="A80" t="str">
            <v>기구손료</v>
          </cell>
          <cell r="B80" t="str">
            <v>품의 2%</v>
          </cell>
          <cell r="C80" t="str">
            <v>식</v>
          </cell>
          <cell r="D80">
            <v>1</v>
          </cell>
          <cell r="E80">
            <v>330020</v>
          </cell>
          <cell r="F80">
            <v>6600.4</v>
          </cell>
          <cell r="H80">
            <v>0</v>
          </cell>
          <cell r="J80">
            <v>0</v>
          </cell>
        </row>
        <row r="81">
          <cell r="F81">
            <v>0</v>
          </cell>
          <cell r="H81">
            <v>0</v>
          </cell>
          <cell r="J81">
            <v>0</v>
          </cell>
        </row>
        <row r="82">
          <cell r="F82">
            <v>0</v>
          </cell>
          <cell r="H82">
            <v>0</v>
          </cell>
          <cell r="J82">
            <v>0</v>
          </cell>
        </row>
        <row r="83">
          <cell r="F83">
            <v>0</v>
          </cell>
          <cell r="H83">
            <v>0</v>
          </cell>
          <cell r="J83">
            <v>0</v>
          </cell>
        </row>
        <row r="84">
          <cell r="F84">
            <v>0</v>
          </cell>
          <cell r="H84">
            <v>0</v>
          </cell>
          <cell r="J84">
            <v>0</v>
          </cell>
        </row>
        <row r="85">
          <cell r="F85">
            <v>0</v>
          </cell>
          <cell r="H85">
            <v>0</v>
          </cell>
          <cell r="J85">
            <v>0</v>
          </cell>
        </row>
        <row r="86">
          <cell r="F86">
            <v>0</v>
          </cell>
          <cell r="H86">
            <v>0</v>
          </cell>
          <cell r="J86">
            <v>0</v>
          </cell>
        </row>
        <row r="87">
          <cell r="F87">
            <v>0</v>
          </cell>
          <cell r="H87">
            <v>0</v>
          </cell>
          <cell r="J87">
            <v>0</v>
          </cell>
        </row>
        <row r="88">
          <cell r="F88">
            <v>0</v>
          </cell>
          <cell r="H88">
            <v>0</v>
          </cell>
          <cell r="J88">
            <v>0</v>
          </cell>
        </row>
        <row r="89">
          <cell r="F89">
            <v>0</v>
          </cell>
          <cell r="H89">
            <v>0</v>
          </cell>
          <cell r="J89">
            <v>0</v>
          </cell>
        </row>
        <row r="90">
          <cell r="A90" t="str">
            <v>計</v>
          </cell>
          <cell r="F90">
            <v>10175</v>
          </cell>
          <cell r="H90">
            <v>330020</v>
          </cell>
          <cell r="J90">
            <v>0</v>
          </cell>
        </row>
        <row r="92">
          <cell r="A92" t="str">
            <v>名  稱 : 합판거푸집</v>
          </cell>
          <cell r="J92" t="str">
            <v>單位 : 원/㎡當</v>
          </cell>
        </row>
        <row r="93">
          <cell r="A93" t="str">
            <v>區    分</v>
          </cell>
          <cell r="B93" t="str">
            <v>材質 및 規格</v>
          </cell>
          <cell r="C93" t="str">
            <v>單位</v>
          </cell>
          <cell r="D93" t="str">
            <v>數    量</v>
          </cell>
          <cell r="E93" t="str">
            <v>材       料       費</v>
          </cell>
          <cell r="G93" t="str">
            <v xml:space="preserve">        勞       務       費</v>
          </cell>
          <cell r="I93" t="str">
            <v>經              費</v>
          </cell>
        </row>
        <row r="94">
          <cell r="A94" t="str">
            <v>工 種 別</v>
          </cell>
          <cell r="E94" t="str">
            <v>單  價</v>
          </cell>
          <cell r="F94" t="str">
            <v>金      額</v>
          </cell>
          <cell r="G94" t="str">
            <v>單  價</v>
          </cell>
          <cell r="H94" t="str">
            <v>金      額</v>
          </cell>
          <cell r="I94" t="str">
            <v>單  價</v>
          </cell>
          <cell r="J94" t="str">
            <v>金      額</v>
          </cell>
        </row>
        <row r="95">
          <cell r="A95" t="str">
            <v>합판</v>
          </cell>
          <cell r="B95" t="str">
            <v>내수합판</v>
          </cell>
          <cell r="C95" t="str">
            <v>㎡</v>
          </cell>
          <cell r="D95">
            <v>1.03</v>
          </cell>
          <cell r="E95">
            <v>6641</v>
          </cell>
          <cell r="F95">
            <v>6840.2</v>
          </cell>
          <cell r="H95">
            <v>0</v>
          </cell>
          <cell r="J95">
            <v>0</v>
          </cell>
        </row>
        <row r="96">
          <cell r="A96" t="str">
            <v>목재</v>
          </cell>
          <cell r="C96" t="str">
            <v>㎥</v>
          </cell>
          <cell r="D96">
            <v>3.7999999999999999E-2</v>
          </cell>
          <cell r="E96">
            <v>244964</v>
          </cell>
          <cell r="F96">
            <v>9308.6</v>
          </cell>
          <cell r="H96">
            <v>0</v>
          </cell>
          <cell r="J96">
            <v>0</v>
          </cell>
        </row>
        <row r="97">
          <cell r="A97" t="str">
            <v>철선</v>
          </cell>
          <cell r="B97" t="str">
            <v>＃8</v>
          </cell>
          <cell r="C97" t="str">
            <v>kg</v>
          </cell>
          <cell r="D97">
            <v>0.28999999999999998</v>
          </cell>
          <cell r="E97">
            <v>450</v>
          </cell>
          <cell r="F97">
            <v>130.5</v>
          </cell>
          <cell r="H97">
            <v>0</v>
          </cell>
          <cell r="J97">
            <v>0</v>
          </cell>
        </row>
        <row r="98">
          <cell r="A98" t="str">
            <v>못</v>
          </cell>
          <cell r="B98" t="str">
            <v>N 75</v>
          </cell>
          <cell r="C98" t="str">
            <v>kg</v>
          </cell>
          <cell r="D98">
            <v>0.2</v>
          </cell>
          <cell r="E98">
            <v>660</v>
          </cell>
          <cell r="F98">
            <v>132</v>
          </cell>
          <cell r="H98">
            <v>0</v>
          </cell>
          <cell r="J98">
            <v>0</v>
          </cell>
        </row>
        <row r="99">
          <cell r="A99" t="str">
            <v>박리제</v>
          </cell>
          <cell r="C99" t="str">
            <v>ℓ</v>
          </cell>
          <cell r="D99">
            <v>0.19</v>
          </cell>
          <cell r="E99">
            <v>297.39</v>
          </cell>
          <cell r="F99">
            <v>56.5</v>
          </cell>
          <cell r="H99">
            <v>0</v>
          </cell>
          <cell r="J99">
            <v>0</v>
          </cell>
        </row>
        <row r="100">
          <cell r="A100" t="str">
            <v>형틀목공</v>
          </cell>
          <cell r="C100" t="str">
            <v>인</v>
          </cell>
          <cell r="D100">
            <v>0.28000000000000003</v>
          </cell>
          <cell r="F100">
            <v>0</v>
          </cell>
          <cell r="G100">
            <v>61483</v>
          </cell>
          <cell r="H100">
            <v>17215.2</v>
          </cell>
          <cell r="J100">
            <v>0</v>
          </cell>
        </row>
        <row r="101">
          <cell r="A101" t="str">
            <v>보통인부</v>
          </cell>
          <cell r="C101" t="str">
            <v>인</v>
          </cell>
          <cell r="D101">
            <v>0.23</v>
          </cell>
          <cell r="F101">
            <v>0</v>
          </cell>
          <cell r="G101">
            <v>34360</v>
          </cell>
          <cell r="H101">
            <v>7902.8</v>
          </cell>
          <cell r="J101">
            <v>0</v>
          </cell>
        </row>
        <row r="102">
          <cell r="A102" t="str">
            <v>사용고재</v>
          </cell>
          <cell r="B102" t="str">
            <v>주재료의 30%</v>
          </cell>
          <cell r="C102" t="str">
            <v>식</v>
          </cell>
          <cell r="D102">
            <v>1</v>
          </cell>
          <cell r="E102">
            <v>16148.8</v>
          </cell>
          <cell r="F102">
            <v>4844.6000000000004</v>
          </cell>
          <cell r="H102">
            <v>0</v>
          </cell>
          <cell r="J102">
            <v>0</v>
          </cell>
        </row>
        <row r="103">
          <cell r="A103" t="str">
            <v>計 (1회사용)</v>
          </cell>
          <cell r="F103">
            <v>11623</v>
          </cell>
          <cell r="H103">
            <v>25118</v>
          </cell>
          <cell r="J103">
            <v>0</v>
          </cell>
        </row>
        <row r="104">
          <cell r="A104" t="str">
            <v>2회사용시</v>
          </cell>
          <cell r="E104">
            <v>0.56999999999999995</v>
          </cell>
          <cell r="F104">
            <v>6625</v>
          </cell>
          <cell r="G104">
            <v>0.6</v>
          </cell>
          <cell r="H104">
            <v>15070</v>
          </cell>
          <cell r="J104">
            <v>0</v>
          </cell>
        </row>
        <row r="105">
          <cell r="A105" t="str">
            <v>3회사용시</v>
          </cell>
          <cell r="E105">
            <v>0.46100000000000002</v>
          </cell>
          <cell r="F105">
            <v>5358</v>
          </cell>
          <cell r="G105">
            <v>0.47099999999999997</v>
          </cell>
          <cell r="H105">
            <v>11830</v>
          </cell>
          <cell r="J105">
            <v>0</v>
          </cell>
        </row>
        <row r="106">
          <cell r="A106" t="str">
            <v>4회사용시</v>
          </cell>
          <cell r="E106">
            <v>0.40100000000000002</v>
          </cell>
          <cell r="F106">
            <v>4660</v>
          </cell>
          <cell r="G106">
            <v>0.4</v>
          </cell>
          <cell r="H106">
            <v>10047</v>
          </cell>
          <cell r="J106">
            <v>0</v>
          </cell>
        </row>
        <row r="107">
          <cell r="A107" t="str">
            <v>5회사용시</v>
          </cell>
          <cell r="E107">
            <v>0.371</v>
          </cell>
          <cell r="F107">
            <v>4312</v>
          </cell>
          <cell r="G107">
            <v>0.34200000000000003</v>
          </cell>
          <cell r="H107">
            <v>8590</v>
          </cell>
          <cell r="J107">
            <v>0</v>
          </cell>
        </row>
        <row r="108">
          <cell r="A108" t="str">
            <v>6회사용시</v>
          </cell>
          <cell r="E108">
            <v>0.34699999999999998</v>
          </cell>
          <cell r="F108">
            <v>4033</v>
          </cell>
          <cell r="G108">
            <v>0.32</v>
          </cell>
          <cell r="H108">
            <v>8037</v>
          </cell>
          <cell r="J108">
            <v>0</v>
          </cell>
        </row>
        <row r="110">
          <cell r="A110" t="str">
            <v>名  稱 : 비계설치</v>
          </cell>
          <cell r="J110" t="str">
            <v>單位 : 공/㎥當</v>
          </cell>
        </row>
        <row r="111">
          <cell r="A111" t="str">
            <v>區    分</v>
          </cell>
          <cell r="B111" t="str">
            <v>材質 및 規格</v>
          </cell>
          <cell r="C111" t="str">
            <v>單位</v>
          </cell>
          <cell r="D111" t="str">
            <v>數    量</v>
          </cell>
          <cell r="E111" t="str">
            <v>材       料       費</v>
          </cell>
          <cell r="G111" t="str">
            <v xml:space="preserve">        勞       務       費</v>
          </cell>
          <cell r="I111" t="str">
            <v>經              費</v>
          </cell>
        </row>
        <row r="112">
          <cell r="A112" t="str">
            <v>工 種 別</v>
          </cell>
          <cell r="E112" t="str">
            <v>單  價</v>
          </cell>
          <cell r="F112" t="str">
            <v>金      額</v>
          </cell>
          <cell r="G112" t="str">
            <v>單  價</v>
          </cell>
          <cell r="H112" t="str">
            <v>金      額</v>
          </cell>
          <cell r="I112" t="str">
            <v>單  價</v>
          </cell>
          <cell r="J112" t="str">
            <v>金      額</v>
          </cell>
        </row>
        <row r="113">
          <cell r="A113" t="str">
            <v>원목</v>
          </cell>
          <cell r="C113" t="str">
            <v>㎥</v>
          </cell>
          <cell r="D113">
            <v>9.4E-2</v>
          </cell>
          <cell r="E113">
            <v>164670</v>
          </cell>
          <cell r="F113">
            <v>15478.9</v>
          </cell>
          <cell r="H113">
            <v>0</v>
          </cell>
          <cell r="J113">
            <v>0</v>
          </cell>
        </row>
        <row r="114">
          <cell r="A114" t="str">
            <v>판재</v>
          </cell>
          <cell r="C114" t="str">
            <v>㎥</v>
          </cell>
          <cell r="D114">
            <v>1.5E-3</v>
          </cell>
          <cell r="E114">
            <v>258573</v>
          </cell>
          <cell r="F114">
            <v>387.8</v>
          </cell>
          <cell r="H114">
            <v>0</v>
          </cell>
          <cell r="J114">
            <v>0</v>
          </cell>
        </row>
        <row r="115">
          <cell r="A115" t="str">
            <v>철선</v>
          </cell>
          <cell r="B115" t="str">
            <v>＃8</v>
          </cell>
          <cell r="C115" t="str">
            <v>kg</v>
          </cell>
          <cell r="D115">
            <v>0.2</v>
          </cell>
          <cell r="E115">
            <v>450</v>
          </cell>
          <cell r="F115">
            <v>90</v>
          </cell>
          <cell r="H115">
            <v>0</v>
          </cell>
          <cell r="J115">
            <v>0</v>
          </cell>
        </row>
        <row r="116">
          <cell r="A116" t="str">
            <v>잡재료</v>
          </cell>
          <cell r="B116" t="str">
            <v>재료비의 5%</v>
          </cell>
          <cell r="C116" t="str">
            <v>식</v>
          </cell>
          <cell r="D116">
            <v>1</v>
          </cell>
          <cell r="E116">
            <v>15956</v>
          </cell>
          <cell r="F116">
            <v>797.8</v>
          </cell>
          <cell r="H116">
            <v>0</v>
          </cell>
          <cell r="J116">
            <v>0</v>
          </cell>
        </row>
        <row r="117">
          <cell r="A117" t="str">
            <v>비계공</v>
          </cell>
          <cell r="C117" t="str">
            <v>인</v>
          </cell>
          <cell r="D117">
            <v>2</v>
          </cell>
          <cell r="F117">
            <v>0</v>
          </cell>
          <cell r="G117">
            <v>66149</v>
          </cell>
          <cell r="H117">
            <v>132298</v>
          </cell>
          <cell r="J117">
            <v>0</v>
          </cell>
        </row>
        <row r="118">
          <cell r="A118" t="str">
            <v>보통인부</v>
          </cell>
          <cell r="C118" t="str">
            <v>인</v>
          </cell>
          <cell r="D118">
            <v>2</v>
          </cell>
          <cell r="F118">
            <v>0</v>
          </cell>
          <cell r="G118">
            <v>34360</v>
          </cell>
          <cell r="H118">
            <v>68720</v>
          </cell>
          <cell r="J118">
            <v>0</v>
          </cell>
        </row>
        <row r="119">
          <cell r="A119" t="str">
            <v xml:space="preserve">計 </v>
          </cell>
          <cell r="B119" t="str">
            <v>10공/㎥당</v>
          </cell>
          <cell r="F119">
            <v>16754</v>
          </cell>
          <cell r="H119">
            <v>201018</v>
          </cell>
          <cell r="J119">
            <v>0</v>
          </cell>
        </row>
        <row r="120">
          <cell r="A120" t="str">
            <v xml:space="preserve">計 </v>
          </cell>
          <cell r="B120" t="str">
            <v>공/㎥당</v>
          </cell>
          <cell r="F120">
            <v>1675</v>
          </cell>
          <cell r="H120">
            <v>20101</v>
          </cell>
          <cell r="J120">
            <v>0</v>
          </cell>
        </row>
        <row r="121">
          <cell r="A121" t="str">
            <v>1회사용시</v>
          </cell>
          <cell r="E121">
            <v>1</v>
          </cell>
          <cell r="F121">
            <v>1675</v>
          </cell>
          <cell r="G121">
            <v>1</v>
          </cell>
          <cell r="H121">
            <v>20101</v>
          </cell>
          <cell r="J121">
            <v>0</v>
          </cell>
        </row>
        <row r="122">
          <cell r="A122" t="str">
            <v>2회사용시</v>
          </cell>
          <cell r="E122">
            <v>0.67</v>
          </cell>
          <cell r="F122">
            <v>1122</v>
          </cell>
          <cell r="G122">
            <v>1</v>
          </cell>
          <cell r="H122">
            <v>20101</v>
          </cell>
          <cell r="J122">
            <v>0</v>
          </cell>
        </row>
        <row r="123">
          <cell r="A123" t="str">
            <v>3회사용시</v>
          </cell>
          <cell r="E123">
            <v>0.56499999999999995</v>
          </cell>
          <cell r="F123">
            <v>946</v>
          </cell>
          <cell r="G123">
            <v>1</v>
          </cell>
          <cell r="H123">
            <v>20101</v>
          </cell>
          <cell r="J123">
            <v>0</v>
          </cell>
        </row>
        <row r="124">
          <cell r="A124" t="str">
            <v>4회사용시</v>
          </cell>
          <cell r="E124">
            <v>0.51600000000000001</v>
          </cell>
          <cell r="F124">
            <v>864</v>
          </cell>
          <cell r="G124">
            <v>1</v>
          </cell>
          <cell r="H124">
            <v>20101</v>
          </cell>
          <cell r="J124">
            <v>0</v>
          </cell>
        </row>
        <row r="125">
          <cell r="A125" t="str">
            <v>5회사용시</v>
          </cell>
          <cell r="E125">
            <v>0.48899999999999999</v>
          </cell>
          <cell r="F125">
            <v>819</v>
          </cell>
          <cell r="G125">
            <v>1</v>
          </cell>
          <cell r="H125">
            <v>20101</v>
          </cell>
          <cell r="J125">
            <v>0</v>
          </cell>
        </row>
        <row r="126">
          <cell r="A126" t="str">
            <v>6회사용시</v>
          </cell>
          <cell r="E126">
            <v>0.47299999999999998</v>
          </cell>
          <cell r="F126">
            <v>792</v>
          </cell>
          <cell r="G126">
            <v>1</v>
          </cell>
          <cell r="H126">
            <v>20101</v>
          </cell>
          <cell r="J126">
            <v>0</v>
          </cell>
        </row>
        <row r="128">
          <cell r="A128" t="str">
            <v>名  稱 : 잡석깔기</v>
          </cell>
          <cell r="J128" t="str">
            <v>單位 : 원/㎥當</v>
          </cell>
        </row>
        <row r="129">
          <cell r="A129" t="str">
            <v>區    分</v>
          </cell>
          <cell r="B129" t="str">
            <v>材質 및 規格</v>
          </cell>
          <cell r="C129" t="str">
            <v>單位</v>
          </cell>
          <cell r="D129" t="str">
            <v>數    量</v>
          </cell>
          <cell r="E129" t="str">
            <v>材       料       費</v>
          </cell>
          <cell r="G129" t="str">
            <v xml:space="preserve">        勞       務       費</v>
          </cell>
          <cell r="I129" t="str">
            <v>經              費</v>
          </cell>
        </row>
        <row r="130">
          <cell r="A130" t="str">
            <v>工 種 別</v>
          </cell>
          <cell r="E130" t="str">
            <v>單  價</v>
          </cell>
          <cell r="F130" t="str">
            <v>金      額</v>
          </cell>
          <cell r="G130" t="str">
            <v>單  價</v>
          </cell>
          <cell r="H130" t="str">
            <v>金      額</v>
          </cell>
          <cell r="I130" t="str">
            <v>單  價</v>
          </cell>
          <cell r="J130" t="str">
            <v>金      額</v>
          </cell>
        </row>
        <row r="131">
          <cell r="A131" t="str">
            <v>잡석</v>
          </cell>
          <cell r="C131" t="str">
            <v>인</v>
          </cell>
          <cell r="D131">
            <v>1.04</v>
          </cell>
          <cell r="E131">
            <v>11000</v>
          </cell>
          <cell r="F131">
            <v>11440</v>
          </cell>
          <cell r="H131">
            <v>0</v>
          </cell>
          <cell r="J131">
            <v>0</v>
          </cell>
        </row>
        <row r="132">
          <cell r="A132" t="str">
            <v>보통인부</v>
          </cell>
          <cell r="C132" t="str">
            <v>인</v>
          </cell>
          <cell r="D132">
            <v>0.6</v>
          </cell>
          <cell r="F132">
            <v>0</v>
          </cell>
          <cell r="G132">
            <v>34360</v>
          </cell>
          <cell r="H132">
            <v>20616</v>
          </cell>
          <cell r="J132">
            <v>0</v>
          </cell>
        </row>
        <row r="133">
          <cell r="F133">
            <v>0</v>
          </cell>
          <cell r="H133">
            <v>0</v>
          </cell>
          <cell r="J133">
            <v>0</v>
          </cell>
        </row>
        <row r="134">
          <cell r="F134">
            <v>0</v>
          </cell>
          <cell r="H134">
            <v>0</v>
          </cell>
          <cell r="J134">
            <v>0</v>
          </cell>
        </row>
        <row r="135">
          <cell r="F135">
            <v>0</v>
          </cell>
          <cell r="H135">
            <v>0</v>
          </cell>
          <cell r="J135">
            <v>0</v>
          </cell>
        </row>
        <row r="136">
          <cell r="F136">
            <v>0</v>
          </cell>
          <cell r="H136">
            <v>0</v>
          </cell>
          <cell r="J136">
            <v>0</v>
          </cell>
        </row>
        <row r="137">
          <cell r="F137">
            <v>0</v>
          </cell>
          <cell r="H137">
            <v>0</v>
          </cell>
          <cell r="J137">
            <v>0</v>
          </cell>
        </row>
        <row r="138">
          <cell r="F138">
            <v>0</v>
          </cell>
          <cell r="H138">
            <v>0</v>
          </cell>
          <cell r="J138">
            <v>0</v>
          </cell>
        </row>
        <row r="139">
          <cell r="F139">
            <v>0</v>
          </cell>
          <cell r="H139">
            <v>0</v>
          </cell>
          <cell r="J139">
            <v>0</v>
          </cell>
        </row>
        <row r="140">
          <cell r="F140">
            <v>0</v>
          </cell>
          <cell r="H140">
            <v>0</v>
          </cell>
          <cell r="J140">
            <v>0</v>
          </cell>
        </row>
        <row r="141">
          <cell r="F141">
            <v>0</v>
          </cell>
          <cell r="H141">
            <v>0</v>
          </cell>
          <cell r="J141">
            <v>0</v>
          </cell>
        </row>
        <row r="142">
          <cell r="F142">
            <v>0</v>
          </cell>
          <cell r="H142">
            <v>0</v>
          </cell>
          <cell r="J142">
            <v>0</v>
          </cell>
        </row>
        <row r="143">
          <cell r="F143">
            <v>0</v>
          </cell>
          <cell r="H143">
            <v>0</v>
          </cell>
          <cell r="J143">
            <v>0</v>
          </cell>
        </row>
        <row r="144">
          <cell r="A144" t="str">
            <v>計</v>
          </cell>
          <cell r="F144">
            <v>11440</v>
          </cell>
          <cell r="H144">
            <v>20616</v>
          </cell>
          <cell r="J144">
            <v>0</v>
          </cell>
        </row>
        <row r="146">
          <cell r="A146" t="str">
            <v>名  稱 : 잡석채우기</v>
          </cell>
          <cell r="J146" t="str">
            <v>單位 : 원/㎥當</v>
          </cell>
        </row>
        <row r="147">
          <cell r="A147" t="str">
            <v>區    分</v>
          </cell>
          <cell r="B147" t="str">
            <v>材質 및 規格</v>
          </cell>
          <cell r="C147" t="str">
            <v>單位</v>
          </cell>
          <cell r="D147" t="str">
            <v>數    量</v>
          </cell>
          <cell r="E147" t="str">
            <v>材       料       費</v>
          </cell>
          <cell r="G147" t="str">
            <v xml:space="preserve">        勞       務       費</v>
          </cell>
          <cell r="I147" t="str">
            <v>經              費</v>
          </cell>
        </row>
        <row r="148">
          <cell r="A148" t="str">
            <v>工 種 別</v>
          </cell>
          <cell r="E148" t="str">
            <v>單  價</v>
          </cell>
          <cell r="F148" t="str">
            <v>金      額</v>
          </cell>
          <cell r="G148" t="str">
            <v>單  價</v>
          </cell>
          <cell r="H148" t="str">
            <v>金      額</v>
          </cell>
          <cell r="I148" t="str">
            <v>單  價</v>
          </cell>
          <cell r="J148" t="str">
            <v>金      額</v>
          </cell>
        </row>
        <row r="149">
          <cell r="A149" t="str">
            <v>잡석</v>
          </cell>
          <cell r="C149" t="str">
            <v>인</v>
          </cell>
          <cell r="D149">
            <v>1.04</v>
          </cell>
          <cell r="E149">
            <v>11000</v>
          </cell>
          <cell r="F149">
            <v>11440</v>
          </cell>
          <cell r="H149">
            <v>0</v>
          </cell>
          <cell r="J149">
            <v>0</v>
          </cell>
        </row>
        <row r="150">
          <cell r="A150" t="str">
            <v>보통인부</v>
          </cell>
          <cell r="C150" t="str">
            <v>인</v>
          </cell>
          <cell r="D150">
            <v>0.65</v>
          </cell>
          <cell r="F150">
            <v>0</v>
          </cell>
          <cell r="G150">
            <v>34360</v>
          </cell>
          <cell r="H150">
            <v>22334</v>
          </cell>
          <cell r="J150">
            <v>0</v>
          </cell>
        </row>
        <row r="151">
          <cell r="F151">
            <v>0</v>
          </cell>
          <cell r="H151">
            <v>0</v>
          </cell>
          <cell r="J151">
            <v>0</v>
          </cell>
        </row>
        <row r="152">
          <cell r="F152">
            <v>0</v>
          </cell>
          <cell r="H152">
            <v>0</v>
          </cell>
          <cell r="J152">
            <v>0</v>
          </cell>
        </row>
        <row r="153">
          <cell r="F153">
            <v>0</v>
          </cell>
          <cell r="H153">
            <v>0</v>
          </cell>
          <cell r="J153">
            <v>0</v>
          </cell>
        </row>
        <row r="154">
          <cell r="F154">
            <v>0</v>
          </cell>
          <cell r="H154">
            <v>0</v>
          </cell>
          <cell r="J154">
            <v>0</v>
          </cell>
        </row>
        <row r="155">
          <cell r="F155">
            <v>0</v>
          </cell>
          <cell r="H155">
            <v>0</v>
          </cell>
          <cell r="J155">
            <v>0</v>
          </cell>
        </row>
        <row r="156">
          <cell r="F156">
            <v>0</v>
          </cell>
          <cell r="H156">
            <v>0</v>
          </cell>
          <cell r="J156">
            <v>0</v>
          </cell>
        </row>
        <row r="157">
          <cell r="F157">
            <v>0</v>
          </cell>
          <cell r="H157">
            <v>0</v>
          </cell>
          <cell r="J157">
            <v>0</v>
          </cell>
        </row>
        <row r="158">
          <cell r="F158">
            <v>0</v>
          </cell>
          <cell r="H158">
            <v>0</v>
          </cell>
          <cell r="J158">
            <v>0</v>
          </cell>
        </row>
        <row r="159">
          <cell r="F159">
            <v>0</v>
          </cell>
          <cell r="H159">
            <v>0</v>
          </cell>
          <cell r="J159">
            <v>0</v>
          </cell>
        </row>
        <row r="160">
          <cell r="F160">
            <v>0</v>
          </cell>
          <cell r="H160">
            <v>0</v>
          </cell>
          <cell r="J160">
            <v>0</v>
          </cell>
        </row>
        <row r="161">
          <cell r="F161">
            <v>0</v>
          </cell>
          <cell r="H161">
            <v>0</v>
          </cell>
          <cell r="J161">
            <v>0</v>
          </cell>
        </row>
        <row r="162">
          <cell r="A162" t="str">
            <v>計</v>
          </cell>
          <cell r="F162">
            <v>11440</v>
          </cell>
          <cell r="H162">
            <v>22334</v>
          </cell>
          <cell r="J162">
            <v>0</v>
          </cell>
        </row>
        <row r="164">
          <cell r="A164" t="str">
            <v>名  稱 : 문양거푸집</v>
          </cell>
          <cell r="J164" t="str">
            <v>單位 : 원/㎡當</v>
          </cell>
        </row>
        <row r="165">
          <cell r="A165" t="str">
            <v>區    分</v>
          </cell>
          <cell r="B165" t="str">
            <v>材質 및 規格</v>
          </cell>
          <cell r="C165" t="str">
            <v>單位</v>
          </cell>
          <cell r="D165" t="str">
            <v>數    量</v>
          </cell>
          <cell r="E165" t="str">
            <v>材       料       費</v>
          </cell>
          <cell r="G165" t="str">
            <v xml:space="preserve">        勞       務       費</v>
          </cell>
          <cell r="I165" t="str">
            <v>經              費</v>
          </cell>
        </row>
        <row r="166">
          <cell r="A166" t="str">
            <v>工 種 別</v>
          </cell>
          <cell r="E166" t="str">
            <v>單  價</v>
          </cell>
          <cell r="F166" t="str">
            <v>金      額</v>
          </cell>
          <cell r="G166" t="str">
            <v>單  價</v>
          </cell>
          <cell r="H166" t="str">
            <v>金      額</v>
          </cell>
          <cell r="I166" t="str">
            <v>單  價</v>
          </cell>
          <cell r="J166" t="str">
            <v>金      額</v>
          </cell>
        </row>
        <row r="167">
          <cell r="A167" t="str">
            <v>문양거푸집</v>
          </cell>
          <cell r="B167" t="str">
            <v>FRP1050×1820</v>
          </cell>
          <cell r="C167" t="str">
            <v>㎡</v>
          </cell>
          <cell r="D167">
            <v>0.05</v>
          </cell>
          <cell r="E167">
            <v>108058</v>
          </cell>
          <cell r="F167">
            <v>5402.9</v>
          </cell>
          <cell r="H167">
            <v>0</v>
          </cell>
          <cell r="J167">
            <v>0</v>
          </cell>
        </row>
        <row r="168">
          <cell r="A168" t="str">
            <v>폼타이</v>
          </cell>
          <cell r="B168" t="str">
            <v>D형 1/2×300</v>
          </cell>
          <cell r="C168" t="str">
            <v>조</v>
          </cell>
          <cell r="D168">
            <v>0.214</v>
          </cell>
          <cell r="E168">
            <v>850</v>
          </cell>
          <cell r="F168">
            <v>181.9</v>
          </cell>
          <cell r="H168">
            <v>0</v>
          </cell>
          <cell r="J168">
            <v>0</v>
          </cell>
        </row>
        <row r="169">
          <cell r="A169" t="str">
            <v>박리제</v>
          </cell>
          <cell r="B169" t="str">
            <v>SIKA FORM OIL</v>
          </cell>
          <cell r="C169" t="str">
            <v>ℓ</v>
          </cell>
          <cell r="D169">
            <v>0.19</v>
          </cell>
          <cell r="E169">
            <v>800</v>
          </cell>
          <cell r="F169">
            <v>152</v>
          </cell>
          <cell r="H169">
            <v>0</v>
          </cell>
          <cell r="J169">
            <v>0</v>
          </cell>
        </row>
        <row r="170">
          <cell r="A170" t="str">
            <v>세파레이터</v>
          </cell>
          <cell r="B170" t="str">
            <v>D형 1/2×500</v>
          </cell>
          <cell r="C170" t="str">
            <v xml:space="preserve">본 </v>
          </cell>
          <cell r="D170">
            <v>2.14</v>
          </cell>
          <cell r="E170">
            <v>140</v>
          </cell>
          <cell r="F170">
            <v>299.60000000000002</v>
          </cell>
          <cell r="H170">
            <v>0</v>
          </cell>
          <cell r="J170">
            <v>0</v>
          </cell>
        </row>
        <row r="171">
          <cell r="A171" t="str">
            <v>보조자재</v>
          </cell>
          <cell r="B171" t="str">
            <v>문양거푸집의20%</v>
          </cell>
          <cell r="C171" t="str">
            <v>식</v>
          </cell>
          <cell r="D171">
            <v>1</v>
          </cell>
          <cell r="E171">
            <v>1080.5</v>
          </cell>
          <cell r="F171">
            <v>1080.5</v>
          </cell>
          <cell r="H171">
            <v>0</v>
          </cell>
          <cell r="J171">
            <v>0</v>
          </cell>
        </row>
        <row r="172">
          <cell r="A172" t="str">
            <v>사용고재</v>
          </cell>
          <cell r="B172" t="str">
            <v>보조자재의 10%</v>
          </cell>
          <cell r="C172" t="str">
            <v>식</v>
          </cell>
          <cell r="D172">
            <v>1</v>
          </cell>
          <cell r="E172">
            <v>108</v>
          </cell>
          <cell r="F172">
            <v>108</v>
          </cell>
          <cell r="H172">
            <v>0</v>
          </cell>
          <cell r="J172">
            <v>0</v>
          </cell>
        </row>
        <row r="173">
          <cell r="A173" t="str">
            <v>형틀목공</v>
          </cell>
          <cell r="C173" t="str">
            <v>인</v>
          </cell>
          <cell r="D173">
            <v>0.14000000000000001</v>
          </cell>
          <cell r="F173">
            <v>0</v>
          </cell>
          <cell r="G173">
            <v>61483</v>
          </cell>
          <cell r="H173">
            <v>8607.6</v>
          </cell>
          <cell r="J173">
            <v>0</v>
          </cell>
        </row>
        <row r="174">
          <cell r="A174" t="str">
            <v>보통인부</v>
          </cell>
          <cell r="C174" t="str">
            <v>인</v>
          </cell>
          <cell r="D174">
            <v>0.12</v>
          </cell>
          <cell r="F174">
            <v>0</v>
          </cell>
          <cell r="G174">
            <v>34360</v>
          </cell>
          <cell r="H174">
            <v>4123.2</v>
          </cell>
          <cell r="J174">
            <v>0</v>
          </cell>
        </row>
        <row r="175">
          <cell r="F175">
            <v>0</v>
          </cell>
          <cell r="H175">
            <v>0</v>
          </cell>
          <cell r="J175">
            <v>0</v>
          </cell>
        </row>
        <row r="176">
          <cell r="F176">
            <v>0</v>
          </cell>
          <cell r="H176">
            <v>0</v>
          </cell>
          <cell r="J176">
            <v>0</v>
          </cell>
        </row>
        <row r="177">
          <cell r="F177">
            <v>0</v>
          </cell>
          <cell r="H177">
            <v>0</v>
          </cell>
          <cell r="J177">
            <v>0</v>
          </cell>
        </row>
        <row r="178">
          <cell r="F178">
            <v>0</v>
          </cell>
          <cell r="H178">
            <v>0</v>
          </cell>
          <cell r="J178">
            <v>0</v>
          </cell>
        </row>
        <row r="179">
          <cell r="F179">
            <v>0</v>
          </cell>
          <cell r="H179">
            <v>0</v>
          </cell>
          <cell r="J179">
            <v>0</v>
          </cell>
        </row>
        <row r="180">
          <cell r="A180" t="str">
            <v>計</v>
          </cell>
          <cell r="F180">
            <v>7224</v>
          </cell>
          <cell r="H180">
            <v>12730</v>
          </cell>
          <cell r="J180">
            <v>0</v>
          </cell>
        </row>
      </sheetData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일위대가모듈"/>
      <sheetName val="일위대가집계표"/>
      <sheetName val="일위대가표"/>
      <sheetName val="DATA"/>
      <sheetName val="일위대가표지"/>
      <sheetName val="시행분집계"/>
      <sheetName val="일위대가시행분"/>
      <sheetName val="단가산출표지"/>
      <sheetName val="단가산출집계"/>
      <sheetName val="구조물총"/>
      <sheetName val="BOX총"/>
      <sheetName val="BOX재료"/>
      <sheetName val="박스단위(1.5×1.0)본선"/>
      <sheetName val="날개단위(1.5×1.5)마을"/>
      <sheetName val="날개수량(1.5×1.5)2마을"/>
      <sheetName val="난간,지수단위"/>
      <sheetName val="난간,지수수량"/>
      <sheetName val="박스연장조서 "/>
      <sheetName val="우오수공집계"/>
      <sheetName val="우수받이집계"/>
      <sheetName val="우수받이단위"/>
      <sheetName val="우수받이위치조서"/>
      <sheetName val="오수관집계"/>
      <sheetName val="오수관연장조서"/>
      <sheetName val="Sheet1"/>
      <sheetName val="Sheet2"/>
      <sheetName val="Sheet3"/>
      <sheetName val="자재별집계"/>
      <sheetName val="총재료집계"/>
      <sheetName val="개거재료집계"/>
      <sheetName val="개거수량산출"/>
      <sheetName val="개거위치조서"/>
      <sheetName val="덮개재료집계"/>
      <sheetName val="덮개수량산출"/>
      <sheetName val="덮개위치조서"/>
      <sheetName val="토적계산"/>
      <sheetName val="폐기물산출"/>
      <sheetName val="깨기재료집계"/>
      <sheetName val="깨기수량산출"/>
      <sheetName val="깨기위치조서"/>
      <sheetName val="중보용수로취입수문재료표"/>
      <sheetName val="중보용수로취입수문"/>
      <sheetName val="중보용수로취입수깨기수량"/>
      <sheetName val="갑지"/>
      <sheetName val="내역표지"/>
      <sheetName val="원가(02발주)"/>
      <sheetName val="사급 관급"/>
      <sheetName val="관급자재 (2)"/>
      <sheetName val="사급자재"/>
      <sheetName val="관급자재"/>
      <sheetName val="원가(상우)"/>
      <sheetName val="상와우(변경)"/>
      <sheetName val="원가(상좌)"/>
      <sheetName val="상와좌(변경)"/>
      <sheetName val="원가(이전)"/>
      <sheetName val="이전(변경)"/>
      <sheetName val="원가(구하)"/>
      <sheetName val="구하(변경)"/>
      <sheetName val="원가(구상)"/>
      <sheetName val="구상(변경)"/>
      <sheetName val="비교"/>
      <sheetName val="DATE"/>
      <sheetName val="Macro1"/>
      <sheetName val="MOTOR"/>
      <sheetName val="ABUT수량-A1"/>
      <sheetName val="노무비단가"/>
      <sheetName val="적용단위길이"/>
      <sheetName val="횡배위치"/>
      <sheetName val="노임단가"/>
      <sheetName val="지진시"/>
      <sheetName val="내역서"/>
      <sheetName val="기초코드"/>
      <sheetName val="일반공사"/>
      <sheetName val="기본일위"/>
      <sheetName val="부하LOAD"/>
      <sheetName val="CA지입"/>
      <sheetName val="인건비"/>
      <sheetName val="표지"/>
      <sheetName val="화산경계"/>
      <sheetName val="부하계산서"/>
      <sheetName val="토목공사"/>
      <sheetName val="일위대가(출입)"/>
      <sheetName val="Baby일위대가"/>
      <sheetName val="ilch"/>
      <sheetName val="설계조건"/>
      <sheetName val="집계표"/>
      <sheetName val="BID"/>
      <sheetName val="단가 "/>
      <sheetName val="노임"/>
      <sheetName val="일위대가목록"/>
      <sheetName val="내역"/>
      <sheetName val="일위대가(가설)"/>
      <sheetName val="토사(PE)"/>
      <sheetName val="암거날개벽재료집계"/>
      <sheetName val="작업금지"/>
      <sheetName val="내역서비교"/>
      <sheetName val="교각1"/>
      <sheetName val="FOOTING단면력"/>
      <sheetName val="단가산출서"/>
      <sheetName val="날개벽수량표"/>
      <sheetName val="1.설계조건"/>
      <sheetName val="단가산출"/>
      <sheetName val="직노"/>
      <sheetName val="중기사용료"/>
      <sheetName val="Sheet17"/>
      <sheetName val="U-TYPE(1)"/>
      <sheetName val="일위대가"/>
      <sheetName val="맨홀토공"/>
      <sheetName val="바닥판"/>
      <sheetName val="터파기및재료"/>
      <sheetName val="부대내역"/>
      <sheetName val="ⴭⴭⴭⴭ"/>
      <sheetName val="물가시세"/>
      <sheetName val="집계표(육상)"/>
      <sheetName val="우배수"/>
      <sheetName val="투자효율분석"/>
      <sheetName val="부대공"/>
      <sheetName val="조도계산서 (도서)"/>
      <sheetName val="L_RPTA05_목록"/>
      <sheetName val="건축공사실행"/>
      <sheetName val="약전닥트"/>
      <sheetName val="일지-H"/>
      <sheetName val="FA설치명세"/>
      <sheetName val="정부노임단가"/>
      <sheetName val="정의"/>
      <sheetName val="1. 설계조건 2.단면가정 3. 하중계산"/>
      <sheetName val="DATA 입력란"/>
      <sheetName val="자료"/>
      <sheetName val="[일위대가표.xls]A__________________2"/>
    </sheetNames>
    <definedNames>
      <definedName name="수식입력매크로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 refreshError="1"/>
      <sheetData sheetId="62" refreshError="1"/>
      <sheetData sheetId="63" refreshError="1"/>
      <sheetData sheetId="64" refreshError="1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/>
      <sheetData sheetId="83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XXXXX"/>
      <sheetName val="공사원가계산서)"/>
      <sheetName val="내역집계표"/>
      <sheetName val="단가산출"/>
      <sheetName val="전기내역"/>
      <sheetName val="산출근거"/>
      <sheetName val="대가집계표"/>
      <sheetName val="대가전기"/>
      <sheetName val="자료"/>
      <sheetName val="집계표(관급)"/>
      <sheetName val="전기내역관급"/>
      <sheetName val="YES"/>
    </sheetNames>
    <definedNames>
      <definedName name="Macro10" refersTo="#REF!"/>
      <definedName name="Macro12" refersTo="#REF!"/>
      <definedName name="Macro13" refersTo="#REF!"/>
      <definedName name="Macro14" refersTo="#REF!"/>
      <definedName name="Macro2" refersTo="#REF!"/>
      <definedName name="Macro5" refersTo="#REF!"/>
      <definedName name="Macro6" refersTo="#REF!"/>
      <definedName name="Macro7" refersTo="#REF!"/>
      <definedName name="Macro8" refersTo="#REF!"/>
      <definedName name="Macro9" refersTo="#REF!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표지"/>
      <sheetName val="본체"/>
      <sheetName val="단면력 집계표"/>
      <sheetName val="기초설계"/>
      <sheetName val="사용성검토"/>
      <sheetName val="우각부보강"/>
      <sheetName val="날개벽"/>
      <sheetName val="PARAPHET"/>
      <sheetName val="Sheet1"/>
      <sheetName val="균열검토"/>
      <sheetName val="CA지입"/>
      <sheetName val="ABUT수량-A1"/>
      <sheetName val="동물이~1"/>
      <sheetName val="Macro(차단기)"/>
      <sheetName val="내역서"/>
      <sheetName val="자재단가"/>
      <sheetName val="일반공사"/>
      <sheetName val="입력DATA"/>
      <sheetName val="바닥판"/>
      <sheetName val="COP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노임"/>
    </sheetNames>
    <sheetDataSet>
      <sheetData sheetId="0"/>
      <sheetData sheetId="1">
        <row r="1">
          <cell r="A1" t="str">
            <v>기사1급</v>
          </cell>
          <cell r="B1">
            <v>60899</v>
          </cell>
        </row>
        <row r="2">
          <cell r="A2" t="str">
            <v>계장공</v>
          </cell>
          <cell r="B2">
            <v>53782</v>
          </cell>
        </row>
        <row r="3">
          <cell r="A3" t="str">
            <v>고압케이블공</v>
          </cell>
          <cell r="B3">
            <v>64085</v>
          </cell>
        </row>
        <row r="4">
          <cell r="A4" t="str">
            <v>내선전공</v>
          </cell>
          <cell r="B4">
            <v>48028</v>
          </cell>
        </row>
        <row r="5">
          <cell r="A5" t="str">
            <v>무선안테나공</v>
          </cell>
          <cell r="B5">
            <v>108316</v>
          </cell>
        </row>
        <row r="6">
          <cell r="A6" t="str">
            <v>배관공</v>
          </cell>
          <cell r="B6">
            <v>48933</v>
          </cell>
        </row>
        <row r="7">
          <cell r="A7" t="str">
            <v>배전전공</v>
          </cell>
          <cell r="B7">
            <v>146386</v>
          </cell>
        </row>
        <row r="8">
          <cell r="A8" t="str">
            <v>보통인부</v>
          </cell>
          <cell r="B8">
            <v>31866</v>
          </cell>
        </row>
        <row r="9">
          <cell r="A9" t="str">
            <v>비계공</v>
          </cell>
          <cell r="B9">
            <v>67869</v>
          </cell>
        </row>
        <row r="10">
          <cell r="A10" t="str">
            <v>저압케이블공</v>
          </cell>
          <cell r="B10">
            <v>61343</v>
          </cell>
        </row>
        <row r="11">
          <cell r="A11" t="str">
            <v>통신내선공</v>
          </cell>
          <cell r="B11">
            <v>62228</v>
          </cell>
        </row>
        <row r="12">
          <cell r="A12" t="str">
            <v>통신설비공</v>
          </cell>
          <cell r="B12">
            <v>63014</v>
          </cell>
        </row>
        <row r="13">
          <cell r="A13" t="str">
            <v>통신외선공</v>
          </cell>
          <cell r="B13">
            <v>69427</v>
          </cell>
        </row>
        <row r="14">
          <cell r="A14" t="str">
            <v>통신케이블공</v>
          </cell>
          <cell r="B14">
            <v>73494</v>
          </cell>
        </row>
        <row r="15">
          <cell r="A15" t="str">
            <v>특고케이블공</v>
          </cell>
          <cell r="B15">
            <v>87304</v>
          </cell>
        </row>
        <row r="16">
          <cell r="A16" t="str">
            <v>특별인부</v>
          </cell>
          <cell r="B16">
            <v>49575</v>
          </cell>
        </row>
        <row r="17">
          <cell r="A17" t="str">
            <v>프랜트전공</v>
          </cell>
          <cell r="B17">
            <v>55122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laroux"/>
      <sheetName val="Sheet2"/>
      <sheetName val="Sheet3"/>
      <sheetName val="VXXXXX"/>
      <sheetName val="000000"/>
      <sheetName val="Legend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XXXXXX"/>
      <sheetName val="실행수주매출잔고"/>
      <sheetName val="실행수주"/>
      <sheetName val="실행매출"/>
      <sheetName val="매출비교표"/>
      <sheetName val="제품별 매출"/>
      <sheetName val="수도(갑)"/>
      <sheetName val="김포"/>
      <sheetName val="VXXX"/>
      <sheetName val="Sheet17"/>
      <sheetName val="예산운영지침"/>
      <sheetName val="담당자"/>
      <sheetName val="비용분석"/>
      <sheetName val="리포트작성요령"/>
      <sheetName val="VALUATION"/>
      <sheetName val="일용직임금"/>
      <sheetName val="Strategy"/>
      <sheetName val="임차건물"/>
      <sheetName val="예산절감"/>
      <sheetName val="매출"/>
      <sheetName val="인터넷기준"/>
      <sheetName val="합숙일정"/>
      <sheetName val="예산관리"/>
      <sheetName val="가치창조경영"/>
      <sheetName val="전략경영"/>
      <sheetName val="자금수지"/>
      <sheetName val="자금계획"/>
      <sheetName val="CVP분석"/>
      <sheetName val="재무비율분석"/>
      <sheetName val="예산귀속"/>
      <sheetName val="MODEL"/>
      <sheetName val="EXPENSE"/>
      <sheetName val="department"/>
      <sheetName val="과제"/>
      <sheetName val="국사"/>
      <sheetName val="Sheet1 (3)"/>
      <sheetName val="Sheet1 (2)"/>
      <sheetName val="source별"/>
      <sheetName val="경영환경"/>
      <sheetName val="예산신청"/>
      <sheetName val="미결사항"/>
      <sheetName val="비전"/>
      <sheetName val="전략"/>
      <sheetName val="신년사"/>
      <sheetName val="오라클"/>
      <sheetName val="비용구분"/>
      <sheetName val="실적집계로직"/>
      <sheetName val="엑셀업로드"/>
      <sheetName val="투자변경"/>
      <sheetName val="비용변경"/>
      <sheetName val="비용조회"/>
      <sheetName val="투자조회"/>
      <sheetName val="변경요청"/>
      <sheetName val="통제번호등록"/>
      <sheetName val="통제번호조회"/>
      <sheetName val="통제번호테스트"/>
      <sheetName val="통제시나리오"/>
      <sheetName val="Sheet8 (2)"/>
      <sheetName val="총괄부서"/>
      <sheetName val="예산통제검토"/>
      <sheetName val="BSC"/>
      <sheetName val="체크리스트"/>
      <sheetName val="재무예측절차"/>
      <sheetName val="기업구조조정"/>
      <sheetName val="프로세스"/>
      <sheetName val="자산분류"/>
      <sheetName val="관리지표"/>
      <sheetName val="가입자현황"/>
      <sheetName val="매출액"/>
      <sheetName val="ARPU"/>
      <sheetName val="경비그룹"/>
      <sheetName val="구내통신"/>
      <sheetName val="경영과제"/>
      <sheetName val="의사결정"/>
      <sheetName val="해약"/>
      <sheetName val="활동정리"/>
      <sheetName val="일일활동"/>
      <sheetName val="Tip"/>
      <sheetName val="EVA Tree"/>
      <sheetName val="사내유치"/>
      <sheetName val="소포내역"/>
      <sheetName val="소포내역 (2)"/>
      <sheetName val="신규(일위)"/>
      <sheetName val="개요"/>
      <sheetName val="표지 "/>
      <sheetName val="총괄표"/>
      <sheetName val="공통단가"/>
      <sheetName val="운반비"/>
      <sheetName val="사업개요"/>
      <sheetName val="서류"/>
      <sheetName val="내역"/>
      <sheetName val="공사비 증감 구분"/>
      <sheetName val="개보수총공사비"/>
      <sheetName val="총괄"/>
      <sheetName val="덕례배수장"/>
      <sheetName val="스크린"/>
      <sheetName val="2002양배"/>
      <sheetName val="------"/>
      <sheetName val="한컴"/>
      <sheetName val="#REF"/>
      <sheetName val="집계표"/>
      <sheetName val="List"/>
      <sheetName val="단위수량"/>
      <sheetName val="구조물공"/>
      <sheetName val="시"/>
      <sheetName val="BOQ(전기)"/>
      <sheetName val="shot"/>
      <sheetName val="Price Sum (E lec)"/>
      <sheetName val="Price Sum (E &amp; I) (2)"/>
      <sheetName val="SUMMARY(E &amp; I)"/>
      <sheetName val="D-cost"/>
      <sheetName val="INDIRECT"/>
      <sheetName val="평균단가"/>
      <sheetName val="EQ-Cost"/>
      <sheetName val="EQ-Mob-Elect"/>
      <sheetName val="TOOL-Elect"/>
      <sheetName val="ELEC.TEST"/>
      <sheetName val="Chart-E"/>
      <sheetName val="Men-Mob-(Elect tatal)"/>
      <sheetName val="d-histogram"/>
      <sheetName val="bm내역서(B공구)"/>
      <sheetName val="변경내역"/>
      <sheetName val="견적조건보고서"/>
      <sheetName val="견적갑지"/>
      <sheetName val="을지"/>
      <sheetName val="전기"/>
      <sheetName val="계장"/>
      <sheetName val="공구단가"/>
      <sheetName val="갑지"/>
      <sheetName val="공BM"/>
      <sheetName val="00000000"/>
      <sheetName val="10000000"/>
      <sheetName val="20000000"/>
      <sheetName val="30000000"/>
      <sheetName val="40000000"/>
      <sheetName val="50000000"/>
      <sheetName val="60000000"/>
      <sheetName val="70000000"/>
      <sheetName val="000000000"/>
      <sheetName val="100000000"/>
      <sheetName val="200000000"/>
      <sheetName val="300000000"/>
      <sheetName val="400000000"/>
      <sheetName val="500000000"/>
      <sheetName val="600000000"/>
      <sheetName val="700000000"/>
      <sheetName val="800000000"/>
      <sheetName val="900000000"/>
      <sheetName val="손익금내역"/>
      <sheetName val="사업총괄"/>
      <sheetName val="******"/>
      <sheetName val="양수장내역"/>
      <sheetName val="노임"/>
      <sheetName val="터널조도"/>
      <sheetName val="Module1"/>
      <sheetName val="tel"/>
      <sheetName val="접수"/>
      <sheetName val="발송"/>
      <sheetName val="간지(가로)"/>
      <sheetName val="간지(가로) (2)"/>
      <sheetName val="간지(세로)"/>
      <sheetName val="간지(세로) (2)"/>
      <sheetName val="직접터파기"/>
      <sheetName val="가시설터파기"/>
      <sheetName val="우물통터파기"/>
      <sheetName val="계산"/>
      <sheetName val="구분"/>
      <sheetName val="설변공종"/>
      <sheetName val="앞시트뒷시트"/>
      <sheetName val="수식붙이기"/>
      <sheetName val="요약"/>
      <sheetName val="2001사업계획"/>
      <sheetName val="2001사업단가(내수)"/>
      <sheetName val="★2001사업계획(최종)"/>
      <sheetName val="접수건"/>
      <sheetName val="K동"/>
      <sheetName val="L직동"/>
      <sheetName val="표지"/>
      <sheetName val="1안"/>
      <sheetName val="상번천 (2)"/>
      <sheetName val="상번천"/>
      <sheetName val="하번천"/>
      <sheetName val="Macro1"/>
      <sheetName val="결재"/>
      <sheetName val="자금결"/>
      <sheetName val="mark"/>
      <sheetName val="명판"/>
      <sheetName val="Macro셀맞춤"/>
      <sheetName val="Macro개인도구"/>
      <sheetName val="XXuxrld WideServersrsIL Q12Actc"/>
      <sheetName val="계산계획서 "/>
      <sheetName val="OPT LIST"/>
      <sheetName val="판매계획(내수)"/>
      <sheetName val="판매계획(수출)"/>
      <sheetName val="MDL별계획"/>
      <sheetName val="비교 대 계산(갑)"/>
      <sheetName val="비교 대 계산(을)"/>
      <sheetName val="구분양식(비교 대 계산)"/>
      <sheetName val="3차 대 최종(갑)"/>
      <sheetName val="3차 대 최종(을)"/>
      <sheetName val="구분양식 (3차 대 최종)"/>
      <sheetName val="MIP양식"/>
      <sheetName val="KD양식"/>
      <sheetName val="SUB KD양식"/>
      <sheetName val="완제품KD"/>
      <sheetName val="SUBKD"/>
      <sheetName val="원단설명"/>
      <sheetName val="계산일정 "/>
      <sheetName val="계산현황"/>
      <sheetName val="원단위수정"/>
      <sheetName val="카메라"/>
      <sheetName val="steel wheel"/>
      <sheetName val="steel wheel (2)"/>
      <sheetName val="수식복사"/>
      <sheetName val="상품 데이타"/>
      <sheetName val="Chart1"/>
      <sheetName val="주간 영업표"/>
      <sheetName val="개발집계"/>
      <sheetName val="0000000"/>
      <sheetName val="Sheet2 (2)"/>
      <sheetName val="주소"/>
      <sheetName val="NAMES"/>
      <sheetName val="stock"/>
      <sheetName val="PERSONAL"/>
      <sheetName val="VXXXXXX"/>
      <sheetName val="최종욱MODULE"/>
      <sheetName val="Diablos"/>
      <sheetName val="0000"/>
      <sheetName val="0001"/>
      <sheetName val="생산수량"/>
      <sheetName val="고품DATA"/>
      <sheetName val="생산월-차종"/>
      <sheetName val="접수월-차종"/>
      <sheetName val="종합분석(분석내용) (2)"/>
      <sheetName val="종합분석1 (주행거리)"/>
      <sheetName val="개선효과"/>
      <sheetName val="전차종"/>
      <sheetName val="종합분석(불만내용)"/>
      <sheetName val="ALT"/>
      <sheetName val="월보(갑)1"/>
      <sheetName val="월보(갑)2"/>
      <sheetName val="월보(갑)3"/>
      <sheetName val="월보(갑)4"/>
      <sheetName val="월보(갑)5"/>
      <sheetName val="월보(갑)6"/>
      <sheetName val="월보(갑)7"/>
      <sheetName val="월보(갑)8"/>
      <sheetName val="월보(갑)9"/>
      <sheetName val="월보(갑)10"/>
      <sheetName val="월보(갑)11"/>
      <sheetName val="월보(갑)12"/>
      <sheetName val="종합월보(을)"/>
      <sheetName val="월보(을) (1)"/>
      <sheetName val="월보(을) (2)"/>
      <sheetName val="월보(을) (3)"/>
      <sheetName val="월보(을) (4)"/>
      <sheetName val="월보(을) (5)"/>
      <sheetName val="월보(을) (6)"/>
      <sheetName val="월보(을) (7)"/>
      <sheetName val="월보(을) (8)"/>
      <sheetName val="월보(을) (9)"/>
      <sheetName val="월보(을) (10)"/>
      <sheetName val="월보(을) (11)"/>
      <sheetName val="월보(을) (12)"/>
      <sheetName val="Sheet18"/>
      <sheetName val="Sheet19"/>
      <sheetName val="Sheet20"/>
      <sheetName val="최신가-lc"/>
      <sheetName val="최신가-sm"/>
      <sheetName val="_x0000__x0000__x0000__x0000__x0000__x0000_"/>
      <sheetName val="서식지우기"/>
      <sheetName val="open"/>
      <sheetName val="가운데"/>
      <sheetName val="그리기"/>
      <sheetName val="서식지정"/>
      <sheetName val="업무시간"/>
      <sheetName val="품질동향"/>
      <sheetName val="전산메인사용법"/>
      <sheetName val="업무계획관리"/>
      <sheetName val="MACRO-수식"/>
      <sheetName val="DATA"/>
      <sheetName val="참고자료"/>
      <sheetName val="기종코드 "/>
      <sheetName val="도번부여"/>
      <sheetName val="WIA달력"/>
      <sheetName val="계산기"/>
      <sheetName val="연락망"/>
      <sheetName val="조성표"/>
      <sheetName val="000"/>
      <sheetName val="MAIN"/>
      <sheetName val="ENG"/>
      <sheetName val="INST"/>
      <sheetName val="Sheet3 (2)"/>
      <sheetName val="Sheet3 (3)"/>
      <sheetName val="Sheet3 (4)"/>
      <sheetName val="PERSONAL (2)"/>
      <sheetName val="PERSONAL (3)"/>
      <sheetName val="인원표"/>
      <sheetName val="List1"/>
      <sheetName val="Sheet21"/>
      <sheetName val="산출양식-전화"/>
      <sheetName val="공량집계양식"/>
      <sheetName val="내역서-총괄집계표"/>
      <sheetName val="내역서-박물관"/>
      <sheetName val="인쇄매크로"/>
      <sheetName val="실행갑지"/>
      <sheetName val="APT"/>
      <sheetName val="부대동"/>
      <sheetName val="특기사항"/>
      <sheetName val="견적기준"/>
      <sheetName val="세대현황"/>
      <sheetName val="내역 (2)"/>
      <sheetName val="]_x0000_⃀摥屝尨"/>
      <sheetName val="증감대비표 (2)"/>
      <sheetName val="증감대비표"/>
      <sheetName val="설계변경 1-3"/>
      <sheetName val="설계변경4-20"/>
      <sheetName val="실행예산품의서"/>
      <sheetName val="하도실행(전체)"/>
      <sheetName val="Module2"/>
      <sheetName val="정리"/>
      <sheetName val="rng"/>
      <sheetName val="경춘선투입금액"/>
      <sheetName val="in"/>
      <sheetName val="1"/>
      <sheetName val="공장LAY-OUT"/>
      <sheetName val="이동"/>
      <sheetName val="선지우기"/>
      <sheetName val="KIT"/>
      <sheetName val="CON"/>
      <sheetName val="CON (2)"/>
      <sheetName val="업무시간 (2)"/>
      <sheetName val="VBA연습"/>
      <sheetName val="서식"/>
      <sheetName val="서식2"/>
      <sheetName val="서식4"/>
      <sheetName val="개선사례"/>
      <sheetName val="공문서식"/>
      <sheetName val="결제표지 (2)"/>
      <sheetName val="결제표지"/>
      <sheetName val="결제표지 (3)"/>
      <sheetName val="코드치환"/>
      <sheetName val="유령문자"/>
      <sheetName val="A"/>
      <sheetName val="B"/>
      <sheetName val="C"/>
      <sheetName val="2"/>
      <sheetName val="2.1"/>
      <sheetName val="3"/>
      <sheetName val="4"/>
      <sheetName val="5"/>
      <sheetName val="6"/>
      <sheetName val="6.1"/>
      <sheetName val="7"/>
      <sheetName val="8"/>
      <sheetName val="9"/>
      <sheetName val="10"/>
      <sheetName val="11"/>
      <sheetName val="12"/>
      <sheetName val="유첨"/>
      <sheetName val="TWIN-C.T(TO포함)"/>
      <sheetName val="C.T(TO) "/>
      <sheetName val="TWIN-C.T"/>
      <sheetName val="TWIN-C.T (TWIN)"/>
      <sheetName val="3-SERVO"/>
      <sheetName val="3-SERVO (T-O포함)"/>
      <sheetName val="QL300H-C.T (X3)"/>
      <sheetName val="single-C.T (대향형)"/>
      <sheetName val="single-C.T"/>
      <sheetName val="i330-CT"/>
      <sheetName val="ROBOT 동작"/>
      <sheetName val="CT검토 (2)"/>
      <sheetName val="TIME SHEET"/>
      <sheetName val="mct time"/>
      <sheetName val="Hoja1"/>
      <sheetName val="종기長2"/>
      <sheetName val="TEAM"/>
      <sheetName val="원가통보"/>
      <sheetName val="제안"/>
      <sheetName val="기록표"/>
      <sheetName val="96실적"/>
      <sheetName val="총괄,97"/>
      <sheetName val="96계획"/>
      <sheetName val="MA주행"/>
      <sheetName val="평가수정"/>
      <sheetName val="VVVVVa"/>
      <sheetName val="Macro2"/>
      <sheetName val="Macro3"/>
      <sheetName val="Macro4"/>
      <sheetName val="Macro5"/>
      <sheetName val="Macro6"/>
      <sheetName val="Macro7"/>
      <sheetName val="Module3"/>
      <sheetName val="Module4"/>
      <sheetName val="Module5"/>
      <sheetName val="Module6"/>
      <sheetName val="Module7"/>
      <sheetName val="Module8"/>
      <sheetName val="Module9"/>
      <sheetName val="Module10"/>
      <sheetName val="Module11"/>
      <sheetName val="Module12"/>
      <sheetName val="양식"/>
      <sheetName val="dd1834t"/>
      <sheetName val="DDA1564"/>
      <sheetName val="____"/>
      <sheetName val="__"/>
      <sheetName val="_____ "/>
      <sheetName val="____(__)"/>
      <sheetName val="MDL___"/>
      <sheetName val="__ _ __(_)"/>
      <sheetName val="____(__ _ __)"/>
      <sheetName val="3_ _ __(_)"/>
      <sheetName val="____ (3_ _ __)"/>
      <sheetName val="MIP__"/>
      <sheetName val="KD__"/>
      <sheetName val="SUB KD__"/>
      <sheetName val="___KD"/>
      <sheetName val="____ "/>
      <sheetName val="_____"/>
      <sheetName val="___"/>
      <sheetName val="__ ___"/>
      <sheetName val="___MODULE"/>
      <sheetName val="__DATA"/>
      <sheetName val="___-__"/>
      <sheetName val="____(____) (2)"/>
      <sheetName val="____1 (____)"/>
      <sheetName val="____(____)"/>
      <sheetName val="__(_)1"/>
      <sheetName val="__(_)2"/>
      <sheetName val="__(_)3"/>
      <sheetName val="__(_)4"/>
      <sheetName val="__(_)5"/>
      <sheetName val="__(_)6"/>
      <sheetName val="__(_)7"/>
      <sheetName val="__(_)8"/>
      <sheetName val="__(_)9"/>
      <sheetName val="__(_)10"/>
      <sheetName val="__(_)11"/>
      <sheetName val="__(_)12"/>
      <sheetName val="____(_)"/>
      <sheetName val="__(_) (1)"/>
      <sheetName val="__(_) (2)"/>
      <sheetName val="__(_) (3)"/>
      <sheetName val="__(_) (4)"/>
      <sheetName val="__(_) (5)"/>
      <sheetName val="__(_) (6)"/>
      <sheetName val="__(_) (7)"/>
      <sheetName val="__(_) (8)"/>
      <sheetName val="__(_) (9)"/>
      <sheetName val="__(_) (10)"/>
      <sheetName val="__(_) (11)"/>
      <sheetName val="__(_) (12)"/>
      <sheetName val="철판사급"/>
      <sheetName val="PRES"/>
      <sheetName val="원가계산"/>
      <sheetName val="구표준"/>
      <sheetName val="외주press"/>
      <sheetName val="현대PRESS"/>
      <sheetName val="신표준"/>
      <sheetName val="원가계산서(외주)"/>
      <sheetName val="internet"/>
      <sheetName val="비교"/>
      <sheetName val="Module1 (2)"/>
      <sheetName val="INDEX"/>
      <sheetName val="Arkusz1"/>
      <sheetName val="목차"/>
      <sheetName val="1.공장 2.부서소개"/>
      <sheetName val="2-1.우수반조직도외"/>
      <sheetName val="3.반소개"/>
      <sheetName val="4.공정소개"/>
      <sheetName val="5.운영방침"/>
      <sheetName val="6.실적1"/>
      <sheetName val="6.실적2"/>
      <sheetName val="7.반점수"/>
      <sheetName val="8.성과지표"/>
      <sheetName val="9-1-1.근태관리"/>
      <sheetName val="9-1-2.제안활동"/>
      <sheetName val="9-1-3.안전"/>
      <sheetName val="9-2-1품질실명제1"/>
      <sheetName val="품질실명2"/>
      <sheetName val="품질개선사례"/>
      <sheetName val="9-2-2즉시개선"/>
      <sheetName val="즉시개선사레"/>
      <sheetName val="9-2-3반원포상기준"/>
      <sheetName val="9-3-1.3정5행"/>
      <sheetName val="9-3-2.다기능"/>
      <sheetName val="10.향후계획"/>
      <sheetName val="사진(반집계표)"/>
      <sheetName val="사진(근태,즉개)"/>
      <sheetName val="철판"/>
      <sheetName val="가공비"/>
      <sheetName val="업체CODE"/>
      <sheetName val="현대PS"/>
      <sheetName val="목적"/>
      <sheetName val="Лист1"/>
      <sheetName val="합계"/>
      <sheetName val="아름다운글"/>
      <sheetName val="정산자료"/>
      <sheetName val="정명호작성프로그램"/>
      <sheetName val="기타"/>
      <sheetName val="업무일지양식"/>
      <sheetName val="판매계획"/>
      <sheetName val="파라솔"/>
      <sheetName val="분임토의"/>
      <sheetName val="불량품"/>
      <sheetName val="보관증"/>
      <sheetName val="국민대"/>
      <sheetName val="특소세"/>
      <sheetName val="과세 (2)"/>
      <sheetName val="과세"/>
      <sheetName val="과세품목 (2)"/>
      <sheetName val="과세품목"/>
      <sheetName val="아울렛"/>
      <sheetName val="하나로"/>
      <sheetName val="물품내역"/>
      <sheetName val="오렌지"/>
      <sheetName val="메모철"/>
      <sheetName val=" 입금현황"/>
      <sheetName val="법인"/>
      <sheetName val="신세계"/>
      <sheetName val="판매실적계획"/>
      <sheetName val="통장"/>
      <sheetName val="한화국토"/>
      <sheetName val="◆00년 업종별"/>
      <sheetName val="◆01년 업종별"/>
      <sheetName val="◆전월대비"/>
      <sheetName val="◆전년대비1~3월"/>
      <sheetName val="◆전년동월"/>
      <sheetName val="MOVE"/>
      <sheetName val="시작"/>
      <sheetName val="대우철판"/>
      <sheetName val="종합분석(분석내) (2)"/>
      <sheetName val="2&amp;3차 item"/>
      <sheetName val="중요 item"/>
      <sheetName val="고가順"/>
      <sheetName val="2차 &amp; 1차 고가 구매 비교"/>
      <sheetName val="2차 &amp; 1차 고가 구매 비교 2"/>
      <sheetName val="2차 &amp; 1차 고가 구매 비교 誤 데이타 입력分"/>
      <sheetName val="수입부품"/>
      <sheetName val="월드(단중표)"/>
      <sheetName val="HMC PRESS"/>
      <sheetName val="철판가"/>
      <sheetName val="원가T-CODE"/>
      <sheetName val="원가계산서"/>
      <sheetName val="외주 PRESS"/>
      <sheetName val="VXX"/>
      <sheetName val="SHEET"/>
      <sheetName val="3차 대 최 최갑)"/>
      <sheetName val="1층(1안)"/>
      <sheetName val="1층(2안) "/>
      <sheetName val="1층(3안) "/>
      <sheetName val="2층(1안)"/>
      <sheetName val="2층(2안)"/>
      <sheetName val="2층(3안)"/>
      <sheetName val="HMC용접표준"/>
      <sheetName val="22.12.04"/>
      <sheetName val="구분양식 (3차 대 최종-"/>
      <sheetName val="전산롔인사용법"/>
      <sheetName val="Munka1"/>
      <sheetName val="쌍용재질표"/>
      <sheetName val="골재채취법(등록)"/>
      <sheetName val="골재채취법(허가)"/>
      <sheetName val="도로법(연도구역)"/>
      <sheetName val="농지법(농지전용)"/>
      <sheetName val="하천법(하천의점용)"/>
      <sheetName val="건축법(신고)"/>
      <sheetName val="요율"/>
      <sheetName val="산출"/>
      <sheetName val="소방"/>
      <sheetName val="EMS변환"/>
      <sheetName val="실행내역서 "/>
      <sheetName val="손익계산서"/>
      <sheetName val="__(_)_x0000_(4)"/>
      <sheetName val="월보(을) (_x0016_)"/>
      <sheetName val="업무 List"/>
      <sheetName val="PXuxrld WideServersrsIL Q12Actc"/>
      <sheetName val="Macro"/>
      <sheetName val="-------"/>
      <sheetName val="データ"/>
      <sheetName val="要領書データ入力"/>
      <sheetName val="ﾓｼﾞｭｰﾙﾘｽﾄ"/>
      <sheetName val="図形"/>
      <sheetName val="状態変数"/>
      <sheetName val="PRESS표준"/>
      <sheetName val="20060116 mstr"/>
      <sheetName val="기초219"/>
      <sheetName val="일위대가(가설)"/>
      <sheetName val="원칙을 지키는 사람들"/>
      <sheetName val="건축내역서"/>
      <sheetName val="설비내역서"/>
      <sheetName val="전기내역서"/>
      <sheetName val="단가표"/>
      <sheetName val="일위대가"/>
      <sheetName val="전등 "/>
      <sheetName val="전등  (2)"/>
      <sheetName val="Sheet2 "/>
      <sheetName val="종합월보(위)"/>
      <sheetName val="지사,영업국,운용국맵핑"/>
      <sheetName val="그룹핑"/>
      <sheetName val="신조직"/>
      <sheetName val="구지사"/>
      <sheetName val="전용번호구분"/>
      <sheetName val="편집"/>
      <sheetName val="CM"/>
      <sheetName val="DonGiaLD"/>
      <sheetName val="Convert Font"/>
      <sheetName val="So_Chu"/>
      <sheetName val="Thietke"/>
      <sheetName val="48433"/>
      <sheetName val="357D"/>
      <sheetName val="992"/>
      <sheetName val="357B"/>
      <sheetName val="2공구 가로수집계"/>
      <sheetName val="유형삭제"/>
      <sheetName val="전화"/>
      <sheetName val="ABAP"/>
      <sheetName val="메시지제어"/>
      <sheetName val="매크로 보안수준 설명"/>
      <sheetName val="사용방법"/>
      <sheetName val="작업 VBA코드"/>
      <sheetName val="]"/>
      <sheetName val="사업비현황"/>
      <sheetName val="물가변동계산"/>
      <sheetName val=".csv]지역별 판매가격(대리점)-2002-8[1]"/>
      <sheetName val="[PERSONAL.XLᒽᒽ_x0003__x0008_(_) (5)"/>
      <sheetName val="수량산출서"/>
      <sheetName val="목록"/>
      <sheetName val="cable-data"/>
      <sheetName val="XXuxrld_WideServersrsIL_Q12Ac_2"/>
      <sheetName val="XXuxrld_WideServersrsIL_Q12Ac_3"/>
    </sheetNames>
    <definedNames>
      <definedName name="ntw"/>
    </definedNames>
    <sheetDataSet>
      <sheetData sheetId="0"/>
      <sheetData sheetId="1" refreshError="1"/>
      <sheetData sheetId="2"/>
      <sheetData sheetId="3"/>
      <sheetData sheetId="4"/>
      <sheetData sheetId="5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/>
      <sheetData sheetId="118"/>
      <sheetData sheetId="119" refreshError="1"/>
      <sheetData sheetId="120"/>
      <sheetData sheetId="121"/>
      <sheetData sheetId="122"/>
      <sheetData sheetId="123" refreshError="1"/>
      <sheetData sheetId="124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 refreshError="1"/>
      <sheetData sheetId="624"/>
      <sheetData sheetId="625"/>
      <sheetData sheetId="626"/>
      <sheetData sheetId="627" refreshError="1"/>
      <sheetData sheetId="628"/>
      <sheetData sheetId="629"/>
      <sheetData sheetId="630"/>
      <sheetData sheetId="631"/>
      <sheetData sheetId="632"/>
      <sheetData sheetId="633" refreshError="1"/>
      <sheetData sheetId="634" refreshError="1"/>
      <sheetData sheetId="635"/>
      <sheetData sheetId="636"/>
      <sheetData sheetId="637"/>
      <sheetData sheetId="638"/>
      <sheetData sheetId="639"/>
      <sheetData sheetId="640"/>
      <sheetData sheetId="641" refreshError="1"/>
      <sheetData sheetId="642"/>
      <sheetData sheetId="643"/>
      <sheetData sheetId="644"/>
      <sheetData sheetId="645" refreshError="1"/>
      <sheetData sheetId="646" refreshError="1"/>
      <sheetData sheetId="647" refreshError="1"/>
      <sheetData sheetId="648" refreshError="1"/>
      <sheetData sheetId="649"/>
      <sheetData sheetId="650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XXXXXX"/>
      <sheetName val="laroux"/>
      <sheetName val="내역서"/>
      <sheetName val="물가대비"/>
      <sheetName val="총괄-표지"/>
      <sheetName val="인건-측정"/>
      <sheetName val="ABUT수량-A1"/>
      <sheetName val="J直材4"/>
      <sheetName val="표지"/>
      <sheetName val="원주복~1"/>
      <sheetName val="우각부보강"/>
      <sheetName val="터널조도"/>
      <sheetName val="Sheet1"/>
      <sheetName val="일위대가"/>
      <sheetName val="설비"/>
      <sheetName val="CP-E2 (품셈표)"/>
      <sheetName val="노임단가"/>
      <sheetName val="노임"/>
      <sheetName val="인건비"/>
      <sheetName val="NOMUBI"/>
      <sheetName val="sw1"/>
      <sheetName val="Total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상부"/>
      <sheetName val="단면력"/>
      <sheetName val="사용성검토"/>
      <sheetName val="신축이음"/>
      <sheetName val="내진"/>
      <sheetName val="내진삽도"/>
      <sheetName val="교각계산"/>
      <sheetName val="SLAB수량"/>
      <sheetName val="ABUT수량-A1"/>
      <sheetName val="ABUT수량-A2"/>
      <sheetName val="PIER수량-1"/>
      <sheetName val="PIER수량-2"/>
      <sheetName val="토ABUT수량-1"/>
      <sheetName val="토ABUT수량-2"/>
      <sheetName val="토PIER수량-1"/>
      <sheetName val="토PIER수량-2"/>
      <sheetName val="보호블럭"/>
      <sheetName val="옹벽일"/>
      <sheetName val="옹벽토"/>
      <sheetName val="Sheet6"/>
      <sheetName val="수량총괄"/>
      <sheetName val="슬래브"/>
      <sheetName val="교대"/>
      <sheetName val="교각"/>
      <sheetName val="옹벽"/>
      <sheetName val="철근"/>
      <sheetName val="토공총괄"/>
      <sheetName val="토교대"/>
      <sheetName val="토교각"/>
      <sheetName val="토옹벽"/>
      <sheetName val="가시설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ABUT수량_A1"/>
      <sheetName val="터널조도"/>
      <sheetName val="인건-측정"/>
      <sheetName val="설비"/>
      <sheetName val="총괄내역서"/>
      <sheetName val="실행철강하도"/>
      <sheetName val="동원(3)"/>
      <sheetName val="예정(3)"/>
      <sheetName val="설계"/>
      <sheetName val="입찰안"/>
      <sheetName val="배수장토목공사비"/>
      <sheetName val="별표집계"/>
      <sheetName val="중산교"/>
      <sheetName val="ETC"/>
      <sheetName val="4)유동표"/>
      <sheetName val="종배수관"/>
      <sheetName val="식재총괄"/>
      <sheetName val="우각부보강"/>
      <sheetName val="#REF"/>
      <sheetName val="6PILE  (돌출)"/>
      <sheetName val="원가"/>
      <sheetName val="기본DATA"/>
      <sheetName val="XXXXXX"/>
      <sheetName val="주요자재집계"/>
      <sheetName val="몰탈자재집계"/>
      <sheetName val="수량총괄집계"/>
      <sheetName val="철근총괄집계"/>
      <sheetName val="BOX수량집계"/>
      <sheetName val="BOX철근"/>
      <sheetName val="BOX수량"/>
      <sheetName val="출입문수량집계"/>
      <sheetName val="출입문철근"/>
      <sheetName val="출입문(A-A)수량"/>
      <sheetName val="출입문(B-B)수량"/>
      <sheetName val="출입문(C-C)수량 "/>
      <sheetName val="출입문(D-D)수량"/>
      <sheetName val="출입문마감부"/>
      <sheetName val="접속슬래브"/>
      <sheetName val="U-TYPE수량집계"/>
      <sheetName val="U-TYPE철근"/>
      <sheetName val="U-TYPE(334~360)"/>
      <sheetName val="U-TYPE(360~380)"/>
      <sheetName val="U-TYPE(380~400)"/>
      <sheetName val="U-TYPE(400~420)"/>
      <sheetName val="간지"/>
      <sheetName val="노임"/>
      <sheetName val="청천내"/>
      <sheetName val="일위"/>
      <sheetName val="INPUT"/>
      <sheetName val="1.설계조건"/>
      <sheetName val="Sheet1"/>
      <sheetName val="NOMUBI"/>
      <sheetName val="sw1"/>
      <sheetName val="터파기및재료"/>
      <sheetName val="좌측"/>
      <sheetName val="주방환기"/>
      <sheetName val="200"/>
      <sheetName val="J형측구단위수량"/>
      <sheetName val="대로근거"/>
      <sheetName val="중로근거"/>
      <sheetName val="수안보-MBR1"/>
      <sheetName val="원형1호맨홀토공수량"/>
      <sheetName val="단면치수"/>
      <sheetName val="tggwan(mac)"/>
      <sheetName val="PIER수량m1"/>
      <sheetName val="DATE"/>
      <sheetName val="A-4"/>
      <sheetName val="제잡비.xls"/>
      <sheetName val="노임단가"/>
      <sheetName val="Sheet2"/>
      <sheetName val="옹벽철근"/>
      <sheetName val="단위수량(출력X)"/>
      <sheetName val="수량집계"/>
      <sheetName val="지장물C"/>
      <sheetName val="일위대가"/>
      <sheetName val="전신환매도율"/>
      <sheetName val="계산중"/>
      <sheetName val="횡배위치"/>
      <sheetName val="신기1-LINE별연장"/>
      <sheetName val="Sheet1 (2)"/>
      <sheetName val="ITEM"/>
      <sheetName val="말뚝지지력산정"/>
      <sheetName val="TYPE-A"/>
      <sheetName val="眞비상(진주)"/>
      <sheetName val="통합"/>
      <sheetName val="일위_파일"/>
      <sheetName val="신표지1"/>
      <sheetName val="당초내역서"/>
      <sheetName val="배수공1"/>
      <sheetName val="토공"/>
      <sheetName val="Sheet17"/>
      <sheetName val="U-TYPE(1)"/>
      <sheetName val="철근단면적"/>
      <sheetName val="국공유지및사유지"/>
      <sheetName val="흄관기초"/>
      <sheetName val="DATA"/>
      <sheetName val="집계장(대목_실행)"/>
      <sheetName val="전계가"/>
      <sheetName val="품셈TABLE"/>
      <sheetName val="횡배수관토공수량"/>
      <sheetName val="9GNG운반"/>
      <sheetName val="용소리교"/>
      <sheetName val="SG"/>
      <sheetName val="자재단가"/>
      <sheetName val="1-1"/>
      <sheetName val="물가시세"/>
      <sheetName val="말뚝기초"/>
      <sheetName val="토량산출서"/>
      <sheetName val="수질정화시설"/>
      <sheetName val="JUCKEYK"/>
      <sheetName val="도근좌표"/>
      <sheetName val="단면 (2)"/>
      <sheetName val="J直材4"/>
      <sheetName val="산출근거"/>
      <sheetName val="상수도토공집계표"/>
      <sheetName val="쌍송교"/>
      <sheetName val="3련 BOX"/>
      <sheetName val="배수통관토공수량"/>
      <sheetName val="1-1평균터파기고(1)"/>
      <sheetName val="Macro(차단기)"/>
      <sheetName val="제-노임"/>
      <sheetName val="제직재"/>
      <sheetName val="SORCE1"/>
      <sheetName val="바닥판"/>
      <sheetName val="BID"/>
      <sheetName val="깨기"/>
      <sheetName val="기둥(원형)"/>
      <sheetName val="우배수"/>
      <sheetName val="내역서"/>
      <sheetName val="지장물"/>
      <sheetName val="기초계산(Pmax)"/>
      <sheetName val="자재단가비교표"/>
      <sheetName val="설계내역서"/>
      <sheetName val="가시설단위수량"/>
      <sheetName val="정부노임단가"/>
      <sheetName val="ⴭⴭⴭⴭ"/>
      <sheetName val="입출재고현황 (2)"/>
      <sheetName val="데리네이타현황"/>
      <sheetName val="실행비교"/>
      <sheetName val="약품설비"/>
      <sheetName val="부하계산서"/>
      <sheetName val="적용단위길이"/>
      <sheetName val="EACT10"/>
      <sheetName val="입찰"/>
      <sheetName val="현경"/>
      <sheetName val="변경집계표"/>
      <sheetName val="토사(PE)"/>
      <sheetName val="노임이"/>
      <sheetName val="부속동"/>
      <sheetName val="내역"/>
      <sheetName val="백호우계수"/>
      <sheetName val="EQUIP LIST"/>
      <sheetName val="Sheet3"/>
      <sheetName val="COPING"/>
      <sheetName val="가도공"/>
      <sheetName val="capbeam(1)"/>
      <sheetName val="물질수지(2011)"/>
      <sheetName val="Sheet5"/>
      <sheetName val="실행내역서"/>
      <sheetName val="설계조건"/>
      <sheetName val="안정계산"/>
      <sheetName val="단면검토"/>
      <sheetName val="ASP포장"/>
      <sheetName val="우수"/>
      <sheetName val="공사요율"/>
      <sheetName val="수량산출"/>
      <sheetName val="조정금액결과표 (차수별)"/>
      <sheetName val="차선도색현황"/>
      <sheetName val="단중표"/>
      <sheetName val="지급자재"/>
      <sheetName val="1SPAN"/>
      <sheetName val="대치판정"/>
      <sheetName val="노무비"/>
      <sheetName val="MOTOR"/>
      <sheetName val="L형옹벽단위수량(25)"/>
      <sheetName val="L형옹벽단위수량(35)"/>
      <sheetName val="외천교"/>
      <sheetName val="SCH"/>
      <sheetName val="변화치수"/>
      <sheetName val="공용시설내역"/>
      <sheetName val="토공1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신호기일지"/>
      <sheetName val="자료업체"/>
      <sheetName val="설비목비율"/>
      <sheetName val="요청목록"/>
      <sheetName val="표지"/>
      <sheetName val="비율"/>
      <sheetName val="신호결과"/>
      <sheetName val="Sheet1"/>
      <sheetName val="설-총괄"/>
      <sheetName val="설재료집"/>
      <sheetName val="설직재-1"/>
      <sheetName val="설직재-2"/>
      <sheetName val="설간재"/>
      <sheetName val="설노무"/>
      <sheetName val="설일위"/>
      <sheetName val="공-노임"/>
      <sheetName val="工간노율"/>
      <sheetName val="설-경비"/>
      <sheetName val="工경비율"/>
      <sheetName val="工완성공사율"/>
      <sheetName val="工완성공사율(2)"/>
      <sheetName val="工산재율"/>
      <sheetName val="工안전관리율"/>
      <sheetName val="설운반"/>
      <sheetName val="설-폐기"/>
      <sheetName val="설감가"/>
      <sheetName val="工관리비율"/>
      <sheetName val="제비목비율 "/>
      <sheetName val="제총괄"/>
      <sheetName val="제-직재집"/>
      <sheetName val="제직재"/>
      <sheetName val="직재"/>
      <sheetName val="N賃率-職"/>
      <sheetName val="J直材4"/>
      <sheetName val="토 적 표"/>
      <sheetName val="지급자재"/>
      <sheetName val="서울시신호-2"/>
      <sheetName val="설직재_1"/>
      <sheetName val="I一般比"/>
      <sheetName val="__"/>
      <sheetName val="교각1"/>
      <sheetName val="직노"/>
      <sheetName val="1.우편집중내역서"/>
      <sheetName val="집계"/>
      <sheetName val="#REF"/>
      <sheetName val="기본일위"/>
      <sheetName val="내역서2안"/>
      <sheetName val="패널"/>
      <sheetName val="실행내역"/>
      <sheetName val="ABUT수량-A1"/>
      <sheetName val="내역"/>
      <sheetName val="내역서"/>
      <sheetName val="업무"/>
      <sheetName val="일위"/>
      <sheetName val="단"/>
      <sheetName val="인건비"/>
      <sheetName val="danga"/>
      <sheetName val="ilch"/>
      <sheetName val=" HIT-&gt;HMC 견적(3900)"/>
      <sheetName val="재집"/>
      <sheetName val="1-1"/>
      <sheetName val="연령현황"/>
      <sheetName val="노무비"/>
      <sheetName val="골조시행"/>
      <sheetName val="신우"/>
      <sheetName val="B2BERP"/>
      <sheetName val="용소리교"/>
      <sheetName val="대가호표"/>
      <sheetName val="G.R300경비"/>
      <sheetName val="20관리비율"/>
      <sheetName val="노임단가표"/>
      <sheetName val="총괄 CCTV수량"/>
      <sheetName val="4.설계예산내역서"/>
      <sheetName val="6.관급자재조서"/>
      <sheetName val="단가산출2"/>
      <sheetName val="경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표지"/>
      <sheetName val="견적"/>
      <sheetName val="집계표"/>
      <sheetName val="유기공정"/>
      <sheetName val="공덕비"/>
      <sheetName val="놋그릇"/>
      <sheetName val="공방"/>
      <sheetName val="황금물결"/>
      <sheetName val="복개전차"/>
      <sheetName val="남사당"/>
      <sheetName val="안성장"/>
      <sheetName val="지질"/>
      <sheetName val="포도"/>
      <sheetName val="과일"/>
      <sheetName val="스템프"/>
      <sheetName val="체험코너"/>
      <sheetName val="듀얼"/>
      <sheetName val="민요"/>
      <sheetName val="장터"/>
      <sheetName val="일위대가"/>
      <sheetName val="재료비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빌딩 안내"/>
      <sheetName val="갑지"/>
      <sheetName val="영상"/>
      <sheetName val="DPBX"/>
      <sheetName val="LAN"/>
      <sheetName val="통합배선"/>
      <sheetName val="동력부하"/>
      <sheetName val="L-기술계산(1Φ220-110V)"/>
      <sheetName val="전등부하"/>
      <sheetName val="0.6-1KV FCV"/>
      <sheetName val="전동기규격"/>
      <sheetName val="표지"/>
      <sheetName val="수변전용량검토"/>
      <sheetName val="단락전류계산서"/>
      <sheetName val="(UT동)SUB"/>
      <sheetName val="(본관동)SUB"/>
      <sheetName val="(2공장동)SUB"/>
      <sheetName val="(사출동)SUB"/>
      <sheetName val="(UT동)UTIL"/>
      <sheetName val="(본관동)AHU"/>
      <sheetName val="(2공장동)AHU"/>
      <sheetName val="(사출동)AHU"/>
      <sheetName val="(사출동)장치"/>
      <sheetName val="노임"/>
      <sheetName val="A 견적"/>
      <sheetName val="과천MAIN"/>
      <sheetName val="인건-측정"/>
      <sheetName val="工완성공사율"/>
      <sheetName val="재집"/>
      <sheetName val="직재"/>
      <sheetName val="관로공정"/>
      <sheetName val="산출금액내역"/>
      <sheetName val="__MAIN"/>
      <sheetName val="유화견적"/>
      <sheetName val="한일양산"/>
      <sheetName val="내역단가"/>
      <sheetName val="일위단가"/>
      <sheetName val="내역서"/>
      <sheetName val="집계표"/>
      <sheetName val="요율"/>
      <sheetName val="일위대가"/>
      <sheetName val="노임단가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상부"/>
      <sheetName val="단면력"/>
      <sheetName val="사용성검토"/>
      <sheetName val="신축이음"/>
      <sheetName val="내진"/>
      <sheetName val="내진삽도"/>
      <sheetName val="교각계산"/>
      <sheetName val="SLAB수량"/>
      <sheetName val="ABUT수량-A1"/>
      <sheetName val="ABUT수량-A2"/>
      <sheetName val="PIER수량-1"/>
      <sheetName val="PIER수량-2"/>
      <sheetName val="토ABUT수량-1"/>
      <sheetName val="토ABUT수량-2"/>
      <sheetName val="토PIER수량-1"/>
      <sheetName val="토PIER수량-2"/>
      <sheetName val="보호블럭"/>
      <sheetName val="옹벽일"/>
      <sheetName val="옹벽토"/>
      <sheetName val="Sheet6"/>
      <sheetName val="수량총괄"/>
      <sheetName val="슬래브"/>
      <sheetName val="교대"/>
      <sheetName val="교각"/>
      <sheetName val="옹벽"/>
      <sheetName val="철근"/>
      <sheetName val="토공총괄"/>
      <sheetName val="토교대"/>
      <sheetName val="토교각"/>
      <sheetName val="토옹벽"/>
      <sheetName val="가시설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1. 설계조건 2.단면가정 3. 하중계산"/>
      <sheetName val="DATA 입력란"/>
      <sheetName val="Sheet1"/>
      <sheetName val="Macro(차단기)"/>
      <sheetName val="중산교"/>
      <sheetName val="Upgrades pric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상부"/>
      <sheetName val="단면력"/>
      <sheetName val="사용성검토"/>
      <sheetName val="신축이음"/>
      <sheetName val="내진"/>
      <sheetName val="내진삽도"/>
      <sheetName val="교각계산"/>
      <sheetName val="SLAB수량"/>
      <sheetName val="ABUT수량-A1"/>
      <sheetName val="ABUT수량-A2"/>
      <sheetName val="PIER수량-1"/>
      <sheetName val="PIER수량-2"/>
      <sheetName val="토ABUT수량-1"/>
      <sheetName val="토ABUT수량-2"/>
      <sheetName val="토PIER수량-1"/>
      <sheetName val="토PIER수량-2"/>
      <sheetName val="보호블럭"/>
      <sheetName val="옹벽일"/>
      <sheetName val="옹벽토"/>
      <sheetName val="Sheet6"/>
      <sheetName val="수량총괄"/>
      <sheetName val="슬래브"/>
      <sheetName val="교대"/>
      <sheetName val="교각"/>
      <sheetName val="옹벽"/>
      <sheetName val="철근"/>
      <sheetName val="토공총괄"/>
      <sheetName val="토교대"/>
      <sheetName val="토교각"/>
      <sheetName val="토옹벽"/>
      <sheetName val="가시설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우수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가설건물"/>
      <sheetName val="시추조사비"/>
      <sheetName val="측량조사수량산출근거"/>
      <sheetName val="측량수량집계"/>
      <sheetName val="가도공"/>
      <sheetName val="precast"/>
      <sheetName val="감독차량비"/>
      <sheetName val="시험비(선정)"/>
      <sheetName val="시험비(관리)"/>
      <sheetName val="교통관리비"/>
      <sheetName val="가도표지판"/>
      <sheetName val="ABUT수량-A1"/>
      <sheetName val="자재단가표"/>
      <sheetName val="일위"/>
      <sheetName val="총괄집계표"/>
      <sheetName val="Price List"/>
      <sheetName val="주현(해보)"/>
      <sheetName val="주현(영광)"/>
      <sheetName val="8.PILE  (돌출)"/>
      <sheetName val="Sheet1"/>
      <sheetName val="EP0618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기기리스트"/>
      <sheetName val="축산 기기리스트"/>
      <sheetName val="견적대비표"/>
      <sheetName val="GI-LIST"/>
      <sheetName val="가도공"/>
      <sheetName val="EP0618"/>
      <sheetName val="Sheet1"/>
      <sheetName val="BID"/>
      <sheetName val="일위대가목차"/>
      <sheetName val="Baby일위대가"/>
      <sheetName val="화재 탐지 설비"/>
      <sheetName val="단가"/>
      <sheetName val="TARGET"/>
      <sheetName val="tggwan(mac)"/>
      <sheetName val="산출근거"/>
      <sheetName val="수량산출"/>
      <sheetName val="SG"/>
      <sheetName val="기계경비일람"/>
      <sheetName val="우수공"/>
      <sheetName val="NOMUBI"/>
      <sheetName val="HPMTRICO"/>
      <sheetName val="STEEL BOX 단면설계(SEC.8)"/>
      <sheetName val="수입"/>
      <sheetName val="대치판정"/>
      <sheetName val="삼원"/>
      <sheetName val="그린"/>
      <sheetName val="한창-을"/>
      <sheetName val="내역"/>
      <sheetName val="품셈"/>
      <sheetName val="G.R300경비"/>
      <sheetName val="S0"/>
      <sheetName val="약품공급2"/>
      <sheetName val="EQT-ESTN"/>
      <sheetName val="일위(PN)"/>
      <sheetName val="N賃率-職"/>
      <sheetName val="계수시트"/>
      <sheetName val="원가계산서"/>
      <sheetName val="static.cal"/>
      <sheetName val="JUCKEYK"/>
      <sheetName val="총괄"/>
      <sheetName val="ITEM"/>
      <sheetName val="전기일위대가"/>
      <sheetName val="자재단가"/>
      <sheetName val="시설일위"/>
      <sheetName val="견적대비"/>
      <sheetName val="인수공규격"/>
      <sheetName val="ANALYSER"/>
      <sheetName val="노임"/>
      <sheetName val="산근1,2"/>
      <sheetName val="참조-(1)"/>
      <sheetName val="マージン"/>
      <sheetName val="ABUT수량-A1"/>
      <sheetName val="하수급견적대비"/>
      <sheetName val="종배수관"/>
      <sheetName val="노무비"/>
      <sheetName val="bm(CIcable)"/>
      <sheetName val="가공비"/>
      <sheetName val="Y-WORK"/>
      <sheetName val="우각부보강"/>
      <sheetName val="2000전체분"/>
      <sheetName val="2000년1차"/>
      <sheetName val="현장관리비 산출내역"/>
      <sheetName val="부하(성남)"/>
      <sheetName val="환율"/>
      <sheetName val="내역서"/>
      <sheetName val="공용정보"/>
      <sheetName val="2.대외공문"/>
      <sheetName val="SORCE1"/>
      <sheetName val="도로토적"/>
      <sheetName val="설비"/>
      <sheetName val="3BL공동구 수량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총물량표"/>
      <sheetName val="정산물량표"/>
      <sheetName val="정산세부물량1차분실적"/>
      <sheetName val="정산복구량"/>
      <sheetName val="일위대가표(1)"/>
      <sheetName val="일위대가표(2)"/>
      <sheetName val="자재단가비교표"/>
      <sheetName val="복구량산정 및 전용회선 사용"/>
      <sheetName val="노임단가"/>
      <sheetName val="YES"/>
      <sheetName val="표지"/>
      <sheetName val="변경사유"/>
      <sheetName val="가옥조명원가계"/>
      <sheetName val="가옥조명내역서"/>
      <sheetName val="산출집계"/>
      <sheetName val="산출근거서"/>
      <sheetName val="신규품목"/>
      <sheetName val="수량표지"/>
      <sheetName val="공구손료"/>
      <sheetName val="4월 실적추정(건축+토목)"/>
      <sheetName val="4월 실적추정(건축)"/>
      <sheetName val="특별교실"/>
      <sheetName val="기숙사"/>
      <sheetName val="화장실"/>
      <sheetName val="총집계-1"/>
      <sheetName val="총집계-2"/>
      <sheetName val="원가-1"/>
      <sheetName val="원가-2"/>
      <sheetName val="기안"/>
      <sheetName val="갑지"/>
      <sheetName val="견적서"/>
      <sheetName val="내역서"/>
      <sheetName val="XXXXXX"/>
      <sheetName val="호계"/>
      <sheetName val="제암"/>
      <sheetName val="월마트"/>
      <sheetName val="월드컵"/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원가계산"/>
      <sheetName val="1.전차선조정"/>
      <sheetName val="2.조가선조정"/>
      <sheetName val="3.급전선신설"/>
      <sheetName val="4.급전선철거"/>
      <sheetName val="5.고배선철거"/>
      <sheetName val="6.고압케이블신설"/>
      <sheetName val="7.비절연선조정"/>
      <sheetName val="8.가동브래키트이설"/>
      <sheetName val="9.H형강주신설(9m)"/>
      <sheetName val="10.강관주신설(9m)"/>
      <sheetName val="11.H강주철거(11m)"/>
      <sheetName val="11.H형강기초"/>
      <sheetName val="13.강관주기초"/>
      <sheetName val="14.장력조정장치신설"/>
      <sheetName val="15.장력조정장치철거   "/>
      <sheetName val="16.콘주철거(9m)"/>
      <sheetName val="17.지선신설(보통)"/>
      <sheetName val="18.지선신설(v형)"/>
      <sheetName val="19.지선철거"/>
      <sheetName val="20.기중개폐기신설"/>
      <sheetName val="총괄"/>
      <sheetName val="단가비교표"/>
      <sheetName val="조명율표"/>
      <sheetName val="노무비"/>
      <sheetName val="표지 (2)"/>
      <sheetName val="단가산출"/>
      <sheetName val="N賃率-職"/>
      <sheetName val="간선계산"/>
      <sheetName val="일반공사"/>
      <sheetName val="토량산출서"/>
      <sheetName val="DATA"/>
      <sheetName val="전선 및 전선관"/>
      <sheetName val="98지급계획"/>
      <sheetName val="검사원"/>
      <sheetName val="원가"/>
      <sheetName val="중총괄"/>
      <sheetName val="소총괄"/>
      <sheetName val="내역"/>
      <sheetName val="사용내역"/>
      <sheetName val="안전세부"/>
      <sheetName val="총급여"/>
      <sheetName val="급여"/>
      <sheetName val="안전사진"/>
      <sheetName val="계좌"/>
      <sheetName val="사진"/>
      <sheetName val="작업일지"/>
      <sheetName val="계획"/>
      <sheetName val="계획세부"/>
      <sheetName val="사용내역서"/>
      <sheetName val="항목별내역서"/>
      <sheetName val="안전담당자"/>
      <sheetName val="유도원"/>
      <sheetName val="매립"/>
      <sheetName val="일위대가"/>
      <sheetName val="JUCK"/>
      <sheetName val="VXXXX"/>
      <sheetName val="VXXXXX"/>
      <sheetName val="1.수변전설비"/>
      <sheetName val="2.전력간선"/>
      <sheetName val="3.동력"/>
      <sheetName val="4.전등"/>
      <sheetName val="5.전열"/>
      <sheetName val="6.약전"/>
      <sheetName val="7.소방"/>
      <sheetName val="8.방송"/>
      <sheetName val="9.조명제어"/>
      <sheetName val="10.철거공사"/>
      <sheetName val="남양시작동자105노65기1.3화1.2"/>
      <sheetName val="견적조건"/>
      <sheetName val="견적조건(을지)"/>
      <sheetName val="0.집계"/>
      <sheetName val="1.수변전설비공사"/>
      <sheetName val="을"/>
      <sheetName val="대구실행"/>
      <sheetName val="200"/>
      <sheetName val="FILE1"/>
      <sheetName val="입찰안"/>
      <sheetName val="Baby일위대가"/>
      <sheetName val="을지"/>
      <sheetName val="직노"/>
      <sheetName val="실행내역"/>
      <sheetName val="ITEM"/>
      <sheetName val="기초단가"/>
      <sheetName val="2F 회의실견적(5_14 일대)"/>
      <sheetName val="제-노임"/>
      <sheetName val="제직재"/>
      <sheetName val="인건비"/>
      <sheetName val="부대내역"/>
      <sheetName val="부하계산서"/>
      <sheetName val="손익분석"/>
      <sheetName val="MOTOR"/>
      <sheetName val="자재단가"/>
      <sheetName val="일위대가(가설)"/>
      <sheetName val="조도계산서 (도서)"/>
      <sheetName val="C3"/>
      <sheetName val="단위단가"/>
      <sheetName val="말뚝지지력산정"/>
      <sheetName val="대치판정"/>
      <sheetName val="철거산출근거"/>
      <sheetName val="신우"/>
      <sheetName val="I一般比"/>
      <sheetName val="부대공Ⅱ"/>
      <sheetName val="설계내역서"/>
      <sheetName val="AIR SHOWER(3인용)"/>
      <sheetName val="J直材4"/>
      <sheetName val="CA지입"/>
      <sheetName val="설계예산서"/>
      <sheetName val="노임"/>
      <sheetName val="대비"/>
      <sheetName val="재집"/>
      <sheetName val="직재"/>
      <sheetName val="입찰보고"/>
      <sheetName val="ITB COST"/>
      <sheetName val="당초"/>
      <sheetName val="2. 동력설비 공사"/>
      <sheetName val="3. 조명설비공사"/>
      <sheetName val="4. 접지설비공사"/>
      <sheetName val="5. 통신설비 공사"/>
      <sheetName val="6. 전기방식설비공사"/>
      <sheetName val="6.전기방식 설비공사(2)"/>
      <sheetName val="7.방호설비공사"/>
      <sheetName val="8.가설전기공사"/>
      <sheetName val="산출근거"/>
      <sheetName val="집계표"/>
      <sheetName val="49-119"/>
      <sheetName val="XL4Poppy"/>
      <sheetName val="일위대가목차"/>
      <sheetName val="구역화물"/>
      <sheetName val="단가일람"/>
      <sheetName val="경상직원"/>
      <sheetName val="MAIN_TABLE"/>
      <sheetName val="1.설계조건"/>
      <sheetName val="재료"/>
      <sheetName val="Macro1"/>
      <sheetName val="수량"/>
      <sheetName val="케이블"/>
      <sheetName val="노무비단가"/>
      <sheetName val="CTEMCOST"/>
      <sheetName val="연습"/>
      <sheetName val="본선차로수량집계표"/>
      <sheetName val="1.수인터널"/>
      <sheetName val="#REF"/>
      <sheetName val="지급자재"/>
      <sheetName val="전체"/>
      <sheetName val="98NS-N"/>
      <sheetName val="중기일위대가"/>
      <sheetName val="각형맨홀"/>
      <sheetName val="BID"/>
      <sheetName val="내역(설계)"/>
      <sheetName val="STORAGE"/>
      <sheetName val="Y-WORK"/>
      <sheetName val="수량집계"/>
      <sheetName val="토목"/>
      <sheetName val="가로등내역서"/>
      <sheetName val="수량산출서"/>
      <sheetName val="2000.11월설계내역"/>
      <sheetName val="터파기및재료"/>
      <sheetName val="점수계산1-2"/>
      <sheetName val="부대공사비"/>
      <sheetName val="현장관리비집계표"/>
      <sheetName val="건축공사"/>
      <sheetName val="공량산출서"/>
      <sheetName val="데이타"/>
      <sheetName val="가설건물"/>
      <sheetName val="맨홀"/>
      <sheetName val="48전력선로일위"/>
      <sheetName val="실행철강하도"/>
      <sheetName val="아산추가1220"/>
      <sheetName val="3-1.CB"/>
      <sheetName val="보차도경계석"/>
      <sheetName val="Macro2"/>
      <sheetName val="자료입력"/>
      <sheetName val="식생블럭단위수량"/>
      <sheetName val="LOPCALC"/>
      <sheetName val="가로등부표"/>
      <sheetName val="제경비율"/>
      <sheetName val="DANGA"/>
      <sheetName val="본공사"/>
      <sheetName val="1차설계변경내역"/>
      <sheetName val="BQ"/>
      <sheetName val="율촌법률사무소2내역"/>
      <sheetName val="공사원가계산서)"/>
      <sheetName val="내역집계표"/>
      <sheetName val="전기내역"/>
      <sheetName val="대가집계표"/>
      <sheetName val="대가전기"/>
      <sheetName val="자료"/>
      <sheetName val="집계표(관급)"/>
      <sheetName val="전기내역관급"/>
      <sheetName val="토공"/>
      <sheetName val="준검 내역서"/>
      <sheetName val="96보완계획7.12"/>
      <sheetName val="Macro(전선)"/>
      <sheetName val="금리계산"/>
      <sheetName val="원가계산서"/>
      <sheetName val="설직재-1"/>
      <sheetName val="노원열병합  건축공사기성내역서"/>
      <sheetName val="36신설수량"/>
      <sheetName val="하조서"/>
      <sheetName val="단가"/>
      <sheetName val="총괄표"/>
      <sheetName val="소야공정계획표"/>
      <sheetName val="내역서2안"/>
      <sheetName val="수량산출"/>
      <sheetName val="6호기"/>
      <sheetName val="보증수수료산출"/>
      <sheetName val="봉양~조차장간고하개명(신설)"/>
      <sheetName val="공사비예산서(토목분)"/>
      <sheetName val="수목단가"/>
      <sheetName val="시설수량표"/>
      <sheetName val="식재수량표"/>
      <sheetName val="일위목록"/>
      <sheetName val="가로등"/>
      <sheetName val="기계경비"/>
      <sheetName val="INPUT"/>
      <sheetName val="2000년1차"/>
      <sheetName val="단가 및 재료비"/>
      <sheetName val="주상도"/>
      <sheetName val="수목데이타 "/>
      <sheetName val="변압기 및 발전기 용량"/>
      <sheetName val="ASP포장"/>
      <sheetName val="내역서(전기)"/>
      <sheetName val="에너지동"/>
      <sheetName val="정부노임단가"/>
      <sheetName val="3BL공동구 수량"/>
      <sheetName val="일위대가표"/>
      <sheetName val="단가산출서(기계)"/>
      <sheetName val="단가조사"/>
      <sheetName val="소요자재"/>
      <sheetName val="노무산출서"/>
      <sheetName val="Total"/>
      <sheetName val="ETC"/>
      <sheetName val="코드표"/>
      <sheetName val="Sheet1 (2)"/>
      <sheetName val="예산변경사항"/>
      <sheetName val="요율"/>
      <sheetName val="자재대"/>
      <sheetName val="통장출금액"/>
      <sheetName val="기계경비시간당손료목록"/>
      <sheetName val="교각1"/>
      <sheetName val="동력부하(도산)"/>
      <sheetName val="- INFORMATION -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7"/>
      <sheetName val="Module11"/>
      <sheetName val="공사원가계산서"/>
      <sheetName val="총내역서"/>
      <sheetName val="관급내역서"/>
      <sheetName val="이전비내역서"/>
      <sheetName val="물량"/>
      <sheetName val="배선설계"/>
      <sheetName val="부하계산"/>
      <sheetName val="기초산출서"/>
      <sheetName val="장비단가산출"/>
      <sheetName val="t형"/>
      <sheetName val="참고"/>
      <sheetName val="공사개요"/>
      <sheetName val="일위대가표(유단가)"/>
      <sheetName val="일위대가(목록)"/>
      <sheetName val="재료비"/>
      <sheetName val="가감수량"/>
      <sheetName val="맨홀수량산출"/>
      <sheetName val="공구원가계산"/>
      <sheetName val="2000전체분"/>
      <sheetName val="입찰결과(DATA)"/>
      <sheetName val="일반수량"/>
      <sheetName val="예산갑지"/>
      <sheetName val="상수도토공집계표"/>
      <sheetName val="점검총괄"/>
      <sheetName val="단가목록"/>
      <sheetName val="물량표"/>
      <sheetName val="CABLE SIZE-3"/>
      <sheetName val="자재목록"/>
      <sheetName val="연결관산출조서"/>
      <sheetName val="WORK"/>
      <sheetName val="투찰내역"/>
      <sheetName val="기계경비(시간당)"/>
      <sheetName val="램머"/>
      <sheetName val="9811"/>
      <sheetName val="기자재대비표"/>
      <sheetName val="수주현황2월"/>
      <sheetName val="인사자료총집계"/>
      <sheetName val="1단계"/>
      <sheetName val="¼³°è¿¹»ê¼­"/>
      <sheetName val="¼ö·®Áý°è"/>
      <sheetName val="ÃÑ°ý"/>
      <sheetName val="Åä¸ñ"/>
      <sheetName val="°¡·Îµî³»¿ª¼­"/>
      <sheetName val="¼ö·®»êÃâ¼­"/>
      <sheetName val="2000.11¿ù¼³°è³»¿ª"/>
      <sheetName val="ÀÏÀ§´ë°¡"/>
      <sheetName val="´Ü°¡"/>
      <sheetName val="ÃÑ°ýÇ¥"/>
      <sheetName val="¸»¶ÒÁöÁö·Â»êÁ¤"/>
      <sheetName val="ÅÍÆÄ±â¹×Àç·á"/>
      <sheetName val="Áý°èÇ¥"/>
      <sheetName val="¼ö·®»êÃâ"/>
      <sheetName val="Àü¼± ¹× Àü¼±°ü"/>
      <sheetName val="½ÇÇàÃ¶°­ÇÏµµ"/>
      <sheetName val="³»¿ª¼­2¾È"/>
      <sheetName val="Á¶¸íÀ²Ç¥"/>
      <sheetName val="6È£±â"/>
      <sheetName val="³»¿ª¼­"/>
      <sheetName val="´Ü°¡»êÃâ"/>
      <sheetName val="¼Ò¾ß°øÁ¤°èÈ¹Ç¥"/>
      <sheetName val="ÀÔÂû¾È"/>
      <sheetName val="ÇÏÁ¶¼­"/>
      <sheetName val="³»¿ª"/>
      <sheetName val="º¸Áõ¼ö¼ö·á»êÃâ"/>
      <sheetName val="ÁØ°Ë ³»¿ª¼­"/>
      <sheetName val="ºÀ¾ç~Á¶Â÷Àå°£°íÇÏ°³¸í(½Å¼³)"/>
      <sheetName val="¼ö¸ñµ¥ÀÌÅ¸ "/>
      <sheetName val="º¯¾Ð±â ¹× ¹ßÀü±â ¿ë·®"/>
      <sheetName val="ASPÆ÷Àå"/>
      <sheetName val="±â°è°æºñ"/>
      <sheetName val="1.¼öÀÎÅÍ³Î"/>
      <sheetName val="¿¹»êº¯°æ»çÇ×"/>
      <sheetName val="단면 (2)"/>
      <sheetName val="단가대비표"/>
      <sheetName val="대비내역"/>
      <sheetName val="70%"/>
      <sheetName val="1,2공구원가계산서"/>
      <sheetName val="2공구산출내역"/>
      <sheetName val="1공구산출내역서"/>
      <sheetName val="기계원가계산서"/>
      <sheetName val="기계원가"/>
      <sheetName val="집계"/>
      <sheetName val="가설내역"/>
      <sheetName val="토목원가계산서"/>
      <sheetName val="토목원가"/>
      <sheetName val="집계장"/>
      <sheetName val="설계내역"/>
      <sheetName val="제외공종"/>
      <sheetName val="갑지(가로)"/>
      <sheetName val="표지목차간지"/>
      <sheetName val="예산조서-총괄"/>
      <sheetName val="예산조서-신공항1"/>
      <sheetName val="가설물"/>
      <sheetName val="MBR9"/>
      <sheetName val="단면"/>
      <sheetName val="기둥(원형)"/>
      <sheetName val="단면가정"/>
      <sheetName val="1차증가원가계산"/>
      <sheetName val="타공종이기"/>
      <sheetName val="5호광장(낙찰)"/>
      <sheetName val="5호광장"/>
      <sheetName val="5호광장 (만점)"/>
      <sheetName val="인천국제 (만점) (2)"/>
      <sheetName val="선거교가설공사"/>
      <sheetName val="선거교가설공사(만점)"/>
      <sheetName val="낙동강하구둑"/>
      <sheetName val="낙동강하구둑(만점)"/>
      <sheetName val="공원로-우남로"/>
      <sheetName val="공원로-우남로(만점)"/>
      <sheetName val="보림사우회도로"/>
      <sheetName val="보림사우회도로(만점)"/>
      <sheetName val="수입"/>
      <sheetName val="설계조건"/>
      <sheetName val="날개벽(TYPE3)"/>
      <sheetName val="동원(3)"/>
      <sheetName val="예정(3)"/>
      <sheetName val="주형"/>
      <sheetName val="간접1"/>
      <sheetName val="입출재고현황 (2)"/>
      <sheetName val="변경비교-을"/>
      <sheetName val="토공유동표"/>
      <sheetName val="교각계산"/>
      <sheetName val="산출내역서집계표"/>
      <sheetName val="우수맨홀공제단위수량"/>
      <sheetName val="스톱로그내역"/>
      <sheetName val="기계내역"/>
      <sheetName val="laroux"/>
      <sheetName val="도급예정1199"/>
      <sheetName val="외주대비"/>
      <sheetName val="수정실행"/>
      <sheetName val="단가산출근거"/>
      <sheetName val="현장인원투입"/>
      <sheetName val="장비투입계획"/>
      <sheetName val="현황사진"/>
      <sheetName val="옹벽"/>
      <sheetName val="외주대비-구조물"/>
      <sheetName val="외주대비 -석축"/>
      <sheetName val="외주대비-구조물 (2)"/>
      <sheetName val="견적표지 (3)"/>
      <sheetName val="정태현"/>
      <sheetName val="JUCKEYK"/>
      <sheetName val="돌망태단위수량"/>
      <sheetName val="SG"/>
      <sheetName val="EQUIP-H"/>
      <sheetName val="경비_원본"/>
      <sheetName val="BASIC (2)"/>
      <sheetName val=" 상부공통집계(총괄)"/>
      <sheetName val="AS포장복구 "/>
      <sheetName val="2006기계경비산출표"/>
      <sheetName val="20관리비율"/>
      <sheetName val="총괄집계표"/>
      <sheetName val="DATA1"/>
      <sheetName val="BOX전기내역"/>
      <sheetName val="견적의뢰서"/>
      <sheetName val="말뚝물량"/>
      <sheetName val="견적대비"/>
      <sheetName val="ABUT수량-A1"/>
      <sheetName val="9-1차이내역"/>
      <sheetName val="포장공"/>
      <sheetName val="PO-BOQ"/>
      <sheetName val="옹벽수량집계"/>
      <sheetName val="1SPAN"/>
      <sheetName val="의왕내역"/>
      <sheetName val="VA_code"/>
      <sheetName val="공종별원가계산"/>
      <sheetName val="말고개터널조명전압강하"/>
      <sheetName val="조건표"/>
      <sheetName val="JJ"/>
      <sheetName val="설계"/>
      <sheetName val="설 계"/>
      <sheetName val="전기일위대가"/>
      <sheetName val="단면(RW1)"/>
      <sheetName val="시설물일위"/>
      <sheetName val="비교표"/>
      <sheetName val="소비자가"/>
      <sheetName val="ilch"/>
      <sheetName val="A-4"/>
      <sheetName val="IMP(MAIN)"/>
      <sheetName val="IMP (REACTOR)"/>
      <sheetName val="차액보증"/>
      <sheetName val="오산갈곳"/>
      <sheetName val="맨홀수량집계"/>
      <sheetName val="1.설계기준"/>
      <sheetName val="터널조도"/>
      <sheetName val="현황CODE"/>
      <sheetName val="손익현황"/>
      <sheetName val="3차설계"/>
      <sheetName val="밸브설치"/>
      <sheetName val="3.바닥판설계"/>
      <sheetName val="안정계산"/>
      <sheetName val="단면검토"/>
      <sheetName val="물가자료"/>
      <sheetName val="품의서"/>
      <sheetName val="물가시세"/>
      <sheetName val="전신환매도율"/>
      <sheetName val="EACT10"/>
      <sheetName val="원가계산서 (총괄)"/>
      <sheetName val="원가계산서 (건축)"/>
      <sheetName val="(총괄집계)"/>
      <sheetName val="방음벽기초(H=4m)"/>
      <sheetName val="외주"/>
      <sheetName val="제품별"/>
      <sheetName val="Macro(차단기)"/>
      <sheetName val="구조물철거타공정이월"/>
      <sheetName val="부속동"/>
      <sheetName val="조경일람"/>
      <sheetName val="일위대가목록"/>
      <sheetName val="하수급견적대비"/>
      <sheetName val="참조-(1)"/>
      <sheetName val="간접비"/>
      <sheetName val="관급총괄"/>
      <sheetName val="2007일위 "/>
      <sheetName val="토목일위 (83~)"/>
      <sheetName val="표지판일위(105~"/>
      <sheetName val="장비일위"/>
      <sheetName val="재료1월호"/>
      <sheetName val="노무비 "/>
      <sheetName val="00000000"/>
      <sheetName val="001"/>
      <sheetName val="일위집계표"/>
      <sheetName val="수로교총재료집계"/>
      <sheetName val="약품설비"/>
      <sheetName val="기초코드"/>
      <sheetName val="5.정산서"/>
      <sheetName val="공사별 가중치 산출근거(토목)"/>
      <sheetName val="가중치근거(조경)"/>
      <sheetName val="°ø»çºñ¿¹»ê¼­(Åä¸ñºÐ)"/>
      <sheetName val="°¢Çü¸ÇÈ¦"/>
      <sheetName val="¼ö¸ñ´Ü°¡"/>
      <sheetName val="½Ã¼³¼ö·®Ç¥"/>
      <sheetName val="½ÄÀç¼ö·®Ç¥"/>
      <sheetName val="ÀÏÀ§¸ñ·Ï"/>
      <sheetName val="ÀÚÀç´Ü°¡"/>
      <sheetName val="°¡·Îµî"/>
      <sheetName val="공사비"/>
      <sheetName val="가드레일산근"/>
      <sheetName val="수량집계표"/>
      <sheetName val="단가비교"/>
      <sheetName val="적용2002"/>
      <sheetName val="중기"/>
      <sheetName val="45,46"/>
      <sheetName val="교대(A1)"/>
      <sheetName val="교대(A1-A2)"/>
      <sheetName val="경비2내역"/>
      <sheetName val="현장관리비내역서"/>
      <sheetName val="일위대가표 (2)"/>
      <sheetName val="포장복구집계"/>
      <sheetName val="REACTION(USD지진시)"/>
      <sheetName val="안정검토"/>
      <sheetName val="REACTION(USE평시)"/>
      <sheetName val="부재력정리"/>
      <sheetName val="BLOCK(1)"/>
      <sheetName val="총계"/>
      <sheetName val="8. 안정검토"/>
      <sheetName val="지진시"/>
      <sheetName val="실행내역서"/>
      <sheetName val="BID-도로"/>
      <sheetName val="내력서"/>
      <sheetName val="3.공통공사대비"/>
      <sheetName val="6PILE  (돌출)"/>
      <sheetName val="조명시설"/>
      <sheetName val="90.03실행 "/>
      <sheetName val="대구-교대(A1-A2)"/>
      <sheetName val="원형1호맨홀토공수량"/>
      <sheetName val="Sheet17"/>
      <sheetName val="°©Áö"/>
      <sheetName val="°ø»ç¿ø°¡°è»ê¼­"/>
      <sheetName val="ÃÑ³»¿ª¼­"/>
      <sheetName val="°ü±Þ³»¿ª¼­"/>
      <sheetName val="ÀÌÀüºñ³»¿ª¼­"/>
      <sheetName val="¹°·®"/>
      <sheetName val="¹è¼±¼³°è"/>
      <sheetName val="ºÎÇÏ°è»ê"/>
      <sheetName val="±âÃÊ»êÃâ¼­"/>
      <sheetName val="Àåºñ´Ü°¡»êÃâ"/>
      <sheetName val="µ¿¿ø(3)"/>
      <sheetName val="¿¹Á¤(3)"/>
      <sheetName val="ÁÖÇü"/>
      <sheetName val="부대시설"/>
      <sheetName val="Apt내역"/>
      <sheetName val="Æ¯º°±³½Ç"/>
      <sheetName val="±â¼÷»ç"/>
      <sheetName val="È­Àå½Ç"/>
      <sheetName val="ÃÑÁý°è-1"/>
      <sheetName val="ÃÑÁý°è-2"/>
      <sheetName val="¿ø°¡-1"/>
      <sheetName val="¿ø°¡-2"/>
      <sheetName val="ÃÑ¹°·®Ç¥"/>
      <sheetName val="Á¤»ê¹°·®Ç¥"/>
      <sheetName val="Á¤»ê¼¼ºÎ¹°·®1Â÷ºÐ½ÇÀû"/>
      <sheetName val="Á¤»êº¹±¸·®"/>
      <sheetName val="ÀÏÀ§´ë°¡Ç¥(1)"/>
      <sheetName val="ÀÏÀ§´ë°¡Ç¥(2)"/>
      <sheetName val="ÀÚÀç´Ü°¡ºñ±³Ç¥"/>
      <sheetName val="º¹±¸·®»êÁ¤ ¹× Àü¿ëÈ¸¼± »ç¿ë"/>
      <sheetName val="³ëÀÓ´Ü°¡"/>
      <sheetName val="±â¾È"/>
      <sheetName val="°ßÀû¼­"/>
      <sheetName val="Ç¥Áö"/>
      <sheetName val="º¯°æ»çÀ¯"/>
      <sheetName val="°¡¿ÁÁ¶¸í¿ø°¡°è"/>
      <sheetName val="°¡¿ÁÁ¶¸í³»¿ª¼­"/>
      <sheetName val="»êÃâÁý°è"/>
      <sheetName val="»êÃâ±Ù°Å¼­"/>
      <sheetName val="½Å±ÔÇ°¸ñ"/>
      <sheetName val="¼ö·®Ç¥Áö"/>
      <sheetName val="°ø±¸¼Õ·á"/>
      <sheetName val="4¿ù ½ÇÀûÃßÁ¤(°ÇÃà+Åä¸ñ)"/>
      <sheetName val="4¿ù ½ÇÀûÃßÁ¤(°ÇÃà)"/>
      <sheetName val="È£°è"/>
      <sheetName val="Á¦¾Ï"/>
      <sheetName val="¿ù¸¶Æ®"/>
      <sheetName val="¿ùµåÄÅ"/>
      <sheetName val="ÀÏ¹Ý°ø»ç"/>
      <sheetName val="재정비직인"/>
      <sheetName val="재정비내역"/>
      <sheetName val="지적고시내역"/>
      <sheetName val="현장설명서"/>
      <sheetName val="견적조건서"/>
      <sheetName val="시공일반사항"/>
      <sheetName val="현장설명서갑지"/>
      <sheetName val="하도급선정의뢰서(습식공사)"/>
      <sheetName val="검사조서"/>
      <sheetName val="집계(총괄)"/>
      <sheetName val="구성비"/>
      <sheetName val="실적보고"/>
      <sheetName val="표준안전집계"/>
      <sheetName val="표준안전내역"/>
      <sheetName val="9GNG운반"/>
      <sheetName val="LP-S"/>
      <sheetName val="A갑지"/>
      <sheetName val="단가조사서"/>
      <sheetName val="목동1절주.bh01"/>
      <sheetName val="K"/>
      <sheetName val="내역구성"/>
      <sheetName val="4원가"/>
      <sheetName val="임시급식"/>
      <sheetName val="옥외가스"/>
      <sheetName val="임시급식 (2)"/>
      <sheetName val="목차"/>
      <sheetName val="unit 4"/>
      <sheetName val="Summary Sheets"/>
      <sheetName val="일위목록-기"/>
      <sheetName val="6동"/>
      <sheetName val="Chart1"/>
      <sheetName val="단위내역목록"/>
      <sheetName val="단위내역서"/>
      <sheetName val="원가(1)"/>
      <sheetName val="원가(2)"/>
      <sheetName val="우배수"/>
      <sheetName val="금호"/>
      <sheetName val="예산명세서"/>
      <sheetName val="계수시트"/>
      <sheetName val="부하(성남)"/>
      <sheetName val="연부97-1"/>
      <sheetName val="갑지1"/>
      <sheetName val="설비내역서"/>
      <sheetName val="건축내역서"/>
      <sheetName val="전기내역서"/>
      <sheetName val="적용공정"/>
      <sheetName val="L_RPTB02_01"/>
      <sheetName val="주사무실종합"/>
      <sheetName val="L_RPTA05_목록"/>
      <sheetName val="연결임시"/>
      <sheetName val="계산식"/>
      <sheetName val="가도공"/>
      <sheetName val="DATE"/>
      <sheetName val="철거집계"/>
      <sheetName val="전차선로 물량표"/>
      <sheetName val="한강운반비"/>
      <sheetName val="자재"/>
      <sheetName val="공통(20-91)"/>
      <sheetName val="설계명세서"/>
      <sheetName val="99총공사내역서"/>
      <sheetName val="48평단가"/>
      <sheetName val="57단가"/>
      <sheetName val="54평단가"/>
      <sheetName val="66평단가"/>
      <sheetName val="61단가"/>
      <sheetName val="89평단가"/>
      <sheetName val="84평단가"/>
      <sheetName val="합천내역"/>
      <sheetName val="노무비산출"/>
      <sheetName val="가시설흙막이"/>
      <sheetName val="지주목시비량산출서"/>
      <sheetName val="인건-측정"/>
      <sheetName val="대외공문"/>
      <sheetName val="BJJIN"/>
      <sheetName val="DWPM"/>
      <sheetName val="2000년 공정표"/>
      <sheetName val="유첨#2"/>
      <sheetName val="보합"/>
      <sheetName val="1공구(을)"/>
      <sheetName val="단"/>
      <sheetName val="교통대책내역"/>
      <sheetName val="대공종"/>
      <sheetName val="보할공정"/>
      <sheetName val="BOQ(전체)"/>
      <sheetName val="고분전시관"/>
      <sheetName val="설비"/>
      <sheetName val="변경내역을"/>
      <sheetName val="전기2005"/>
      <sheetName val="통신2005"/>
      <sheetName val="사전공사"/>
      <sheetName val="적상기초자료"/>
      <sheetName val="개요"/>
      <sheetName val="내역서(토목)"/>
      <sheetName val="BOQ"/>
      <sheetName val="본부소개"/>
      <sheetName val="기초자료"/>
      <sheetName val="여과지동"/>
      <sheetName val="내역표지"/>
      <sheetName val="NYS"/>
      <sheetName val="플랜트 설치"/>
      <sheetName val="총수량집계표"/>
      <sheetName val="기계경비일람"/>
      <sheetName val="공종별내역서"/>
      <sheetName val="연령현황"/>
      <sheetName val="집수정(600-700)"/>
      <sheetName val="현관"/>
      <sheetName val="전선"/>
      <sheetName val="CABLE"/>
      <sheetName val="ELECTRIC"/>
      <sheetName val="SCHEDULE"/>
      <sheetName val="내역서(전체)"/>
      <sheetName val="TRE TABLE"/>
      <sheetName val="세부견적서(DAS Call Back)"/>
      <sheetName val="기계경비및산출근거서"/>
      <sheetName val="토적표"/>
      <sheetName val="발신정보"/>
      <sheetName val="U-TYPE(1)"/>
      <sheetName val="산#2-1 (2)"/>
      <sheetName val="TOT"/>
      <sheetName val="부하LOAD"/>
      <sheetName val="내역서 (2)"/>
      <sheetName val="시중노임단가"/>
      <sheetName val="건축내역"/>
      <sheetName val="기본DATA"/>
      <sheetName val="총괄내역서"/>
      <sheetName val="내역총괄"/>
      <sheetName val="내역총괄2"/>
      <sheetName val="내역총괄3"/>
      <sheetName val="고등학교"/>
      <sheetName val="공비대비"/>
      <sheetName val="빌딩 안내"/>
      <sheetName val="데리네이타현황"/>
      <sheetName val="EQUIPMENT -2"/>
      <sheetName val="OPGW기별"/>
      <sheetName val="TABLE"/>
      <sheetName val="골재산출"/>
      <sheetName val="자동 철거"/>
      <sheetName val="자동 설치"/>
      <sheetName val="토목 철주"/>
      <sheetName val="철거 일위대가(1-19)"/>
      <sheetName val="철거 일위대가(20-22)"/>
      <sheetName val="설치 일위대가(23-45호)"/>
      <sheetName val="설치 일위대가(46~78호)"/>
      <sheetName val="입적표"/>
      <sheetName val="실행간접비용"/>
      <sheetName val="2002하반기노임기준"/>
      <sheetName val="본부장"/>
      <sheetName val="내역서(삼호)"/>
      <sheetName val="간접"/>
      <sheetName val="3련 BOX"/>
      <sheetName val="12월31일"/>
      <sheetName val="SLAB&quot;1&quot;"/>
      <sheetName val="고창터널(고창방향)"/>
      <sheetName val="22단가(철거)"/>
      <sheetName val="49단가"/>
      <sheetName val="49단가(철거)"/>
      <sheetName val="22단가"/>
      <sheetName val="과천MAIN"/>
      <sheetName val="노무비 근거"/>
      <sheetName val="효성CB 1P기초"/>
      <sheetName val="EQ-R1"/>
      <sheetName val="품목"/>
      <sheetName val="일용노임단가"/>
      <sheetName val="증감대비"/>
      <sheetName val="단가 "/>
      <sheetName val="관리,공감"/>
      <sheetName val="별표"/>
      <sheetName val="기자재비"/>
      <sheetName val="차종별"/>
      <sheetName val="구동"/>
      <sheetName val="3.내역서"/>
      <sheetName val="화재 탐지 설비"/>
      <sheetName val=" 견적서"/>
      <sheetName val="Customer Databas"/>
      <sheetName val="금액내역서"/>
      <sheetName val="PIPE"/>
      <sheetName val="VALVE"/>
      <sheetName val="5.공종별예산내역서"/>
      <sheetName val="대림산업"/>
      <sheetName val="품셈"/>
      <sheetName val="구리토평1전기"/>
      <sheetName val="세부내역"/>
      <sheetName val="220 (2)"/>
      <sheetName val="1공구 건정토건 토공"/>
      <sheetName val="역T형교대(말뚝기초)"/>
      <sheetName val="세목전체"/>
      <sheetName val="관접합및부설"/>
      <sheetName val="토공 total"/>
      <sheetName val="건설장비기초단가"/>
      <sheetName val="현장관리비"/>
      <sheetName val="단가비교표_공통1"/>
      <sheetName val="일(4)"/>
      <sheetName val="MFAB"/>
      <sheetName val="MFRT"/>
      <sheetName val="MPKG"/>
      <sheetName val="MPRD"/>
      <sheetName val="일위"/>
      <sheetName val="MIJIBI"/>
      <sheetName val="건축직"/>
      <sheetName val="guard(mac)"/>
      <sheetName val="차수공개요"/>
      <sheetName val="인수공규격"/>
      <sheetName val="1.¼öº¯Àü¼³ºñ"/>
      <sheetName val="2.Àü·Â°£¼±"/>
      <sheetName val="3.µ¿·Â"/>
      <sheetName val="4.Àüµî"/>
      <sheetName val="5.Àü¿­"/>
      <sheetName val="6.¾àÀü"/>
      <sheetName val="7.¼Ò¹æ"/>
      <sheetName val="8.¹æ¼Û"/>
      <sheetName val="9.Á¶¸íÁ¦¾î"/>
      <sheetName val="10.Ã¶°Å°ø»ç"/>
      <sheetName val="³²¾ç½ÃÀÛµ¿ÀÚ105³ë65±â1.3È­1.2"/>
      <sheetName val="À»"/>
      <sheetName val="ºÎÇÏ°è»ê¼­"/>
      <sheetName val="À»Áö"/>
      <sheetName val="Á¶µµ°è»ê¼­ (µµ¼­)"/>
      <sheetName val="°ßÀûÁ¶°Ç"/>
      <sheetName val="°ßÀûÁ¶°Ç(À»Áö)"/>
      <sheetName val="Á÷³ë"/>
      <sheetName val="½ÇÇà³»¿ª"/>
      <sheetName val="표층포설및다짐"/>
      <sheetName val="펌프장수량산출(토)"/>
      <sheetName val="EKOG10건축"/>
      <sheetName val="EP0618"/>
      <sheetName val="MANUFACTORY"/>
      <sheetName val="강북라우터"/>
      <sheetName val="COVER"/>
      <sheetName val="효동"/>
      <sheetName val="INMD1198"/>
      <sheetName val="INFG1198"/>
      <sheetName val="샘플표지"/>
      <sheetName val="공종"/>
      <sheetName val="1._x0018_변전설비"/>
      <sheetName val="TEL"/>
      <sheetName val="예산조서(무선)"/>
      <sheetName val="단가대비"/>
      <sheetName val="³ëÀÓ"/>
      <sheetName val="접지수량"/>
      <sheetName val="날개벽(시점좌측)"/>
      <sheetName val="식재일위대가"/>
      <sheetName val="암거날개벽재료집계"/>
      <sheetName val="저"/>
      <sheetName val="AS복구"/>
      <sheetName val="중기터파기"/>
      <sheetName val="변수값"/>
      <sheetName val="중기상차"/>
      <sheetName val="단  가  대  비  표"/>
      <sheetName val="일  위  대  가  목  록"/>
      <sheetName val="경율산정"/>
      <sheetName val="직공비"/>
      <sheetName val="주관사업"/>
      <sheetName val="수문일1"/>
      <sheetName val="발주설계서(당초)"/>
      <sheetName val="unit"/>
      <sheetName val="const."/>
      <sheetName val="동해title"/>
      <sheetName val="연결관암거"/>
      <sheetName val="COPING"/>
      <sheetName val="견적"/>
      <sheetName val="96정변2"/>
      <sheetName val="전기"/>
      <sheetName val="적용(기계)"/>
      <sheetName val="Mc1"/>
      <sheetName val="2000,9월 일위"/>
      <sheetName val="물량산출근거"/>
      <sheetName val="토목내역"/>
      <sheetName val="CONCRETE"/>
      <sheetName val="설산1.나"/>
      <sheetName val="본사S"/>
      <sheetName val="전압강하계산"/>
      <sheetName val="D-3503"/>
      <sheetName val="조건"/>
      <sheetName val="여흥"/>
      <sheetName val="물가대비표"/>
      <sheetName val="노임변동률"/>
      <sheetName val="COMPRESSOR"/>
      <sheetName val="주방환기"/>
      <sheetName val="총인원"/>
      <sheetName val="직급인원"/>
      <sheetName val="실행(1)"/>
      <sheetName val="백암비스타내역"/>
      <sheetName val="DB"/>
      <sheetName val="유동표(변경)"/>
      <sheetName val="진주방향"/>
      <sheetName val="TYPE-1"/>
      <sheetName val="위치조서"/>
      <sheetName val="건축공사실행"/>
      <sheetName val="토목주소"/>
      <sheetName val="프랜트면허"/>
      <sheetName val="경산"/>
      <sheetName val="Testing"/>
      <sheetName val="계화배수"/>
      <sheetName val="방음벽 기초 일반수량"/>
      <sheetName val="I.설계조건"/>
      <sheetName val="단면치수"/>
      <sheetName val="NEYOK"/>
      <sheetName val="수안보-MBR1"/>
      <sheetName val="입력DATA"/>
      <sheetName val="기초자료입력"/>
      <sheetName val="48일위"/>
      <sheetName val="일위산출근거"/>
      <sheetName val="기성"/>
      <sheetName val="기성내역 진짜"/>
      <sheetName val="기성갑지"/>
      <sheetName val="2회기성사정"/>
      <sheetName val="3회기성갑지"/>
      <sheetName val="3회총괄"/>
      <sheetName val="대림경상68억"/>
      <sheetName val="교각별철근수량집계표"/>
      <sheetName val="Vari by Vendor"/>
      <sheetName val="Man Power &amp; Comp"/>
      <sheetName val="4월_실적추정(건축+토목)"/>
      <sheetName val="4월_실적추정(건축)"/>
      <sheetName val="복구량산정_및_전용회선_사용"/>
      <sheetName val="1_수변전설비"/>
      <sheetName val="2_전력간선"/>
      <sheetName val="3_동력"/>
      <sheetName val="4_전등"/>
      <sheetName val="5_전열"/>
      <sheetName val="6_약전"/>
      <sheetName val="7_소방"/>
      <sheetName val="8_방송"/>
      <sheetName val="9_조명제어"/>
      <sheetName val="10_철거공사"/>
      <sheetName val="남양시작동자105노65기1_3화1_2"/>
      <sheetName val="0_집계"/>
      <sheetName val="1_수변전설비공사"/>
      <sheetName val="표지_(2)"/>
      <sheetName val="1_전차선조정"/>
      <sheetName val="2_조가선조정"/>
      <sheetName val="3_급전선신설"/>
      <sheetName val="4_급전선철거"/>
      <sheetName val="5_고배선철거"/>
      <sheetName val="6_고압케이블신설"/>
      <sheetName val="7_비절연선조정"/>
      <sheetName val="8_가동브래키트이설"/>
      <sheetName val="9_H형강주신설(9m)"/>
      <sheetName val="10_강관주신설(9m)"/>
      <sheetName val="11_H강주철거(11m)"/>
      <sheetName val="11_H형강기초"/>
      <sheetName val="13_강관주기초"/>
      <sheetName val="14_장력조정장치신설"/>
      <sheetName val="15_장력조정장치철거___"/>
      <sheetName val="16_콘주철거(9m)"/>
      <sheetName val="17_지선신설(보통)"/>
      <sheetName val="18_지선신설(v형)"/>
      <sheetName val="19_지선철거"/>
      <sheetName val="20_기중개폐기신설"/>
      <sheetName val="3-1_CB"/>
      <sheetName val="노임이"/>
      <sheetName val="BSD (2)"/>
      <sheetName val="2.대외공문"/>
      <sheetName val="ATM기초철가"/>
      <sheetName val="지하1층"/>
      <sheetName val="TYPE-A"/>
      <sheetName val="실행"/>
      <sheetName val="단가조사-1"/>
      <sheetName val="단가조사-2"/>
      <sheetName val="입력변수"/>
      <sheetName val="DB구축"/>
      <sheetName val="갑지(추정)"/>
      <sheetName val="실행예산"/>
      <sheetName val="기본설계도급항목"/>
      <sheetName val="2공구수량"/>
      <sheetName val="남양구조시험동"/>
      <sheetName val="간선"/>
      <sheetName val="1"/>
      <sheetName val="pbs_lambda"/>
      <sheetName val="Matériel embarqué PVC"/>
      <sheetName val="cost"/>
      <sheetName val="NOMUBI"/>
      <sheetName val="현장지지물물량"/>
      <sheetName val="약전닥트"/>
      <sheetName val="건축부하"/>
      <sheetName val="FA설치명세"/>
      <sheetName val="FD"/>
      <sheetName val="1차 내역서"/>
      <sheetName val="기계설비"/>
      <sheetName val="수량산출1"/>
      <sheetName val="산출내역서"/>
      <sheetName val="변경총괄지(1)"/>
      <sheetName val="세부내역서"/>
      <sheetName val="우수"/>
      <sheetName val="소운반"/>
      <sheetName val="공종구간"/>
      <sheetName val="일위1"/>
      <sheetName val="PROJECT BRIEF"/>
      <sheetName val="우각부보강"/>
      <sheetName val="내역(토목)"/>
      <sheetName val="토공정보"/>
      <sheetName val="2"/>
      <sheetName val="두앙"/>
      <sheetName val="깨기수량"/>
      <sheetName val="원내역서3"/>
      <sheetName val="과세내역(세부)"/>
      <sheetName val="101동"/>
      <sheetName val="3도로"/>
      <sheetName val="SULKEA"/>
      <sheetName val="아파트건축"/>
      <sheetName val="일위산출"/>
      <sheetName val="시화점실행"/>
      <sheetName val="산출0"/>
      <sheetName val=" 총괄표"/>
      <sheetName val="사원등록"/>
      <sheetName val="호봉 (2)"/>
      <sheetName val="자재집계"/>
      <sheetName val="인건비 "/>
      <sheetName val="마산방향"/>
      <sheetName val="중기사용료"/>
      <sheetName val="WEON"/>
      <sheetName val="경상"/>
      <sheetName val="가설"/>
      <sheetName val="등록자료"/>
      <sheetName val="입력정보"/>
      <sheetName val="기본일위"/>
      <sheetName val="교각별수량"/>
      <sheetName val="원가산출서"/>
      <sheetName val="Dae_Jiju"/>
      <sheetName val="Sikje_ingun"/>
      <sheetName val="TREE_D"/>
      <sheetName val="FOOTING단면력"/>
      <sheetName val="날개벽수량표"/>
      <sheetName val="제품"/>
      <sheetName val="단가표"/>
      <sheetName val="실행예산서"/>
      <sheetName val="기본단가표"/>
      <sheetName val="토공산출(주차장)"/>
      <sheetName val="토목공사"/>
      <sheetName val="급명"/>
      <sheetName val="암거단위"/>
      <sheetName val="오동"/>
      <sheetName val="대조"/>
      <sheetName val="나한"/>
      <sheetName val="INPUT(덕도방향-시점)"/>
      <sheetName val="BOX 본체"/>
      <sheetName val="102역사"/>
      <sheetName val="단중표"/>
      <sheetName val="공사비증감"/>
      <sheetName val="세동별비상"/>
      <sheetName val="총괄분 설계서용지"/>
      <sheetName val="위성"/>
      <sheetName val="ⴭⴭⴭⴭ"/>
      <sheetName val="단중표-ST"/>
      <sheetName val="경비"/>
      <sheetName val="AILC004"/>
      <sheetName val="s"/>
      <sheetName val="바닥판"/>
      <sheetName val="조명율데이타"/>
      <sheetName val="입고장부 (4)"/>
      <sheetName val="내역서(총)"/>
      <sheetName val="Oper Amount"/>
      <sheetName val="출력X"/>
      <sheetName val="화설내"/>
      <sheetName val="배수관토공"/>
      <sheetName val="송우내역서"/>
      <sheetName val="일위대가(계측기설치)"/>
      <sheetName val="진우+대광"/>
      <sheetName val="신공항A-9(원가수정)"/>
      <sheetName val="본선토량운반계산서(1)0"/>
      <sheetName val="01AC"/>
      <sheetName val="웅진교-S2"/>
      <sheetName val="대창(함평)-창열"/>
      <sheetName val="대창(장성)"/>
      <sheetName val="제1장"/>
      <sheetName val="제2장"/>
      <sheetName val="제3장"/>
      <sheetName val="제4장"/>
      <sheetName val="5장공내역서"/>
      <sheetName val="제6장"/>
      <sheetName val="직불동의서"/>
      <sheetName val="확약서"/>
      <sheetName val="전자입찰"/>
      <sheetName val="7작업장인수인계서"/>
      <sheetName val="3특기시방서"/>
      <sheetName val="일위대가목록(1)"/>
      <sheetName val="단가대비표(1)"/>
      <sheetName val="수질정화시설"/>
      <sheetName val="공조기"/>
      <sheetName val="다이꾸"/>
      <sheetName val="제수변수량"/>
      <sheetName val="공기변수량"/>
      <sheetName val="CIVIL"/>
      <sheetName val="일반수량총괄"/>
      <sheetName val="자  재"/>
      <sheetName val="정화조동내역"/>
      <sheetName val="단위수량"/>
      <sheetName val="관리사무소"/>
      <sheetName val="건축"/>
      <sheetName val="단가산출서 (2)"/>
      <sheetName val="단가산출서"/>
      <sheetName val="REACTION芨.헾⿁_x0005__x0000_"/>
      <sheetName val="REACTION鴘E鵜E헾⼼_x0005_"/>
      <sheetName val="교대"/>
      <sheetName val="공사내역서(을)실행"/>
      <sheetName val="wall"/>
      <sheetName val="직원동원SCH"/>
      <sheetName val="계획금액"/>
      <sheetName val="97 사업추정(WEKI)"/>
      <sheetName val="MEXICO-C"/>
      <sheetName val="토공계산서(부체도로)"/>
      <sheetName val="7단가"/>
      <sheetName val="용산1(해보)"/>
      <sheetName val="설계예시"/>
      <sheetName val="CODE"/>
      <sheetName val="통신물량"/>
      <sheetName val="가설공사내역"/>
      <sheetName val="설계가"/>
      <sheetName val="관로"/>
      <sheetName val="아파트기별"/>
      <sheetName val="공리일"/>
      <sheetName val="LEGEND"/>
      <sheetName val="금액결정"/>
      <sheetName val="설계기준 및 하중계산"/>
      <sheetName val="입력값"/>
      <sheetName val="토량1-1"/>
      <sheetName val="공문"/>
      <sheetName val="항목별사용내역"/>
      <sheetName val="항목별사용금액"/>
      <sheetName val="급여명세서(한국)"/>
      <sheetName val="1.노무비명세서(해동)"/>
      <sheetName val="1.노무비명세서(토목)"/>
      <sheetName val="2.노무비명세서(해동)"/>
      <sheetName val="2.노무비명세서(수직보호망)"/>
      <sheetName val="2.노무비명세서(난간대)"/>
      <sheetName val="2.사진대지"/>
      <sheetName val="3.사진대지"/>
      <sheetName val="영구청"/>
      <sheetName val="영구청이설"/>
      <sheetName val="사당2"/>
      <sheetName val="사당4"/>
      <sheetName val="사당4이설"/>
      <sheetName val="교대2"/>
      <sheetName val="교대2이설"/>
      <sheetName val="교대3"/>
      <sheetName val="교대3이설"/>
      <sheetName val="수서3"/>
      <sheetName val="수서3이설"/>
      <sheetName val="영구청afc"/>
      <sheetName val="sum1 (2)"/>
      <sheetName val="SORCE1"/>
      <sheetName val="가시설단위수량"/>
      <sheetName val="지장물C"/>
      <sheetName val="General Data"/>
      <sheetName val="SE-611"/>
      <sheetName val="SLAB"/>
      <sheetName val="관람석제출"/>
      <sheetName val="IP좌표"/>
      <sheetName val="월선수금"/>
      <sheetName val="woo(mac)"/>
      <sheetName val="제원.설계조건"/>
      <sheetName val="type-F"/>
      <sheetName val="sw1"/>
      <sheetName val="공사비집계"/>
      <sheetName val="단위세대"/>
      <sheetName val="날개벽"/>
      <sheetName val="단가산출집계"/>
      <sheetName val="입찰견적보고서"/>
      <sheetName val="c_balju"/>
      <sheetName val="정산내역"/>
      <sheetName val="#3_일위대가목록"/>
      <sheetName val="#2_일위대가목록"/>
      <sheetName val="연동내역서"/>
      <sheetName val="3회기성"/>
      <sheetName val="약품공급2"/>
      <sheetName val="인수공총괄"/>
      <sheetName val="총집계표"/>
      <sheetName val="내역서01"/>
      <sheetName val="덕소내역"/>
      <sheetName val="사각맨홀"/>
      <sheetName val="청천내"/>
      <sheetName val="저리조양"/>
      <sheetName val="정화조방수미장"/>
      <sheetName val="실행갑지"/>
      <sheetName val="tggwan(mac)"/>
      <sheetName val="물량집계"/>
      <sheetName val="실행(표지,갑,을)"/>
      <sheetName val="FAX"/>
      <sheetName val="토사(PE)"/>
      <sheetName val="P-산#1-1(WOWA1)"/>
      <sheetName val="48수량"/>
      <sheetName val="22수량"/>
      <sheetName val="49일위"/>
      <sheetName val="22일위"/>
      <sheetName val="49수량"/>
      <sheetName val="품셈TABLE"/>
      <sheetName val="품셈표"/>
      <sheetName val="부대대비"/>
      <sheetName val="냉연집계"/>
      <sheetName val="경상비"/>
      <sheetName val="평교-내역"/>
      <sheetName val="견적990322"/>
      <sheetName val="공내역"/>
      <sheetName val="백호우계수"/>
      <sheetName val="접속도로1"/>
      <sheetName val="DATA 입력란"/>
      <sheetName val="1. 설계조건 2.단면가정 3. 하중계산"/>
      <sheetName val="횡배수관집현황(2공구)"/>
      <sheetName val="종합기별"/>
      <sheetName val="노무비명세서"/>
      <sheetName val="소요자재명세서"/>
      <sheetName val="역T형"/>
      <sheetName val="b_balju_cho"/>
      <sheetName val="공종단가"/>
      <sheetName val="IMPEADENCE MAP 취수장"/>
      <sheetName val="개보수공사BM"/>
      <sheetName val="loading"/>
      <sheetName val="Factor"/>
      <sheetName val="w't table"/>
      <sheetName val="기본단가"/>
      <sheetName val="UR2-Calculation"/>
      <sheetName val="Main"/>
      <sheetName val="4차원가계산서"/>
      <sheetName val="예산M12A"/>
      <sheetName val="환율-LIBOR"/>
      <sheetName val="품종별-이름"/>
      <sheetName val=" 갑  지 "/>
      <sheetName val="소방사항"/>
      <sheetName val="Y_WORK"/>
      <sheetName val="전력"/>
      <sheetName val="토공집계표"/>
      <sheetName val="1.우편집중내역서"/>
      <sheetName val="초기화면"/>
      <sheetName val="이름정의"/>
      <sheetName val="초기화면1"/>
      <sheetName val="COL"/>
      <sheetName val="제수"/>
      <sheetName val="공기"/>
      <sheetName val="몰탈재료산출"/>
      <sheetName val="단위목록"/>
      <sheetName val="기계경비목록"/>
      <sheetName val="관급"/>
      <sheetName val="토공(우물통,기타) "/>
      <sheetName val="도급"/>
      <sheetName val="우수공"/>
      <sheetName val="타견적(을)"/>
      <sheetName val="맨홀토공수량"/>
      <sheetName val="일위대가서식"/>
      <sheetName val="산출(전주P7)"/>
      <sheetName val="승용"/>
      <sheetName val="3본사"/>
      <sheetName val="원본(갑지)"/>
      <sheetName val="원형맨홀수량"/>
      <sheetName val="L형옹벽측구"/>
      <sheetName val="전류"/>
      <sheetName val="일위목차"/>
      <sheetName val="포장절단"/>
      <sheetName val="DATA(BAC)"/>
      <sheetName val="일위단가"/>
      <sheetName val="일위(설)"/>
      <sheetName val="A 견적"/>
      <sheetName val="전기공사일위대가"/>
      <sheetName val="성원계약"/>
      <sheetName val="BabyÀÏÀ§´ë°¡"/>
      <sheetName val="NìüëÒ-òÅ"/>
      <sheetName val="°£¼±°è»ê"/>
      <sheetName val="´ë±¸½ÇÇà"/>
      <sheetName val="0.Áý°è"/>
      <sheetName val="1.¼öº¯Àü¼³ºñ°ø»ç"/>
      <sheetName val="Ç¥Áö (2)"/>
      <sheetName val="¸Å¸³"/>
      <sheetName val="¿ø°¡°è»ê"/>
      <sheetName val="1.ÀüÂ÷¼±Á¶Á¤"/>
      <sheetName val="2.Á¶°¡¼±Á¶Á¤"/>
      <sheetName val="3.±ÞÀü¼±½Å¼³"/>
      <sheetName val="4.±ÞÀü¼±Ã¶°Å"/>
      <sheetName val="5.°í¹è¼±Ã¶°Å"/>
      <sheetName val="6.°í¾ÐÄÉÀÌºí½Å¼³"/>
      <sheetName val="7.ºñÀý¿¬¼±Á¶Á¤"/>
      <sheetName val="8.°¡µ¿ºê·¡Å°Æ®ÀÌ¼³"/>
      <sheetName val="9.HÇü°­ÁÖ½Å¼³(9m)"/>
      <sheetName val="10.°­°üÁÖ½Å¼³(9m)"/>
      <sheetName val="충주"/>
      <sheetName val="중동상가"/>
      <sheetName val="갈현동"/>
      <sheetName val="전기설계변경"/>
      <sheetName val="품셈집계표"/>
      <sheetName val="자재조사표(참고용)"/>
      <sheetName val="일반부표집계표"/>
      <sheetName val="분전함신설"/>
      <sheetName val="접지1종"/>
      <sheetName val="산출목록표"/>
      <sheetName val="수원공"/>
      <sheetName val="구분자"/>
      <sheetName val="그림"/>
      <sheetName val="구성1"/>
      <sheetName val="구성2"/>
      <sheetName val="구성3"/>
      <sheetName val="구성4"/>
      <sheetName val="그림2"/>
      <sheetName val="69.03%"/>
      <sheetName val="변경내역100%"/>
      <sheetName val="변경내역98%"/>
      <sheetName val="변경내역96%"/>
      <sheetName val="변경내역92%"/>
      <sheetName val="변경내역88%"/>
      <sheetName val="변경내역84.52%"/>
      <sheetName val="E총"/>
      <sheetName val="Languages"/>
      <sheetName val="DATA-UPS"/>
      <sheetName val="공조기(삭제)"/>
      <sheetName val="예산M11A"/>
      <sheetName val="준공평가"/>
      <sheetName val="공통가설"/>
      <sheetName val="가공비"/>
      <sheetName val="건축개요"/>
      <sheetName val="지수"/>
      <sheetName val="(2)"/>
      <sheetName val="년도별노임표"/>
      <sheetName val="중기목록표"/>
      <sheetName val="정공공사"/>
      <sheetName val="기초일위"/>
      <sheetName val="시설일위"/>
      <sheetName val="조명일위"/>
      <sheetName val="성내동"/>
      <sheetName val="소포내역 (2)"/>
      <sheetName val="2002상반기노임기준"/>
      <sheetName val="업체별기성내역"/>
      <sheetName val="변압기"/>
      <sheetName val="발전기용량-1"/>
      <sheetName val="발전기용량-2"/>
      <sheetName val="출력전에보세요"/>
      <sheetName val="전력간선(일반)"/>
      <sheetName val="전력간선(동력)"/>
      <sheetName val="MCC-B-A"/>
      <sheetName val="MCC-B-B"/>
      <sheetName val="MCC-B-C"/>
      <sheetName val="ACCOUNT(RECEP)"/>
      <sheetName val="부하(동력)"/>
      <sheetName val="ILLUMINANCE"/>
      <sheetName val="설명"/>
      <sheetName val="계산DATA"/>
      <sheetName val="데이터북"/>
      <sheetName val="조명참고자료"/>
      <sheetName val="단면별연장"/>
      <sheetName val="구조물공"/>
      <sheetName val="부대공"/>
      <sheetName val="배수공"/>
      <sheetName val="적격심사표"/>
      <sheetName val="EQT-ESTN"/>
      <sheetName val="평3"/>
      <sheetName val="2.펌프장(사급자재)"/>
      <sheetName val="MACRO(MCC)"/>
      <sheetName val="적용토목"/>
      <sheetName val="3.자재비(총괄)"/>
      <sheetName val="세부내역서(전기)"/>
      <sheetName val="plan&amp;section of foundation"/>
      <sheetName val="할증 "/>
      <sheetName val="COVER-P"/>
      <sheetName val="영업소실적"/>
      <sheetName val="변경품셈총괄"/>
      <sheetName val="Proposal"/>
      <sheetName val="CC16-내역서"/>
      <sheetName val="PIPING"/>
      <sheetName val="목록"/>
      <sheetName val="1.범위"/>
      <sheetName val="2.편성"/>
      <sheetName val="3개요"/>
      <sheetName val="5내역"/>
      <sheetName val="6.GAS"/>
      <sheetName val="7임급실"/>
      <sheetName val="미제출"/>
      <sheetName val="소방1"/>
      <sheetName val="소방2"/>
      <sheetName val="왜UP"/>
      <sheetName val="샤워실위생"/>
      <sheetName val="건축토목내역"/>
      <sheetName val="적현로"/>
      <sheetName val="대전-교대(A1-A2)"/>
      <sheetName val="205동"/>
      <sheetName val="실행대비"/>
      <sheetName val="견적서1"/>
      <sheetName val="개별직종노임단가(2005.1)"/>
      <sheetName val="맨홀수량"/>
      <sheetName val="노임,자재"/>
      <sheetName val="기계경비(맨홀)"/>
      <sheetName val="굴착현장"/>
      <sheetName val="표준ፙ렀ᑟ"/>
      <sheetName val="결과조달"/>
      <sheetName val="가공2원도"/>
      <sheetName val="4)유동표"/>
      <sheetName val="기존단가 (2)"/>
      <sheetName val="9."/>
      <sheetName val="WING3"/>
      <sheetName val="예산서"/>
      <sheetName val="일위대가양식"/>
      <sheetName val="예산내역서"/>
      <sheetName val="5."/>
      <sheetName val="11"/>
      <sheetName val="12."/>
      <sheetName val="14."/>
      <sheetName val="13"/>
      <sheetName val="7."/>
      <sheetName val="8."/>
      <sheetName val="10."/>
      <sheetName val="전기단가조사서"/>
      <sheetName val="APT"/>
      <sheetName val="투찰"/>
      <sheetName val="PI蒨9"/>
      <sheetName val="영창26"/>
      <sheetName val="공종목록표"/>
      <sheetName val="평가데이터"/>
      <sheetName val="자재테이블"/>
      <sheetName val="내역서적용수량"/>
      <sheetName val="전력구구조물산근"/>
      <sheetName val="내역1"/>
      <sheetName val="8.PILE  (돌출)"/>
      <sheetName val="오억미만"/>
      <sheetName val="직원자료입력"/>
      <sheetName val="성서방향-교대(A2)"/>
      <sheetName val="시공계획"/>
      <sheetName val="메서,변+증"/>
      <sheetName val="청구내역(9807)"/>
      <sheetName val="집1"/>
      <sheetName val="자재단가표"/>
      <sheetName val="재료집계"/>
      <sheetName val="개소별수량산출"/>
      <sheetName val="Macro3"/>
      <sheetName val="MixBed"/>
      <sheetName val="CondPol"/>
      <sheetName val="11.H°­ÁÖÃ¶°Å(11m)"/>
      <sheetName val="11.HÇü°­±âÃÊ"/>
      <sheetName val="13.°­°üÁÖ±âÃÊ"/>
      <sheetName val="14.Àå·ÂÁ¶Á¤ÀåÄ¡½Å¼³"/>
      <sheetName val="15.Àå·ÂÁ¶Á¤ÀåÄ¡Ã¶°Å   "/>
      <sheetName val="16.ÄÜÁÖÃ¶°Å(9m)"/>
      <sheetName val="17.Áö¼±½Å¼³(º¸Åë)"/>
      <sheetName val="18.Áö¼±½Å¼³(vÇü)"/>
      <sheetName val="19.Áö¼±Ã¶°Å"/>
      <sheetName val="20.±âÁß°³Æó±â½Å¼³"/>
      <sheetName val="´Ü°¡ºñ±³Ç¥"/>
      <sheetName val="±âÃÊ´Ü°¡"/>
      <sheetName val="문학간접"/>
      <sheetName val="Cable schedule"/>
      <sheetName val="V-data"/>
      <sheetName val="L-data"/>
      <sheetName val="P-data"/>
      <sheetName val="의정부문예회관변경내역"/>
      <sheetName val="POL6차-PIPING"/>
      <sheetName val="¾Æ»êÃß°¡1220"/>
      <sheetName val="98Áö±Þ°èÈ¹"/>
      <sheetName val="´çÃÊ"/>
      <sheetName val="1.¼³°èÁ¶°Ç"/>
      <sheetName val="Àç·á"/>
      <sheetName val="°¡·ÎµîºÎÇ¥"/>
      <sheetName val="Á¦°æºñÀ²"/>
      <sheetName val="³»¿ª(¼³°è)"/>
      <sheetName val="½Ä»ýºí·°´ÜÀ§¼ö·®"/>
      <sheetName val="Á¤ºÎ³ëÀÓ´Ü°¡"/>
      <sheetName val="Pricelist TAC AB"/>
      <sheetName val="물가정보자료"/>
      <sheetName val="공용시설내역"/>
      <sheetName val="H-PILE수량집계"/>
      <sheetName val="실행내역서 "/>
      <sheetName val="萀⅜"/>
      <sheetName val="토공A"/>
      <sheetName val="장비당단가 (1)"/>
      <sheetName val="선정요령"/>
      <sheetName val="O＆P"/>
      <sheetName val="결재판(삭제하지말아주세요)"/>
      <sheetName val="본사인상전"/>
      <sheetName val="도급양식"/>
      <sheetName val="단가산출-기,교"/>
      <sheetName val="현금"/>
      <sheetName val="현장"/>
      <sheetName val="Cost bd-&quot;A&quot;"/>
      <sheetName val="IBASE"/>
      <sheetName val="당사"/>
      <sheetName val="유첨䈀ᅪ"/>
      <sheetName val="토공,기초"/>
      <sheetName val="명세서"/>
      <sheetName val="변경후-SHEET"/>
      <sheetName val="자재 단가표"/>
      <sheetName val="FAB별"/>
      <sheetName val="주간계획"/>
      <sheetName val="선택"/>
      <sheetName val="총괄원가 "/>
      <sheetName val="가CP"/>
      <sheetName val="15"/>
      <sheetName val="건축내역서 (경제상무실)"/>
      <sheetName val="노임(1차)"/>
      <sheetName val="DATA 입력부"/>
      <sheetName val="매매"/>
      <sheetName val="전신"/>
      <sheetName val="송전재료비"/>
      <sheetName val="eq_data"/>
      <sheetName val="계산근거"/>
      <sheetName val="인원"/>
      <sheetName val="방송노임"/>
      <sheetName val="TG9504"/>
      <sheetName val="1995년 섹터별 매출"/>
      <sheetName val="ROOF(ALKALI)"/>
      <sheetName val="역T형옹벽(3.0)"/>
      <sheetName val="master(total)"/>
      <sheetName val="실행(ALT1)"/>
      <sheetName val="99 조정금액"/>
      <sheetName val="골재丵〒"/>
      <sheetName val="내역총渀腷"/>
      <sheetName val="현장관리비 "/>
      <sheetName val="견적2001(1분기)"/>
      <sheetName val="단가대조"/>
      <sheetName val="유첨_x0005__x0000_"/>
      <sheetName val="유첨헾】"/>
      <sheetName val="캔개발배경"/>
      <sheetName val="시장"/>
      <sheetName val="일정표"/>
      <sheetName val="단양 00 아파트-세부내역"/>
      <sheetName val="준공조서"/>
      <sheetName val="일위대가(건축)"/>
      <sheetName val="건축원가"/>
      <sheetName val="지입자재"/>
      <sheetName val="J__LOTUS_9605P_BB_C_BD_OUT_YE_2"/>
    </sheetNames>
    <definedNames>
      <definedName name="Macro14"/>
      <definedName name="Macro7"/>
      <definedName name="Macro9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 refreshError="1"/>
      <sheetData sheetId="107" refreshError="1"/>
      <sheetData sheetId="108" refreshError="1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 refreshError="1"/>
      <sheetData sheetId="122"/>
      <sheetData sheetId="123"/>
      <sheetData sheetId="124"/>
      <sheetData sheetId="125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/>
      <sheetData sheetId="26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/>
      <sheetData sheetId="478"/>
      <sheetData sheetId="479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/>
      <sheetData sheetId="514"/>
      <sheetData sheetId="515"/>
      <sheetData sheetId="516"/>
      <sheetData sheetId="517"/>
      <sheetData sheetId="518"/>
      <sheetData sheetId="519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/>
      <sheetData sheetId="604"/>
      <sheetData sheetId="605"/>
      <sheetData sheetId="606"/>
      <sheetData sheetId="607"/>
      <sheetData sheetId="608"/>
      <sheetData sheetId="609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/>
      <sheetData sheetId="652"/>
      <sheetData sheetId="653"/>
      <sheetData sheetId="654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/>
      <sheetData sheetId="918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/>
      <sheetData sheetId="990" refreshError="1"/>
      <sheetData sheetId="991"/>
      <sheetData sheetId="992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/>
      <sheetData sheetId="1080"/>
      <sheetData sheetId="1081"/>
      <sheetData sheetId="1082" refreshError="1"/>
      <sheetData sheetId="1083" refreshError="1"/>
      <sheetData sheetId="1084"/>
      <sheetData sheetId="1085"/>
      <sheetData sheetId="1086"/>
      <sheetData sheetId="1087"/>
      <sheetData sheetId="1088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/>
      <sheetData sheetId="1113" refreshError="1"/>
      <sheetData sheetId="1114" refreshError="1"/>
      <sheetData sheetId="1115" refreshError="1"/>
      <sheetData sheetId="1116" refreshError="1"/>
      <sheetData sheetId="1117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/>
      <sheetData sheetId="1126"/>
      <sheetData sheetId="1127" refreshError="1"/>
      <sheetData sheetId="1128" refreshError="1"/>
      <sheetData sheetId="1129"/>
      <sheetData sheetId="1130"/>
      <sheetData sheetId="1131"/>
      <sheetData sheetId="1132" refreshError="1"/>
      <sheetData sheetId="1133" refreshError="1"/>
      <sheetData sheetId="1134" refreshError="1"/>
      <sheetData sheetId="1135" refreshError="1"/>
      <sheetData sheetId="1136"/>
      <sheetData sheetId="1137"/>
      <sheetData sheetId="1138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/>
      <sheetData sheetId="1148" refreshError="1"/>
      <sheetData sheetId="1149" refreshError="1"/>
      <sheetData sheetId="1150" refreshError="1"/>
      <sheetData sheetId="1151" refreshError="1"/>
      <sheetData sheetId="1152"/>
      <sheetData sheetId="1153"/>
      <sheetData sheetId="1154"/>
      <sheetData sheetId="1155"/>
      <sheetData sheetId="1156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/>
      <sheetData sheetId="1186" refreshError="1"/>
      <sheetData sheetId="1187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/>
      <sheetData sheetId="1218"/>
      <sheetData sheetId="1219"/>
      <sheetData sheetId="1220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/>
      <sheetData sheetId="1338" refreshError="1"/>
      <sheetData sheetId="1339" refreshError="1"/>
      <sheetData sheetId="1340"/>
      <sheetData sheetId="1341"/>
      <sheetData sheetId="1342"/>
      <sheetData sheetId="1343"/>
      <sheetData sheetId="1344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/>
      <sheetData sheetId="1358" refreshError="1"/>
      <sheetData sheetId="1359" refreshError="1"/>
      <sheetData sheetId="1360" refreshError="1"/>
      <sheetData sheetId="1361"/>
      <sheetData sheetId="1362" refreshError="1"/>
      <sheetData sheetId="1363" refreshError="1"/>
      <sheetData sheetId="1364"/>
      <sheetData sheetId="1365"/>
      <sheetData sheetId="1366" refreshError="1"/>
      <sheetData sheetId="1367" refreshError="1"/>
      <sheetData sheetId="1368" refreshError="1"/>
      <sheetData sheetId="1369"/>
      <sheetData sheetId="1370" refreshError="1"/>
      <sheetData sheetId="1371" refreshError="1"/>
      <sheetData sheetId="1372" refreshError="1"/>
      <sheetData sheetId="1373" refreshError="1"/>
      <sheetData sheetId="1374"/>
      <sheetData sheetId="1375" refreshError="1"/>
      <sheetData sheetId="1376" refreshError="1"/>
      <sheetData sheetId="1377" refreshError="1"/>
      <sheetData sheetId="1378" refreshError="1"/>
      <sheetData sheetId="1379"/>
      <sheetData sheetId="1380"/>
      <sheetData sheetId="1381"/>
      <sheetData sheetId="1382"/>
      <sheetData sheetId="1383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aroux"/>
      <sheetName val="원가계산서"/>
      <sheetName val="대총괄표"/>
      <sheetName val="내역서1"/>
      <sheetName val="자재단가 비교"/>
      <sheetName val="Price List"/>
      <sheetName val="EP0618"/>
      <sheetName val="일위대가목차"/>
      <sheetName val="DATA(VTL)"/>
      <sheetName val="총괄표"/>
      <sheetName val="중강당 내역"/>
      <sheetName val="교대"/>
      <sheetName val="과천MAIN"/>
      <sheetName val="DATA"/>
      <sheetName val="DATA-UPS"/>
      <sheetName val="상 부"/>
      <sheetName val="일위목록"/>
      <sheetName val="요율"/>
      <sheetName val="GI-LIST"/>
      <sheetName val="내역서"/>
      <sheetName val="집수정(600-700)"/>
      <sheetName val="1.동력공사"/>
      <sheetName val="기기리스트"/>
      <sheetName val="직재"/>
      <sheetName val="총괄집계표"/>
      <sheetName val="XXXX"/>
      <sheetName val="VXXXXX"/>
      <sheetName val="목차"/>
      <sheetName val="설계설명서"/>
      <sheetName val="일반시방"/>
      <sheetName val="갑지"/>
      <sheetName val="설명표지"/>
      <sheetName val="원가계산"/>
      <sheetName val="내역서 (갑)"/>
      <sheetName val="내역서(을)"/>
      <sheetName val="CCTV공량"/>
      <sheetName val="물량산출"/>
      <sheetName val="단가조사"/>
      <sheetName val="예정(3)"/>
      <sheetName val="제수변수량"/>
      <sheetName val="수량산출"/>
      <sheetName val="J直材4"/>
      <sheetName val="일위집계(기존)"/>
      <sheetName val="물가시세"/>
      <sheetName val="현장경비"/>
      <sheetName val="인건-측정"/>
      <sheetName val="빌딩 안내"/>
      <sheetName val="내역서 양식큰거1"/>
      <sheetName val="MACRO(MCC)"/>
      <sheetName val="일위대가"/>
      <sheetName val="__MAIN"/>
      <sheetName val="대치판정"/>
      <sheetName val="Sheet1"/>
      <sheetName val="가도공"/>
      <sheetName val="내역"/>
      <sheetName val="설계산출표지"/>
      <sheetName val="Edit"/>
      <sheetName val="기초자료입력"/>
      <sheetName val="조건표 (2)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약품공급2"/>
      <sheetName val="내역서1"/>
      <sheetName val="요율"/>
      <sheetName val="내역서"/>
      <sheetName val="sheet1"/>
      <sheetName val="공사총원가계산서"/>
      <sheetName val="하수처리장-토목원가"/>
      <sheetName val="하수처리장-토목"/>
      <sheetName val="지장물취득비"/>
      <sheetName val="조경원가"/>
      <sheetName val="조경내역"/>
      <sheetName val="하수처리장-건축원가"/>
      <sheetName val="하수처리장-건축"/>
      <sheetName val="설비집계"/>
      <sheetName val="설비내역"/>
      <sheetName val="기계원가계산"/>
      <sheetName val="하수처리장-기계내역"/>
      <sheetName val="중계펌프장-기계내역"/>
      <sheetName val="전기원가"/>
      <sheetName val="전기집계"/>
      <sheetName val="하수처리장-전기집계"/>
      <sheetName val="하수처리장-전기내역"/>
      <sheetName val="중계펌프장-전기집계"/>
      <sheetName val="중계펌프장-전기내역"/>
      <sheetName val="하수처리장-사급자재대"/>
      <sheetName val="사급자재대-기계"/>
      <sheetName val="사급자재대-전기"/>
      <sheetName val="시운전비"/>
      <sheetName val="차집관로, 중계펌프장원가"/>
      <sheetName val="차집관로, 중계펌프장"/>
      <sheetName val="중계펌프장-건축"/>
      <sheetName val="중계펌프장-사급자재대"/>
      <sheetName val="실행철강하도"/>
      <sheetName val="이형관"/>
      <sheetName val="약품설비"/>
      <sheetName val="현장관리비 산출내역"/>
      <sheetName val="일위대가"/>
      <sheetName val="대포2교접속"/>
      <sheetName val="천방교접속"/>
      <sheetName val="건축내역"/>
      <sheetName val="RE9604"/>
      <sheetName val="기기리스트"/>
      <sheetName val="교각1"/>
      <sheetName val="#REF"/>
      <sheetName val="GODO"/>
      <sheetName val="준검 내역서"/>
      <sheetName val="구조물철거타공정이월"/>
      <sheetName val="전체_1설계"/>
      <sheetName val="분전반계산서(석관)"/>
      <sheetName val="공사원가계산서"/>
      <sheetName val="삼원"/>
      <sheetName val="그린"/>
      <sheetName val="한창-을"/>
      <sheetName val="내역"/>
      <sheetName val="품셈"/>
      <sheetName val="단가"/>
      <sheetName val="수량산출"/>
      <sheetName val="신호등일위대가"/>
      <sheetName val="밸브설치"/>
      <sheetName val="여과지동"/>
      <sheetName val="기초자료"/>
      <sheetName val="1.취수장"/>
      <sheetName val="DATA-UPS"/>
      <sheetName val="예정(3)"/>
      <sheetName val="앉음벽 (2)"/>
      <sheetName val="봉양~조차장간고하개명(신설)"/>
      <sheetName val="접지수량"/>
      <sheetName val="2.대외공문"/>
      <sheetName val="DATA"/>
      <sheetName val="BLOCK(1)"/>
      <sheetName val="자재단가비교표"/>
      <sheetName val="품셈TABLE"/>
      <sheetName val="노임"/>
      <sheetName val="사급자재"/>
      <sheetName val="단가비교"/>
      <sheetName val="입찰안"/>
      <sheetName val="전체"/>
      <sheetName val="공사비총괄"/>
      <sheetName val="3.하중산정4.지지력"/>
      <sheetName val="2000전체분"/>
      <sheetName val="2000년1차"/>
      <sheetName val="Eq. Mobilization"/>
      <sheetName val="전기내역서(총계)"/>
      <sheetName val="9902"/>
      <sheetName val="집계표"/>
      <sheetName val="1단계"/>
      <sheetName val="원가계산"/>
      <sheetName val="표지"/>
      <sheetName val="토목내역"/>
      <sheetName val="전기내역"/>
      <sheetName val="도급원가"/>
      <sheetName val="도급토목"/>
      <sheetName val="도급전기"/>
      <sheetName val="도급건축"/>
      <sheetName val="공정표"/>
      <sheetName val="JSP"/>
      <sheetName val="전체제잡비"/>
      <sheetName val="8설7발"/>
      <sheetName val="내역갑지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 refreshError="1"/>
      <sheetData sheetId="97" refreshError="1"/>
      <sheetData sheetId="98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7"/>
      <sheetName val="000000"/>
      <sheetName val="표지"/>
      <sheetName val="목차"/>
      <sheetName val="계획서"/>
      <sheetName val="설명서"/>
      <sheetName val="계통도"/>
      <sheetName val="기기배치"/>
      <sheetName val="공사비총괄표"/>
      <sheetName val="자금계획서"/>
      <sheetName val="공정표"/>
      <sheetName val="공사비예산서"/>
      <sheetName val="사용자재"/>
      <sheetName val="준공정산"/>
      <sheetName val="품셈표"/>
      <sheetName val="지세별"/>
      <sheetName val="기별명세"/>
      <sheetName val="공급물량명세"/>
      <sheetName val="변경내역"/>
      <sheetName val="설계명세1"/>
      <sheetName val="설계서"/>
      <sheetName val="노무비"/>
      <sheetName val="수량산출서"/>
      <sheetName val="5.12"/>
      <sheetName val="시설물일위"/>
      <sheetName val="가설공사"/>
      <sheetName val="단가결정"/>
      <sheetName val="내역아"/>
      <sheetName val="울타리"/>
      <sheetName val="토사(PE)"/>
      <sheetName val="가로등"/>
      <sheetName val="성현-초월OPGW"/>
      <sheetName val="내역서"/>
      <sheetName val="교각1"/>
      <sheetName val="AS포장복구 "/>
      <sheetName val="기타 정보통신공사"/>
      <sheetName val="수량산출"/>
      <sheetName val="노임"/>
      <sheetName val="노무산출서"/>
      <sheetName val="내역서1"/>
      <sheetName val="가도공"/>
      <sheetName val="#REF"/>
      <sheetName val="기준비용"/>
      <sheetName val="참조(2)"/>
      <sheetName val="참조"/>
      <sheetName val="단가"/>
      <sheetName val="설계명세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/>
      <sheetData sheetId="14"/>
      <sheetData sheetId="15"/>
      <sheetData sheetId="16"/>
      <sheetData sheetId="17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ok4"/>
      <sheetName val="#REF"/>
      <sheetName val="Sheet2"/>
      <sheetName val="설직재-1"/>
      <sheetName val="직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갑지"/>
      <sheetName val="내역서"/>
      <sheetName val="타견적 서원기산"/>
      <sheetName val="타견적 스트릭"/>
      <sheetName val="표지"/>
      <sheetName val="산출근거표 "/>
      <sheetName val="식재"/>
      <sheetName val="시설물"/>
      <sheetName val="식재출력용"/>
      <sheetName val="유지관리"/>
      <sheetName val="단가"/>
      <sheetName val="준공정산"/>
      <sheetName val="노임단가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설계서"/>
      <sheetName val="시방서"/>
      <sheetName val="관급자재내역서"/>
      <sheetName val="공사원가계산서"/>
      <sheetName val="총괄표"/>
      <sheetName val="제경비산출근거 "/>
      <sheetName val="총괄내역서"/>
      <sheetName val="내역서"/>
      <sheetName val="적용일위대가"/>
      <sheetName val="산출집계"/>
      <sheetName val="산출근거"/>
      <sheetName val="기초근거"/>
      <sheetName val="적용단가"/>
      <sheetName val="인건비"/>
      <sheetName val="내역서(세부)"/>
      <sheetName val="내역서1"/>
      <sheetName val="전압강하계산"/>
      <sheetName val="고내분기~한림"/>
      <sheetName val="광령~경마장"/>
      <sheetName val="세기~광령"/>
      <sheetName val="약품공급2"/>
      <sheetName val="#REF"/>
      <sheetName val="직노"/>
      <sheetName val="공사개요"/>
      <sheetName val="전기"/>
      <sheetName val="KCS-CA"/>
      <sheetName val="일위대가"/>
      <sheetName val="일위산출"/>
      <sheetName val="데이타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2">
          <cell r="B2">
            <v>50160</v>
          </cell>
        </row>
        <row r="3">
          <cell r="B3">
            <v>34360</v>
          </cell>
        </row>
        <row r="4">
          <cell r="B4">
            <v>111738</v>
          </cell>
        </row>
        <row r="5">
          <cell r="B5">
            <v>70455</v>
          </cell>
        </row>
        <row r="6">
          <cell r="B6">
            <v>62694</v>
          </cell>
        </row>
        <row r="7">
          <cell r="B7">
            <v>182333</v>
          </cell>
        </row>
        <row r="8">
          <cell r="B8">
            <v>57379</v>
          </cell>
        </row>
        <row r="10">
          <cell r="B10">
            <v>61483</v>
          </cell>
        </row>
        <row r="11">
          <cell r="B11">
            <v>59048</v>
          </cell>
        </row>
        <row r="12">
          <cell r="B12">
            <v>49296</v>
          </cell>
        </row>
        <row r="13">
          <cell r="B13">
            <v>56517</v>
          </cell>
        </row>
        <row r="14">
          <cell r="B14">
            <v>42524</v>
          </cell>
        </row>
        <row r="15">
          <cell r="B15">
            <v>66149</v>
          </cell>
        </row>
        <row r="16">
          <cell r="B16">
            <v>63441</v>
          </cell>
        </row>
        <row r="17">
          <cell r="B17">
            <v>63589</v>
          </cell>
        </row>
        <row r="18">
          <cell r="B18">
            <v>53633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XXXXX"/>
      <sheetName val="요율"/>
      <sheetName val="노임단가"/>
      <sheetName val="단가산출"/>
      <sheetName val="일 위 대 가 표"/>
      <sheetName val="일위목록"/>
      <sheetName val="산출"/>
      <sheetName val="내역서"/>
      <sheetName val="내역서집계"/>
      <sheetName val="공사원가"/>
      <sheetName val="갑지"/>
      <sheetName val="인건비"/>
    </sheetNames>
    <sheetDataSet>
      <sheetData sheetId="0" refreshError="1"/>
      <sheetData sheetId="1" refreshError="1">
        <row r="4">
          <cell r="B4">
            <v>0.02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00000"/>
      <sheetName val="laroux"/>
      <sheetName val="표지"/>
      <sheetName val="원가계산서"/>
      <sheetName val="총괄표"/>
      <sheetName val="전관 내역서"/>
      <sheetName val="중강당 내역"/>
      <sheetName val="CCTV내역서"/>
      <sheetName val="전관 공량 산출서"/>
      <sheetName val="중강당 공량"/>
      <sheetName val="CCTV 공량 산출서"/>
      <sheetName val="전관방송단가 견적"/>
      <sheetName val="중강당 자재단가 "/>
      <sheetName val="CCTV 자재 단가"/>
      <sheetName val="CCTV 단가 견적 "/>
      <sheetName val="전관 자재 단가"/>
      <sheetName val="직재"/>
      <sheetName val="인건비"/>
      <sheetName val="요율"/>
      <sheetName val="청천내"/>
      <sheetName val="대총괄표"/>
      <sheetName val="집계"/>
      <sheetName val="#REF"/>
      <sheetName val="내역서1999.8최종"/>
      <sheetName val="설계내역서"/>
      <sheetName val="XXXX"/>
      <sheetName val="VXXXXX"/>
      <sheetName val="설계설명서"/>
      <sheetName val="갑지"/>
      <sheetName val="원가계산"/>
      <sheetName val="내역서"/>
      <sheetName val="CCTV공량"/>
      <sheetName val="물량산출"/>
      <sheetName val="단가조사"/>
      <sheetName val="목차"/>
      <sheetName val="일반시방"/>
      <sheetName val="설명표지"/>
      <sheetName val="내역서 (갑)"/>
      <sheetName val="내역서(을)"/>
      <sheetName val="을"/>
      <sheetName val="내역"/>
      <sheetName val="일위대가"/>
      <sheetName val="물가대비표"/>
      <sheetName val="건축내역"/>
      <sheetName val="일위단가"/>
      <sheetName val="DG7"/>
      <sheetName val="총괄메뉴"/>
      <sheetName val="예산서"/>
      <sheetName val="MOTOR"/>
      <sheetName val="값"/>
      <sheetName val="토목"/>
      <sheetName val="을부담운반비"/>
      <sheetName val="동원인원"/>
      <sheetName val="데이타"/>
      <sheetName val="CV허용전류"/>
      <sheetName val="문화회관 내역서"/>
      <sheetName val="A 견적"/>
      <sheetName val="Total"/>
      <sheetName val="pier(각형)"/>
      <sheetName val="자동제어"/>
      <sheetName val="일대목차"/>
      <sheetName val="변수값"/>
      <sheetName val="중기상차"/>
      <sheetName val="AS복구"/>
      <sheetName val="중기터파기"/>
      <sheetName val="수량산출"/>
      <sheetName val="진주방향"/>
      <sheetName val="기계경비(시간당)"/>
      <sheetName val="램머"/>
      <sheetName val="현장경비"/>
      <sheetName val="Sheet1"/>
      <sheetName val="Sheet1 (2)"/>
      <sheetName val="내역서1"/>
      <sheetName val="기초자료입력"/>
      <sheetName val="전압강하계산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원보"/>
      <sheetName val="제원"/>
      <sheetName val="재집"/>
      <sheetName val="재"/>
      <sheetName val="간재"/>
      <sheetName val="노집"/>
      <sheetName val="직노"/>
      <sheetName val="노공"/>
      <sheetName val="임율"/>
      <sheetName val="간노비"/>
      <sheetName val="경산"/>
      <sheetName val="단가"/>
      <sheetName val="XXXXXX"/>
      <sheetName val="VXXX"/>
      <sheetName val="진짜내역"/>
      <sheetName val="총괄"/>
      <sheetName val="집계"/>
      <sheetName val="내역"/>
      <sheetName val="공량집"/>
      <sheetName val="배부율"/>
      <sheetName val="완성1"/>
      <sheetName val="완성2"/>
      <sheetName val="산재비율"/>
      <sheetName val="안전비율"/>
      <sheetName val="일반비율"/>
      <sheetName val="노임"/>
      <sheetName val="공량"/>
      <sheetName val="전시원"/>
      <sheetName val="전시내"/>
      <sheetName val="Sheet1"/>
      <sheetName val="Sheet2"/>
      <sheetName val="Sheet3"/>
      <sheetName val="표"/>
      <sheetName val="목"/>
      <sheetName val="설"/>
      <sheetName val="일"/>
      <sheetName val="일집표"/>
      <sheetName val="일위표"/>
      <sheetName val="수표"/>
      <sheetName val="원가"/>
      <sheetName val="집계표"/>
      <sheetName val="내역서(내부)"/>
      <sheetName val="내역서"/>
      <sheetName val="일위대가"/>
      <sheetName val="단가산출서"/>
      <sheetName val="중기사용료"/>
      <sheetName val="재료단가"/>
      <sheetName val="노임단가"/>
      <sheetName val="총경기장별내역서(10-11)"/>
      <sheetName val="경기장별내역서(12-107)"/>
      <sheetName val="사당"/>
      <sheetName val="물가"/>
      <sheetName val="일위대가(4층원격)"/>
      <sheetName val="일위대가목록"/>
      <sheetName val="한강운반비"/>
      <sheetName val="1차 내역서"/>
      <sheetName val="공통(20-91)"/>
      <sheetName val="차액보증"/>
      <sheetName val="철거산출근거"/>
      <sheetName val="을"/>
      <sheetName val="백암비스타내역"/>
      <sheetName val="단가조사"/>
      <sheetName val="직재"/>
      <sheetName val="6PILE  (돌출)"/>
      <sheetName val="원가 (2)"/>
      <sheetName val="입찰안"/>
      <sheetName val="견적서"/>
      <sheetName val="98지급계획"/>
      <sheetName val="현장"/>
      <sheetName val="2공구산출내역"/>
      <sheetName val="내역서2안"/>
      <sheetName val="품셈TABLE"/>
      <sheetName val="부대공"/>
      <sheetName val="포장공"/>
      <sheetName val="토공"/>
      <sheetName val="#REF"/>
      <sheetName val="기초내역서"/>
      <sheetName val="수량산출"/>
      <sheetName val="대가목록표"/>
      <sheetName val="공통가설"/>
      <sheetName val="JUCK"/>
      <sheetName val="금액내역서"/>
      <sheetName val="토목공사일반"/>
      <sheetName val="DATE"/>
      <sheetName val="산출근거"/>
      <sheetName val="교통대책내역"/>
      <sheetName val="설계서(표지)"/>
      <sheetName val="원가계산서"/>
      <sheetName val="추가대화"/>
      <sheetName val="노무비"/>
      <sheetName val="기계경비(시간당)"/>
      <sheetName val="램머"/>
      <sheetName val="J直材4"/>
      <sheetName val="파일의이용"/>
      <sheetName val="공사예산하조서(O.K)"/>
      <sheetName val="설계명세서 (장비)"/>
      <sheetName val="자재단가리스트"/>
      <sheetName val="공사현황"/>
      <sheetName val="소방사항"/>
      <sheetName val="패널"/>
      <sheetName val="계양가시설"/>
      <sheetName val="평가데이터"/>
      <sheetName val="노무"/>
      <sheetName val="공사개요"/>
      <sheetName val="실행내역"/>
      <sheetName val="N賃率-職"/>
      <sheetName val="도급FORM"/>
      <sheetName val="아파트 내역"/>
      <sheetName val="초기화면"/>
      <sheetName val="관급자재"/>
      <sheetName val="TANK견적대지"/>
      <sheetName val="대상공사(조달청)"/>
      <sheetName val="자료(통합)"/>
      <sheetName val="인건-측정"/>
      <sheetName val="골조시행"/>
      <sheetName val="첨부1"/>
      <sheetName val="부재리스트"/>
      <sheetName val="BID"/>
      <sheetName val="CT "/>
      <sheetName val="일위"/>
      <sheetName val="내역서(설비+소방)"/>
      <sheetName val="전체"/>
      <sheetName val="별표"/>
      <sheetName val="KIM"/>
      <sheetName val="내역서총집계표"/>
      <sheetName val="기본일위"/>
      <sheetName val="건축원가"/>
      <sheetName val="NEGO"/>
      <sheetName val="BCK3672"/>
      <sheetName val="설계내역서"/>
      <sheetName val="2공구하도급내역서"/>
      <sheetName val="인테리어내역"/>
      <sheetName val="갑지(추정)"/>
      <sheetName val="토목"/>
      <sheetName val="현장경비"/>
      <sheetName val="중기조종사 단위단가"/>
      <sheetName val="요율"/>
      <sheetName val="2000.11월설계내역"/>
      <sheetName val="시설장비부하계산서"/>
      <sheetName val="감가상각"/>
      <sheetName val="A LINE"/>
      <sheetName val="준검 내역서"/>
      <sheetName val="저"/>
      <sheetName val="연습"/>
      <sheetName val="실행"/>
      <sheetName val="자  재"/>
      <sheetName val="건축외주"/>
      <sheetName val="데이타"/>
      <sheetName val="Sheet4"/>
      <sheetName val="토사(PE)"/>
      <sheetName val="Total"/>
      <sheetName val="2006년일위대가"/>
      <sheetName val="ELECTRIC"/>
      <sheetName val="주소"/>
      <sheetName val="원가_(2)"/>
      <sheetName val="1차_내역서"/>
      <sheetName val="6PILE__(돌출)"/>
      <sheetName val="청천내"/>
      <sheetName val="평내중"/>
      <sheetName val="총괄내역"/>
      <sheetName val="외삼초"/>
      <sheetName val="서울대규장각(가시설흙막이)"/>
      <sheetName val="Sheet5"/>
      <sheetName val="일위목록-기"/>
      <sheetName val="원가계산서 "/>
      <sheetName val="전선 및 전선관"/>
      <sheetName val="AIR SHOWER(3인용)"/>
      <sheetName val="날개벽"/>
      <sheetName val="FB25JN"/>
      <sheetName val="설계명세서(a"/>
      <sheetName val="변수값"/>
      <sheetName val="중기상차"/>
      <sheetName val="AS복구"/>
      <sheetName val="중기터파기"/>
      <sheetName val="단가기준"/>
      <sheetName val="104동"/>
      <sheetName val="사급자재(1단계)"/>
      <sheetName val="전력"/>
      <sheetName val="제품별단가"/>
      <sheetName val="제품별절단길이-0628"/>
      <sheetName val="사업부배부A"/>
      <sheetName val="공구"/>
      <sheetName val="LP-S"/>
      <sheetName val="홍보비디오"/>
      <sheetName val="Book4"/>
      <sheetName val=" HIT-&gt;HMC 견적(3900)"/>
      <sheetName val="I一般比"/>
      <sheetName val="설직재-1"/>
      <sheetName val="2F 회의실견적(5_14 일대)"/>
      <sheetName val="工완성공사율"/>
      <sheetName val="20관리비율"/>
      <sheetName val="설계명세서"/>
      <sheetName val="자료입력"/>
      <sheetName val="간접"/>
      <sheetName val="연부97-1"/>
      <sheetName val="갑지1"/>
      <sheetName val="기존단가 (2)"/>
      <sheetName val="총괄내역서"/>
      <sheetName val="일위대가표"/>
      <sheetName val="16-1"/>
      <sheetName val="급수 (LPM)"/>
      <sheetName val="도급견적가"/>
      <sheetName val="공통비(전체)"/>
      <sheetName val="공사내역"/>
      <sheetName val="일용직내역"/>
      <sheetName val="단가 (2)"/>
      <sheetName val="1.설계기준"/>
      <sheetName val="기둥(원형)"/>
      <sheetName val="기초공"/>
      <sheetName val="건축내역(진해석동)"/>
      <sheetName val="동수"/>
      <sheetName val="누계12"/>
      <sheetName val="전체도급"/>
      <sheetName val="계수시트"/>
      <sheetName val="직접수량"/>
      <sheetName val="구천"/>
      <sheetName val="연결관암거"/>
      <sheetName val="자판실행"/>
      <sheetName val="합천내역"/>
      <sheetName val="유림골조"/>
      <sheetName val="비교1"/>
      <sheetName val="국별인원"/>
      <sheetName val="TRU"/>
      <sheetName val="단"/>
      <sheetName val="부대내역"/>
      <sheetName val="자재표"/>
      <sheetName val="단중표"/>
      <sheetName val="납부서"/>
      <sheetName val="pier(각형)"/>
      <sheetName val="총괄표"/>
      <sheetName val="6호기"/>
      <sheetName val="COST"/>
      <sheetName val="단가 "/>
      <sheetName val="수목표준대가"/>
      <sheetName val="수목데이타 "/>
      <sheetName val="말뚝물량"/>
      <sheetName val="실행철강하도"/>
      <sheetName val="현금"/>
      <sheetName val="CP-E2 (품셈표)"/>
      <sheetName val="A-4"/>
      <sheetName val="공통가설공사"/>
      <sheetName val="MIJIBI"/>
      <sheetName val="입력"/>
      <sheetName val="갑지"/>
      <sheetName val="전기혼잡제경비(45)"/>
      <sheetName val="원가계산"/>
      <sheetName val="원가계산 (2)"/>
      <sheetName val="CODE(2)"/>
      <sheetName val="도급예산내역서봉투"/>
      <sheetName val="공사원가계산서"/>
      <sheetName val="설계산출표지"/>
      <sheetName val="도급예산내역서총괄표"/>
      <sheetName val="을부담운반비"/>
      <sheetName val="운반비산출"/>
      <sheetName val="외주비"/>
      <sheetName val="소각장스케줄"/>
      <sheetName val="구리토평1전기"/>
      <sheetName val="토적표"/>
      <sheetName val="노임이"/>
      <sheetName val="PAC"/>
      <sheetName val="개요"/>
      <sheetName val="프랜트면허"/>
      <sheetName val="덕전리"/>
      <sheetName val="DATA"/>
      <sheetName val="건축공사 분괴표원본데이터(공통+건축)"/>
      <sheetName val="내   역"/>
      <sheetName val="재공품기초자료"/>
      <sheetName val="기본자료"/>
      <sheetName val="예산명세서"/>
      <sheetName val="fursys"/>
      <sheetName val="소비자가"/>
      <sheetName val="중기조종사_단위단가"/>
      <sheetName val="아파트_내역"/>
      <sheetName val="제직재"/>
      <sheetName val="구조대가"/>
      <sheetName val="포설대가1"/>
      <sheetName val="부대대가"/>
      <sheetName val="중강당 내역"/>
      <sheetName val="기초자료입력"/>
      <sheetName val="1차설계변경내역"/>
      <sheetName val="운반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/>
      <sheetData sheetId="245"/>
      <sheetData sheetId="246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기계경비(시간당)"/>
      <sheetName val="램머"/>
      <sheetName val="일위대가"/>
      <sheetName val="N賃率-職"/>
      <sheetName val="Price List"/>
      <sheetName val="2003 일위대가"/>
      <sheetName val="중강당 내역"/>
      <sheetName val="총괄표"/>
      <sheetName val="동원인원"/>
      <sheetName val="관급_File"/>
      <sheetName val="견적대비"/>
      <sheetName val="준검 내역서"/>
      <sheetName val="백암비스타내역"/>
      <sheetName val="데이타"/>
      <sheetName val="식재인부"/>
      <sheetName val="민감도"/>
      <sheetName val="지급자재"/>
      <sheetName val="산출근거"/>
      <sheetName val="을"/>
      <sheetName val="표지"/>
      <sheetName val="Y-WORK"/>
      <sheetName val="공사현황"/>
      <sheetName val="일위"/>
      <sheetName val="간선계산"/>
      <sheetName val="경산"/>
      <sheetName val="평가데이터"/>
      <sheetName val="공사원가계산서"/>
      <sheetName val="도급예산내역서총괄표"/>
      <sheetName val="노무비"/>
      <sheetName val="심사물량"/>
      <sheetName val="심사계산"/>
      <sheetName val="원가계산서 "/>
      <sheetName val="공사명입력"/>
      <sheetName val="근로자자료입력"/>
      <sheetName val="참고자료"/>
      <sheetName val="본사업"/>
      <sheetName val="DATE"/>
      <sheetName val="정공공사"/>
      <sheetName val="예산내~1"/>
      <sheetName val="고내분기~한림"/>
      <sheetName val="광령~경마장"/>
      <sheetName val="세기~광령"/>
      <sheetName val="AS복구"/>
      <sheetName val="중기터파기"/>
      <sheetName val="변수값"/>
      <sheetName val="중기상차"/>
      <sheetName val="DATA_Garak"/>
      <sheetName val="DATA_Total"/>
      <sheetName val="DATA_Kwangju"/>
      <sheetName val="DATA_Daejeon"/>
      <sheetName val="DATA_Sadang"/>
      <sheetName val="DATA_Yangjae"/>
      <sheetName val="DATA_Yoido"/>
      <sheetName val="DATA_Ulsan"/>
      <sheetName val="DATA_Incheon"/>
      <sheetName val="DATA_Jeonju"/>
      <sheetName val="30신설일위대가"/>
      <sheetName val="40총괄"/>
      <sheetName val="30집계표"/>
      <sheetName val="40집계"/>
      <sheetName val="사통"/>
      <sheetName val="내역서"/>
      <sheetName val="03전반노무비"/>
      <sheetName val="공사설계서"/>
      <sheetName val="예정(3)"/>
      <sheetName val="금액내역서"/>
      <sheetName val="도급예산내역서봉투"/>
      <sheetName val="설계산출표지"/>
      <sheetName val="을부담운반비"/>
      <sheetName val="운반비산출"/>
      <sheetName val="J直材4"/>
      <sheetName val="기초자료입력"/>
      <sheetName val="준공정산"/>
      <sheetName val="비용"/>
      <sheetName val="재료비명세"/>
      <sheetName val="전기"/>
      <sheetName val="평가내역"/>
      <sheetName val="구천"/>
      <sheetName val="내역서1999.8최종"/>
      <sheetName val="직재"/>
      <sheetName val="1차 내역서"/>
      <sheetName val="설계서"/>
      <sheetName val="원가+내역"/>
      <sheetName val="VII-2현장경비"/>
      <sheetName val="Ⅴ-2.공종별내역"/>
      <sheetName val="용역단가"/>
      <sheetName val="설계산출기초"/>
      <sheetName val="공통비(전체)"/>
      <sheetName val="문학간접"/>
      <sheetName val="Price_List"/>
      <sheetName val="2003_일위대가"/>
      <sheetName val="준검_내역서"/>
      <sheetName val="4-3 보온 기본물량집계"/>
    </sheetNames>
    <sheetDataSet>
      <sheetData sheetId="0" refreshError="1">
        <row r="1">
          <cell r="C1" t="str">
            <v xml:space="preserve"> </v>
          </cell>
          <cell r="D1" t="str">
            <v>기본단가</v>
          </cell>
        </row>
        <row r="2">
          <cell r="C2" t="str">
            <v>보통인부</v>
          </cell>
          <cell r="D2">
            <v>34900</v>
          </cell>
        </row>
        <row r="3">
          <cell r="C3" t="str">
            <v>운전사(기계)</v>
          </cell>
          <cell r="D3">
            <v>48000</v>
          </cell>
        </row>
        <row r="4">
          <cell r="C4" t="str">
            <v>중기운전기사</v>
          </cell>
          <cell r="D4">
            <v>52100</v>
          </cell>
        </row>
        <row r="5">
          <cell r="C5" t="str">
            <v>중기운전조수</v>
          </cell>
          <cell r="D5">
            <v>44100</v>
          </cell>
        </row>
        <row r="6">
          <cell r="C6" t="str">
            <v>중기조장</v>
          </cell>
          <cell r="D6">
            <v>57400</v>
          </cell>
        </row>
        <row r="7">
          <cell r="C7" t="str">
            <v>운전사(운반)</v>
          </cell>
          <cell r="D7">
            <v>44700</v>
          </cell>
        </row>
        <row r="8">
          <cell r="C8" t="str">
            <v>작업반장</v>
          </cell>
          <cell r="D8">
            <v>59200</v>
          </cell>
        </row>
        <row r="9">
          <cell r="C9" t="str">
            <v>특별인부</v>
          </cell>
          <cell r="D9">
            <v>55000</v>
          </cell>
        </row>
        <row r="10">
          <cell r="C10" t="str">
            <v>포장공</v>
          </cell>
          <cell r="D10">
            <v>68200</v>
          </cell>
        </row>
        <row r="11">
          <cell r="C11" t="str">
            <v>포설공</v>
          </cell>
          <cell r="D11">
            <v>66300</v>
          </cell>
        </row>
        <row r="12">
          <cell r="C12" t="str">
            <v>착암공</v>
          </cell>
          <cell r="D12">
            <v>52600</v>
          </cell>
        </row>
        <row r="13">
          <cell r="C13" t="str">
            <v>용접공</v>
          </cell>
          <cell r="D13">
            <v>65500</v>
          </cell>
        </row>
        <row r="16">
          <cell r="C16" t="str">
            <v>용접봉(115x3)</v>
          </cell>
          <cell r="D16">
            <v>870</v>
          </cell>
        </row>
        <row r="17">
          <cell r="C17" t="str">
            <v>산소(99%)</v>
          </cell>
          <cell r="D17">
            <v>0.28999999999999998</v>
          </cell>
        </row>
        <row r="18">
          <cell r="C18" t="str">
            <v>아세틸렌(99%)</v>
          </cell>
          <cell r="D18">
            <v>5500</v>
          </cell>
        </row>
        <row r="19">
          <cell r="C19" t="str">
            <v>휘발유</v>
          </cell>
          <cell r="D19">
            <v>756</v>
          </cell>
        </row>
        <row r="20">
          <cell r="C20" t="str">
            <v>경유</v>
          </cell>
          <cell r="D20">
            <v>331</v>
          </cell>
        </row>
        <row r="21">
          <cell r="C21" t="str">
            <v>환율</v>
          </cell>
          <cell r="D21">
            <v>847.9</v>
          </cell>
        </row>
        <row r="22">
          <cell r="C22" t="str">
            <v>치즐07</v>
          </cell>
          <cell r="D22">
            <v>200000</v>
          </cell>
        </row>
        <row r="23">
          <cell r="C23" t="str">
            <v>치즐04</v>
          </cell>
          <cell r="D23">
            <v>50000</v>
          </cell>
        </row>
        <row r="24">
          <cell r="C24" t="str">
            <v>치즐02</v>
          </cell>
          <cell r="D24">
            <v>50000</v>
          </cell>
        </row>
        <row r="25">
          <cell r="C25" t="str">
            <v>티스07</v>
          </cell>
          <cell r="D25">
            <v>42000</v>
          </cell>
        </row>
        <row r="26">
          <cell r="C26" t="str">
            <v>티스04</v>
          </cell>
          <cell r="D26">
            <v>25000</v>
          </cell>
        </row>
        <row r="27">
          <cell r="C27" t="str">
            <v>티스02</v>
          </cell>
          <cell r="D27">
            <v>12600</v>
          </cell>
        </row>
        <row r="28">
          <cell r="C28" t="str">
            <v>브레이드(300-400)</v>
          </cell>
          <cell r="D28">
            <v>178000</v>
          </cell>
        </row>
        <row r="29">
          <cell r="C29" t="str">
            <v>에어호스25mm</v>
          </cell>
          <cell r="D29">
            <v>62300</v>
          </cell>
        </row>
        <row r="30">
          <cell r="C30" t="str">
            <v>에어호스19mm</v>
          </cell>
          <cell r="D30">
            <v>77000</v>
          </cell>
        </row>
        <row r="31">
          <cell r="C31" t="str">
            <v>8톤트럭</v>
          </cell>
          <cell r="D31">
            <v>18208000</v>
          </cell>
        </row>
        <row r="32">
          <cell r="C32" t="str">
            <v>10.5톤트럭</v>
          </cell>
          <cell r="D32">
            <v>25725000</v>
          </cell>
        </row>
        <row r="33">
          <cell r="C33" t="str">
            <v>브레이카07</v>
          </cell>
          <cell r="D33">
            <v>14635</v>
          </cell>
          <cell r="E33" t="str">
            <v>환율</v>
          </cell>
        </row>
        <row r="34">
          <cell r="C34" t="str">
            <v>브레이카04</v>
          </cell>
          <cell r="D34">
            <v>6500000</v>
          </cell>
        </row>
        <row r="35">
          <cell r="C35" t="str">
            <v>브레이카02</v>
          </cell>
          <cell r="D35">
            <v>3500000</v>
          </cell>
        </row>
        <row r="36">
          <cell r="C36" t="str">
            <v>RSC-4</v>
          </cell>
          <cell r="D36">
            <v>185</v>
          </cell>
        </row>
        <row r="37">
          <cell r="C37" t="str">
            <v>MC-1</v>
          </cell>
          <cell r="D37">
            <v>190</v>
          </cell>
        </row>
        <row r="38">
          <cell r="C38" t="str">
            <v>백호우07</v>
          </cell>
          <cell r="D38">
            <v>60600000</v>
          </cell>
        </row>
        <row r="39">
          <cell r="C39" t="str">
            <v>백호우04</v>
          </cell>
          <cell r="D39">
            <v>39800000</v>
          </cell>
        </row>
        <row r="40">
          <cell r="C40" t="str">
            <v>백호우02</v>
          </cell>
          <cell r="D40">
            <v>18000000</v>
          </cell>
        </row>
        <row r="41">
          <cell r="C41" t="str">
            <v>램머(80Kg)</v>
          </cell>
          <cell r="D41">
            <v>900000</v>
          </cell>
        </row>
        <row r="42">
          <cell r="C42" t="str">
            <v>윈치부라인트럭(4.5톤)</v>
          </cell>
          <cell r="D42">
            <v>15120000</v>
          </cell>
        </row>
        <row r="43">
          <cell r="C43" t="str">
            <v>수동위치(1TON,15HP)</v>
          </cell>
          <cell r="D43">
            <v>900000</v>
          </cell>
        </row>
        <row r="44">
          <cell r="C44" t="str">
            <v>양수기펌프</v>
          </cell>
          <cell r="D44">
            <v>200000</v>
          </cell>
        </row>
        <row r="45">
          <cell r="C45" t="str">
            <v>엔진(디젤)</v>
          </cell>
          <cell r="D45">
            <v>264000</v>
          </cell>
        </row>
        <row r="46">
          <cell r="C46" t="str">
            <v>AS스프레이어(300)</v>
          </cell>
          <cell r="D46">
            <v>1400</v>
          </cell>
          <cell r="E46" t="str">
            <v>환율</v>
          </cell>
        </row>
        <row r="47">
          <cell r="C47" t="str">
            <v>머캐덤롤러(8-10)</v>
          </cell>
          <cell r="D47">
            <v>31223</v>
          </cell>
          <cell r="E47" t="str">
            <v>환율</v>
          </cell>
        </row>
        <row r="48">
          <cell r="C48" t="str">
            <v>물탱크</v>
          </cell>
          <cell r="D48">
            <v>13097</v>
          </cell>
          <cell r="E48" t="str">
            <v>환율</v>
          </cell>
        </row>
        <row r="49">
          <cell r="C49" t="str">
            <v>진동롤러(2.5)</v>
          </cell>
          <cell r="D49">
            <v>4500000</v>
          </cell>
        </row>
        <row r="50">
          <cell r="C50" t="str">
            <v>경운기(1000Kg)</v>
          </cell>
          <cell r="D50">
            <v>1301000</v>
          </cell>
        </row>
        <row r="51">
          <cell r="C51" t="str">
            <v>소형브레이카(25Kg)</v>
          </cell>
          <cell r="D51">
            <v>1130</v>
          </cell>
          <cell r="E51" t="str">
            <v>환율</v>
          </cell>
        </row>
        <row r="52">
          <cell r="C52" t="str">
            <v>에어호스(25mm)</v>
          </cell>
          <cell r="D52">
            <v>77000</v>
          </cell>
        </row>
        <row r="53">
          <cell r="C53" t="str">
            <v>공기압축기(3.5㎥/분)</v>
          </cell>
          <cell r="D53">
            <v>7624</v>
          </cell>
          <cell r="E53" t="str">
            <v>환율</v>
          </cell>
        </row>
        <row r="54">
          <cell r="C54" t="str">
            <v>공기압축기(7.1㎥/분)</v>
          </cell>
          <cell r="D54">
            <v>13496</v>
          </cell>
          <cell r="E54" t="str">
            <v>환율</v>
          </cell>
        </row>
        <row r="55">
          <cell r="C55" t="str">
            <v>15톤트럭</v>
          </cell>
          <cell r="D55">
            <v>42084000</v>
          </cell>
        </row>
        <row r="56">
          <cell r="C56" t="str">
            <v>수중모터펌프(150mm)</v>
          </cell>
          <cell r="D56">
            <v>1130000</v>
          </cell>
        </row>
        <row r="57">
          <cell r="C57" t="str">
            <v>발전기(25Kw)</v>
          </cell>
          <cell r="D57">
            <v>8300</v>
          </cell>
          <cell r="E57" t="str">
            <v>환율</v>
          </cell>
        </row>
        <row r="87">
          <cell r="H87">
            <v>118</v>
          </cell>
        </row>
        <row r="88">
          <cell r="H88">
            <v>9360</v>
          </cell>
        </row>
        <row r="92">
          <cell r="H92">
            <v>5080</v>
          </cell>
        </row>
        <row r="102">
          <cell r="H102">
            <v>4753</v>
          </cell>
        </row>
        <row r="103">
          <cell r="H103">
            <v>6805</v>
          </cell>
        </row>
        <row r="104">
          <cell r="H104">
            <v>9527</v>
          </cell>
        </row>
        <row r="105">
          <cell r="H105">
            <v>400</v>
          </cell>
        </row>
        <row r="109">
          <cell r="H109">
            <v>2559</v>
          </cell>
        </row>
        <row r="110">
          <cell r="H110">
            <v>6805</v>
          </cell>
        </row>
        <row r="111">
          <cell r="H111">
            <v>9527</v>
          </cell>
        </row>
        <row r="112">
          <cell r="H112">
            <v>400</v>
          </cell>
        </row>
        <row r="117">
          <cell r="H117">
            <v>13016</v>
          </cell>
        </row>
        <row r="121">
          <cell r="H121">
            <v>16683</v>
          </cell>
        </row>
        <row r="129">
          <cell r="H129">
            <v>4394</v>
          </cell>
        </row>
        <row r="133">
          <cell r="H133">
            <v>8549</v>
          </cell>
        </row>
        <row r="137">
          <cell r="H137">
            <v>16683</v>
          </cell>
        </row>
        <row r="141">
          <cell r="H141">
            <v>23356</v>
          </cell>
        </row>
        <row r="145">
          <cell r="H145">
            <v>3773</v>
          </cell>
        </row>
        <row r="146">
          <cell r="H146">
            <v>3723</v>
          </cell>
        </row>
        <row r="149">
          <cell r="H149">
            <v>3866</v>
          </cell>
        </row>
        <row r="153">
          <cell r="H153">
            <v>16683</v>
          </cell>
        </row>
        <row r="157">
          <cell r="H157">
            <v>23356</v>
          </cell>
        </row>
        <row r="161">
          <cell r="H161">
            <v>1597</v>
          </cell>
        </row>
        <row r="162">
          <cell r="H162">
            <v>1571</v>
          </cell>
        </row>
        <row r="165">
          <cell r="H165">
            <v>386</v>
          </cell>
        </row>
        <row r="166">
          <cell r="H166">
            <v>9360</v>
          </cell>
        </row>
        <row r="167">
          <cell r="H167">
            <v>13104</v>
          </cell>
        </row>
        <row r="170">
          <cell r="H170">
            <v>582</v>
          </cell>
        </row>
        <row r="240">
          <cell r="H240">
            <v>314</v>
          </cell>
        </row>
        <row r="243">
          <cell r="H243">
            <v>1310.3</v>
          </cell>
        </row>
        <row r="244">
          <cell r="H244">
            <v>10159</v>
          </cell>
        </row>
        <row r="245">
          <cell r="H245">
            <v>14223</v>
          </cell>
        </row>
        <row r="248">
          <cell r="H248">
            <v>2422</v>
          </cell>
        </row>
        <row r="251">
          <cell r="H251">
            <v>2319.5</v>
          </cell>
        </row>
        <row r="252">
          <cell r="H252">
            <v>10159</v>
          </cell>
        </row>
        <row r="253">
          <cell r="H253">
            <v>14223</v>
          </cell>
        </row>
        <row r="256">
          <cell r="H256">
            <v>3892</v>
          </cell>
        </row>
      </sheetData>
      <sheetData sheetId="1" refreshError="1">
        <row r="20">
          <cell r="D20">
            <v>174</v>
          </cell>
          <cell r="F20">
            <v>291</v>
          </cell>
          <cell r="J20">
            <v>291</v>
          </cell>
        </row>
        <row r="21">
          <cell r="D21">
            <v>2810</v>
          </cell>
          <cell r="F21">
            <v>4680</v>
          </cell>
          <cell r="J21">
            <v>6552</v>
          </cell>
        </row>
        <row r="22">
          <cell r="D22">
            <v>115</v>
          </cell>
          <cell r="F22">
            <v>193</v>
          </cell>
          <cell r="J22">
            <v>193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노임단가"/>
      <sheetName val="공사표지"/>
      <sheetName val="표지"/>
      <sheetName val="공정표"/>
      <sheetName val="설계명세광단국"/>
      <sheetName val="설계명세CR"/>
      <sheetName val="품셈표광"/>
      <sheetName val="품셈표CR"/>
      <sheetName val="광단국수량"/>
      <sheetName val="케리아수량"/>
      <sheetName val="노임단가(96,9)"/>
      <sheetName val="하광"/>
      <sheetName val="준공정산"/>
      <sheetName val="9811"/>
      <sheetName val="목차"/>
      <sheetName val="공사계획서"/>
      <sheetName val="공사설명서"/>
      <sheetName val="공사비총괄표"/>
      <sheetName val="공사비예산서"/>
      <sheetName val="설계서"/>
      <sheetName val="철거분"/>
      <sheetName val="철거분집계표"/>
      <sheetName val="시설분"/>
      <sheetName val="시설분집계표"/>
      <sheetName val="남해-교체전"/>
      <sheetName val="남해-교체후"/>
      <sheetName val="진주-교체전"/>
      <sheetName val="진주-교체후"/>
      <sheetName val="사천-교체전"/>
      <sheetName val="사천-교체후"/>
      <sheetName val="합천작업도면"/>
      <sheetName val="거창작업도면"/>
      <sheetName val="예정공정표"/>
      <sheetName val="기계경비(시간당)"/>
      <sheetName val="램머"/>
      <sheetName val="3"/>
      <sheetName val="관급총괄"/>
      <sheetName val="경산"/>
      <sheetName val="경율산정"/>
      <sheetName val="남평내역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보고서1.XLS"/>
      <sheetName val="산정보고서"/>
      <sheetName val="보고서2.XLS"/>
      <sheetName val="원가계산.XLS"/>
      <sheetName val="공사집계.XLS"/>
      <sheetName val="공사내역"/>
      <sheetName val="노무집계.XLS"/>
      <sheetName val="노무산출.XLS"/>
      <sheetName val="노무비율.XLS"/>
      <sheetName val="경비집계.XLS"/>
      <sheetName val="경비계산.XLS"/>
      <sheetName val="경율산정.XLS"/>
      <sheetName val="원가구성분석"/>
      <sheetName val="안전관리.XLS"/>
      <sheetName val="산재보험.XLS"/>
      <sheetName val="설계비.XLS"/>
      <sheetName val="일반관리비"/>
      <sheetName val="일반요율"/>
      <sheetName val="기타경비"/>
      <sheetName val="일위대가집계표"/>
      <sheetName val="일위대가"/>
      <sheetName val="건설기계집계표"/>
      <sheetName val="건설기계"/>
      <sheetName val="단가산출표"/>
      <sheetName val="단가산출"/>
      <sheetName val="수량산출서"/>
      <sheetName val="토적표"/>
      <sheetName val="자재수량명세표"/>
      <sheetName val="원가비교표"/>
      <sheetName val="공사별비교표"/>
      <sheetName val="경율산정_XLS"/>
      <sheetName val="공사현황"/>
      <sheetName val="파일의이용"/>
      <sheetName val="내역서(교량)전체"/>
      <sheetName val="APT"/>
      <sheetName val="노임단가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00000"/>
      <sheetName val="VXXXXX"/>
      <sheetName val="본문"/>
      <sheetName val="목차"/>
      <sheetName val="개발비용"/>
      <sheetName val="비교표"/>
      <sheetName val="총괄내역"/>
      <sheetName val="공종내역"/>
      <sheetName val="부표"/>
      <sheetName val="토적집계"/>
      <sheetName val="토적표"/>
      <sheetName val="맨홀"/>
      <sheetName val="트렌치"/>
      <sheetName val="연결관"/>
      <sheetName val="기계일위"/>
      <sheetName val="일위대가"/>
      <sheetName val="포장일위"/>
      <sheetName val="기본일위"/>
      <sheetName val="기계경비"/>
      <sheetName val="기타경비"/>
      <sheetName val="간지"/>
      <sheetName val="표지"/>
      <sheetName val="전시원"/>
      <sheetName val="전시내"/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>
        <row r="1">
          <cell r="L1" t="str">
            <v>2000년 10월</v>
          </cell>
        </row>
        <row r="2">
          <cell r="A2" t="str">
            <v>名  稱 : 모르터 ( 1 : 2 )</v>
          </cell>
          <cell r="J2" t="str">
            <v>單位 : 원/㎥當</v>
          </cell>
          <cell r="L2" t="str">
            <v>주  요  자  재  단  가  표</v>
          </cell>
        </row>
        <row r="3">
          <cell r="A3" t="str">
            <v>區    分</v>
          </cell>
          <cell r="B3" t="str">
            <v>材質 및 規格</v>
          </cell>
          <cell r="C3" t="str">
            <v>單位</v>
          </cell>
          <cell r="D3" t="str">
            <v>數    量</v>
          </cell>
          <cell r="E3" t="str">
            <v>材       料       費</v>
          </cell>
          <cell r="G3" t="str">
            <v xml:space="preserve">        勞       務       費</v>
          </cell>
          <cell r="I3" t="str">
            <v>經              費</v>
          </cell>
          <cell r="L3" t="str">
            <v>철근</v>
          </cell>
          <cell r="M3">
            <v>330000</v>
          </cell>
          <cell r="O3" t="str">
            <v>모래</v>
          </cell>
          <cell r="P3">
            <v>16000</v>
          </cell>
        </row>
        <row r="4">
          <cell r="A4" t="str">
            <v>工 種 別</v>
          </cell>
          <cell r="E4" t="str">
            <v>單  價</v>
          </cell>
          <cell r="F4" t="str">
            <v>金      額</v>
          </cell>
          <cell r="G4" t="str">
            <v>單  價</v>
          </cell>
          <cell r="H4" t="str">
            <v>金      額</v>
          </cell>
          <cell r="I4" t="str">
            <v>單  價</v>
          </cell>
          <cell r="J4" t="str">
            <v>金      額</v>
          </cell>
          <cell r="L4" t="str">
            <v>철선 # 8</v>
          </cell>
          <cell r="M4">
            <v>480</v>
          </cell>
          <cell r="O4" t="str">
            <v>잡석</v>
          </cell>
          <cell r="P4">
            <v>11000</v>
          </cell>
        </row>
        <row r="5">
          <cell r="A5" t="str">
            <v>시멘트</v>
          </cell>
          <cell r="C5" t="str">
            <v>kg</v>
          </cell>
          <cell r="D5">
            <v>680</v>
          </cell>
          <cell r="E5">
            <v>61.3</v>
          </cell>
          <cell r="F5">
            <v>41684</v>
          </cell>
          <cell r="H5">
            <v>0</v>
          </cell>
          <cell r="J5">
            <v>0</v>
          </cell>
          <cell r="L5" t="str">
            <v>철선 # 20</v>
          </cell>
          <cell r="M5">
            <v>587</v>
          </cell>
          <cell r="O5" t="str">
            <v>보조기층재</v>
          </cell>
          <cell r="P5">
            <v>11000</v>
          </cell>
        </row>
        <row r="6">
          <cell r="A6" t="str">
            <v>모래</v>
          </cell>
          <cell r="C6" t="str">
            <v>㎥</v>
          </cell>
          <cell r="D6">
            <v>0.98</v>
          </cell>
          <cell r="E6">
            <v>16000</v>
          </cell>
          <cell r="F6">
            <v>15680</v>
          </cell>
          <cell r="H6">
            <v>0</v>
          </cell>
          <cell r="J6">
            <v>0</v>
          </cell>
          <cell r="K6">
            <v>16500</v>
          </cell>
          <cell r="L6" t="str">
            <v>못  N75</v>
          </cell>
          <cell r="M6">
            <v>660</v>
          </cell>
          <cell r="O6" t="str">
            <v>시멘트</v>
          </cell>
          <cell r="P6">
            <v>61.3</v>
          </cell>
          <cell r="Q6">
            <v>2700</v>
          </cell>
        </row>
        <row r="7">
          <cell r="A7" t="str">
            <v>보통인부</v>
          </cell>
          <cell r="C7" t="str">
            <v>인</v>
          </cell>
          <cell r="D7">
            <v>1</v>
          </cell>
          <cell r="F7">
            <v>0</v>
          </cell>
          <cell r="G7">
            <v>37052</v>
          </cell>
          <cell r="H7">
            <v>37052</v>
          </cell>
          <cell r="J7">
            <v>0</v>
          </cell>
          <cell r="K7">
            <v>1000</v>
          </cell>
          <cell r="L7" t="str">
            <v>목재</v>
          </cell>
          <cell r="M7">
            <v>272182</v>
          </cell>
          <cell r="O7" t="str">
            <v>판재</v>
          </cell>
          <cell r="P7">
            <v>285792</v>
          </cell>
          <cell r="Q7">
            <v>1050</v>
          </cell>
        </row>
        <row r="8">
          <cell r="F8">
            <v>0</v>
          </cell>
          <cell r="H8">
            <v>0</v>
          </cell>
          <cell r="J8">
            <v>0</v>
          </cell>
          <cell r="K8">
            <v>550</v>
          </cell>
          <cell r="L8" t="str">
            <v>원목</v>
          </cell>
          <cell r="M8">
            <v>164670</v>
          </cell>
          <cell r="O8" t="str">
            <v>합판</v>
          </cell>
          <cell r="P8">
            <v>6641</v>
          </cell>
          <cell r="Q8">
            <v>11000</v>
          </cell>
        </row>
        <row r="9">
          <cell r="F9">
            <v>0</v>
          </cell>
          <cell r="H9">
            <v>0</v>
          </cell>
          <cell r="J9">
            <v>0</v>
          </cell>
          <cell r="L9" t="str">
            <v>40-210-8</v>
          </cell>
          <cell r="M9">
            <v>43330</v>
          </cell>
        </row>
        <row r="10">
          <cell r="F10">
            <v>0</v>
          </cell>
          <cell r="H10">
            <v>0</v>
          </cell>
          <cell r="J10">
            <v>0</v>
          </cell>
          <cell r="L10" t="str">
            <v>40-135-8</v>
          </cell>
          <cell r="M10">
            <v>36690</v>
          </cell>
        </row>
        <row r="11">
          <cell r="F11">
            <v>0</v>
          </cell>
          <cell r="H11">
            <v>0</v>
          </cell>
          <cell r="J11">
            <v>0</v>
          </cell>
          <cell r="L11" t="str">
            <v>40-180-8</v>
          </cell>
          <cell r="M11">
            <v>39960</v>
          </cell>
        </row>
        <row r="12">
          <cell r="F12">
            <v>0</v>
          </cell>
          <cell r="H12">
            <v>0</v>
          </cell>
          <cell r="J12">
            <v>0</v>
          </cell>
          <cell r="L12" t="str">
            <v>25-210-8</v>
          </cell>
          <cell r="M12">
            <v>44840</v>
          </cell>
        </row>
        <row r="13">
          <cell r="F13">
            <v>0</v>
          </cell>
          <cell r="H13">
            <v>0</v>
          </cell>
          <cell r="J13">
            <v>0</v>
          </cell>
          <cell r="L13" t="str">
            <v>와이어메쉬</v>
          </cell>
          <cell r="M13">
            <v>700</v>
          </cell>
        </row>
        <row r="14">
          <cell r="F14">
            <v>0</v>
          </cell>
          <cell r="H14">
            <v>0</v>
          </cell>
          <cell r="J14">
            <v>0</v>
          </cell>
          <cell r="L14" t="str">
            <v>25-210-12</v>
          </cell>
          <cell r="M14">
            <v>46180</v>
          </cell>
        </row>
        <row r="15">
          <cell r="F15">
            <v>0</v>
          </cell>
          <cell r="H15">
            <v>0</v>
          </cell>
          <cell r="J15">
            <v>0</v>
          </cell>
        </row>
        <row r="16">
          <cell r="F16">
            <v>0</v>
          </cell>
          <cell r="H16">
            <v>0</v>
          </cell>
          <cell r="J16">
            <v>0</v>
          </cell>
        </row>
        <row r="17">
          <cell r="F17">
            <v>0</v>
          </cell>
          <cell r="H17">
            <v>0</v>
          </cell>
          <cell r="J17">
            <v>0</v>
          </cell>
        </row>
        <row r="18">
          <cell r="A18" t="str">
            <v>計</v>
          </cell>
          <cell r="F18">
            <v>57364</v>
          </cell>
          <cell r="H18">
            <v>37052</v>
          </cell>
          <cell r="J18">
            <v>0</v>
          </cell>
        </row>
        <row r="20">
          <cell r="A20" t="str">
            <v>名  稱 : 모르터 ( 1 : 3 )</v>
          </cell>
          <cell r="J20" t="str">
            <v>單位 : 원/㎥當</v>
          </cell>
        </row>
        <row r="21">
          <cell r="A21" t="str">
            <v>區    分</v>
          </cell>
          <cell r="B21" t="str">
            <v>材質 및 規格</v>
          </cell>
          <cell r="C21" t="str">
            <v>單位</v>
          </cell>
          <cell r="D21" t="str">
            <v>數    量</v>
          </cell>
          <cell r="E21" t="str">
            <v>材       料       費</v>
          </cell>
          <cell r="G21" t="str">
            <v xml:space="preserve">        勞       務       費</v>
          </cell>
          <cell r="I21" t="str">
            <v>經              費</v>
          </cell>
        </row>
        <row r="22">
          <cell r="A22" t="str">
            <v>工 種 別</v>
          </cell>
          <cell r="E22" t="str">
            <v>單  價</v>
          </cell>
          <cell r="F22" t="str">
            <v>金      額</v>
          </cell>
          <cell r="G22" t="str">
            <v>單  價</v>
          </cell>
          <cell r="H22" t="str">
            <v>金      額</v>
          </cell>
          <cell r="I22" t="str">
            <v>單  價</v>
          </cell>
          <cell r="J22" t="str">
            <v>金      額</v>
          </cell>
        </row>
        <row r="23">
          <cell r="A23" t="str">
            <v>시멘트</v>
          </cell>
          <cell r="C23" t="str">
            <v>kg</v>
          </cell>
          <cell r="D23">
            <v>510</v>
          </cell>
          <cell r="E23">
            <v>61.3</v>
          </cell>
          <cell r="F23">
            <v>31263</v>
          </cell>
          <cell r="H23">
            <v>0</v>
          </cell>
          <cell r="J23">
            <v>0</v>
          </cell>
        </row>
        <row r="24">
          <cell r="A24" t="str">
            <v>모래</v>
          </cell>
          <cell r="C24" t="str">
            <v>㎥</v>
          </cell>
          <cell r="D24">
            <v>1.1000000000000001</v>
          </cell>
          <cell r="E24">
            <v>16000</v>
          </cell>
          <cell r="F24">
            <v>17600</v>
          </cell>
          <cell r="H24">
            <v>0</v>
          </cell>
          <cell r="J24">
            <v>0</v>
          </cell>
        </row>
        <row r="25">
          <cell r="A25" t="str">
            <v>보통인부</v>
          </cell>
          <cell r="C25" t="str">
            <v>인</v>
          </cell>
          <cell r="D25">
            <v>1</v>
          </cell>
          <cell r="F25">
            <v>0</v>
          </cell>
          <cell r="G25">
            <v>37052</v>
          </cell>
          <cell r="H25">
            <v>37052</v>
          </cell>
          <cell r="J25">
            <v>0</v>
          </cell>
        </row>
        <row r="26">
          <cell r="F26">
            <v>0</v>
          </cell>
          <cell r="H26">
            <v>0</v>
          </cell>
          <cell r="J26">
            <v>0</v>
          </cell>
        </row>
        <row r="27">
          <cell r="F27">
            <v>0</v>
          </cell>
          <cell r="H27">
            <v>0</v>
          </cell>
          <cell r="J27">
            <v>0</v>
          </cell>
        </row>
        <row r="28">
          <cell r="F28">
            <v>0</v>
          </cell>
          <cell r="H28">
            <v>0</v>
          </cell>
          <cell r="J28">
            <v>0</v>
          </cell>
        </row>
        <row r="29">
          <cell r="F29">
            <v>0</v>
          </cell>
          <cell r="H29">
            <v>0</v>
          </cell>
          <cell r="J29">
            <v>0</v>
          </cell>
        </row>
        <row r="30">
          <cell r="F30">
            <v>0</v>
          </cell>
          <cell r="H30">
            <v>0</v>
          </cell>
          <cell r="J30">
            <v>0</v>
          </cell>
        </row>
        <row r="31">
          <cell r="F31">
            <v>0</v>
          </cell>
          <cell r="H31">
            <v>0</v>
          </cell>
          <cell r="J31">
            <v>0</v>
          </cell>
        </row>
        <row r="32">
          <cell r="F32">
            <v>0</v>
          </cell>
          <cell r="H32">
            <v>0</v>
          </cell>
          <cell r="J32">
            <v>0</v>
          </cell>
        </row>
        <row r="33">
          <cell r="F33">
            <v>0</v>
          </cell>
          <cell r="H33">
            <v>0</v>
          </cell>
          <cell r="J33">
            <v>0</v>
          </cell>
        </row>
        <row r="34">
          <cell r="F34">
            <v>0</v>
          </cell>
          <cell r="H34">
            <v>0</v>
          </cell>
          <cell r="J34">
            <v>0</v>
          </cell>
        </row>
        <row r="35">
          <cell r="F35">
            <v>0</v>
          </cell>
          <cell r="H35">
            <v>0</v>
          </cell>
          <cell r="J35">
            <v>0</v>
          </cell>
        </row>
        <row r="36">
          <cell r="A36" t="str">
            <v>計</v>
          </cell>
          <cell r="F36">
            <v>48863</v>
          </cell>
          <cell r="H36">
            <v>37052</v>
          </cell>
          <cell r="J36">
            <v>0</v>
          </cell>
        </row>
        <row r="38">
          <cell r="A38" t="str">
            <v>名  稱 : 레미콘타설 ( 무근 )</v>
          </cell>
          <cell r="J38" t="str">
            <v>單位 : 원/㎥當</v>
          </cell>
        </row>
        <row r="39">
          <cell r="A39" t="str">
            <v>區    分</v>
          </cell>
          <cell r="B39" t="str">
            <v>材質 및 規格</v>
          </cell>
          <cell r="C39" t="str">
            <v>單位</v>
          </cell>
          <cell r="D39" t="str">
            <v>數    量</v>
          </cell>
          <cell r="E39" t="str">
            <v>材       料       費</v>
          </cell>
          <cell r="G39" t="str">
            <v xml:space="preserve">        勞       務       費</v>
          </cell>
          <cell r="I39" t="str">
            <v>經              費</v>
          </cell>
        </row>
        <row r="40">
          <cell r="A40" t="str">
            <v>工 種 別</v>
          </cell>
          <cell r="E40" t="str">
            <v>單  價</v>
          </cell>
          <cell r="F40" t="str">
            <v>金      額</v>
          </cell>
          <cell r="G40" t="str">
            <v>單  價</v>
          </cell>
          <cell r="H40" t="str">
            <v>金      額</v>
          </cell>
          <cell r="I40" t="str">
            <v>單  價</v>
          </cell>
          <cell r="J40" t="str">
            <v>金      額</v>
          </cell>
        </row>
        <row r="41">
          <cell r="A41" t="str">
            <v>콘크리트공</v>
          </cell>
          <cell r="C41" t="str">
            <v>인</v>
          </cell>
          <cell r="D41">
            <v>0.15</v>
          </cell>
          <cell r="F41">
            <v>0</v>
          </cell>
          <cell r="G41">
            <v>64308</v>
          </cell>
          <cell r="H41">
            <v>9646.2000000000007</v>
          </cell>
          <cell r="J41">
            <v>0</v>
          </cell>
        </row>
        <row r="42">
          <cell r="A42" t="str">
            <v>보통인부</v>
          </cell>
          <cell r="C42" t="str">
            <v>인</v>
          </cell>
          <cell r="D42">
            <v>0.27</v>
          </cell>
          <cell r="F42">
            <v>0</v>
          </cell>
          <cell r="G42">
            <v>37052</v>
          </cell>
          <cell r="H42">
            <v>10004</v>
          </cell>
          <cell r="J42">
            <v>0</v>
          </cell>
        </row>
        <row r="43">
          <cell r="F43">
            <v>0</v>
          </cell>
          <cell r="H43">
            <v>0</v>
          </cell>
          <cell r="J43">
            <v>0</v>
          </cell>
        </row>
        <row r="44">
          <cell r="F44">
            <v>0</v>
          </cell>
          <cell r="H44">
            <v>0</v>
          </cell>
          <cell r="J44">
            <v>0</v>
          </cell>
        </row>
        <row r="45">
          <cell r="F45">
            <v>0</v>
          </cell>
          <cell r="H45">
            <v>0</v>
          </cell>
          <cell r="J45">
            <v>0</v>
          </cell>
        </row>
        <row r="46">
          <cell r="F46">
            <v>0</v>
          </cell>
          <cell r="H46">
            <v>0</v>
          </cell>
          <cell r="J46">
            <v>0</v>
          </cell>
        </row>
        <row r="47">
          <cell r="F47">
            <v>0</v>
          </cell>
          <cell r="H47">
            <v>0</v>
          </cell>
          <cell r="J47">
            <v>0</v>
          </cell>
        </row>
        <row r="48">
          <cell r="F48">
            <v>0</v>
          </cell>
          <cell r="H48">
            <v>0</v>
          </cell>
          <cell r="J48">
            <v>0</v>
          </cell>
        </row>
        <row r="49">
          <cell r="F49">
            <v>0</v>
          </cell>
          <cell r="H49">
            <v>0</v>
          </cell>
          <cell r="J49">
            <v>0</v>
          </cell>
        </row>
        <row r="50">
          <cell r="F50">
            <v>0</v>
          </cell>
          <cell r="H50">
            <v>0</v>
          </cell>
          <cell r="J50">
            <v>0</v>
          </cell>
        </row>
        <row r="51">
          <cell r="F51">
            <v>0</v>
          </cell>
          <cell r="H51">
            <v>0</v>
          </cell>
          <cell r="J51">
            <v>0</v>
          </cell>
        </row>
        <row r="52">
          <cell r="F52">
            <v>0</v>
          </cell>
          <cell r="H52">
            <v>0</v>
          </cell>
          <cell r="J52">
            <v>0</v>
          </cell>
        </row>
        <row r="53">
          <cell r="F53">
            <v>0</v>
          </cell>
          <cell r="H53">
            <v>0</v>
          </cell>
          <cell r="J53">
            <v>0</v>
          </cell>
        </row>
        <row r="54">
          <cell r="A54" t="str">
            <v>計</v>
          </cell>
          <cell r="F54">
            <v>0</v>
          </cell>
          <cell r="H54">
            <v>19650</v>
          </cell>
          <cell r="J54">
            <v>0</v>
          </cell>
        </row>
        <row r="56">
          <cell r="A56" t="str">
            <v>名  稱 : 레미콘타설 ( 철근 )</v>
          </cell>
          <cell r="J56" t="str">
            <v>單位 : 원/㎥當</v>
          </cell>
        </row>
        <row r="57">
          <cell r="A57" t="str">
            <v>區    分</v>
          </cell>
          <cell r="B57" t="str">
            <v>材質 및 規格</v>
          </cell>
          <cell r="C57" t="str">
            <v>單位</v>
          </cell>
          <cell r="D57" t="str">
            <v>數    量</v>
          </cell>
          <cell r="E57" t="str">
            <v>材       料       費</v>
          </cell>
          <cell r="G57" t="str">
            <v xml:space="preserve">        勞       務       費</v>
          </cell>
          <cell r="I57" t="str">
            <v>經              費</v>
          </cell>
        </row>
        <row r="58">
          <cell r="A58" t="str">
            <v>工 種 別</v>
          </cell>
          <cell r="E58" t="str">
            <v>單  價</v>
          </cell>
          <cell r="F58" t="str">
            <v>金      額</v>
          </cell>
          <cell r="G58" t="str">
            <v>單  價</v>
          </cell>
          <cell r="H58" t="str">
            <v>金      額</v>
          </cell>
          <cell r="I58" t="str">
            <v>單  價</v>
          </cell>
          <cell r="J58" t="str">
            <v>金      額</v>
          </cell>
        </row>
        <row r="59">
          <cell r="A59" t="str">
            <v>콘크리트공</v>
          </cell>
          <cell r="C59" t="str">
            <v>인</v>
          </cell>
          <cell r="D59">
            <v>0.17</v>
          </cell>
          <cell r="F59">
            <v>0</v>
          </cell>
          <cell r="G59">
            <v>64308</v>
          </cell>
          <cell r="H59">
            <v>10932.3</v>
          </cell>
          <cell r="J59">
            <v>0</v>
          </cell>
        </row>
        <row r="60">
          <cell r="A60" t="str">
            <v>보통인부</v>
          </cell>
          <cell r="C60" t="str">
            <v>인</v>
          </cell>
          <cell r="D60">
            <v>0.28999999999999998</v>
          </cell>
          <cell r="F60">
            <v>0</v>
          </cell>
          <cell r="G60">
            <v>37052</v>
          </cell>
          <cell r="H60">
            <v>10745</v>
          </cell>
          <cell r="J60">
            <v>0</v>
          </cell>
        </row>
        <row r="61">
          <cell r="F61">
            <v>0</v>
          </cell>
          <cell r="H61">
            <v>0</v>
          </cell>
          <cell r="J61">
            <v>0</v>
          </cell>
        </row>
        <row r="62">
          <cell r="F62">
            <v>0</v>
          </cell>
          <cell r="H62">
            <v>0</v>
          </cell>
          <cell r="J62">
            <v>0</v>
          </cell>
        </row>
        <row r="63">
          <cell r="F63">
            <v>0</v>
          </cell>
          <cell r="H63">
            <v>0</v>
          </cell>
          <cell r="J63">
            <v>0</v>
          </cell>
        </row>
        <row r="64">
          <cell r="F64">
            <v>0</v>
          </cell>
          <cell r="H64">
            <v>0</v>
          </cell>
          <cell r="J64">
            <v>0</v>
          </cell>
        </row>
        <row r="65">
          <cell r="F65">
            <v>0</v>
          </cell>
          <cell r="H65">
            <v>0</v>
          </cell>
          <cell r="J65">
            <v>0</v>
          </cell>
        </row>
        <row r="66">
          <cell r="F66">
            <v>0</v>
          </cell>
          <cell r="H66">
            <v>0</v>
          </cell>
          <cell r="J66">
            <v>0</v>
          </cell>
        </row>
        <row r="67">
          <cell r="F67">
            <v>0</v>
          </cell>
          <cell r="H67">
            <v>0</v>
          </cell>
          <cell r="J67">
            <v>0</v>
          </cell>
        </row>
        <row r="68">
          <cell r="F68">
            <v>0</v>
          </cell>
          <cell r="H68">
            <v>0</v>
          </cell>
          <cell r="J68">
            <v>0</v>
          </cell>
        </row>
        <row r="69">
          <cell r="F69">
            <v>0</v>
          </cell>
          <cell r="H69">
            <v>0</v>
          </cell>
          <cell r="J69">
            <v>0</v>
          </cell>
        </row>
        <row r="70">
          <cell r="F70">
            <v>0</v>
          </cell>
          <cell r="H70">
            <v>0</v>
          </cell>
          <cell r="J70">
            <v>0</v>
          </cell>
        </row>
        <row r="71">
          <cell r="F71">
            <v>0</v>
          </cell>
          <cell r="H71">
            <v>0</v>
          </cell>
          <cell r="J71">
            <v>0</v>
          </cell>
        </row>
        <row r="72">
          <cell r="A72" t="str">
            <v>計</v>
          </cell>
          <cell r="F72">
            <v>0</v>
          </cell>
          <cell r="H72">
            <v>21677</v>
          </cell>
          <cell r="J72">
            <v>0</v>
          </cell>
        </row>
        <row r="74">
          <cell r="A74" t="str">
            <v>名  稱 : 철근가공조립 ( 간단 )</v>
          </cell>
          <cell r="J74" t="str">
            <v>單位 : 원/TON當</v>
          </cell>
        </row>
        <row r="75">
          <cell r="A75" t="str">
            <v>區    分</v>
          </cell>
          <cell r="B75" t="str">
            <v>材質 및 規格</v>
          </cell>
          <cell r="C75" t="str">
            <v>單位</v>
          </cell>
          <cell r="D75" t="str">
            <v>數    量</v>
          </cell>
          <cell r="E75" t="str">
            <v>材       料       費</v>
          </cell>
          <cell r="G75" t="str">
            <v xml:space="preserve">        勞       務       費</v>
          </cell>
          <cell r="I75" t="str">
            <v>經              費</v>
          </cell>
        </row>
        <row r="76">
          <cell r="A76" t="str">
            <v>工 種 別</v>
          </cell>
          <cell r="E76" t="str">
            <v>單  價</v>
          </cell>
          <cell r="F76" t="str">
            <v>金      額</v>
          </cell>
          <cell r="G76" t="str">
            <v>單  價</v>
          </cell>
          <cell r="H76" t="str">
            <v>金      額</v>
          </cell>
          <cell r="I76" t="str">
            <v>單  價</v>
          </cell>
          <cell r="J76" t="str">
            <v>金      額</v>
          </cell>
        </row>
        <row r="77">
          <cell r="A77" t="str">
            <v>결속선</v>
          </cell>
          <cell r="B77" t="str">
            <v>＃20 m/m</v>
          </cell>
          <cell r="C77" t="str">
            <v>kg</v>
          </cell>
          <cell r="D77">
            <v>5</v>
          </cell>
          <cell r="E77">
            <v>587</v>
          </cell>
          <cell r="F77">
            <v>2935</v>
          </cell>
          <cell r="H77">
            <v>0</v>
          </cell>
          <cell r="J77">
            <v>0</v>
          </cell>
        </row>
        <row r="78">
          <cell r="A78" t="str">
            <v>철근공</v>
          </cell>
          <cell r="C78" t="str">
            <v>인</v>
          </cell>
          <cell r="D78">
            <v>2.9</v>
          </cell>
          <cell r="F78">
            <v>0</v>
          </cell>
          <cell r="G78">
            <v>66745</v>
          </cell>
          <cell r="H78">
            <v>193560.5</v>
          </cell>
          <cell r="J78">
            <v>0</v>
          </cell>
        </row>
        <row r="79">
          <cell r="A79" t="str">
            <v>보통인부</v>
          </cell>
          <cell r="C79" t="str">
            <v>인</v>
          </cell>
          <cell r="D79">
            <v>1.6</v>
          </cell>
          <cell r="F79">
            <v>0</v>
          </cell>
          <cell r="G79">
            <v>37052</v>
          </cell>
          <cell r="H79">
            <v>59283.199999999997</v>
          </cell>
          <cell r="J79">
            <v>0</v>
          </cell>
        </row>
        <row r="80">
          <cell r="A80" t="str">
            <v>기구손료</v>
          </cell>
          <cell r="B80" t="str">
            <v>품의 2%</v>
          </cell>
          <cell r="C80" t="str">
            <v>식</v>
          </cell>
          <cell r="D80">
            <v>1</v>
          </cell>
          <cell r="E80">
            <v>252843</v>
          </cell>
          <cell r="F80">
            <v>5056.8</v>
          </cell>
          <cell r="H80">
            <v>0</v>
          </cell>
          <cell r="J80">
            <v>0</v>
          </cell>
        </row>
        <row r="81">
          <cell r="F81">
            <v>0</v>
          </cell>
          <cell r="H81">
            <v>0</v>
          </cell>
          <cell r="J81">
            <v>0</v>
          </cell>
        </row>
        <row r="82">
          <cell r="F82">
            <v>0</v>
          </cell>
          <cell r="H82">
            <v>0</v>
          </cell>
          <cell r="J82">
            <v>0</v>
          </cell>
        </row>
        <row r="83">
          <cell r="F83">
            <v>0</v>
          </cell>
          <cell r="H83">
            <v>0</v>
          </cell>
          <cell r="J83">
            <v>0</v>
          </cell>
        </row>
        <row r="84">
          <cell r="F84">
            <v>0</v>
          </cell>
          <cell r="H84">
            <v>0</v>
          </cell>
          <cell r="J84">
            <v>0</v>
          </cell>
        </row>
        <row r="85">
          <cell r="F85">
            <v>0</v>
          </cell>
          <cell r="H85">
            <v>0</v>
          </cell>
          <cell r="J85">
            <v>0</v>
          </cell>
        </row>
        <row r="86">
          <cell r="F86">
            <v>0</v>
          </cell>
          <cell r="H86">
            <v>0</v>
          </cell>
          <cell r="J86">
            <v>0</v>
          </cell>
        </row>
        <row r="87">
          <cell r="F87">
            <v>0</v>
          </cell>
          <cell r="H87">
            <v>0</v>
          </cell>
          <cell r="J87">
            <v>0</v>
          </cell>
        </row>
        <row r="88">
          <cell r="F88">
            <v>0</v>
          </cell>
          <cell r="H88">
            <v>0</v>
          </cell>
          <cell r="J88">
            <v>0</v>
          </cell>
        </row>
        <row r="89">
          <cell r="F89">
            <v>0</v>
          </cell>
          <cell r="H89">
            <v>0</v>
          </cell>
          <cell r="J89">
            <v>0</v>
          </cell>
        </row>
        <row r="90">
          <cell r="A90" t="str">
            <v>計</v>
          </cell>
          <cell r="F90">
            <v>7991</v>
          </cell>
          <cell r="H90">
            <v>252843</v>
          </cell>
          <cell r="J90">
            <v>0</v>
          </cell>
        </row>
        <row r="92">
          <cell r="A92" t="str">
            <v>名  稱 : 철근가공조립 ( 보통 )</v>
          </cell>
          <cell r="J92" t="str">
            <v>單位 : 원/TON當</v>
          </cell>
        </row>
        <row r="93">
          <cell r="A93" t="str">
            <v>區    分</v>
          </cell>
          <cell r="B93" t="str">
            <v>材質 및 規格</v>
          </cell>
          <cell r="C93" t="str">
            <v>單位</v>
          </cell>
          <cell r="D93" t="str">
            <v>數    量</v>
          </cell>
          <cell r="E93" t="str">
            <v>材       料       費</v>
          </cell>
          <cell r="G93" t="str">
            <v xml:space="preserve">        勞       務       費</v>
          </cell>
          <cell r="I93" t="str">
            <v>經              費</v>
          </cell>
        </row>
        <row r="94">
          <cell r="A94" t="str">
            <v>工 種 別</v>
          </cell>
          <cell r="E94" t="str">
            <v>單  價</v>
          </cell>
          <cell r="F94" t="str">
            <v>金      額</v>
          </cell>
          <cell r="G94" t="str">
            <v>單  價</v>
          </cell>
          <cell r="H94" t="str">
            <v>金      額</v>
          </cell>
          <cell r="I94" t="str">
            <v>單  價</v>
          </cell>
          <cell r="J94" t="str">
            <v>金      額</v>
          </cell>
        </row>
        <row r="95">
          <cell r="A95" t="str">
            <v>결속선</v>
          </cell>
          <cell r="B95" t="str">
            <v>＃20 m/m</v>
          </cell>
          <cell r="C95" t="str">
            <v>kg</v>
          </cell>
          <cell r="D95">
            <v>6.5</v>
          </cell>
          <cell r="E95">
            <v>587</v>
          </cell>
          <cell r="F95">
            <v>3815.5</v>
          </cell>
          <cell r="H95">
            <v>0</v>
          </cell>
          <cell r="J95">
            <v>0</v>
          </cell>
        </row>
        <row r="96">
          <cell r="A96" t="str">
            <v>철근공</v>
          </cell>
          <cell r="C96" t="str">
            <v>인</v>
          </cell>
          <cell r="D96">
            <v>4</v>
          </cell>
          <cell r="F96">
            <v>0</v>
          </cell>
          <cell r="G96">
            <v>66745</v>
          </cell>
          <cell r="H96">
            <v>266980</v>
          </cell>
          <cell r="J96">
            <v>0</v>
          </cell>
        </row>
        <row r="97">
          <cell r="A97" t="str">
            <v>보통인부</v>
          </cell>
          <cell r="C97" t="str">
            <v>인</v>
          </cell>
          <cell r="D97">
            <v>2.2000000000000002</v>
          </cell>
          <cell r="F97">
            <v>0</v>
          </cell>
          <cell r="G97">
            <v>37052</v>
          </cell>
          <cell r="H97">
            <v>81514.399999999994</v>
          </cell>
          <cell r="J97">
            <v>0</v>
          </cell>
        </row>
        <row r="98">
          <cell r="A98" t="str">
            <v>기구손료</v>
          </cell>
          <cell r="B98" t="str">
            <v>품의 2%</v>
          </cell>
          <cell r="C98" t="str">
            <v>식</v>
          </cell>
          <cell r="D98">
            <v>1</v>
          </cell>
          <cell r="E98">
            <v>348494</v>
          </cell>
          <cell r="F98">
            <v>6969.8</v>
          </cell>
          <cell r="H98">
            <v>0</v>
          </cell>
          <cell r="J98">
            <v>0</v>
          </cell>
        </row>
        <row r="99">
          <cell r="F99">
            <v>0</v>
          </cell>
          <cell r="H99">
            <v>0</v>
          </cell>
          <cell r="J99">
            <v>0</v>
          </cell>
        </row>
        <row r="100">
          <cell r="F100">
            <v>0</v>
          </cell>
          <cell r="H100">
            <v>0</v>
          </cell>
          <cell r="J100">
            <v>0</v>
          </cell>
        </row>
        <row r="101">
          <cell r="F101">
            <v>0</v>
          </cell>
          <cell r="H101">
            <v>0</v>
          </cell>
          <cell r="J101">
            <v>0</v>
          </cell>
        </row>
        <row r="102">
          <cell r="F102">
            <v>0</v>
          </cell>
          <cell r="H102">
            <v>0</v>
          </cell>
          <cell r="J102">
            <v>0</v>
          </cell>
        </row>
        <row r="103">
          <cell r="F103">
            <v>0</v>
          </cell>
          <cell r="H103">
            <v>0</v>
          </cell>
          <cell r="J103">
            <v>0</v>
          </cell>
        </row>
        <row r="104">
          <cell r="F104">
            <v>0</v>
          </cell>
          <cell r="H104">
            <v>0</v>
          </cell>
          <cell r="J104">
            <v>0</v>
          </cell>
        </row>
        <row r="105">
          <cell r="F105">
            <v>0</v>
          </cell>
          <cell r="H105">
            <v>0</v>
          </cell>
          <cell r="J105">
            <v>0</v>
          </cell>
        </row>
        <row r="106">
          <cell r="F106">
            <v>0</v>
          </cell>
          <cell r="H106">
            <v>0</v>
          </cell>
          <cell r="J106">
            <v>0</v>
          </cell>
        </row>
        <row r="107">
          <cell r="F107">
            <v>0</v>
          </cell>
          <cell r="H107">
            <v>0</v>
          </cell>
          <cell r="J107">
            <v>0</v>
          </cell>
        </row>
        <row r="108">
          <cell r="A108" t="str">
            <v>計</v>
          </cell>
          <cell r="F108">
            <v>10785</v>
          </cell>
          <cell r="H108">
            <v>348494</v>
          </cell>
          <cell r="J108">
            <v>0</v>
          </cell>
        </row>
        <row r="110">
          <cell r="A110" t="str">
            <v>名  稱 : 철근가공조립 ( 복잡 )</v>
          </cell>
          <cell r="J110" t="str">
            <v>單位 : 원/TON當</v>
          </cell>
        </row>
        <row r="111">
          <cell r="A111" t="str">
            <v>區    分</v>
          </cell>
          <cell r="B111" t="str">
            <v>材質 및 規格</v>
          </cell>
          <cell r="C111" t="str">
            <v>單位</v>
          </cell>
          <cell r="D111" t="str">
            <v>數    量</v>
          </cell>
          <cell r="E111" t="str">
            <v>材       料       費</v>
          </cell>
          <cell r="G111" t="str">
            <v xml:space="preserve">        勞       務       費</v>
          </cell>
          <cell r="I111" t="str">
            <v>經              費</v>
          </cell>
        </row>
        <row r="112">
          <cell r="A112" t="str">
            <v>工 種 別</v>
          </cell>
          <cell r="E112" t="str">
            <v>單  價</v>
          </cell>
          <cell r="F112" t="str">
            <v>金      額</v>
          </cell>
          <cell r="G112" t="str">
            <v>單  價</v>
          </cell>
          <cell r="H112" t="str">
            <v>金      額</v>
          </cell>
          <cell r="I112" t="str">
            <v>單  價</v>
          </cell>
          <cell r="J112" t="str">
            <v>金      額</v>
          </cell>
        </row>
        <row r="113">
          <cell r="A113" t="str">
            <v>결속선</v>
          </cell>
          <cell r="B113" t="str">
            <v>＃20 m/m</v>
          </cell>
          <cell r="C113" t="str">
            <v>kg</v>
          </cell>
          <cell r="D113">
            <v>8</v>
          </cell>
          <cell r="E113">
            <v>587</v>
          </cell>
          <cell r="F113">
            <v>4696</v>
          </cell>
          <cell r="H113">
            <v>0</v>
          </cell>
          <cell r="J113">
            <v>0</v>
          </cell>
        </row>
        <row r="114">
          <cell r="A114" t="str">
            <v>철근공</v>
          </cell>
          <cell r="C114" t="str">
            <v>인</v>
          </cell>
          <cell r="D114">
            <v>5</v>
          </cell>
          <cell r="F114">
            <v>0</v>
          </cell>
          <cell r="G114">
            <v>66745</v>
          </cell>
          <cell r="H114">
            <v>333725</v>
          </cell>
          <cell r="J114">
            <v>0</v>
          </cell>
        </row>
        <row r="115">
          <cell r="A115" t="str">
            <v>보통인부</v>
          </cell>
          <cell r="C115" t="str">
            <v>인</v>
          </cell>
          <cell r="D115">
            <v>2.8</v>
          </cell>
          <cell r="F115">
            <v>0</v>
          </cell>
          <cell r="G115">
            <v>37052</v>
          </cell>
          <cell r="H115">
            <v>103745.60000000001</v>
          </cell>
          <cell r="J115">
            <v>0</v>
          </cell>
        </row>
        <row r="116">
          <cell r="A116" t="str">
            <v>기구손료</v>
          </cell>
          <cell r="B116" t="str">
            <v>품의 2%</v>
          </cell>
          <cell r="C116" t="str">
            <v>식</v>
          </cell>
          <cell r="D116">
            <v>1</v>
          </cell>
          <cell r="E116">
            <v>437470</v>
          </cell>
          <cell r="F116">
            <v>8749.4</v>
          </cell>
          <cell r="H116">
            <v>0</v>
          </cell>
          <cell r="J116">
            <v>0</v>
          </cell>
        </row>
        <row r="117">
          <cell r="F117">
            <v>0</v>
          </cell>
          <cell r="H117">
            <v>0</v>
          </cell>
          <cell r="J117">
            <v>0</v>
          </cell>
        </row>
        <row r="118">
          <cell r="F118">
            <v>0</v>
          </cell>
          <cell r="H118">
            <v>0</v>
          </cell>
          <cell r="J118">
            <v>0</v>
          </cell>
        </row>
        <row r="119">
          <cell r="F119">
            <v>0</v>
          </cell>
          <cell r="H119">
            <v>0</v>
          </cell>
          <cell r="J119">
            <v>0</v>
          </cell>
        </row>
        <row r="120">
          <cell r="F120">
            <v>0</v>
          </cell>
          <cell r="H120">
            <v>0</v>
          </cell>
          <cell r="J120">
            <v>0</v>
          </cell>
        </row>
        <row r="121">
          <cell r="F121">
            <v>0</v>
          </cell>
          <cell r="H121">
            <v>0</v>
          </cell>
          <cell r="J121">
            <v>0</v>
          </cell>
        </row>
        <row r="122">
          <cell r="F122">
            <v>0</v>
          </cell>
          <cell r="H122">
            <v>0</v>
          </cell>
          <cell r="J122">
            <v>0</v>
          </cell>
        </row>
        <row r="123">
          <cell r="F123">
            <v>0</v>
          </cell>
          <cell r="H123">
            <v>0</v>
          </cell>
          <cell r="J123">
            <v>0</v>
          </cell>
        </row>
        <row r="124">
          <cell r="F124">
            <v>0</v>
          </cell>
          <cell r="H124">
            <v>0</v>
          </cell>
          <cell r="J124">
            <v>0</v>
          </cell>
        </row>
        <row r="125">
          <cell r="F125">
            <v>0</v>
          </cell>
          <cell r="H125">
            <v>0</v>
          </cell>
          <cell r="J125">
            <v>0</v>
          </cell>
        </row>
        <row r="126">
          <cell r="A126" t="str">
            <v>計</v>
          </cell>
          <cell r="F126">
            <v>13445</v>
          </cell>
          <cell r="H126">
            <v>437470</v>
          </cell>
          <cell r="J126">
            <v>0</v>
          </cell>
        </row>
        <row r="128">
          <cell r="A128" t="str">
            <v>名  稱 : 합판거푸집</v>
          </cell>
          <cell r="J128" t="str">
            <v>單位 : 원/㎡當</v>
          </cell>
        </row>
        <row r="129">
          <cell r="A129" t="str">
            <v>區    分</v>
          </cell>
          <cell r="B129" t="str">
            <v>材質 및 規格</v>
          </cell>
          <cell r="C129" t="str">
            <v>單位</v>
          </cell>
          <cell r="D129" t="str">
            <v>數    量</v>
          </cell>
          <cell r="E129" t="str">
            <v>材       料       費</v>
          </cell>
          <cell r="G129" t="str">
            <v xml:space="preserve">        勞       務       費</v>
          </cell>
          <cell r="I129" t="str">
            <v>經              費</v>
          </cell>
        </row>
        <row r="130">
          <cell r="A130" t="str">
            <v>工 種 別</v>
          </cell>
          <cell r="E130" t="str">
            <v>單  價</v>
          </cell>
          <cell r="F130" t="str">
            <v>金      額</v>
          </cell>
          <cell r="G130" t="str">
            <v>單  價</v>
          </cell>
          <cell r="H130" t="str">
            <v>金      額</v>
          </cell>
          <cell r="I130" t="str">
            <v>單  價</v>
          </cell>
          <cell r="J130" t="str">
            <v>金      額</v>
          </cell>
        </row>
        <row r="131">
          <cell r="A131" t="str">
            <v>합판</v>
          </cell>
          <cell r="B131" t="str">
            <v>내수합판</v>
          </cell>
          <cell r="C131" t="str">
            <v>㎡</v>
          </cell>
          <cell r="D131">
            <v>1.03</v>
          </cell>
          <cell r="E131">
            <v>6641</v>
          </cell>
          <cell r="F131">
            <v>6840.2</v>
          </cell>
          <cell r="H131">
            <v>0</v>
          </cell>
          <cell r="J131">
            <v>0</v>
          </cell>
        </row>
        <row r="132">
          <cell r="A132" t="str">
            <v>목재</v>
          </cell>
          <cell r="C132" t="str">
            <v>㎥</v>
          </cell>
          <cell r="D132">
            <v>3.7999999999999999E-2</v>
          </cell>
          <cell r="E132">
            <v>272182</v>
          </cell>
          <cell r="F132">
            <v>10342.9</v>
          </cell>
          <cell r="H132">
            <v>0</v>
          </cell>
          <cell r="J132">
            <v>0</v>
          </cell>
        </row>
        <row r="133">
          <cell r="A133" t="str">
            <v>철선</v>
          </cell>
          <cell r="B133" t="str">
            <v>＃8</v>
          </cell>
          <cell r="C133" t="str">
            <v>kg</v>
          </cell>
          <cell r="D133">
            <v>0.28999999999999998</v>
          </cell>
          <cell r="E133">
            <v>480</v>
          </cell>
          <cell r="F133">
            <v>139.19999999999999</v>
          </cell>
          <cell r="H133">
            <v>0</v>
          </cell>
          <cell r="J133">
            <v>0</v>
          </cell>
        </row>
        <row r="134">
          <cell r="A134" t="str">
            <v>못</v>
          </cell>
          <cell r="B134" t="str">
            <v>N 75</v>
          </cell>
          <cell r="C134" t="str">
            <v>kg</v>
          </cell>
          <cell r="D134">
            <v>0.2</v>
          </cell>
          <cell r="E134">
            <v>660</v>
          </cell>
          <cell r="F134">
            <v>132</v>
          </cell>
          <cell r="H134">
            <v>0</v>
          </cell>
          <cell r="J134">
            <v>0</v>
          </cell>
        </row>
        <row r="135">
          <cell r="A135" t="str">
            <v>박리제</v>
          </cell>
          <cell r="C135" t="str">
            <v>ℓ</v>
          </cell>
          <cell r="D135">
            <v>0.19</v>
          </cell>
          <cell r="E135">
            <v>315.39</v>
          </cell>
          <cell r="F135">
            <v>59.9</v>
          </cell>
          <cell r="H135">
            <v>0</v>
          </cell>
          <cell r="J135">
            <v>0</v>
          </cell>
        </row>
        <row r="136">
          <cell r="A136" t="str">
            <v>형틀목공</v>
          </cell>
          <cell r="C136" t="str">
            <v>인</v>
          </cell>
          <cell r="D136">
            <v>0.28000000000000003</v>
          </cell>
          <cell r="F136">
            <v>0</v>
          </cell>
          <cell r="G136">
            <v>63219</v>
          </cell>
          <cell r="H136">
            <v>17701.3</v>
          </cell>
          <cell r="J136">
            <v>0</v>
          </cell>
        </row>
        <row r="137">
          <cell r="A137" t="str">
            <v>보통인부</v>
          </cell>
          <cell r="C137" t="str">
            <v>인</v>
          </cell>
          <cell r="D137">
            <v>0.23</v>
          </cell>
          <cell r="F137">
            <v>0</v>
          </cell>
          <cell r="G137">
            <v>37052</v>
          </cell>
          <cell r="H137">
            <v>8521.9</v>
          </cell>
          <cell r="J137">
            <v>0</v>
          </cell>
        </row>
        <row r="138">
          <cell r="A138" t="str">
            <v>사용고재</v>
          </cell>
          <cell r="B138" t="str">
            <v>주재료의 30%</v>
          </cell>
          <cell r="C138" t="str">
            <v>식</v>
          </cell>
          <cell r="D138">
            <v>1</v>
          </cell>
          <cell r="E138">
            <v>17183.099999999999</v>
          </cell>
          <cell r="F138">
            <v>5154.8999999999996</v>
          </cell>
          <cell r="H138">
            <v>0</v>
          </cell>
          <cell r="J138">
            <v>0</v>
          </cell>
        </row>
        <row r="139">
          <cell r="A139" t="str">
            <v>計 (1회사용)</v>
          </cell>
          <cell r="F139">
            <v>12359</v>
          </cell>
          <cell r="H139">
            <v>26223</v>
          </cell>
          <cell r="J139">
            <v>0</v>
          </cell>
        </row>
        <row r="140">
          <cell r="A140" t="str">
            <v>2회사용시</v>
          </cell>
          <cell r="E140">
            <v>0.56999999999999995</v>
          </cell>
          <cell r="F140">
            <v>7044</v>
          </cell>
          <cell r="G140">
            <v>0.6</v>
          </cell>
          <cell r="H140">
            <v>15733</v>
          </cell>
          <cell r="J140">
            <v>0</v>
          </cell>
        </row>
        <row r="141">
          <cell r="A141" t="str">
            <v>3회사용시</v>
          </cell>
          <cell r="E141">
            <v>0.46100000000000002</v>
          </cell>
          <cell r="F141">
            <v>5697</v>
          </cell>
          <cell r="G141">
            <v>0.47099999999999997</v>
          </cell>
          <cell r="H141">
            <v>12351</v>
          </cell>
          <cell r="J141">
            <v>0</v>
          </cell>
        </row>
        <row r="142">
          <cell r="A142" t="str">
            <v>4회사용시</v>
          </cell>
          <cell r="E142">
            <v>0.40100000000000002</v>
          </cell>
          <cell r="F142">
            <v>4955</v>
          </cell>
          <cell r="G142">
            <v>0.4</v>
          </cell>
          <cell r="H142">
            <v>10489</v>
          </cell>
          <cell r="J142">
            <v>0</v>
          </cell>
        </row>
        <row r="143">
          <cell r="A143" t="str">
            <v>5회사용시</v>
          </cell>
          <cell r="E143">
            <v>0.371</v>
          </cell>
          <cell r="F143">
            <v>4585</v>
          </cell>
          <cell r="G143">
            <v>0.34200000000000003</v>
          </cell>
          <cell r="H143">
            <v>8968</v>
          </cell>
          <cell r="J143">
            <v>0</v>
          </cell>
        </row>
        <row r="144">
          <cell r="A144" t="str">
            <v>6회사용시</v>
          </cell>
          <cell r="E144">
            <v>0.34699999999999998</v>
          </cell>
          <cell r="F144">
            <v>4288</v>
          </cell>
          <cell r="G144">
            <v>0.32</v>
          </cell>
          <cell r="H144">
            <v>8391</v>
          </cell>
          <cell r="J144">
            <v>0</v>
          </cell>
        </row>
        <row r="146">
          <cell r="A146" t="str">
            <v>名  稱 : 목재거푸집</v>
          </cell>
          <cell r="J146" t="str">
            <v>單位 : 원/㎡當</v>
          </cell>
        </row>
        <row r="147">
          <cell r="A147" t="str">
            <v>區    分</v>
          </cell>
          <cell r="B147" t="str">
            <v>材質 및 規格</v>
          </cell>
          <cell r="C147" t="str">
            <v>單位</v>
          </cell>
          <cell r="D147" t="str">
            <v>數    量</v>
          </cell>
          <cell r="E147" t="str">
            <v>材       料       費</v>
          </cell>
          <cell r="G147" t="str">
            <v xml:space="preserve">        勞       務       費</v>
          </cell>
          <cell r="I147" t="str">
            <v>經              費</v>
          </cell>
        </row>
        <row r="148">
          <cell r="A148" t="str">
            <v>工 種 別</v>
          </cell>
          <cell r="E148" t="str">
            <v>單  價</v>
          </cell>
          <cell r="F148" t="str">
            <v>金      額</v>
          </cell>
          <cell r="G148" t="str">
            <v>單  價</v>
          </cell>
          <cell r="H148" t="str">
            <v>金      額</v>
          </cell>
          <cell r="I148" t="str">
            <v>單  價</v>
          </cell>
          <cell r="J148" t="str">
            <v>金      額</v>
          </cell>
        </row>
        <row r="149">
          <cell r="A149" t="str">
            <v>판재</v>
          </cell>
          <cell r="C149" t="str">
            <v>㎥</v>
          </cell>
          <cell r="D149">
            <v>0.03</v>
          </cell>
          <cell r="E149">
            <v>285792</v>
          </cell>
          <cell r="F149">
            <v>8573.7000000000007</v>
          </cell>
          <cell r="H149">
            <v>0</v>
          </cell>
          <cell r="J149">
            <v>0</v>
          </cell>
        </row>
        <row r="150">
          <cell r="A150" t="str">
            <v>목재</v>
          </cell>
          <cell r="C150" t="str">
            <v>㎥</v>
          </cell>
          <cell r="D150">
            <v>3.7999999999999999E-2</v>
          </cell>
          <cell r="E150">
            <v>272182</v>
          </cell>
          <cell r="F150">
            <v>10342.9</v>
          </cell>
          <cell r="H150">
            <v>0</v>
          </cell>
          <cell r="J150">
            <v>0</v>
          </cell>
        </row>
        <row r="151">
          <cell r="A151" t="str">
            <v>철선</v>
          </cell>
          <cell r="B151" t="str">
            <v>＃8</v>
          </cell>
          <cell r="C151" t="str">
            <v>kg</v>
          </cell>
          <cell r="D151">
            <v>0.28999999999999998</v>
          </cell>
          <cell r="E151">
            <v>480</v>
          </cell>
          <cell r="F151">
            <v>139.19999999999999</v>
          </cell>
          <cell r="H151">
            <v>0</v>
          </cell>
          <cell r="J151">
            <v>0</v>
          </cell>
        </row>
        <row r="152">
          <cell r="A152" t="str">
            <v>못</v>
          </cell>
          <cell r="B152" t="str">
            <v>N 75</v>
          </cell>
          <cell r="C152" t="str">
            <v>kg</v>
          </cell>
          <cell r="D152">
            <v>0.25</v>
          </cell>
          <cell r="E152">
            <v>660</v>
          </cell>
          <cell r="F152">
            <v>165</v>
          </cell>
          <cell r="H152">
            <v>0</v>
          </cell>
          <cell r="J152">
            <v>0</v>
          </cell>
        </row>
        <row r="153">
          <cell r="A153" t="str">
            <v>박리제</v>
          </cell>
          <cell r="C153" t="str">
            <v>ℓ</v>
          </cell>
          <cell r="D153">
            <v>0.19</v>
          </cell>
          <cell r="E153">
            <v>315.39</v>
          </cell>
          <cell r="F153">
            <v>59.9</v>
          </cell>
          <cell r="H153">
            <v>0</v>
          </cell>
          <cell r="J153">
            <v>0</v>
          </cell>
        </row>
        <row r="154">
          <cell r="A154" t="str">
            <v>형틀목공</v>
          </cell>
          <cell r="C154" t="str">
            <v>인</v>
          </cell>
          <cell r="D154">
            <v>0.46</v>
          </cell>
          <cell r="F154">
            <v>0</v>
          </cell>
          <cell r="G154">
            <v>63219</v>
          </cell>
          <cell r="H154">
            <v>29080.7</v>
          </cell>
          <cell r="J154">
            <v>0</v>
          </cell>
        </row>
        <row r="155">
          <cell r="A155" t="str">
            <v>보통인부</v>
          </cell>
          <cell r="C155" t="str">
            <v>인</v>
          </cell>
          <cell r="D155">
            <v>0.37</v>
          </cell>
          <cell r="F155">
            <v>0</v>
          </cell>
          <cell r="G155">
            <v>37052</v>
          </cell>
          <cell r="H155">
            <v>13709.2</v>
          </cell>
          <cell r="J155">
            <v>0</v>
          </cell>
        </row>
        <row r="156">
          <cell r="A156" t="str">
            <v>사용고재</v>
          </cell>
          <cell r="B156" t="str">
            <v>주재료의 30%</v>
          </cell>
          <cell r="C156" t="str">
            <v>식</v>
          </cell>
          <cell r="D156">
            <v>1</v>
          </cell>
          <cell r="E156">
            <v>18916.599999999999</v>
          </cell>
          <cell r="F156">
            <v>5674.9</v>
          </cell>
          <cell r="H156">
            <v>0</v>
          </cell>
          <cell r="J156">
            <v>0</v>
          </cell>
        </row>
        <row r="157">
          <cell r="A157" t="str">
            <v xml:space="preserve">計 </v>
          </cell>
          <cell r="F157">
            <v>13605</v>
          </cell>
          <cell r="H157">
            <v>42789</v>
          </cell>
          <cell r="J157">
            <v>0</v>
          </cell>
        </row>
        <row r="158">
          <cell r="A158" t="str">
            <v>1회사용시</v>
          </cell>
          <cell r="E158">
            <v>1</v>
          </cell>
          <cell r="F158">
            <v>13605</v>
          </cell>
          <cell r="G158">
            <v>1</v>
          </cell>
          <cell r="H158">
            <v>42789</v>
          </cell>
          <cell r="J158">
            <v>0</v>
          </cell>
        </row>
        <row r="159">
          <cell r="A159" t="str">
            <v>2회사용시</v>
          </cell>
          <cell r="E159">
            <v>0.57699999999999996</v>
          </cell>
          <cell r="F159">
            <v>7850</v>
          </cell>
          <cell r="G159">
            <v>0.63</v>
          </cell>
          <cell r="H159">
            <v>26957</v>
          </cell>
          <cell r="J159">
            <v>0</v>
          </cell>
        </row>
        <row r="160">
          <cell r="A160" t="str">
            <v>3회사용시</v>
          </cell>
          <cell r="E160">
            <v>0.46600000000000003</v>
          </cell>
          <cell r="F160">
            <v>6339</v>
          </cell>
          <cell r="G160">
            <v>0.51600000000000001</v>
          </cell>
          <cell r="H160">
            <v>22079</v>
          </cell>
          <cell r="J160">
            <v>0</v>
          </cell>
        </row>
        <row r="161">
          <cell r="A161" t="str">
            <v>4회사용시</v>
          </cell>
          <cell r="E161">
            <v>0.39700000000000002</v>
          </cell>
          <cell r="F161">
            <v>5401</v>
          </cell>
          <cell r="G161">
            <v>0.45900000000000002</v>
          </cell>
          <cell r="H161">
            <v>19640</v>
          </cell>
          <cell r="J161">
            <v>0</v>
          </cell>
        </row>
        <row r="162">
          <cell r="F162">
            <v>0</v>
          </cell>
          <cell r="H162">
            <v>0</v>
          </cell>
          <cell r="J162">
            <v>0</v>
          </cell>
        </row>
        <row r="164">
          <cell r="A164" t="str">
            <v>名  稱 : 비계설치</v>
          </cell>
          <cell r="J164" t="str">
            <v>單位 : 공/㎥當</v>
          </cell>
        </row>
        <row r="165">
          <cell r="A165" t="str">
            <v>區    分</v>
          </cell>
          <cell r="B165" t="str">
            <v>材質 및 規格</v>
          </cell>
          <cell r="C165" t="str">
            <v>單位</v>
          </cell>
          <cell r="D165" t="str">
            <v>數    量</v>
          </cell>
          <cell r="E165" t="str">
            <v>材       料       費</v>
          </cell>
          <cell r="G165" t="str">
            <v xml:space="preserve">        勞       務       費</v>
          </cell>
          <cell r="I165" t="str">
            <v>經              費</v>
          </cell>
        </row>
        <row r="166">
          <cell r="A166" t="str">
            <v>工 種 別</v>
          </cell>
          <cell r="E166" t="str">
            <v>單  價</v>
          </cell>
          <cell r="F166" t="str">
            <v>金      額</v>
          </cell>
          <cell r="G166" t="str">
            <v>單  價</v>
          </cell>
          <cell r="H166" t="str">
            <v>金      額</v>
          </cell>
          <cell r="I166" t="str">
            <v>單  價</v>
          </cell>
          <cell r="J166" t="str">
            <v>金      額</v>
          </cell>
        </row>
        <row r="167">
          <cell r="A167" t="str">
            <v>원목</v>
          </cell>
          <cell r="C167" t="str">
            <v>㎥</v>
          </cell>
          <cell r="D167">
            <v>9.4E-2</v>
          </cell>
          <cell r="E167">
            <v>164670</v>
          </cell>
          <cell r="F167">
            <v>15478.9</v>
          </cell>
          <cell r="H167">
            <v>0</v>
          </cell>
          <cell r="J167">
            <v>0</v>
          </cell>
        </row>
        <row r="168">
          <cell r="A168" t="str">
            <v>판재</v>
          </cell>
          <cell r="C168" t="str">
            <v>㎥</v>
          </cell>
          <cell r="D168">
            <v>1.5E-3</v>
          </cell>
          <cell r="E168">
            <v>285792</v>
          </cell>
          <cell r="F168">
            <v>428.6</v>
          </cell>
          <cell r="H168">
            <v>0</v>
          </cell>
          <cell r="J168">
            <v>0</v>
          </cell>
        </row>
        <row r="169">
          <cell r="A169" t="str">
            <v>철선</v>
          </cell>
          <cell r="B169" t="str">
            <v>＃8</v>
          </cell>
          <cell r="C169" t="str">
            <v>kg</v>
          </cell>
          <cell r="D169">
            <v>0.2</v>
          </cell>
          <cell r="E169">
            <v>480</v>
          </cell>
          <cell r="F169">
            <v>96</v>
          </cell>
          <cell r="H169">
            <v>0</v>
          </cell>
          <cell r="J169">
            <v>0</v>
          </cell>
        </row>
        <row r="170">
          <cell r="A170" t="str">
            <v>잡재료</v>
          </cell>
          <cell r="B170" t="str">
            <v>재료비의 5%</v>
          </cell>
          <cell r="C170" t="str">
            <v>식</v>
          </cell>
          <cell r="D170">
            <v>1</v>
          </cell>
          <cell r="E170">
            <v>16003</v>
          </cell>
          <cell r="F170">
            <v>800.1</v>
          </cell>
          <cell r="H170">
            <v>0</v>
          </cell>
          <cell r="J170">
            <v>0</v>
          </cell>
        </row>
        <row r="171">
          <cell r="A171" t="str">
            <v>비계공</v>
          </cell>
          <cell r="C171" t="str">
            <v>인</v>
          </cell>
          <cell r="D171">
            <v>2</v>
          </cell>
          <cell r="F171">
            <v>0</v>
          </cell>
          <cell r="G171">
            <v>67640</v>
          </cell>
          <cell r="H171">
            <v>135280</v>
          </cell>
          <cell r="J171">
            <v>0</v>
          </cell>
        </row>
        <row r="172">
          <cell r="A172" t="str">
            <v>보통인부</v>
          </cell>
          <cell r="C172" t="str">
            <v>인</v>
          </cell>
          <cell r="D172">
            <v>2</v>
          </cell>
          <cell r="F172">
            <v>0</v>
          </cell>
          <cell r="G172">
            <v>37052</v>
          </cell>
          <cell r="H172">
            <v>74104</v>
          </cell>
          <cell r="J172">
            <v>0</v>
          </cell>
        </row>
        <row r="173">
          <cell r="A173" t="str">
            <v xml:space="preserve">計 </v>
          </cell>
          <cell r="B173" t="str">
            <v>10공/㎥당</v>
          </cell>
          <cell r="F173">
            <v>16803</v>
          </cell>
          <cell r="H173">
            <v>209384</v>
          </cell>
          <cell r="J173">
            <v>0</v>
          </cell>
        </row>
        <row r="174">
          <cell r="A174" t="str">
            <v xml:space="preserve">計 </v>
          </cell>
          <cell r="B174" t="str">
            <v>공/㎥당</v>
          </cell>
          <cell r="F174">
            <v>1680</v>
          </cell>
          <cell r="H174">
            <v>20938</v>
          </cell>
          <cell r="J174">
            <v>0</v>
          </cell>
        </row>
        <row r="175">
          <cell r="A175" t="str">
            <v>1회사용시</v>
          </cell>
          <cell r="E175">
            <v>1</v>
          </cell>
          <cell r="F175">
            <v>1680</v>
          </cell>
          <cell r="G175">
            <v>1</v>
          </cell>
          <cell r="H175">
            <v>20938</v>
          </cell>
          <cell r="J175">
            <v>0</v>
          </cell>
        </row>
        <row r="176">
          <cell r="A176" t="str">
            <v>2회사용시</v>
          </cell>
          <cell r="E176">
            <v>0.67</v>
          </cell>
          <cell r="F176">
            <v>1125</v>
          </cell>
          <cell r="G176">
            <v>1</v>
          </cell>
          <cell r="H176">
            <v>20938</v>
          </cell>
          <cell r="J176">
            <v>0</v>
          </cell>
        </row>
        <row r="177">
          <cell r="A177" t="str">
            <v>3회사용시</v>
          </cell>
          <cell r="E177">
            <v>0.56499999999999995</v>
          </cell>
          <cell r="F177">
            <v>949</v>
          </cell>
          <cell r="G177">
            <v>1</v>
          </cell>
          <cell r="H177">
            <v>20938</v>
          </cell>
          <cell r="J177">
            <v>0</v>
          </cell>
        </row>
        <row r="178">
          <cell r="A178" t="str">
            <v>4회사용시</v>
          </cell>
          <cell r="E178">
            <v>0.51600000000000001</v>
          </cell>
          <cell r="F178">
            <v>866</v>
          </cell>
          <cell r="G178">
            <v>1</v>
          </cell>
          <cell r="H178">
            <v>20938</v>
          </cell>
          <cell r="J178">
            <v>0</v>
          </cell>
        </row>
        <row r="179">
          <cell r="A179" t="str">
            <v>5회사용시</v>
          </cell>
          <cell r="E179">
            <v>0.48899999999999999</v>
          </cell>
          <cell r="F179">
            <v>821</v>
          </cell>
          <cell r="G179">
            <v>1</v>
          </cell>
          <cell r="H179">
            <v>20938</v>
          </cell>
          <cell r="J179">
            <v>0</v>
          </cell>
        </row>
        <row r="180">
          <cell r="A180" t="str">
            <v>6회사용시</v>
          </cell>
          <cell r="E180">
            <v>0.47299999999999998</v>
          </cell>
          <cell r="F180">
            <v>794</v>
          </cell>
          <cell r="G180">
            <v>1</v>
          </cell>
          <cell r="H180">
            <v>20938</v>
          </cell>
          <cell r="J180">
            <v>0</v>
          </cell>
        </row>
        <row r="182">
          <cell r="A182" t="str">
            <v>名  稱 : 잡석깔기</v>
          </cell>
          <cell r="J182" t="str">
            <v>單位 : 원/㎥當</v>
          </cell>
        </row>
        <row r="183">
          <cell r="A183" t="str">
            <v>區    分</v>
          </cell>
          <cell r="B183" t="str">
            <v>材質 및 規格</v>
          </cell>
          <cell r="C183" t="str">
            <v>單位</v>
          </cell>
          <cell r="D183" t="str">
            <v>數    量</v>
          </cell>
          <cell r="E183" t="str">
            <v>材       料       費</v>
          </cell>
          <cell r="G183" t="str">
            <v xml:space="preserve">        勞       務       費</v>
          </cell>
          <cell r="I183" t="str">
            <v>經              費</v>
          </cell>
        </row>
        <row r="184">
          <cell r="A184" t="str">
            <v>工 種 別</v>
          </cell>
          <cell r="E184" t="str">
            <v>單  價</v>
          </cell>
          <cell r="F184" t="str">
            <v>金      額</v>
          </cell>
          <cell r="G184" t="str">
            <v>單  價</v>
          </cell>
          <cell r="H184" t="str">
            <v>金      額</v>
          </cell>
          <cell r="I184" t="str">
            <v>單  價</v>
          </cell>
          <cell r="J184" t="str">
            <v>金      額</v>
          </cell>
        </row>
        <row r="185">
          <cell r="A185" t="str">
            <v>잡석</v>
          </cell>
          <cell r="C185" t="str">
            <v>인</v>
          </cell>
          <cell r="D185">
            <v>1.04</v>
          </cell>
          <cell r="E185">
            <v>11000</v>
          </cell>
          <cell r="F185">
            <v>11440</v>
          </cell>
          <cell r="H185">
            <v>0</v>
          </cell>
          <cell r="J185">
            <v>0</v>
          </cell>
        </row>
        <row r="186">
          <cell r="A186" t="str">
            <v>보통인부</v>
          </cell>
          <cell r="C186" t="str">
            <v>인</v>
          </cell>
          <cell r="D186">
            <v>0.6</v>
          </cell>
          <cell r="F186">
            <v>0</v>
          </cell>
          <cell r="G186">
            <v>37052</v>
          </cell>
          <cell r="H186">
            <v>22231.200000000001</v>
          </cell>
          <cell r="J186">
            <v>0</v>
          </cell>
        </row>
        <row r="187">
          <cell r="F187">
            <v>0</v>
          </cell>
          <cell r="H187">
            <v>0</v>
          </cell>
          <cell r="J187">
            <v>0</v>
          </cell>
        </row>
        <row r="188">
          <cell r="F188">
            <v>0</v>
          </cell>
          <cell r="H188">
            <v>0</v>
          </cell>
          <cell r="J188">
            <v>0</v>
          </cell>
        </row>
        <row r="189">
          <cell r="F189">
            <v>0</v>
          </cell>
          <cell r="H189">
            <v>0</v>
          </cell>
          <cell r="J189">
            <v>0</v>
          </cell>
        </row>
        <row r="190">
          <cell r="F190">
            <v>0</v>
          </cell>
          <cell r="H190">
            <v>0</v>
          </cell>
          <cell r="J190">
            <v>0</v>
          </cell>
        </row>
        <row r="191">
          <cell r="F191">
            <v>0</v>
          </cell>
          <cell r="H191">
            <v>0</v>
          </cell>
          <cell r="J191">
            <v>0</v>
          </cell>
        </row>
        <row r="192">
          <cell r="F192">
            <v>0</v>
          </cell>
          <cell r="H192">
            <v>0</v>
          </cell>
          <cell r="J192">
            <v>0</v>
          </cell>
        </row>
        <row r="193">
          <cell r="F193">
            <v>0</v>
          </cell>
          <cell r="H193">
            <v>0</v>
          </cell>
          <cell r="J193">
            <v>0</v>
          </cell>
        </row>
        <row r="194">
          <cell r="F194">
            <v>0</v>
          </cell>
          <cell r="H194">
            <v>0</v>
          </cell>
          <cell r="J194">
            <v>0</v>
          </cell>
        </row>
        <row r="195">
          <cell r="F195">
            <v>0</v>
          </cell>
          <cell r="H195">
            <v>0</v>
          </cell>
          <cell r="J195">
            <v>0</v>
          </cell>
        </row>
        <row r="196">
          <cell r="F196">
            <v>0</v>
          </cell>
          <cell r="H196">
            <v>0</v>
          </cell>
          <cell r="J196">
            <v>0</v>
          </cell>
        </row>
        <row r="197">
          <cell r="F197">
            <v>0</v>
          </cell>
          <cell r="H197">
            <v>0</v>
          </cell>
          <cell r="J197">
            <v>0</v>
          </cell>
        </row>
        <row r="198">
          <cell r="A198" t="str">
            <v>計</v>
          </cell>
          <cell r="F198">
            <v>11440</v>
          </cell>
          <cell r="H198">
            <v>22231</v>
          </cell>
          <cell r="J198">
            <v>0</v>
          </cell>
        </row>
        <row r="200">
          <cell r="A200" t="str">
            <v>名  稱 : 잡석채우기</v>
          </cell>
          <cell r="J200" t="str">
            <v>單位 : 원/㎥當</v>
          </cell>
        </row>
        <row r="201">
          <cell r="A201" t="str">
            <v>區    分</v>
          </cell>
          <cell r="B201" t="str">
            <v>材質 및 規格</v>
          </cell>
          <cell r="C201" t="str">
            <v>單位</v>
          </cell>
          <cell r="D201" t="str">
            <v>數    量</v>
          </cell>
          <cell r="E201" t="str">
            <v>材       料       費</v>
          </cell>
          <cell r="G201" t="str">
            <v xml:space="preserve">        勞       務       費</v>
          </cell>
          <cell r="I201" t="str">
            <v>經              費</v>
          </cell>
        </row>
        <row r="202">
          <cell r="A202" t="str">
            <v>工 種 別</v>
          </cell>
          <cell r="E202" t="str">
            <v>單  價</v>
          </cell>
          <cell r="F202" t="str">
            <v>金      額</v>
          </cell>
          <cell r="G202" t="str">
            <v>單  價</v>
          </cell>
          <cell r="H202" t="str">
            <v>金      額</v>
          </cell>
          <cell r="I202" t="str">
            <v>單  價</v>
          </cell>
          <cell r="J202" t="str">
            <v>金      額</v>
          </cell>
        </row>
        <row r="203">
          <cell r="A203" t="str">
            <v>잡석</v>
          </cell>
          <cell r="C203" t="str">
            <v>인</v>
          </cell>
          <cell r="D203">
            <v>1.04</v>
          </cell>
          <cell r="E203">
            <v>11000</v>
          </cell>
          <cell r="F203">
            <v>11440</v>
          </cell>
          <cell r="H203">
            <v>0</v>
          </cell>
          <cell r="J203">
            <v>0</v>
          </cell>
        </row>
        <row r="204">
          <cell r="A204" t="str">
            <v>보통인부</v>
          </cell>
          <cell r="C204" t="str">
            <v>인</v>
          </cell>
          <cell r="D204">
            <v>0.65</v>
          </cell>
          <cell r="F204">
            <v>0</v>
          </cell>
          <cell r="G204">
            <v>37052</v>
          </cell>
          <cell r="H204">
            <v>24083.8</v>
          </cell>
          <cell r="J204">
            <v>0</v>
          </cell>
        </row>
        <row r="205">
          <cell r="F205">
            <v>0</v>
          </cell>
          <cell r="H205">
            <v>0</v>
          </cell>
          <cell r="J205">
            <v>0</v>
          </cell>
        </row>
        <row r="206">
          <cell r="F206">
            <v>0</v>
          </cell>
          <cell r="H206">
            <v>0</v>
          </cell>
          <cell r="J206">
            <v>0</v>
          </cell>
        </row>
        <row r="207">
          <cell r="F207">
            <v>0</v>
          </cell>
          <cell r="H207">
            <v>0</v>
          </cell>
          <cell r="J207">
            <v>0</v>
          </cell>
        </row>
        <row r="208">
          <cell r="F208">
            <v>0</v>
          </cell>
          <cell r="H208">
            <v>0</v>
          </cell>
          <cell r="J208">
            <v>0</v>
          </cell>
        </row>
        <row r="209">
          <cell r="F209">
            <v>0</v>
          </cell>
          <cell r="H209">
            <v>0</v>
          </cell>
          <cell r="J209">
            <v>0</v>
          </cell>
        </row>
        <row r="210">
          <cell r="F210">
            <v>0</v>
          </cell>
          <cell r="H210">
            <v>0</v>
          </cell>
          <cell r="J210">
            <v>0</v>
          </cell>
        </row>
        <row r="211">
          <cell r="F211">
            <v>0</v>
          </cell>
          <cell r="H211">
            <v>0</v>
          </cell>
          <cell r="J211">
            <v>0</v>
          </cell>
        </row>
        <row r="212">
          <cell r="F212">
            <v>0</v>
          </cell>
          <cell r="H212">
            <v>0</v>
          </cell>
          <cell r="J212">
            <v>0</v>
          </cell>
        </row>
        <row r="213">
          <cell r="F213">
            <v>0</v>
          </cell>
          <cell r="H213">
            <v>0</v>
          </cell>
          <cell r="J213">
            <v>0</v>
          </cell>
        </row>
        <row r="214">
          <cell r="F214">
            <v>0</v>
          </cell>
          <cell r="H214">
            <v>0</v>
          </cell>
          <cell r="J214">
            <v>0</v>
          </cell>
        </row>
        <row r="215">
          <cell r="F215">
            <v>0</v>
          </cell>
          <cell r="H215">
            <v>0</v>
          </cell>
          <cell r="J215">
            <v>0</v>
          </cell>
        </row>
        <row r="216">
          <cell r="A216" t="str">
            <v>計</v>
          </cell>
          <cell r="F216">
            <v>11440</v>
          </cell>
          <cell r="H216">
            <v>24083</v>
          </cell>
          <cell r="J216">
            <v>0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00000"/>
      <sheetName val="VXXXXX"/>
      <sheetName val="본문"/>
      <sheetName val="목차 "/>
      <sheetName val="개발비용"/>
      <sheetName val="비교표"/>
      <sheetName val="총괄내역"/>
      <sheetName val="공종내역"/>
      <sheetName val="부표"/>
      <sheetName val="L옹벽"/>
      <sheetName val="빗물"/>
      <sheetName val="기계일위"/>
      <sheetName val="포장일위"/>
      <sheetName val="일위대가"/>
      <sheetName val="기본일위"/>
      <sheetName val="기계경비"/>
      <sheetName val="간지"/>
      <sheetName val="표지"/>
      <sheetName val="토적집계"/>
      <sheetName val="토적표"/>
      <sheetName val="구조토적"/>
      <sheetName val="집수"/>
      <sheetName val="기타경비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L1" t="str">
            <v>2000년 8월</v>
          </cell>
        </row>
        <row r="2">
          <cell r="A2" t="str">
            <v>名  稱 : 모르터 ( 1 : 2 )</v>
          </cell>
          <cell r="J2" t="str">
            <v>單位 : 원/㎥當</v>
          </cell>
          <cell r="L2" t="str">
            <v>주  요  자  재  단  가  표</v>
          </cell>
        </row>
        <row r="3">
          <cell r="A3" t="str">
            <v>區    分</v>
          </cell>
          <cell r="B3" t="str">
            <v>材質 및 規格</v>
          </cell>
          <cell r="C3" t="str">
            <v>單位</v>
          </cell>
          <cell r="D3" t="str">
            <v>數    量</v>
          </cell>
          <cell r="E3" t="str">
            <v>材       料       費</v>
          </cell>
          <cell r="G3" t="str">
            <v xml:space="preserve">        勞       務       費</v>
          </cell>
          <cell r="I3" t="str">
            <v>經              費</v>
          </cell>
          <cell r="L3" t="str">
            <v>철근</v>
          </cell>
          <cell r="M3">
            <v>334400</v>
          </cell>
          <cell r="O3" t="str">
            <v>모래</v>
          </cell>
          <cell r="P3">
            <v>16000</v>
          </cell>
        </row>
        <row r="4">
          <cell r="A4" t="str">
            <v>工 種 別</v>
          </cell>
          <cell r="E4" t="str">
            <v>單  價</v>
          </cell>
          <cell r="F4" t="str">
            <v>金      額</v>
          </cell>
          <cell r="G4" t="str">
            <v>單  價</v>
          </cell>
          <cell r="H4" t="str">
            <v>金      額</v>
          </cell>
          <cell r="I4" t="str">
            <v>單  價</v>
          </cell>
          <cell r="J4" t="str">
            <v>金      額</v>
          </cell>
          <cell r="L4" t="str">
            <v>철선 # 8</v>
          </cell>
          <cell r="M4">
            <v>480</v>
          </cell>
          <cell r="O4" t="str">
            <v>잡석</v>
          </cell>
          <cell r="P4">
            <v>11000</v>
          </cell>
        </row>
        <row r="5">
          <cell r="A5" t="str">
            <v>시멘트</v>
          </cell>
          <cell r="C5" t="str">
            <v>kg</v>
          </cell>
          <cell r="D5">
            <v>680</v>
          </cell>
          <cell r="E5">
            <v>59</v>
          </cell>
          <cell r="F5">
            <v>40120</v>
          </cell>
          <cell r="H5">
            <v>0</v>
          </cell>
          <cell r="J5">
            <v>0</v>
          </cell>
          <cell r="L5" t="str">
            <v>철선 # 20</v>
          </cell>
          <cell r="M5">
            <v>587</v>
          </cell>
          <cell r="O5" t="str">
            <v>보조기층재</v>
          </cell>
          <cell r="P5">
            <v>11000</v>
          </cell>
        </row>
        <row r="6">
          <cell r="A6" t="str">
            <v>모래</v>
          </cell>
          <cell r="C6" t="str">
            <v>㎥</v>
          </cell>
          <cell r="D6">
            <v>0.98</v>
          </cell>
          <cell r="E6">
            <v>16000</v>
          </cell>
          <cell r="F6">
            <v>15680</v>
          </cell>
          <cell r="H6">
            <v>0</v>
          </cell>
          <cell r="J6">
            <v>0</v>
          </cell>
          <cell r="K6">
            <v>16500</v>
          </cell>
          <cell r="L6" t="str">
            <v>못  N75</v>
          </cell>
          <cell r="M6">
            <v>660</v>
          </cell>
          <cell r="O6" t="str">
            <v>시멘트</v>
          </cell>
          <cell r="P6">
            <v>59</v>
          </cell>
          <cell r="Q6">
            <v>2600</v>
          </cell>
        </row>
        <row r="7">
          <cell r="A7" t="str">
            <v>보통인부</v>
          </cell>
          <cell r="C7" t="str">
            <v>인</v>
          </cell>
          <cell r="D7">
            <v>1</v>
          </cell>
          <cell r="F7">
            <v>0</v>
          </cell>
          <cell r="G7">
            <v>34360</v>
          </cell>
          <cell r="H7">
            <v>34360</v>
          </cell>
          <cell r="J7">
            <v>0</v>
          </cell>
          <cell r="K7">
            <v>1000</v>
          </cell>
          <cell r="L7" t="str">
            <v>목재</v>
          </cell>
          <cell r="M7">
            <v>272182</v>
          </cell>
          <cell r="O7" t="str">
            <v>판재</v>
          </cell>
          <cell r="P7">
            <v>285792</v>
          </cell>
          <cell r="Q7">
            <v>1050</v>
          </cell>
        </row>
        <row r="8">
          <cell r="F8">
            <v>0</v>
          </cell>
          <cell r="H8">
            <v>0</v>
          </cell>
          <cell r="J8">
            <v>0</v>
          </cell>
          <cell r="K8">
            <v>550</v>
          </cell>
          <cell r="L8" t="str">
            <v>원목</v>
          </cell>
          <cell r="M8">
            <v>164670</v>
          </cell>
          <cell r="O8" t="str">
            <v>합판</v>
          </cell>
          <cell r="P8">
            <v>6641</v>
          </cell>
          <cell r="Q8">
            <v>11000</v>
          </cell>
        </row>
        <row r="9">
          <cell r="F9">
            <v>0</v>
          </cell>
          <cell r="H9">
            <v>0</v>
          </cell>
          <cell r="J9">
            <v>0</v>
          </cell>
        </row>
        <row r="10">
          <cell r="F10">
            <v>0</v>
          </cell>
          <cell r="H10">
            <v>0</v>
          </cell>
          <cell r="J10">
            <v>0</v>
          </cell>
          <cell r="L10" t="str">
            <v>40-135-8</v>
          </cell>
          <cell r="M10">
            <v>36690</v>
          </cell>
        </row>
        <row r="11">
          <cell r="F11">
            <v>0</v>
          </cell>
          <cell r="H11">
            <v>0</v>
          </cell>
          <cell r="J11">
            <v>0</v>
          </cell>
          <cell r="L11" t="str">
            <v>40-180-8</v>
          </cell>
          <cell r="M11">
            <v>39960</v>
          </cell>
        </row>
        <row r="12">
          <cell r="F12">
            <v>0</v>
          </cell>
          <cell r="H12">
            <v>0</v>
          </cell>
          <cell r="J12">
            <v>0</v>
          </cell>
          <cell r="L12" t="str">
            <v>#8 150×150</v>
          </cell>
          <cell r="M12">
            <v>700</v>
          </cell>
        </row>
        <row r="13">
          <cell r="F13">
            <v>0</v>
          </cell>
          <cell r="H13">
            <v>0</v>
          </cell>
          <cell r="J13">
            <v>0</v>
          </cell>
          <cell r="L13" t="str">
            <v>25-210-8</v>
          </cell>
          <cell r="M13">
            <v>44840</v>
          </cell>
        </row>
        <row r="14">
          <cell r="F14">
            <v>0</v>
          </cell>
          <cell r="H14">
            <v>0</v>
          </cell>
          <cell r="J14">
            <v>0</v>
          </cell>
          <cell r="L14" t="str">
            <v>25-180-8</v>
          </cell>
          <cell r="M14">
            <v>41470</v>
          </cell>
        </row>
        <row r="15">
          <cell r="F15">
            <v>0</v>
          </cell>
          <cell r="H15">
            <v>0</v>
          </cell>
          <cell r="J15">
            <v>0</v>
          </cell>
          <cell r="L15" t="str">
            <v>25-210-10</v>
          </cell>
          <cell r="M15">
            <v>45550</v>
          </cell>
        </row>
        <row r="16">
          <cell r="F16">
            <v>0</v>
          </cell>
          <cell r="H16">
            <v>0</v>
          </cell>
          <cell r="J16">
            <v>0</v>
          </cell>
          <cell r="L16" t="str">
            <v>25-210-12</v>
          </cell>
          <cell r="M16">
            <v>46180</v>
          </cell>
        </row>
        <row r="17">
          <cell r="F17">
            <v>0</v>
          </cell>
          <cell r="H17">
            <v>0</v>
          </cell>
          <cell r="J17">
            <v>0</v>
          </cell>
          <cell r="L17" t="str">
            <v>25-180-12</v>
          </cell>
          <cell r="M17">
            <v>42300</v>
          </cell>
        </row>
        <row r="18">
          <cell r="A18" t="str">
            <v>計</v>
          </cell>
          <cell r="F18">
            <v>55800</v>
          </cell>
          <cell r="H18">
            <v>34360</v>
          </cell>
          <cell r="J18">
            <v>0</v>
          </cell>
        </row>
        <row r="20">
          <cell r="A20" t="str">
            <v>名  稱 : 레미콘타설 ( 무근 )</v>
          </cell>
          <cell r="J20" t="str">
            <v>單位 : 원/㎥當</v>
          </cell>
        </row>
        <row r="21">
          <cell r="A21" t="str">
            <v>區    分</v>
          </cell>
          <cell r="B21" t="str">
            <v>材質 및 規格</v>
          </cell>
          <cell r="C21" t="str">
            <v>單位</v>
          </cell>
          <cell r="D21" t="str">
            <v>數    量</v>
          </cell>
          <cell r="E21" t="str">
            <v>材       料       費</v>
          </cell>
          <cell r="G21" t="str">
            <v xml:space="preserve">        勞       務       費</v>
          </cell>
          <cell r="I21" t="str">
            <v>經              費</v>
          </cell>
        </row>
        <row r="22">
          <cell r="A22" t="str">
            <v>工 種 別</v>
          </cell>
          <cell r="E22" t="str">
            <v>單  價</v>
          </cell>
          <cell r="F22" t="str">
            <v>金      額</v>
          </cell>
          <cell r="G22" t="str">
            <v>單  價</v>
          </cell>
          <cell r="H22" t="str">
            <v>金      額</v>
          </cell>
          <cell r="I22" t="str">
            <v>單  價</v>
          </cell>
          <cell r="J22" t="str">
            <v>金      額</v>
          </cell>
        </row>
        <row r="23">
          <cell r="A23" t="str">
            <v>콘크리트공</v>
          </cell>
          <cell r="C23" t="str">
            <v>인</v>
          </cell>
          <cell r="D23">
            <v>0.15</v>
          </cell>
          <cell r="F23">
            <v>0</v>
          </cell>
          <cell r="G23">
            <v>62281</v>
          </cell>
          <cell r="H23">
            <v>9342.1</v>
          </cell>
          <cell r="J23">
            <v>0</v>
          </cell>
        </row>
        <row r="24">
          <cell r="A24" t="str">
            <v>보통인부</v>
          </cell>
          <cell r="C24" t="str">
            <v>인</v>
          </cell>
          <cell r="D24">
            <v>0.27</v>
          </cell>
          <cell r="F24">
            <v>0</v>
          </cell>
          <cell r="G24">
            <v>34360</v>
          </cell>
          <cell r="H24">
            <v>9277.2000000000007</v>
          </cell>
          <cell r="J24">
            <v>0</v>
          </cell>
        </row>
        <row r="25">
          <cell r="F25">
            <v>0</v>
          </cell>
          <cell r="H25">
            <v>0</v>
          </cell>
          <cell r="J25">
            <v>0</v>
          </cell>
        </row>
        <row r="26">
          <cell r="F26">
            <v>0</v>
          </cell>
          <cell r="H26">
            <v>0</v>
          </cell>
          <cell r="J26">
            <v>0</v>
          </cell>
        </row>
        <row r="27">
          <cell r="F27">
            <v>0</v>
          </cell>
          <cell r="H27">
            <v>0</v>
          </cell>
          <cell r="J27">
            <v>0</v>
          </cell>
        </row>
        <row r="28">
          <cell r="F28">
            <v>0</v>
          </cell>
          <cell r="H28">
            <v>0</v>
          </cell>
          <cell r="J28">
            <v>0</v>
          </cell>
        </row>
        <row r="29">
          <cell r="F29">
            <v>0</v>
          </cell>
          <cell r="H29">
            <v>0</v>
          </cell>
          <cell r="J29">
            <v>0</v>
          </cell>
        </row>
        <row r="30">
          <cell r="F30">
            <v>0</v>
          </cell>
          <cell r="H30">
            <v>0</v>
          </cell>
          <cell r="J30">
            <v>0</v>
          </cell>
        </row>
        <row r="31">
          <cell r="F31">
            <v>0</v>
          </cell>
          <cell r="H31">
            <v>0</v>
          </cell>
          <cell r="J31">
            <v>0</v>
          </cell>
        </row>
        <row r="32">
          <cell r="F32">
            <v>0</v>
          </cell>
          <cell r="H32">
            <v>0</v>
          </cell>
          <cell r="J32">
            <v>0</v>
          </cell>
        </row>
        <row r="33">
          <cell r="F33">
            <v>0</v>
          </cell>
          <cell r="H33">
            <v>0</v>
          </cell>
          <cell r="J33">
            <v>0</v>
          </cell>
        </row>
        <row r="34">
          <cell r="F34">
            <v>0</v>
          </cell>
          <cell r="H34">
            <v>0</v>
          </cell>
          <cell r="J34">
            <v>0</v>
          </cell>
        </row>
        <row r="35">
          <cell r="F35">
            <v>0</v>
          </cell>
          <cell r="H35">
            <v>0</v>
          </cell>
          <cell r="J35">
            <v>0</v>
          </cell>
        </row>
        <row r="36">
          <cell r="A36" t="str">
            <v>計</v>
          </cell>
          <cell r="F36">
            <v>0</v>
          </cell>
          <cell r="H36">
            <v>18619</v>
          </cell>
          <cell r="J36">
            <v>0</v>
          </cell>
        </row>
        <row r="38">
          <cell r="A38" t="str">
            <v>名  稱 : 레미콘타설 ( 철근 )</v>
          </cell>
          <cell r="J38" t="str">
            <v>單位 : 원/㎥當</v>
          </cell>
        </row>
        <row r="39">
          <cell r="A39" t="str">
            <v>區    分</v>
          </cell>
          <cell r="B39" t="str">
            <v>材質 및 規格</v>
          </cell>
          <cell r="C39" t="str">
            <v>單位</v>
          </cell>
          <cell r="D39" t="str">
            <v>數    量</v>
          </cell>
          <cell r="E39" t="str">
            <v>材       料       費</v>
          </cell>
          <cell r="G39" t="str">
            <v xml:space="preserve">        勞       務       費</v>
          </cell>
          <cell r="I39" t="str">
            <v>經              費</v>
          </cell>
        </row>
        <row r="40">
          <cell r="A40" t="str">
            <v>工 種 別</v>
          </cell>
          <cell r="E40" t="str">
            <v>單  價</v>
          </cell>
          <cell r="F40" t="str">
            <v>金      額</v>
          </cell>
          <cell r="G40" t="str">
            <v>單  價</v>
          </cell>
          <cell r="H40" t="str">
            <v>金      額</v>
          </cell>
          <cell r="I40" t="str">
            <v>單  價</v>
          </cell>
          <cell r="J40" t="str">
            <v>金      額</v>
          </cell>
        </row>
        <row r="41">
          <cell r="A41" t="str">
            <v>콘크리트공</v>
          </cell>
          <cell r="C41" t="str">
            <v>인</v>
          </cell>
          <cell r="D41">
            <v>0.17</v>
          </cell>
          <cell r="F41">
            <v>0</v>
          </cell>
          <cell r="G41">
            <v>62281</v>
          </cell>
          <cell r="H41">
            <v>10587.7</v>
          </cell>
          <cell r="J41">
            <v>0</v>
          </cell>
        </row>
        <row r="42">
          <cell r="A42" t="str">
            <v>보통인부</v>
          </cell>
          <cell r="C42" t="str">
            <v>인</v>
          </cell>
          <cell r="D42">
            <v>0.28999999999999998</v>
          </cell>
          <cell r="F42">
            <v>0</v>
          </cell>
          <cell r="G42">
            <v>34360</v>
          </cell>
          <cell r="H42">
            <v>9964.4</v>
          </cell>
          <cell r="J42">
            <v>0</v>
          </cell>
        </row>
        <row r="43">
          <cell r="F43">
            <v>0</v>
          </cell>
          <cell r="H43">
            <v>0</v>
          </cell>
          <cell r="J43">
            <v>0</v>
          </cell>
        </row>
        <row r="44">
          <cell r="F44">
            <v>0</v>
          </cell>
          <cell r="H44">
            <v>0</v>
          </cell>
          <cell r="J44">
            <v>0</v>
          </cell>
        </row>
        <row r="45">
          <cell r="F45">
            <v>0</v>
          </cell>
          <cell r="H45">
            <v>0</v>
          </cell>
          <cell r="J45">
            <v>0</v>
          </cell>
        </row>
        <row r="46">
          <cell r="F46">
            <v>0</v>
          </cell>
          <cell r="H46">
            <v>0</v>
          </cell>
          <cell r="J46">
            <v>0</v>
          </cell>
        </row>
        <row r="47">
          <cell r="F47">
            <v>0</v>
          </cell>
          <cell r="H47">
            <v>0</v>
          </cell>
          <cell r="J47">
            <v>0</v>
          </cell>
        </row>
        <row r="48">
          <cell r="F48">
            <v>0</v>
          </cell>
          <cell r="H48">
            <v>0</v>
          </cell>
          <cell r="J48">
            <v>0</v>
          </cell>
        </row>
        <row r="49">
          <cell r="F49">
            <v>0</v>
          </cell>
          <cell r="H49">
            <v>0</v>
          </cell>
          <cell r="J49">
            <v>0</v>
          </cell>
        </row>
        <row r="50">
          <cell r="F50">
            <v>0</v>
          </cell>
          <cell r="H50">
            <v>0</v>
          </cell>
          <cell r="J50">
            <v>0</v>
          </cell>
        </row>
        <row r="51">
          <cell r="F51">
            <v>0</v>
          </cell>
          <cell r="H51">
            <v>0</v>
          </cell>
          <cell r="J51">
            <v>0</v>
          </cell>
        </row>
        <row r="52">
          <cell r="F52">
            <v>0</v>
          </cell>
          <cell r="H52">
            <v>0</v>
          </cell>
          <cell r="J52">
            <v>0</v>
          </cell>
        </row>
        <row r="53">
          <cell r="F53">
            <v>0</v>
          </cell>
          <cell r="H53">
            <v>0</v>
          </cell>
          <cell r="J53">
            <v>0</v>
          </cell>
        </row>
        <row r="54">
          <cell r="A54" t="str">
            <v>計</v>
          </cell>
          <cell r="F54">
            <v>0</v>
          </cell>
          <cell r="H54">
            <v>20552</v>
          </cell>
          <cell r="J54">
            <v>0</v>
          </cell>
        </row>
        <row r="56">
          <cell r="A56" t="str">
            <v>名  稱 : 철근가공조립 ( 간단 )</v>
          </cell>
          <cell r="J56" t="str">
            <v>單位 : 원/TON當</v>
          </cell>
        </row>
        <row r="57">
          <cell r="A57" t="str">
            <v>區    分</v>
          </cell>
          <cell r="B57" t="str">
            <v>材質 및 規格</v>
          </cell>
          <cell r="C57" t="str">
            <v>單位</v>
          </cell>
          <cell r="D57" t="str">
            <v>數    量</v>
          </cell>
          <cell r="E57" t="str">
            <v>材       料       費</v>
          </cell>
          <cell r="G57" t="str">
            <v xml:space="preserve">        勞       務       費</v>
          </cell>
          <cell r="I57" t="str">
            <v>經              費</v>
          </cell>
        </row>
        <row r="58">
          <cell r="A58" t="str">
            <v>工 種 別</v>
          </cell>
          <cell r="E58" t="str">
            <v>單  價</v>
          </cell>
          <cell r="F58" t="str">
            <v>金      額</v>
          </cell>
          <cell r="G58" t="str">
            <v>單  價</v>
          </cell>
          <cell r="H58" t="str">
            <v>金      額</v>
          </cell>
          <cell r="I58" t="str">
            <v>單  價</v>
          </cell>
          <cell r="J58" t="str">
            <v>金      額</v>
          </cell>
        </row>
        <row r="59">
          <cell r="A59" t="str">
            <v>결속선</v>
          </cell>
          <cell r="B59" t="str">
            <v>＃20 m/m</v>
          </cell>
          <cell r="C59" t="str">
            <v>kg</v>
          </cell>
          <cell r="D59">
            <v>5</v>
          </cell>
          <cell r="E59">
            <v>587</v>
          </cell>
          <cell r="F59">
            <v>2935</v>
          </cell>
          <cell r="H59">
            <v>0</v>
          </cell>
          <cell r="J59">
            <v>0</v>
          </cell>
        </row>
        <row r="60">
          <cell r="A60" t="str">
            <v>철근공</v>
          </cell>
          <cell r="C60" t="str">
            <v>인</v>
          </cell>
          <cell r="D60">
            <v>2.9</v>
          </cell>
          <cell r="F60">
            <v>0</v>
          </cell>
          <cell r="G60">
            <v>63607</v>
          </cell>
          <cell r="H60">
            <v>184460.3</v>
          </cell>
          <cell r="J60">
            <v>0</v>
          </cell>
        </row>
        <row r="61">
          <cell r="A61" t="str">
            <v>보통인부</v>
          </cell>
          <cell r="C61" t="str">
            <v>인</v>
          </cell>
          <cell r="D61">
            <v>1.6</v>
          </cell>
          <cell r="F61">
            <v>0</v>
          </cell>
          <cell r="G61">
            <v>34360</v>
          </cell>
          <cell r="H61">
            <v>54976</v>
          </cell>
          <cell r="J61">
            <v>0</v>
          </cell>
        </row>
        <row r="62">
          <cell r="A62" t="str">
            <v>기구손료</v>
          </cell>
          <cell r="B62" t="str">
            <v>품의 2%</v>
          </cell>
          <cell r="C62" t="str">
            <v>식</v>
          </cell>
          <cell r="D62">
            <v>1</v>
          </cell>
          <cell r="E62">
            <v>239436</v>
          </cell>
          <cell r="F62">
            <v>4788.7</v>
          </cell>
          <cell r="H62">
            <v>0</v>
          </cell>
          <cell r="J62">
            <v>0</v>
          </cell>
        </row>
        <row r="63">
          <cell r="F63">
            <v>0</v>
          </cell>
          <cell r="H63">
            <v>0</v>
          </cell>
          <cell r="J63">
            <v>0</v>
          </cell>
        </row>
        <row r="64">
          <cell r="F64">
            <v>0</v>
          </cell>
          <cell r="H64">
            <v>0</v>
          </cell>
          <cell r="J64">
            <v>0</v>
          </cell>
        </row>
        <row r="65">
          <cell r="F65">
            <v>0</v>
          </cell>
          <cell r="H65">
            <v>0</v>
          </cell>
          <cell r="J65">
            <v>0</v>
          </cell>
        </row>
        <row r="66">
          <cell r="F66">
            <v>0</v>
          </cell>
          <cell r="H66">
            <v>0</v>
          </cell>
          <cell r="J66">
            <v>0</v>
          </cell>
        </row>
        <row r="67">
          <cell r="F67">
            <v>0</v>
          </cell>
          <cell r="H67">
            <v>0</v>
          </cell>
          <cell r="J67">
            <v>0</v>
          </cell>
        </row>
        <row r="68">
          <cell r="F68">
            <v>0</v>
          </cell>
          <cell r="H68">
            <v>0</v>
          </cell>
          <cell r="J68">
            <v>0</v>
          </cell>
        </row>
        <row r="69">
          <cell r="F69">
            <v>0</v>
          </cell>
          <cell r="H69">
            <v>0</v>
          </cell>
          <cell r="J69">
            <v>0</v>
          </cell>
        </row>
        <row r="70">
          <cell r="F70">
            <v>0</v>
          </cell>
          <cell r="H70">
            <v>0</v>
          </cell>
          <cell r="J70">
            <v>0</v>
          </cell>
        </row>
        <row r="71">
          <cell r="F71">
            <v>0</v>
          </cell>
          <cell r="H71">
            <v>0</v>
          </cell>
          <cell r="J71">
            <v>0</v>
          </cell>
        </row>
        <row r="72">
          <cell r="A72" t="str">
            <v>計</v>
          </cell>
          <cell r="F72">
            <v>7723</v>
          </cell>
          <cell r="H72">
            <v>239436</v>
          </cell>
          <cell r="J72">
            <v>0</v>
          </cell>
        </row>
        <row r="74">
          <cell r="A74" t="str">
            <v>名  稱 : 철근가공조립 ( 보통 )</v>
          </cell>
          <cell r="J74" t="str">
            <v>單位 : 원/TON當</v>
          </cell>
        </row>
        <row r="75">
          <cell r="A75" t="str">
            <v>區    分</v>
          </cell>
          <cell r="B75" t="str">
            <v>材質 및 規格</v>
          </cell>
          <cell r="C75" t="str">
            <v>單位</v>
          </cell>
          <cell r="D75" t="str">
            <v>數    量</v>
          </cell>
          <cell r="E75" t="str">
            <v>材       料       費</v>
          </cell>
          <cell r="G75" t="str">
            <v xml:space="preserve">        勞       務       費</v>
          </cell>
          <cell r="I75" t="str">
            <v>經              費</v>
          </cell>
        </row>
        <row r="76">
          <cell r="A76" t="str">
            <v>工 種 別</v>
          </cell>
          <cell r="E76" t="str">
            <v>單  價</v>
          </cell>
          <cell r="F76" t="str">
            <v>金      額</v>
          </cell>
          <cell r="G76" t="str">
            <v>單  價</v>
          </cell>
          <cell r="H76" t="str">
            <v>金      額</v>
          </cell>
          <cell r="I76" t="str">
            <v>單  價</v>
          </cell>
          <cell r="J76" t="str">
            <v>金      額</v>
          </cell>
        </row>
        <row r="77">
          <cell r="A77" t="str">
            <v>결속선</v>
          </cell>
          <cell r="B77" t="str">
            <v>＃20 m/m</v>
          </cell>
          <cell r="C77" t="str">
            <v>kg</v>
          </cell>
          <cell r="D77">
            <v>6.5</v>
          </cell>
          <cell r="E77">
            <v>587</v>
          </cell>
          <cell r="F77">
            <v>3815.5</v>
          </cell>
          <cell r="H77">
            <v>0</v>
          </cell>
          <cell r="J77">
            <v>0</v>
          </cell>
        </row>
        <row r="78">
          <cell r="A78" t="str">
            <v>철근공</v>
          </cell>
          <cell r="C78" t="str">
            <v>인</v>
          </cell>
          <cell r="D78">
            <v>4</v>
          </cell>
          <cell r="F78">
            <v>0</v>
          </cell>
          <cell r="G78">
            <v>63607</v>
          </cell>
          <cell r="H78">
            <v>254428</v>
          </cell>
          <cell r="J78">
            <v>0</v>
          </cell>
        </row>
        <row r="79">
          <cell r="A79" t="str">
            <v>보통인부</v>
          </cell>
          <cell r="C79" t="str">
            <v>인</v>
          </cell>
          <cell r="D79">
            <v>2.2000000000000002</v>
          </cell>
          <cell r="F79">
            <v>0</v>
          </cell>
          <cell r="G79">
            <v>34360</v>
          </cell>
          <cell r="H79">
            <v>75592</v>
          </cell>
          <cell r="J79">
            <v>0</v>
          </cell>
        </row>
        <row r="80">
          <cell r="A80" t="str">
            <v>기구손료</v>
          </cell>
          <cell r="B80" t="str">
            <v>품의 2%</v>
          </cell>
          <cell r="C80" t="str">
            <v>식</v>
          </cell>
          <cell r="D80">
            <v>1</v>
          </cell>
          <cell r="E80">
            <v>330020</v>
          </cell>
          <cell r="F80">
            <v>6600.4</v>
          </cell>
          <cell r="H80">
            <v>0</v>
          </cell>
          <cell r="J80">
            <v>0</v>
          </cell>
        </row>
        <row r="81">
          <cell r="F81">
            <v>0</v>
          </cell>
          <cell r="H81">
            <v>0</v>
          </cell>
          <cell r="J81">
            <v>0</v>
          </cell>
        </row>
        <row r="82">
          <cell r="F82">
            <v>0</v>
          </cell>
          <cell r="H82">
            <v>0</v>
          </cell>
          <cell r="J82">
            <v>0</v>
          </cell>
        </row>
        <row r="83">
          <cell r="F83">
            <v>0</v>
          </cell>
          <cell r="H83">
            <v>0</v>
          </cell>
          <cell r="J83">
            <v>0</v>
          </cell>
        </row>
        <row r="84">
          <cell r="F84">
            <v>0</v>
          </cell>
          <cell r="H84">
            <v>0</v>
          </cell>
          <cell r="J84">
            <v>0</v>
          </cell>
        </row>
        <row r="85">
          <cell r="F85">
            <v>0</v>
          </cell>
          <cell r="H85">
            <v>0</v>
          </cell>
          <cell r="J85">
            <v>0</v>
          </cell>
        </row>
        <row r="86">
          <cell r="F86">
            <v>0</v>
          </cell>
          <cell r="H86">
            <v>0</v>
          </cell>
          <cell r="J86">
            <v>0</v>
          </cell>
        </row>
        <row r="87">
          <cell r="F87">
            <v>0</v>
          </cell>
          <cell r="H87">
            <v>0</v>
          </cell>
          <cell r="J87">
            <v>0</v>
          </cell>
        </row>
        <row r="88">
          <cell r="F88">
            <v>0</v>
          </cell>
          <cell r="H88">
            <v>0</v>
          </cell>
          <cell r="J88">
            <v>0</v>
          </cell>
        </row>
        <row r="89">
          <cell r="F89">
            <v>0</v>
          </cell>
          <cell r="H89">
            <v>0</v>
          </cell>
          <cell r="J89">
            <v>0</v>
          </cell>
        </row>
        <row r="90">
          <cell r="A90" t="str">
            <v>計</v>
          </cell>
          <cell r="F90">
            <v>10415</v>
          </cell>
          <cell r="H90">
            <v>330020</v>
          </cell>
          <cell r="J90">
            <v>0</v>
          </cell>
        </row>
        <row r="92">
          <cell r="A92" t="str">
            <v>名  稱 : 합판거푸집</v>
          </cell>
          <cell r="J92" t="str">
            <v>單位 : 원/㎡當</v>
          </cell>
        </row>
        <row r="93">
          <cell r="A93" t="str">
            <v>區    分</v>
          </cell>
          <cell r="B93" t="str">
            <v>材質 및 規格</v>
          </cell>
          <cell r="C93" t="str">
            <v>單位</v>
          </cell>
          <cell r="D93" t="str">
            <v>數    量</v>
          </cell>
          <cell r="E93" t="str">
            <v>材       料       費</v>
          </cell>
          <cell r="G93" t="str">
            <v xml:space="preserve">        勞       務       費</v>
          </cell>
          <cell r="I93" t="str">
            <v>經              費</v>
          </cell>
        </row>
        <row r="94">
          <cell r="A94" t="str">
            <v>工 種 別</v>
          </cell>
          <cell r="E94" t="str">
            <v>單  價</v>
          </cell>
          <cell r="F94" t="str">
            <v>金      額</v>
          </cell>
          <cell r="G94" t="str">
            <v>單  價</v>
          </cell>
          <cell r="H94" t="str">
            <v>金      額</v>
          </cell>
          <cell r="I94" t="str">
            <v>單  價</v>
          </cell>
          <cell r="J94" t="str">
            <v>金      額</v>
          </cell>
        </row>
        <row r="95">
          <cell r="A95" t="str">
            <v>합판</v>
          </cell>
          <cell r="B95" t="str">
            <v>내수합판</v>
          </cell>
          <cell r="C95" t="str">
            <v>㎡</v>
          </cell>
          <cell r="D95">
            <v>1.03</v>
          </cell>
          <cell r="E95">
            <v>6641</v>
          </cell>
          <cell r="F95">
            <v>6840.2</v>
          </cell>
          <cell r="H95">
            <v>0</v>
          </cell>
          <cell r="J95">
            <v>0</v>
          </cell>
        </row>
        <row r="96">
          <cell r="A96" t="str">
            <v>목재</v>
          </cell>
          <cell r="C96" t="str">
            <v>㎥</v>
          </cell>
          <cell r="D96">
            <v>3.7999999999999999E-2</v>
          </cell>
          <cell r="E96">
            <v>272182</v>
          </cell>
          <cell r="F96">
            <v>10342.9</v>
          </cell>
          <cell r="H96">
            <v>0</v>
          </cell>
          <cell r="J96">
            <v>0</v>
          </cell>
        </row>
        <row r="97">
          <cell r="A97" t="str">
            <v>철선</v>
          </cell>
          <cell r="B97" t="str">
            <v>＃8</v>
          </cell>
          <cell r="C97" t="str">
            <v>kg</v>
          </cell>
          <cell r="D97">
            <v>0.28999999999999998</v>
          </cell>
          <cell r="E97">
            <v>480</v>
          </cell>
          <cell r="F97">
            <v>139.19999999999999</v>
          </cell>
          <cell r="H97">
            <v>0</v>
          </cell>
          <cell r="J97">
            <v>0</v>
          </cell>
        </row>
        <row r="98">
          <cell r="A98" t="str">
            <v>못</v>
          </cell>
          <cell r="B98" t="str">
            <v>N 75</v>
          </cell>
          <cell r="C98" t="str">
            <v>kg</v>
          </cell>
          <cell r="D98">
            <v>0.2</v>
          </cell>
          <cell r="E98">
            <v>660</v>
          </cell>
          <cell r="F98">
            <v>132</v>
          </cell>
          <cell r="H98">
            <v>0</v>
          </cell>
          <cell r="J98">
            <v>0</v>
          </cell>
        </row>
        <row r="99">
          <cell r="A99" t="str">
            <v>박리제</v>
          </cell>
          <cell r="C99" t="str">
            <v>ℓ</v>
          </cell>
          <cell r="D99">
            <v>0.19</v>
          </cell>
          <cell r="E99">
            <v>297.39</v>
          </cell>
          <cell r="F99">
            <v>56.5</v>
          </cell>
          <cell r="H99">
            <v>0</v>
          </cell>
          <cell r="J99">
            <v>0</v>
          </cell>
        </row>
        <row r="100">
          <cell r="A100" t="str">
            <v>형틀목공</v>
          </cell>
          <cell r="C100" t="str">
            <v>인</v>
          </cell>
          <cell r="D100">
            <v>0.28000000000000003</v>
          </cell>
          <cell r="F100">
            <v>0</v>
          </cell>
          <cell r="G100">
            <v>61483</v>
          </cell>
          <cell r="H100">
            <v>17215.2</v>
          </cell>
          <cell r="J100">
            <v>0</v>
          </cell>
        </row>
        <row r="101">
          <cell r="A101" t="str">
            <v>보통인부</v>
          </cell>
          <cell r="C101" t="str">
            <v>인</v>
          </cell>
          <cell r="D101">
            <v>0.23</v>
          </cell>
          <cell r="F101">
            <v>0</v>
          </cell>
          <cell r="G101">
            <v>34360</v>
          </cell>
          <cell r="H101">
            <v>7902.8</v>
          </cell>
          <cell r="J101">
            <v>0</v>
          </cell>
        </row>
        <row r="102">
          <cell r="A102" t="str">
            <v>사용고재</v>
          </cell>
          <cell r="B102" t="str">
            <v>주재료의 30%</v>
          </cell>
          <cell r="C102" t="str">
            <v>식</v>
          </cell>
          <cell r="D102">
            <v>1</v>
          </cell>
          <cell r="E102">
            <v>17183.099999999999</v>
          </cell>
          <cell r="F102">
            <v>5154.8999999999996</v>
          </cell>
          <cell r="H102">
            <v>0</v>
          </cell>
          <cell r="J102">
            <v>0</v>
          </cell>
        </row>
        <row r="103">
          <cell r="A103" t="str">
            <v>計 (1회사용)</v>
          </cell>
          <cell r="F103">
            <v>12355</v>
          </cell>
          <cell r="H103">
            <v>25118</v>
          </cell>
          <cell r="J103">
            <v>0</v>
          </cell>
        </row>
        <row r="104">
          <cell r="A104" t="str">
            <v>2회사용시</v>
          </cell>
          <cell r="E104">
            <v>0.56999999999999995</v>
          </cell>
          <cell r="F104">
            <v>7042</v>
          </cell>
          <cell r="G104">
            <v>0.6</v>
          </cell>
          <cell r="H104">
            <v>15070</v>
          </cell>
          <cell r="J104">
            <v>0</v>
          </cell>
        </row>
        <row r="105">
          <cell r="A105" t="str">
            <v>3회사용시</v>
          </cell>
          <cell r="E105">
            <v>0.46100000000000002</v>
          </cell>
          <cell r="F105">
            <v>5695</v>
          </cell>
          <cell r="G105">
            <v>0.47099999999999997</v>
          </cell>
          <cell r="H105">
            <v>11830</v>
          </cell>
          <cell r="J105">
            <v>0</v>
          </cell>
        </row>
        <row r="106">
          <cell r="A106" t="str">
            <v>4회사용시</v>
          </cell>
          <cell r="E106">
            <v>0.40100000000000002</v>
          </cell>
          <cell r="F106">
            <v>4954</v>
          </cell>
          <cell r="G106">
            <v>0.4</v>
          </cell>
          <cell r="H106">
            <v>10047</v>
          </cell>
          <cell r="J106">
            <v>0</v>
          </cell>
        </row>
        <row r="107">
          <cell r="A107" t="str">
            <v>5회사용시</v>
          </cell>
          <cell r="E107">
            <v>0.371</v>
          </cell>
          <cell r="F107">
            <v>4583</v>
          </cell>
          <cell r="G107">
            <v>0.34200000000000003</v>
          </cell>
          <cell r="H107">
            <v>8590</v>
          </cell>
          <cell r="J107">
            <v>0</v>
          </cell>
        </row>
        <row r="108">
          <cell r="A108" t="str">
            <v>6회사용시</v>
          </cell>
          <cell r="E108">
            <v>0.34699999999999998</v>
          </cell>
          <cell r="F108">
            <v>4287</v>
          </cell>
          <cell r="G108">
            <v>0.32</v>
          </cell>
          <cell r="H108">
            <v>8037</v>
          </cell>
          <cell r="J108">
            <v>0</v>
          </cell>
        </row>
        <row r="110">
          <cell r="A110" t="str">
            <v>名  稱 : 비계설치</v>
          </cell>
          <cell r="J110" t="str">
            <v>單位 : 공/㎥當</v>
          </cell>
        </row>
        <row r="111">
          <cell r="A111" t="str">
            <v>區    分</v>
          </cell>
          <cell r="B111" t="str">
            <v>材質 및 規格</v>
          </cell>
          <cell r="C111" t="str">
            <v>單位</v>
          </cell>
          <cell r="D111" t="str">
            <v>數    量</v>
          </cell>
          <cell r="E111" t="str">
            <v>材       料       費</v>
          </cell>
          <cell r="G111" t="str">
            <v xml:space="preserve">        勞       務       費</v>
          </cell>
          <cell r="I111" t="str">
            <v>經              費</v>
          </cell>
        </row>
        <row r="112">
          <cell r="A112" t="str">
            <v>工 種 別</v>
          </cell>
          <cell r="E112" t="str">
            <v>單  價</v>
          </cell>
          <cell r="F112" t="str">
            <v>金      額</v>
          </cell>
          <cell r="G112" t="str">
            <v>單  價</v>
          </cell>
          <cell r="H112" t="str">
            <v>金      額</v>
          </cell>
          <cell r="I112" t="str">
            <v>單  價</v>
          </cell>
          <cell r="J112" t="str">
            <v>金      額</v>
          </cell>
        </row>
        <row r="113">
          <cell r="A113" t="str">
            <v>원목</v>
          </cell>
          <cell r="C113" t="str">
            <v>㎥</v>
          </cell>
          <cell r="D113">
            <v>9.4E-2</v>
          </cell>
          <cell r="E113">
            <v>164670</v>
          </cell>
          <cell r="F113">
            <v>15478.9</v>
          </cell>
          <cell r="H113">
            <v>0</v>
          </cell>
          <cell r="J113">
            <v>0</v>
          </cell>
        </row>
        <row r="114">
          <cell r="A114" t="str">
            <v>판재</v>
          </cell>
          <cell r="C114" t="str">
            <v>㎥</v>
          </cell>
          <cell r="D114">
            <v>1.5E-3</v>
          </cell>
          <cell r="E114">
            <v>285792</v>
          </cell>
          <cell r="F114">
            <v>428.6</v>
          </cell>
          <cell r="H114">
            <v>0</v>
          </cell>
          <cell r="J114">
            <v>0</v>
          </cell>
        </row>
        <row r="115">
          <cell r="A115" t="str">
            <v>철선</v>
          </cell>
          <cell r="B115" t="str">
            <v>＃8</v>
          </cell>
          <cell r="C115" t="str">
            <v>kg</v>
          </cell>
          <cell r="D115">
            <v>0.2</v>
          </cell>
          <cell r="E115">
            <v>480</v>
          </cell>
          <cell r="F115">
            <v>96</v>
          </cell>
          <cell r="H115">
            <v>0</v>
          </cell>
          <cell r="J115">
            <v>0</v>
          </cell>
        </row>
        <row r="116">
          <cell r="A116" t="str">
            <v>잡재료</v>
          </cell>
          <cell r="B116" t="str">
            <v>재료비의 5%</v>
          </cell>
          <cell r="C116" t="str">
            <v>식</v>
          </cell>
          <cell r="D116">
            <v>1</v>
          </cell>
          <cell r="E116">
            <v>16003</v>
          </cell>
          <cell r="F116">
            <v>800.1</v>
          </cell>
          <cell r="H116">
            <v>0</v>
          </cell>
          <cell r="J116">
            <v>0</v>
          </cell>
        </row>
        <row r="117">
          <cell r="A117" t="str">
            <v>비계공</v>
          </cell>
          <cell r="C117" t="str">
            <v>인</v>
          </cell>
          <cell r="D117">
            <v>2</v>
          </cell>
          <cell r="F117">
            <v>0</v>
          </cell>
          <cell r="G117">
            <v>66149</v>
          </cell>
          <cell r="H117">
            <v>132298</v>
          </cell>
          <cell r="J117">
            <v>0</v>
          </cell>
        </row>
        <row r="118">
          <cell r="A118" t="str">
            <v>보통인부</v>
          </cell>
          <cell r="C118" t="str">
            <v>인</v>
          </cell>
          <cell r="D118">
            <v>2</v>
          </cell>
          <cell r="F118">
            <v>0</v>
          </cell>
          <cell r="G118">
            <v>34360</v>
          </cell>
          <cell r="H118">
            <v>68720</v>
          </cell>
          <cell r="J118">
            <v>0</v>
          </cell>
        </row>
        <row r="119">
          <cell r="A119" t="str">
            <v xml:space="preserve">計 </v>
          </cell>
          <cell r="B119" t="str">
            <v>10공/㎥당</v>
          </cell>
          <cell r="F119">
            <v>16803</v>
          </cell>
          <cell r="H119">
            <v>201018</v>
          </cell>
          <cell r="J119">
            <v>0</v>
          </cell>
        </row>
        <row r="120">
          <cell r="A120" t="str">
            <v xml:space="preserve">計 </v>
          </cell>
          <cell r="B120" t="str">
            <v>공/㎥당</v>
          </cell>
          <cell r="F120">
            <v>1680</v>
          </cell>
          <cell r="H120">
            <v>20101</v>
          </cell>
          <cell r="J120">
            <v>0</v>
          </cell>
        </row>
        <row r="121">
          <cell r="A121" t="str">
            <v>1회사용시</v>
          </cell>
          <cell r="E121">
            <v>1</v>
          </cell>
          <cell r="F121">
            <v>1680</v>
          </cell>
          <cell r="G121">
            <v>1</v>
          </cell>
          <cell r="H121">
            <v>20101</v>
          </cell>
          <cell r="J121">
            <v>0</v>
          </cell>
        </row>
        <row r="122">
          <cell r="A122" t="str">
            <v>2회사용시</v>
          </cell>
          <cell r="E122">
            <v>0.67</v>
          </cell>
          <cell r="F122">
            <v>1125</v>
          </cell>
          <cell r="G122">
            <v>1</v>
          </cell>
          <cell r="H122">
            <v>20101</v>
          </cell>
          <cell r="J122">
            <v>0</v>
          </cell>
        </row>
        <row r="123">
          <cell r="A123" t="str">
            <v>3회사용시</v>
          </cell>
          <cell r="E123">
            <v>0.56499999999999995</v>
          </cell>
          <cell r="F123">
            <v>949</v>
          </cell>
          <cell r="G123">
            <v>1</v>
          </cell>
          <cell r="H123">
            <v>20101</v>
          </cell>
          <cell r="J123">
            <v>0</v>
          </cell>
        </row>
        <row r="124">
          <cell r="A124" t="str">
            <v>4회사용시</v>
          </cell>
          <cell r="E124">
            <v>0.51600000000000001</v>
          </cell>
          <cell r="F124">
            <v>866</v>
          </cell>
          <cell r="G124">
            <v>1</v>
          </cell>
          <cell r="H124">
            <v>20101</v>
          </cell>
          <cell r="J124">
            <v>0</v>
          </cell>
        </row>
        <row r="125">
          <cell r="A125" t="str">
            <v>5회사용시</v>
          </cell>
          <cell r="E125">
            <v>0.48899999999999999</v>
          </cell>
          <cell r="F125">
            <v>821</v>
          </cell>
          <cell r="G125">
            <v>1</v>
          </cell>
          <cell r="H125">
            <v>20101</v>
          </cell>
          <cell r="J125">
            <v>0</v>
          </cell>
        </row>
        <row r="126">
          <cell r="A126" t="str">
            <v>6회사용시</v>
          </cell>
          <cell r="E126">
            <v>0.47299999999999998</v>
          </cell>
          <cell r="F126">
            <v>794</v>
          </cell>
          <cell r="G126">
            <v>1</v>
          </cell>
          <cell r="H126">
            <v>20101</v>
          </cell>
          <cell r="J126">
            <v>0</v>
          </cell>
        </row>
        <row r="128">
          <cell r="A128" t="str">
            <v>名  稱 : 잡석깔기</v>
          </cell>
          <cell r="J128" t="str">
            <v>單位 : 원/㎥當</v>
          </cell>
        </row>
        <row r="129">
          <cell r="A129" t="str">
            <v>區    分</v>
          </cell>
          <cell r="B129" t="str">
            <v>材質 및 規格</v>
          </cell>
          <cell r="C129" t="str">
            <v>單位</v>
          </cell>
          <cell r="D129" t="str">
            <v>數    量</v>
          </cell>
          <cell r="E129" t="str">
            <v>材       料       費</v>
          </cell>
          <cell r="G129" t="str">
            <v xml:space="preserve">        勞       務       費</v>
          </cell>
          <cell r="I129" t="str">
            <v>經              費</v>
          </cell>
        </row>
        <row r="130">
          <cell r="A130" t="str">
            <v>工 種 別</v>
          </cell>
          <cell r="E130" t="str">
            <v>單  價</v>
          </cell>
          <cell r="F130" t="str">
            <v>金      額</v>
          </cell>
          <cell r="G130" t="str">
            <v>單  價</v>
          </cell>
          <cell r="H130" t="str">
            <v>金      額</v>
          </cell>
          <cell r="I130" t="str">
            <v>單  價</v>
          </cell>
          <cell r="J130" t="str">
            <v>金      額</v>
          </cell>
        </row>
        <row r="131">
          <cell r="A131" t="str">
            <v>잡석</v>
          </cell>
          <cell r="C131" t="str">
            <v>인</v>
          </cell>
          <cell r="D131">
            <v>1.04</v>
          </cell>
          <cell r="E131">
            <v>11000</v>
          </cell>
          <cell r="F131">
            <v>11440</v>
          </cell>
          <cell r="H131">
            <v>0</v>
          </cell>
          <cell r="J131">
            <v>0</v>
          </cell>
        </row>
        <row r="132">
          <cell r="A132" t="str">
            <v>보통인부</v>
          </cell>
          <cell r="C132" t="str">
            <v>인</v>
          </cell>
          <cell r="D132">
            <v>0.6</v>
          </cell>
          <cell r="F132">
            <v>0</v>
          </cell>
          <cell r="G132">
            <v>34360</v>
          </cell>
          <cell r="H132">
            <v>20616</v>
          </cell>
          <cell r="J132">
            <v>0</v>
          </cell>
        </row>
        <row r="133">
          <cell r="F133">
            <v>0</v>
          </cell>
          <cell r="H133">
            <v>0</v>
          </cell>
          <cell r="J133">
            <v>0</v>
          </cell>
        </row>
        <row r="134">
          <cell r="F134">
            <v>0</v>
          </cell>
          <cell r="H134">
            <v>0</v>
          </cell>
          <cell r="J134">
            <v>0</v>
          </cell>
        </row>
        <row r="135">
          <cell r="F135">
            <v>0</v>
          </cell>
          <cell r="H135">
            <v>0</v>
          </cell>
          <cell r="J135">
            <v>0</v>
          </cell>
        </row>
        <row r="136">
          <cell r="F136">
            <v>0</v>
          </cell>
          <cell r="H136">
            <v>0</v>
          </cell>
          <cell r="J136">
            <v>0</v>
          </cell>
        </row>
        <row r="137">
          <cell r="F137">
            <v>0</v>
          </cell>
          <cell r="H137">
            <v>0</v>
          </cell>
          <cell r="J137">
            <v>0</v>
          </cell>
        </row>
        <row r="138">
          <cell r="F138">
            <v>0</v>
          </cell>
          <cell r="H138">
            <v>0</v>
          </cell>
          <cell r="J138">
            <v>0</v>
          </cell>
        </row>
        <row r="139">
          <cell r="F139">
            <v>0</v>
          </cell>
          <cell r="H139">
            <v>0</v>
          </cell>
          <cell r="J139">
            <v>0</v>
          </cell>
        </row>
        <row r="140">
          <cell r="F140">
            <v>0</v>
          </cell>
          <cell r="H140">
            <v>0</v>
          </cell>
          <cell r="J140">
            <v>0</v>
          </cell>
        </row>
        <row r="141">
          <cell r="F141">
            <v>0</v>
          </cell>
          <cell r="H141">
            <v>0</v>
          </cell>
          <cell r="J141">
            <v>0</v>
          </cell>
        </row>
        <row r="142">
          <cell r="F142">
            <v>0</v>
          </cell>
          <cell r="H142">
            <v>0</v>
          </cell>
          <cell r="J142">
            <v>0</v>
          </cell>
        </row>
        <row r="143">
          <cell r="F143">
            <v>0</v>
          </cell>
          <cell r="H143">
            <v>0</v>
          </cell>
          <cell r="J143">
            <v>0</v>
          </cell>
        </row>
        <row r="144">
          <cell r="A144" t="str">
            <v>計</v>
          </cell>
          <cell r="F144">
            <v>11440</v>
          </cell>
          <cell r="H144">
            <v>20616</v>
          </cell>
          <cell r="J144">
            <v>0</v>
          </cell>
        </row>
        <row r="146">
          <cell r="A146" t="str">
            <v>名  稱 : 잡석채우기</v>
          </cell>
          <cell r="J146" t="str">
            <v>單位 : 원/㎥當</v>
          </cell>
        </row>
        <row r="147">
          <cell r="A147" t="str">
            <v>區    分</v>
          </cell>
          <cell r="B147" t="str">
            <v>材質 및 規格</v>
          </cell>
          <cell r="C147" t="str">
            <v>單位</v>
          </cell>
          <cell r="D147" t="str">
            <v>數    量</v>
          </cell>
          <cell r="E147" t="str">
            <v>材       料       費</v>
          </cell>
          <cell r="G147" t="str">
            <v xml:space="preserve">        勞       務       費</v>
          </cell>
          <cell r="I147" t="str">
            <v>經              費</v>
          </cell>
        </row>
        <row r="148">
          <cell r="A148" t="str">
            <v>工 種 別</v>
          </cell>
          <cell r="E148" t="str">
            <v>單  價</v>
          </cell>
          <cell r="F148" t="str">
            <v>金      額</v>
          </cell>
          <cell r="G148" t="str">
            <v>單  價</v>
          </cell>
          <cell r="H148" t="str">
            <v>金      額</v>
          </cell>
          <cell r="I148" t="str">
            <v>單  價</v>
          </cell>
          <cell r="J148" t="str">
            <v>金      額</v>
          </cell>
        </row>
        <row r="149">
          <cell r="A149" t="str">
            <v>잡석</v>
          </cell>
          <cell r="C149" t="str">
            <v>인</v>
          </cell>
          <cell r="D149">
            <v>1.04</v>
          </cell>
          <cell r="E149">
            <v>11000</v>
          </cell>
          <cell r="F149">
            <v>11440</v>
          </cell>
          <cell r="H149">
            <v>0</v>
          </cell>
          <cell r="J149">
            <v>0</v>
          </cell>
        </row>
        <row r="150">
          <cell r="A150" t="str">
            <v>보통인부</v>
          </cell>
          <cell r="C150" t="str">
            <v>인</v>
          </cell>
          <cell r="D150">
            <v>0.65</v>
          </cell>
          <cell r="F150">
            <v>0</v>
          </cell>
          <cell r="G150">
            <v>34360</v>
          </cell>
          <cell r="H150">
            <v>22334</v>
          </cell>
          <cell r="J150">
            <v>0</v>
          </cell>
        </row>
        <row r="151">
          <cell r="F151">
            <v>0</v>
          </cell>
          <cell r="H151">
            <v>0</v>
          </cell>
          <cell r="J151">
            <v>0</v>
          </cell>
        </row>
        <row r="152">
          <cell r="F152">
            <v>0</v>
          </cell>
          <cell r="H152">
            <v>0</v>
          </cell>
          <cell r="J152">
            <v>0</v>
          </cell>
        </row>
        <row r="153">
          <cell r="F153">
            <v>0</v>
          </cell>
          <cell r="H153">
            <v>0</v>
          </cell>
          <cell r="J153">
            <v>0</v>
          </cell>
        </row>
        <row r="154">
          <cell r="F154">
            <v>0</v>
          </cell>
          <cell r="H154">
            <v>0</v>
          </cell>
          <cell r="J154">
            <v>0</v>
          </cell>
        </row>
        <row r="155">
          <cell r="F155">
            <v>0</v>
          </cell>
          <cell r="H155">
            <v>0</v>
          </cell>
          <cell r="J155">
            <v>0</v>
          </cell>
        </row>
        <row r="156">
          <cell r="F156">
            <v>0</v>
          </cell>
          <cell r="H156">
            <v>0</v>
          </cell>
          <cell r="J156">
            <v>0</v>
          </cell>
        </row>
        <row r="157">
          <cell r="F157">
            <v>0</v>
          </cell>
          <cell r="H157">
            <v>0</v>
          </cell>
          <cell r="J157">
            <v>0</v>
          </cell>
        </row>
        <row r="158">
          <cell r="F158">
            <v>0</v>
          </cell>
          <cell r="H158">
            <v>0</v>
          </cell>
          <cell r="J158">
            <v>0</v>
          </cell>
        </row>
        <row r="159">
          <cell r="F159">
            <v>0</v>
          </cell>
          <cell r="H159">
            <v>0</v>
          </cell>
          <cell r="J159">
            <v>0</v>
          </cell>
        </row>
        <row r="160">
          <cell r="F160">
            <v>0</v>
          </cell>
          <cell r="H160">
            <v>0</v>
          </cell>
          <cell r="J160">
            <v>0</v>
          </cell>
        </row>
        <row r="161">
          <cell r="F161">
            <v>0</v>
          </cell>
          <cell r="H161">
            <v>0</v>
          </cell>
          <cell r="J161">
            <v>0</v>
          </cell>
        </row>
        <row r="162">
          <cell r="A162" t="str">
            <v>計</v>
          </cell>
          <cell r="F162">
            <v>11440</v>
          </cell>
          <cell r="H162">
            <v>22334</v>
          </cell>
          <cell r="J162">
            <v>0</v>
          </cell>
        </row>
        <row r="164">
          <cell r="A164" t="str">
            <v>名  稱 : 문양거푸집</v>
          </cell>
          <cell r="J164" t="str">
            <v>單位 : 원/㎡當</v>
          </cell>
        </row>
        <row r="165">
          <cell r="A165" t="str">
            <v>區    分</v>
          </cell>
          <cell r="B165" t="str">
            <v>材質 및 規格</v>
          </cell>
          <cell r="C165" t="str">
            <v>單位</v>
          </cell>
          <cell r="D165" t="str">
            <v>數    量</v>
          </cell>
          <cell r="E165" t="str">
            <v>材       料       費</v>
          </cell>
          <cell r="G165" t="str">
            <v xml:space="preserve">        勞       務       費</v>
          </cell>
          <cell r="I165" t="str">
            <v>經              費</v>
          </cell>
        </row>
        <row r="166">
          <cell r="A166" t="str">
            <v>工 種 別</v>
          </cell>
          <cell r="E166" t="str">
            <v>單  價</v>
          </cell>
          <cell r="F166" t="str">
            <v>金      額</v>
          </cell>
          <cell r="G166" t="str">
            <v>單  價</v>
          </cell>
          <cell r="H166" t="str">
            <v>金      額</v>
          </cell>
          <cell r="I166" t="str">
            <v>單  價</v>
          </cell>
          <cell r="J166" t="str">
            <v>金      額</v>
          </cell>
        </row>
        <row r="167">
          <cell r="A167" t="str">
            <v>문양거푸집</v>
          </cell>
          <cell r="B167" t="str">
            <v>FRP1050×1820</v>
          </cell>
          <cell r="C167" t="str">
            <v>㎡</v>
          </cell>
          <cell r="D167">
            <v>0.05</v>
          </cell>
          <cell r="E167">
            <v>108058</v>
          </cell>
          <cell r="F167">
            <v>5402.9</v>
          </cell>
          <cell r="H167">
            <v>0</v>
          </cell>
          <cell r="J167">
            <v>0</v>
          </cell>
        </row>
        <row r="168">
          <cell r="A168" t="str">
            <v>폼타이</v>
          </cell>
          <cell r="B168" t="str">
            <v>D형 1/2×300</v>
          </cell>
          <cell r="C168" t="str">
            <v>조</v>
          </cell>
          <cell r="D168">
            <v>0.214</v>
          </cell>
          <cell r="E168">
            <v>850</v>
          </cell>
          <cell r="F168">
            <v>181.9</v>
          </cell>
          <cell r="H168">
            <v>0</v>
          </cell>
          <cell r="J168">
            <v>0</v>
          </cell>
        </row>
        <row r="169">
          <cell r="A169" t="str">
            <v>박리제</v>
          </cell>
          <cell r="B169" t="str">
            <v>SIKA FORM OIL</v>
          </cell>
          <cell r="C169" t="str">
            <v>ℓ</v>
          </cell>
          <cell r="D169">
            <v>0.19</v>
          </cell>
          <cell r="E169">
            <v>800</v>
          </cell>
          <cell r="F169">
            <v>152</v>
          </cell>
          <cell r="H169">
            <v>0</v>
          </cell>
          <cell r="J169">
            <v>0</v>
          </cell>
        </row>
        <row r="170">
          <cell r="A170" t="str">
            <v>세파레이터</v>
          </cell>
          <cell r="B170" t="str">
            <v>D형 1/2×500</v>
          </cell>
          <cell r="C170" t="str">
            <v xml:space="preserve">본 </v>
          </cell>
          <cell r="D170">
            <v>2.14</v>
          </cell>
          <cell r="E170">
            <v>140</v>
          </cell>
          <cell r="F170">
            <v>299.60000000000002</v>
          </cell>
          <cell r="H170">
            <v>0</v>
          </cell>
          <cell r="J170">
            <v>0</v>
          </cell>
        </row>
        <row r="171">
          <cell r="A171" t="str">
            <v>보조자재</v>
          </cell>
          <cell r="B171" t="str">
            <v>문양거푸집의20%</v>
          </cell>
          <cell r="C171" t="str">
            <v>식</v>
          </cell>
          <cell r="D171">
            <v>1</v>
          </cell>
          <cell r="E171">
            <v>1080.5</v>
          </cell>
          <cell r="F171">
            <v>1080.5</v>
          </cell>
          <cell r="H171">
            <v>0</v>
          </cell>
          <cell r="J171">
            <v>0</v>
          </cell>
        </row>
        <row r="172">
          <cell r="A172" t="str">
            <v>사용고재</v>
          </cell>
          <cell r="B172" t="str">
            <v>보조자재의 10%</v>
          </cell>
          <cell r="C172" t="str">
            <v>식</v>
          </cell>
          <cell r="D172">
            <v>1</v>
          </cell>
          <cell r="E172">
            <v>108</v>
          </cell>
          <cell r="F172">
            <v>108</v>
          </cell>
          <cell r="H172">
            <v>0</v>
          </cell>
          <cell r="J172">
            <v>0</v>
          </cell>
        </row>
        <row r="173">
          <cell r="A173" t="str">
            <v>형틀목공</v>
          </cell>
          <cell r="C173" t="str">
            <v>인</v>
          </cell>
          <cell r="D173">
            <v>0.14000000000000001</v>
          </cell>
          <cell r="F173">
            <v>0</v>
          </cell>
          <cell r="G173">
            <v>61483</v>
          </cell>
          <cell r="H173">
            <v>8607.6</v>
          </cell>
          <cell r="J173">
            <v>0</v>
          </cell>
        </row>
        <row r="174">
          <cell r="A174" t="str">
            <v>보통인부</v>
          </cell>
          <cell r="C174" t="str">
            <v>인</v>
          </cell>
          <cell r="D174">
            <v>0.12</v>
          </cell>
          <cell r="F174">
            <v>0</v>
          </cell>
          <cell r="G174">
            <v>34360</v>
          </cell>
          <cell r="H174">
            <v>4123.2</v>
          </cell>
          <cell r="J174">
            <v>0</v>
          </cell>
        </row>
        <row r="175">
          <cell r="F175">
            <v>0</v>
          </cell>
          <cell r="H175">
            <v>0</v>
          </cell>
          <cell r="J175">
            <v>0</v>
          </cell>
        </row>
        <row r="176">
          <cell r="F176">
            <v>0</v>
          </cell>
          <cell r="H176">
            <v>0</v>
          </cell>
          <cell r="J176">
            <v>0</v>
          </cell>
        </row>
        <row r="177">
          <cell r="F177">
            <v>0</v>
          </cell>
          <cell r="H177">
            <v>0</v>
          </cell>
          <cell r="J177">
            <v>0</v>
          </cell>
        </row>
        <row r="178">
          <cell r="F178">
            <v>0</v>
          </cell>
          <cell r="H178">
            <v>0</v>
          </cell>
          <cell r="J178">
            <v>0</v>
          </cell>
        </row>
        <row r="179">
          <cell r="F179">
            <v>0</v>
          </cell>
          <cell r="H179">
            <v>0</v>
          </cell>
          <cell r="J179">
            <v>0</v>
          </cell>
        </row>
        <row r="180">
          <cell r="A180" t="str">
            <v>計</v>
          </cell>
          <cell r="F180">
            <v>7224</v>
          </cell>
          <cell r="H180">
            <v>12730</v>
          </cell>
          <cell r="J180">
            <v>0</v>
          </cell>
        </row>
      </sheetData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일위대가"/>
      <sheetName val="기계경비(시간당)"/>
      <sheetName val="램머"/>
      <sheetName val="가설대가"/>
      <sheetName val="토공대가"/>
      <sheetName val="구조대가"/>
      <sheetName val="포설대가1"/>
      <sheetName val="부대대가"/>
      <sheetName val="설직재-1"/>
      <sheetName val="노무비"/>
      <sheetName val="2F 회의실견적(5_14 일대)"/>
      <sheetName val="C-직노1"/>
      <sheetName val="노임"/>
      <sheetName val="공통자료"/>
      <sheetName val="간선계산"/>
      <sheetName val="2.김녕사굴기설전기시설물철거공사산출"/>
      <sheetName val="원가"/>
      <sheetName val="7.1 자재단가표(케이블)"/>
      <sheetName val="일위대가(계측기설치)"/>
      <sheetName val="날개벽"/>
      <sheetName val="__"/>
      <sheetName val="신우"/>
      <sheetName val="D-경비1"/>
      <sheetName val="J直材4"/>
      <sheetName val="제직재"/>
      <sheetName val="금액내역서"/>
      <sheetName val="노무"/>
      <sheetName val="ABUT수량-A1"/>
    </sheetNames>
    <sheetDataSet>
      <sheetData sheetId="0" refreshError="1">
        <row r="732">
          <cell r="A732" t="str">
            <v>K02</v>
          </cell>
          <cell r="B732">
            <v>47</v>
          </cell>
          <cell r="D732" t="str">
            <v>제 47 호표</v>
          </cell>
          <cell r="E732" t="str">
            <v>프라임코팅</v>
          </cell>
          <cell r="H732" t="str">
            <v>MC-1</v>
          </cell>
          <cell r="L732" t="str">
            <v>근거 : 건설12-11</v>
          </cell>
          <cell r="Q732" t="str">
            <v>단위 : 100m2</v>
          </cell>
        </row>
        <row r="733">
          <cell r="A733" t="str">
            <v xml:space="preserve"> </v>
          </cell>
          <cell r="D733" t="str">
            <v>명    칭</v>
          </cell>
          <cell r="E733" t="str">
            <v>규   격</v>
          </cell>
          <cell r="F733" t="str">
            <v>단  위</v>
          </cell>
          <cell r="G733" t="str">
            <v>수  량</v>
          </cell>
          <cell r="H733" t="str">
            <v>직접</v>
          </cell>
          <cell r="I733" t="str">
            <v>재료비</v>
          </cell>
          <cell r="J733" t="str">
            <v>간접</v>
          </cell>
          <cell r="K733" t="str">
            <v>재료비</v>
          </cell>
          <cell r="L733" t="str">
            <v>직접</v>
          </cell>
          <cell r="M733" t="str">
            <v>노무비</v>
          </cell>
          <cell r="N733" t="str">
            <v>경</v>
          </cell>
          <cell r="O733" t="str">
            <v>비</v>
          </cell>
          <cell r="P733" t="str">
            <v>계</v>
          </cell>
          <cell r="Q733" t="str">
            <v>비    고</v>
          </cell>
        </row>
        <row r="734">
          <cell r="A734" t="str">
            <v xml:space="preserve"> </v>
          </cell>
          <cell r="H734" t="str">
            <v>단가</v>
          </cell>
          <cell r="I734" t="str">
            <v>금액</v>
          </cell>
          <cell r="J734" t="str">
            <v>단가</v>
          </cell>
          <cell r="K734" t="str">
            <v>금액</v>
          </cell>
          <cell r="L734" t="str">
            <v>단가</v>
          </cell>
          <cell r="M734" t="str">
            <v>금액</v>
          </cell>
          <cell r="N734" t="str">
            <v>단가</v>
          </cell>
          <cell r="O734" t="str">
            <v>금액</v>
          </cell>
        </row>
        <row r="735">
          <cell r="A735" t="str">
            <v>I005</v>
          </cell>
          <cell r="B735">
            <v>0.38</v>
          </cell>
          <cell r="D735" t="str">
            <v>아스팔트</v>
          </cell>
          <cell r="E735" t="str">
            <v>MC-1</v>
          </cell>
          <cell r="F735" t="str">
            <v>d/m</v>
          </cell>
          <cell r="G735">
            <v>0.38</v>
          </cell>
          <cell r="H735">
            <v>38000</v>
          </cell>
          <cell r="I735">
            <v>14440</v>
          </cell>
          <cell r="J735">
            <v>0</v>
          </cell>
          <cell r="K735">
            <v>0</v>
          </cell>
          <cell r="L735">
            <v>0</v>
          </cell>
          <cell r="M735">
            <v>0</v>
          </cell>
          <cell r="N735">
            <v>0</v>
          </cell>
          <cell r="O735">
            <v>0</v>
          </cell>
          <cell r="P735">
            <v>14440</v>
          </cell>
        </row>
        <row r="736">
          <cell r="A736" t="str">
            <v>r036</v>
          </cell>
          <cell r="B736">
            <v>0.04</v>
          </cell>
          <cell r="D736" t="str">
            <v>포장공</v>
          </cell>
          <cell r="E736">
            <v>0</v>
          </cell>
          <cell r="F736" t="str">
            <v>인</v>
          </cell>
          <cell r="G736">
            <v>0.04</v>
          </cell>
          <cell r="H736">
            <v>0</v>
          </cell>
          <cell r="I736">
            <v>0</v>
          </cell>
          <cell r="J736">
            <v>0</v>
          </cell>
          <cell r="K736">
            <v>0</v>
          </cell>
          <cell r="L736">
            <v>68200</v>
          </cell>
          <cell r="M736">
            <v>2728</v>
          </cell>
          <cell r="N736">
            <v>0</v>
          </cell>
          <cell r="O736">
            <v>0</v>
          </cell>
          <cell r="P736">
            <v>2728</v>
          </cell>
        </row>
        <row r="737">
          <cell r="A737" t="str">
            <v>r010</v>
          </cell>
          <cell r="B737">
            <v>0.12</v>
          </cell>
          <cell r="D737" t="str">
            <v>보통인부</v>
          </cell>
          <cell r="E737">
            <v>0</v>
          </cell>
          <cell r="F737" t="str">
            <v>인</v>
          </cell>
          <cell r="G737">
            <v>0.12</v>
          </cell>
          <cell r="H737">
            <v>0</v>
          </cell>
          <cell r="I737">
            <v>0</v>
          </cell>
          <cell r="J737">
            <v>0</v>
          </cell>
          <cell r="K737">
            <v>0</v>
          </cell>
          <cell r="L737">
            <v>34900</v>
          </cell>
          <cell r="M737">
            <v>4188</v>
          </cell>
          <cell r="N737">
            <v>0</v>
          </cell>
          <cell r="O737">
            <v>0</v>
          </cell>
          <cell r="P737">
            <v>4188</v>
          </cell>
        </row>
        <row r="742">
          <cell r="A742" t="str">
            <v xml:space="preserve"> </v>
          </cell>
        </row>
        <row r="743">
          <cell r="A743" t="str">
            <v xml:space="preserve"> </v>
          </cell>
        </row>
        <row r="744">
          <cell r="A744" t="str">
            <v xml:space="preserve"> </v>
          </cell>
        </row>
        <row r="745">
          <cell r="A745" t="str">
            <v xml:space="preserve"> </v>
          </cell>
          <cell r="C745" t="str">
            <v>K02</v>
          </cell>
          <cell r="D745" t="str">
            <v>계</v>
          </cell>
          <cell r="E745" t="str">
            <v>제 47 호표</v>
          </cell>
          <cell r="I745">
            <v>14440</v>
          </cell>
          <cell r="K745">
            <v>0</v>
          </cell>
          <cell r="M745">
            <v>6916</v>
          </cell>
          <cell r="O745">
            <v>0</v>
          </cell>
          <cell r="P745">
            <v>21356</v>
          </cell>
        </row>
        <row r="1400">
          <cell r="A1400" t="str">
            <v>B22</v>
          </cell>
          <cell r="B1400">
            <v>93</v>
          </cell>
          <cell r="D1400" t="str">
            <v>제 93 호표</v>
          </cell>
          <cell r="E1400" t="str">
            <v>관용접(Φ400mm)</v>
          </cell>
          <cell r="H1400">
            <v>0</v>
          </cell>
          <cell r="L1400" t="str">
            <v>근거 : 건설17-8</v>
          </cell>
          <cell r="Q1400" t="str">
            <v>단위 : 개소/6m</v>
          </cell>
        </row>
        <row r="1401">
          <cell r="A1401" t="str">
            <v xml:space="preserve"> </v>
          </cell>
          <cell r="D1401" t="str">
            <v>명    칭</v>
          </cell>
          <cell r="E1401" t="str">
            <v>규   격</v>
          </cell>
          <cell r="F1401" t="str">
            <v>단  위</v>
          </cell>
          <cell r="G1401" t="str">
            <v>수  량</v>
          </cell>
          <cell r="H1401" t="str">
            <v>직접</v>
          </cell>
          <cell r="I1401" t="str">
            <v>재료비</v>
          </cell>
          <cell r="J1401" t="str">
            <v>간접</v>
          </cell>
          <cell r="K1401" t="str">
            <v>재료비</v>
          </cell>
          <cell r="L1401" t="str">
            <v>직접</v>
          </cell>
          <cell r="M1401" t="str">
            <v>노무비</v>
          </cell>
          <cell r="N1401" t="str">
            <v>경</v>
          </cell>
          <cell r="O1401" t="str">
            <v>비</v>
          </cell>
          <cell r="P1401" t="str">
            <v>계</v>
          </cell>
          <cell r="Q1401" t="str">
            <v>비    고</v>
          </cell>
        </row>
        <row r="1402">
          <cell r="A1402" t="str">
            <v xml:space="preserve"> </v>
          </cell>
          <cell r="H1402" t="str">
            <v>단가</v>
          </cell>
          <cell r="I1402" t="str">
            <v>금액</v>
          </cell>
          <cell r="J1402" t="str">
            <v>단가</v>
          </cell>
          <cell r="K1402" t="str">
            <v>금액</v>
          </cell>
          <cell r="L1402" t="str">
            <v>단가</v>
          </cell>
          <cell r="M1402" t="str">
            <v>금액</v>
          </cell>
          <cell r="N1402" t="str">
            <v>단가</v>
          </cell>
          <cell r="O1402" t="str">
            <v>금액</v>
          </cell>
        </row>
        <row r="1403">
          <cell r="A1403" t="str">
            <v>I020</v>
          </cell>
          <cell r="B1403">
            <v>1.6</v>
          </cell>
          <cell r="D1403" t="str">
            <v>용접봉</v>
          </cell>
          <cell r="E1403" t="str">
            <v>115×3mm</v>
          </cell>
          <cell r="F1403" t="str">
            <v>kg</v>
          </cell>
          <cell r="G1403">
            <v>1.6</v>
          </cell>
          <cell r="H1403">
            <v>0</v>
          </cell>
          <cell r="I1403">
            <v>0</v>
          </cell>
          <cell r="J1403">
            <v>920</v>
          </cell>
          <cell r="K1403">
            <v>1472</v>
          </cell>
          <cell r="L1403">
            <v>0</v>
          </cell>
          <cell r="M1403">
            <v>0</v>
          </cell>
          <cell r="N1403">
            <v>0</v>
          </cell>
          <cell r="O1403">
            <v>0</v>
          </cell>
          <cell r="P1403">
            <v>1472</v>
          </cell>
        </row>
        <row r="1404">
          <cell r="A1404" t="str">
            <v>r013</v>
          </cell>
          <cell r="B1404">
            <v>0.54</v>
          </cell>
          <cell r="D1404" t="str">
            <v>용접공</v>
          </cell>
          <cell r="E1404">
            <v>0</v>
          </cell>
          <cell r="F1404" t="str">
            <v>인</v>
          </cell>
          <cell r="G1404">
            <v>0.54</v>
          </cell>
          <cell r="H1404">
            <v>0</v>
          </cell>
          <cell r="I1404">
            <v>0</v>
          </cell>
          <cell r="J1404">
            <v>0</v>
          </cell>
          <cell r="K1404">
            <v>0</v>
          </cell>
          <cell r="L1404">
            <v>65500</v>
          </cell>
          <cell r="M1404">
            <v>35370</v>
          </cell>
          <cell r="N1404">
            <v>0</v>
          </cell>
          <cell r="O1404">
            <v>0</v>
          </cell>
          <cell r="P1404">
            <v>35370</v>
          </cell>
        </row>
        <row r="1411">
          <cell r="A1411" t="str">
            <v xml:space="preserve"> </v>
          </cell>
        </row>
        <row r="1412">
          <cell r="A1412" t="str">
            <v xml:space="preserve"> </v>
          </cell>
        </row>
        <row r="1413">
          <cell r="A1413" t="str">
            <v xml:space="preserve"> </v>
          </cell>
          <cell r="C1413" t="str">
            <v>B22</v>
          </cell>
          <cell r="D1413" t="str">
            <v>계</v>
          </cell>
          <cell r="E1413" t="str">
            <v>제 93 호표</v>
          </cell>
          <cell r="I1413">
            <v>0</v>
          </cell>
          <cell r="K1413">
            <v>1472</v>
          </cell>
          <cell r="M1413">
            <v>35370</v>
          </cell>
          <cell r="O1413">
            <v>0</v>
          </cell>
          <cell r="P1413">
            <v>36842</v>
          </cell>
        </row>
        <row r="1516">
          <cell r="A1516" t="str">
            <v>O03</v>
          </cell>
          <cell r="B1516">
            <v>101</v>
          </cell>
          <cell r="D1516" t="str">
            <v>제 101 호표</v>
          </cell>
          <cell r="E1516" t="str">
            <v>인력 터파기(풍화암 및 연암)</v>
          </cell>
          <cell r="H1516" t="str">
            <v>인력(2-3)</v>
          </cell>
          <cell r="L1516" t="str">
            <v>근거 : 토공3-1</v>
          </cell>
          <cell r="Q1516" t="str">
            <v>단위 :㎥</v>
          </cell>
        </row>
        <row r="1517">
          <cell r="A1517" t="str">
            <v xml:space="preserve"> </v>
          </cell>
          <cell r="D1517" t="str">
            <v>명    칭</v>
          </cell>
          <cell r="E1517" t="str">
            <v>규   격</v>
          </cell>
          <cell r="F1517" t="str">
            <v>단  위</v>
          </cell>
          <cell r="G1517" t="str">
            <v>수  량</v>
          </cell>
          <cell r="H1517" t="str">
            <v>직접</v>
          </cell>
          <cell r="I1517" t="str">
            <v>재료비</v>
          </cell>
          <cell r="J1517" t="str">
            <v>간접</v>
          </cell>
          <cell r="K1517" t="str">
            <v>재료비</v>
          </cell>
          <cell r="L1517" t="str">
            <v>직접</v>
          </cell>
          <cell r="M1517" t="str">
            <v>노무비</v>
          </cell>
          <cell r="N1517" t="str">
            <v>경</v>
          </cell>
          <cell r="O1517" t="str">
            <v>비</v>
          </cell>
          <cell r="P1517" t="str">
            <v>계</v>
          </cell>
          <cell r="Q1517" t="str">
            <v>비    고</v>
          </cell>
        </row>
        <row r="1518">
          <cell r="A1518" t="str">
            <v xml:space="preserve"> </v>
          </cell>
          <cell r="H1518" t="str">
            <v>단가</v>
          </cell>
          <cell r="I1518" t="str">
            <v>금액</v>
          </cell>
          <cell r="J1518" t="str">
            <v>단가</v>
          </cell>
          <cell r="K1518" t="str">
            <v>금액</v>
          </cell>
          <cell r="L1518" t="str">
            <v>단가</v>
          </cell>
          <cell r="M1518" t="str">
            <v>금액</v>
          </cell>
          <cell r="N1518" t="str">
            <v>단가</v>
          </cell>
          <cell r="O1518" t="str">
            <v>금액</v>
          </cell>
        </row>
        <row r="1519">
          <cell r="A1519" t="str">
            <v>r010</v>
          </cell>
          <cell r="B1519">
            <v>1</v>
          </cell>
          <cell r="D1519" t="str">
            <v>보통인부</v>
          </cell>
          <cell r="E1519">
            <v>0</v>
          </cell>
          <cell r="F1519" t="str">
            <v>인</v>
          </cell>
          <cell r="G1519">
            <v>1</v>
          </cell>
          <cell r="H1519">
            <v>0</v>
          </cell>
          <cell r="I1519">
            <v>0</v>
          </cell>
          <cell r="J1519">
            <v>0</v>
          </cell>
          <cell r="K1519">
            <v>0</v>
          </cell>
          <cell r="L1519">
            <v>34900</v>
          </cell>
          <cell r="M1519">
            <v>34900</v>
          </cell>
          <cell r="N1519">
            <v>0</v>
          </cell>
          <cell r="O1519">
            <v>0</v>
          </cell>
          <cell r="P1519">
            <v>34900</v>
          </cell>
          <cell r="Q1519" t="str">
            <v>주위에 장애물이 있을경우</v>
          </cell>
        </row>
        <row r="1520">
          <cell r="A1520" t="str">
            <v>R037</v>
          </cell>
          <cell r="B1520">
            <v>2</v>
          </cell>
          <cell r="D1520" t="str">
            <v>할석공</v>
          </cell>
          <cell r="E1520">
            <v>0</v>
          </cell>
          <cell r="F1520" t="str">
            <v>인</v>
          </cell>
          <cell r="G1520">
            <v>2</v>
          </cell>
          <cell r="H1520">
            <v>0</v>
          </cell>
          <cell r="I1520">
            <v>0</v>
          </cell>
          <cell r="J1520">
            <v>0</v>
          </cell>
          <cell r="K1520">
            <v>0</v>
          </cell>
          <cell r="L1520">
            <v>65700</v>
          </cell>
          <cell r="M1520">
            <v>131400</v>
          </cell>
          <cell r="N1520">
            <v>0</v>
          </cell>
          <cell r="O1520">
            <v>0</v>
          </cell>
          <cell r="P1520">
            <v>131400</v>
          </cell>
          <cell r="Q1520" t="str">
            <v>50%까지 할증가능</v>
          </cell>
        </row>
        <row r="1528">
          <cell r="A1528" t="str">
            <v xml:space="preserve"> </v>
          </cell>
        </row>
        <row r="1529">
          <cell r="A1529" t="str">
            <v xml:space="preserve"> </v>
          </cell>
          <cell r="C1529" t="str">
            <v>O03</v>
          </cell>
          <cell r="D1529" t="str">
            <v>계</v>
          </cell>
          <cell r="E1529" t="str">
            <v>제 101 호표</v>
          </cell>
          <cell r="I1529">
            <v>0</v>
          </cell>
          <cell r="K1529">
            <v>0</v>
          </cell>
          <cell r="M1529">
            <v>166300</v>
          </cell>
          <cell r="O1529">
            <v>0</v>
          </cell>
          <cell r="P1529">
            <v>166300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9509"/>
      <sheetName val="중강당 내역"/>
      <sheetName val="총괄표"/>
      <sheetName val="기본일위"/>
      <sheetName val="Y-WORK"/>
      <sheetName val="2000년1차"/>
      <sheetName val="여과지동"/>
      <sheetName val="기초자료"/>
      <sheetName val="기계경비(시간당)"/>
      <sheetName val="램머"/>
      <sheetName val="별표 "/>
      <sheetName val="집계표"/>
      <sheetName val="약품공급2"/>
      <sheetName val="투자비"/>
      <sheetName val="조성원가DATA"/>
      <sheetName val="사업비"/>
      <sheetName val="기자재대비표"/>
      <sheetName val="일위목록"/>
      <sheetName val="내역"/>
      <sheetName val="전기단가조사서"/>
      <sheetName val="견적"/>
      <sheetName val="G.R300경비"/>
      <sheetName val="DATA"/>
      <sheetName val="약품설비"/>
      <sheetName val="에너지동"/>
      <sheetName val="DATE"/>
      <sheetName val="노임"/>
      <sheetName val="노임이"/>
      <sheetName val="wall"/>
      <sheetName val="기성내역1"/>
      <sheetName val="직접인건비"/>
      <sheetName val="직접경비"/>
      <sheetName val="1.취수장"/>
      <sheetName val="우배수"/>
      <sheetName val="NYS"/>
      <sheetName val="견적단가비교표"/>
      <sheetName val="자재단가"/>
      <sheetName val="규격"/>
      <sheetName val="설비"/>
      <sheetName val="밸브설치"/>
      <sheetName val="토공(우물통,기타) "/>
      <sheetName val="일위대가(1)"/>
      <sheetName val="조달청적격심사"/>
      <sheetName val="플랜트 설치"/>
      <sheetName val="을지"/>
    </sheetNames>
    <sheetDataSet>
      <sheetData sheetId="0" refreshError="1">
        <row r="3">
          <cell r="A3">
            <v>1</v>
          </cell>
          <cell r="B3" t="str">
            <v>전선관</v>
          </cell>
          <cell r="C3" t="str">
            <v>ST  16C</v>
          </cell>
          <cell r="D3" t="str">
            <v>m</v>
          </cell>
          <cell r="G3">
            <v>741</v>
          </cell>
          <cell r="H3">
            <v>665</v>
          </cell>
          <cell r="Q3">
            <v>665</v>
          </cell>
          <cell r="R3">
            <v>0.1</v>
          </cell>
          <cell r="S3" t="str">
            <v>내선</v>
          </cell>
          <cell r="T3">
            <v>0.08</v>
          </cell>
          <cell r="U3" t="str">
            <v>내선</v>
          </cell>
          <cell r="V3">
            <v>5.6000000000000001E-2</v>
          </cell>
          <cell r="Y3" t="str">
            <v>지중매설 :70%</v>
          </cell>
        </row>
        <row r="4">
          <cell r="A4">
            <v>2</v>
          </cell>
          <cell r="B4" t="str">
            <v>전선관</v>
          </cell>
          <cell r="C4" t="str">
            <v>ST  22C</v>
          </cell>
          <cell r="D4" t="str">
            <v>m</v>
          </cell>
          <cell r="G4">
            <v>741</v>
          </cell>
          <cell r="H4">
            <v>852</v>
          </cell>
          <cell r="Q4">
            <v>852</v>
          </cell>
          <cell r="R4">
            <v>0.1</v>
          </cell>
          <cell r="S4" t="str">
            <v>내선</v>
          </cell>
          <cell r="T4">
            <v>0.11</v>
          </cell>
          <cell r="U4" t="str">
            <v>내선</v>
          </cell>
          <cell r="V4">
            <v>7.6999999999999999E-2</v>
          </cell>
          <cell r="Y4" t="str">
            <v>지중매설 :70%</v>
          </cell>
        </row>
        <row r="5">
          <cell r="A5">
            <v>3</v>
          </cell>
          <cell r="B5" t="str">
            <v>전선관</v>
          </cell>
          <cell r="C5" t="str">
            <v>ST  28C</v>
          </cell>
          <cell r="D5" t="str">
            <v>m</v>
          </cell>
          <cell r="G5">
            <v>741</v>
          </cell>
          <cell r="H5">
            <v>1112</v>
          </cell>
          <cell r="Q5">
            <v>1112</v>
          </cell>
          <cell r="R5">
            <v>0.1</v>
          </cell>
          <cell r="S5" t="str">
            <v>내선</v>
          </cell>
          <cell r="T5">
            <v>0.14000000000000001</v>
          </cell>
          <cell r="U5" t="str">
            <v>내선</v>
          </cell>
          <cell r="V5">
            <v>9.8000000000000004E-2</v>
          </cell>
          <cell r="Y5" t="str">
            <v>지중매설 :70%</v>
          </cell>
        </row>
        <row r="6">
          <cell r="A6">
            <v>4</v>
          </cell>
          <cell r="B6" t="str">
            <v>전선관</v>
          </cell>
          <cell r="C6" t="str">
            <v>ST  36C</v>
          </cell>
          <cell r="D6" t="str">
            <v>m</v>
          </cell>
          <cell r="G6">
            <v>741</v>
          </cell>
          <cell r="H6">
            <v>1365</v>
          </cell>
          <cell r="Q6">
            <v>1365</v>
          </cell>
          <cell r="R6">
            <v>0.1</v>
          </cell>
          <cell r="S6" t="str">
            <v>내선</v>
          </cell>
          <cell r="T6">
            <v>0.2</v>
          </cell>
          <cell r="U6" t="str">
            <v>내선</v>
          </cell>
          <cell r="V6">
            <v>0.14000000000000001</v>
          </cell>
          <cell r="Y6" t="str">
            <v>지중매설 :70%</v>
          </cell>
        </row>
        <row r="7">
          <cell r="A7">
            <v>5</v>
          </cell>
          <cell r="B7" t="str">
            <v>전선관</v>
          </cell>
          <cell r="C7" t="str">
            <v>ST  42C</v>
          </cell>
          <cell r="D7" t="str">
            <v>m</v>
          </cell>
          <cell r="G7">
            <v>741</v>
          </cell>
          <cell r="H7">
            <v>1582</v>
          </cell>
          <cell r="Q7">
            <v>1582</v>
          </cell>
          <cell r="R7">
            <v>0.1</v>
          </cell>
          <cell r="S7" t="str">
            <v>내선</v>
          </cell>
          <cell r="T7">
            <v>0.25</v>
          </cell>
          <cell r="U7" t="str">
            <v>내선</v>
          </cell>
          <cell r="V7">
            <v>0.17499999999999999</v>
          </cell>
          <cell r="Y7" t="str">
            <v>지중매설 :70%</v>
          </cell>
        </row>
        <row r="8">
          <cell r="A8">
            <v>6</v>
          </cell>
          <cell r="B8" t="str">
            <v>전선관</v>
          </cell>
          <cell r="C8" t="str">
            <v>ST  54C</v>
          </cell>
          <cell r="D8" t="str">
            <v>m</v>
          </cell>
          <cell r="G8">
            <v>741</v>
          </cell>
          <cell r="H8">
            <v>2206</v>
          </cell>
          <cell r="Q8">
            <v>2206</v>
          </cell>
          <cell r="R8">
            <v>0.1</v>
          </cell>
          <cell r="S8" t="str">
            <v>내선</v>
          </cell>
          <cell r="T8">
            <v>0.34</v>
          </cell>
          <cell r="U8" t="str">
            <v>내선</v>
          </cell>
          <cell r="V8">
            <v>0.23799999999999999</v>
          </cell>
          <cell r="Y8" t="str">
            <v>지중매설 :70%</v>
          </cell>
        </row>
        <row r="9">
          <cell r="A9">
            <v>7</v>
          </cell>
          <cell r="B9" t="str">
            <v>전선관</v>
          </cell>
          <cell r="C9" t="str">
            <v>ST  104C</v>
          </cell>
          <cell r="D9" t="str">
            <v>m</v>
          </cell>
          <cell r="G9">
            <v>741</v>
          </cell>
          <cell r="H9">
            <v>5020</v>
          </cell>
          <cell r="Q9">
            <v>5020</v>
          </cell>
          <cell r="R9">
            <v>0.1</v>
          </cell>
          <cell r="S9" t="str">
            <v>내선</v>
          </cell>
          <cell r="T9">
            <v>0.71</v>
          </cell>
          <cell r="U9" t="str">
            <v>내선</v>
          </cell>
          <cell r="V9">
            <v>0.497</v>
          </cell>
          <cell r="Y9" t="str">
            <v>지중매설 :70%</v>
          </cell>
        </row>
        <row r="10">
          <cell r="A10">
            <v>8</v>
          </cell>
          <cell r="Q10">
            <v>0</v>
          </cell>
        </row>
        <row r="11">
          <cell r="A11">
            <v>9</v>
          </cell>
          <cell r="Q11">
            <v>0</v>
          </cell>
        </row>
        <row r="12">
          <cell r="A12">
            <v>10</v>
          </cell>
          <cell r="B12" t="str">
            <v>전선관</v>
          </cell>
          <cell r="C12" t="str">
            <v>HI-PVC  16C</v>
          </cell>
          <cell r="D12" t="str">
            <v>m</v>
          </cell>
          <cell r="G12">
            <v>745</v>
          </cell>
          <cell r="H12">
            <v>279</v>
          </cell>
          <cell r="Q12">
            <v>279</v>
          </cell>
          <cell r="R12">
            <v>0.1</v>
          </cell>
          <cell r="S12" t="str">
            <v>내선</v>
          </cell>
          <cell r="T12">
            <v>0.05</v>
          </cell>
          <cell r="U12" t="str">
            <v>내선</v>
          </cell>
          <cell r="V12">
            <v>3.5000000000000003E-2</v>
          </cell>
          <cell r="Y12" t="str">
            <v>지중매설 :70%</v>
          </cell>
        </row>
        <row r="13">
          <cell r="A13">
            <v>11</v>
          </cell>
          <cell r="B13" t="str">
            <v>전선관</v>
          </cell>
          <cell r="C13" t="str">
            <v>HI-PVC  22C</v>
          </cell>
          <cell r="D13" t="str">
            <v>m</v>
          </cell>
          <cell r="G13">
            <v>745</v>
          </cell>
          <cell r="H13">
            <v>336</v>
          </cell>
          <cell r="Q13">
            <v>336</v>
          </cell>
          <cell r="R13">
            <v>0.1</v>
          </cell>
          <cell r="S13" t="str">
            <v>내선</v>
          </cell>
          <cell r="T13">
            <v>0.06</v>
          </cell>
          <cell r="U13" t="str">
            <v>내선</v>
          </cell>
          <cell r="V13">
            <v>4.2000000000000003E-2</v>
          </cell>
          <cell r="Y13" t="str">
            <v>지중매설 :70%</v>
          </cell>
        </row>
        <row r="14">
          <cell r="A14">
            <v>12</v>
          </cell>
          <cell r="B14" t="str">
            <v>전선관</v>
          </cell>
          <cell r="C14" t="str">
            <v>HI-PVC  28C</v>
          </cell>
          <cell r="D14" t="str">
            <v>m</v>
          </cell>
          <cell r="G14">
            <v>745</v>
          </cell>
          <cell r="H14">
            <v>650</v>
          </cell>
          <cell r="Q14">
            <v>650</v>
          </cell>
          <cell r="R14">
            <v>0.1</v>
          </cell>
          <cell r="S14" t="str">
            <v>내선</v>
          </cell>
          <cell r="T14">
            <v>0.08</v>
          </cell>
          <cell r="U14" t="str">
            <v>내선</v>
          </cell>
          <cell r="V14">
            <v>5.6000000000000001E-2</v>
          </cell>
          <cell r="Y14" t="str">
            <v>지중매설 :70%</v>
          </cell>
        </row>
        <row r="15">
          <cell r="A15">
            <v>13</v>
          </cell>
          <cell r="B15" t="str">
            <v>전선관</v>
          </cell>
          <cell r="C15" t="str">
            <v>HI-PVC  36C</v>
          </cell>
          <cell r="D15" t="str">
            <v>m</v>
          </cell>
          <cell r="G15">
            <v>745</v>
          </cell>
          <cell r="H15">
            <v>906</v>
          </cell>
          <cell r="Q15">
            <v>906</v>
          </cell>
          <cell r="R15">
            <v>0.1</v>
          </cell>
          <cell r="S15" t="str">
            <v>내선</v>
          </cell>
          <cell r="T15">
            <v>0.1</v>
          </cell>
          <cell r="U15" t="str">
            <v>내선</v>
          </cell>
          <cell r="V15">
            <v>7.0000000000000007E-2</v>
          </cell>
          <cell r="Y15" t="str">
            <v>지중매설 :70%</v>
          </cell>
        </row>
        <row r="16">
          <cell r="A16">
            <v>14</v>
          </cell>
          <cell r="B16" t="str">
            <v>전선관</v>
          </cell>
          <cell r="C16" t="str">
            <v>HI-PVC  42C</v>
          </cell>
          <cell r="D16" t="str">
            <v>m</v>
          </cell>
          <cell r="G16">
            <v>745</v>
          </cell>
          <cell r="H16">
            <v>1182</v>
          </cell>
          <cell r="Q16">
            <v>1182</v>
          </cell>
          <cell r="R16">
            <v>0.1</v>
          </cell>
          <cell r="S16" t="str">
            <v>내선</v>
          </cell>
          <cell r="T16">
            <v>0.13</v>
          </cell>
          <cell r="U16" t="str">
            <v>내선</v>
          </cell>
          <cell r="V16">
            <v>9.0999999999999998E-2</v>
          </cell>
          <cell r="Y16" t="str">
            <v>지중매설 :70%</v>
          </cell>
        </row>
        <row r="17">
          <cell r="A17">
            <v>15</v>
          </cell>
          <cell r="Q17">
            <v>0</v>
          </cell>
        </row>
        <row r="18">
          <cell r="A18">
            <v>16</v>
          </cell>
          <cell r="Q18">
            <v>0</v>
          </cell>
        </row>
        <row r="19">
          <cell r="A19">
            <v>17</v>
          </cell>
          <cell r="B19" t="str">
            <v>전선관</v>
          </cell>
          <cell r="C19" t="str">
            <v xml:space="preserve">PE  22C  </v>
          </cell>
          <cell r="D19" t="str">
            <v>m</v>
          </cell>
          <cell r="G19">
            <v>746</v>
          </cell>
          <cell r="H19">
            <v>200</v>
          </cell>
          <cell r="Q19">
            <v>200</v>
          </cell>
          <cell r="R19">
            <v>0.1</v>
          </cell>
          <cell r="U19" t="str">
            <v>배전</v>
          </cell>
          <cell r="V19">
            <v>7.8E-2</v>
          </cell>
        </row>
        <row r="20">
          <cell r="A20">
            <v>18</v>
          </cell>
          <cell r="B20" t="str">
            <v>전선관</v>
          </cell>
          <cell r="C20" t="str">
            <v>PE  28C</v>
          </cell>
          <cell r="D20" t="str">
            <v>m</v>
          </cell>
          <cell r="G20">
            <v>746</v>
          </cell>
          <cell r="H20">
            <v>330</v>
          </cell>
          <cell r="Q20">
            <v>330</v>
          </cell>
          <cell r="R20">
            <v>0.1</v>
          </cell>
          <cell r="U20" t="str">
            <v>배전</v>
          </cell>
          <cell r="V20">
            <v>7.8E-2</v>
          </cell>
        </row>
        <row r="21">
          <cell r="A21">
            <v>19</v>
          </cell>
          <cell r="B21" t="str">
            <v>전선관</v>
          </cell>
          <cell r="C21" t="str">
            <v>PE  36C</v>
          </cell>
          <cell r="D21" t="str">
            <v>m</v>
          </cell>
          <cell r="G21">
            <v>746</v>
          </cell>
          <cell r="H21">
            <v>490</v>
          </cell>
          <cell r="Q21">
            <v>490</v>
          </cell>
          <cell r="R21">
            <v>0.1</v>
          </cell>
          <cell r="U21" t="str">
            <v>배전</v>
          </cell>
          <cell r="V21">
            <v>7.8E-2</v>
          </cell>
        </row>
        <row r="22">
          <cell r="A22">
            <v>20</v>
          </cell>
          <cell r="B22" t="str">
            <v>전선관</v>
          </cell>
          <cell r="C22" t="str">
            <v>PE  42C</v>
          </cell>
          <cell r="D22" t="str">
            <v>m</v>
          </cell>
          <cell r="G22">
            <v>746</v>
          </cell>
          <cell r="H22">
            <v>570</v>
          </cell>
          <cell r="Q22">
            <v>570</v>
          </cell>
          <cell r="R22">
            <v>0.1</v>
          </cell>
          <cell r="U22" t="str">
            <v>배전</v>
          </cell>
          <cell r="V22">
            <v>7.8E-2</v>
          </cell>
        </row>
        <row r="23">
          <cell r="A23">
            <v>21</v>
          </cell>
          <cell r="Q23">
            <v>0</v>
          </cell>
        </row>
        <row r="24">
          <cell r="A24">
            <v>22</v>
          </cell>
          <cell r="Q24">
            <v>0</v>
          </cell>
        </row>
        <row r="25">
          <cell r="A25">
            <v>23</v>
          </cell>
          <cell r="B25" t="str">
            <v>전선관</v>
          </cell>
          <cell r="C25" t="str">
            <v xml:space="preserve">ELPφ30  </v>
          </cell>
          <cell r="D25" t="str">
            <v>m</v>
          </cell>
          <cell r="G25">
            <v>745</v>
          </cell>
          <cell r="H25">
            <v>330</v>
          </cell>
          <cell r="Q25">
            <v>330</v>
          </cell>
          <cell r="R25">
            <v>0.1</v>
          </cell>
          <cell r="U25" t="str">
            <v>배전</v>
          </cell>
          <cell r="V25">
            <v>1.2E-2</v>
          </cell>
          <cell r="W25" t="str">
            <v>보인</v>
          </cell>
          <cell r="X25">
            <v>2.9000000000000001E-2</v>
          </cell>
        </row>
        <row r="26">
          <cell r="A26">
            <v>24</v>
          </cell>
          <cell r="B26" t="str">
            <v>전선관</v>
          </cell>
          <cell r="C26" t="str">
            <v xml:space="preserve">ELPφ40  </v>
          </cell>
          <cell r="D26" t="str">
            <v>m</v>
          </cell>
          <cell r="G26">
            <v>745</v>
          </cell>
          <cell r="H26">
            <v>480</v>
          </cell>
          <cell r="Q26">
            <v>480</v>
          </cell>
          <cell r="R26">
            <v>0.1</v>
          </cell>
          <cell r="U26" t="str">
            <v>배전</v>
          </cell>
          <cell r="V26">
            <v>1.2E-2</v>
          </cell>
          <cell r="W26" t="str">
            <v>보인</v>
          </cell>
          <cell r="X26">
            <v>2.9000000000000001E-2</v>
          </cell>
        </row>
        <row r="27">
          <cell r="A27">
            <v>25</v>
          </cell>
          <cell r="B27" t="str">
            <v>전선관</v>
          </cell>
          <cell r="C27" t="str">
            <v xml:space="preserve">ELPφ50  </v>
          </cell>
          <cell r="D27" t="str">
            <v>m</v>
          </cell>
          <cell r="G27">
            <v>745</v>
          </cell>
          <cell r="H27">
            <v>600</v>
          </cell>
          <cell r="Q27">
            <v>600</v>
          </cell>
          <cell r="R27">
            <v>0.1</v>
          </cell>
          <cell r="U27" t="str">
            <v>배전</v>
          </cell>
          <cell r="V27">
            <v>1.2E-2</v>
          </cell>
          <cell r="W27" t="str">
            <v>보인</v>
          </cell>
          <cell r="X27">
            <v>2.9000000000000001E-2</v>
          </cell>
        </row>
        <row r="28">
          <cell r="A28">
            <v>26</v>
          </cell>
          <cell r="B28" t="str">
            <v>전선관</v>
          </cell>
          <cell r="C28" t="str">
            <v>ELPφ65</v>
          </cell>
          <cell r="D28" t="str">
            <v>m</v>
          </cell>
          <cell r="G28">
            <v>745</v>
          </cell>
          <cell r="H28">
            <v>900</v>
          </cell>
          <cell r="Q28">
            <v>900</v>
          </cell>
          <cell r="R28">
            <v>0.1</v>
          </cell>
          <cell r="U28" t="str">
            <v>배전</v>
          </cell>
          <cell r="V28">
            <v>1.4999999999999999E-2</v>
          </cell>
          <cell r="W28" t="str">
            <v>보인</v>
          </cell>
          <cell r="X28">
            <v>3.5000000000000003E-2</v>
          </cell>
        </row>
        <row r="29">
          <cell r="A29">
            <v>27</v>
          </cell>
          <cell r="B29" t="str">
            <v>전선관</v>
          </cell>
          <cell r="C29" t="str">
            <v>ELPφ80</v>
          </cell>
          <cell r="D29" t="str">
            <v>m</v>
          </cell>
          <cell r="G29">
            <v>745</v>
          </cell>
          <cell r="H29">
            <v>1300</v>
          </cell>
          <cell r="Q29">
            <v>1300</v>
          </cell>
          <cell r="R29">
            <v>0.1</v>
          </cell>
          <cell r="U29" t="str">
            <v>배전</v>
          </cell>
          <cell r="V29">
            <v>1.4999999999999999E-2</v>
          </cell>
          <cell r="W29" t="str">
            <v>보인</v>
          </cell>
          <cell r="X29">
            <v>3.5000000000000003E-2</v>
          </cell>
        </row>
        <row r="30">
          <cell r="A30">
            <v>28</v>
          </cell>
          <cell r="B30" t="str">
            <v>전선관</v>
          </cell>
          <cell r="C30" t="str">
            <v>ELPφ100</v>
          </cell>
          <cell r="D30" t="str">
            <v>m</v>
          </cell>
          <cell r="G30">
            <v>745</v>
          </cell>
          <cell r="H30">
            <v>1800</v>
          </cell>
          <cell r="Q30">
            <v>1800</v>
          </cell>
          <cell r="R30">
            <v>0.1</v>
          </cell>
          <cell r="U30" t="str">
            <v>배전</v>
          </cell>
          <cell r="V30">
            <v>1.7999999999999999E-2</v>
          </cell>
          <cell r="W30" t="str">
            <v>보인</v>
          </cell>
          <cell r="X30">
            <v>5.7000000000000002E-2</v>
          </cell>
        </row>
        <row r="31">
          <cell r="A31">
            <v>29</v>
          </cell>
          <cell r="B31" t="str">
            <v>전선관</v>
          </cell>
          <cell r="C31" t="str">
            <v>ELPφ125</v>
          </cell>
          <cell r="D31" t="str">
            <v>m</v>
          </cell>
          <cell r="G31">
            <v>745</v>
          </cell>
          <cell r="H31">
            <v>2700</v>
          </cell>
          <cell r="Q31">
            <v>2700</v>
          </cell>
          <cell r="R31">
            <v>0.1</v>
          </cell>
          <cell r="U31" t="str">
            <v>배전</v>
          </cell>
          <cell r="V31">
            <v>2.5000000000000001E-2</v>
          </cell>
          <cell r="W31" t="str">
            <v>보인</v>
          </cell>
          <cell r="X31">
            <v>7.6999999999999999E-2</v>
          </cell>
        </row>
        <row r="32">
          <cell r="A32">
            <v>30</v>
          </cell>
          <cell r="B32" t="str">
            <v>전선관</v>
          </cell>
          <cell r="C32" t="str">
            <v>ELPφ150</v>
          </cell>
          <cell r="D32" t="str">
            <v>m</v>
          </cell>
          <cell r="G32">
            <v>745</v>
          </cell>
          <cell r="H32">
            <v>3200</v>
          </cell>
          <cell r="Q32">
            <v>3200</v>
          </cell>
          <cell r="R32">
            <v>0.1</v>
          </cell>
          <cell r="U32" t="str">
            <v>배전</v>
          </cell>
          <cell r="V32">
            <v>0.03</v>
          </cell>
          <cell r="W32" t="str">
            <v>보인</v>
          </cell>
          <cell r="X32">
            <v>9.7000000000000003E-2</v>
          </cell>
        </row>
        <row r="33">
          <cell r="A33">
            <v>31</v>
          </cell>
          <cell r="B33" t="str">
            <v>전선관</v>
          </cell>
          <cell r="C33" t="str">
            <v>ELPφ175</v>
          </cell>
          <cell r="D33" t="str">
            <v>m</v>
          </cell>
          <cell r="G33">
            <v>745</v>
          </cell>
          <cell r="H33">
            <v>4800</v>
          </cell>
          <cell r="Q33">
            <v>4800</v>
          </cell>
          <cell r="R33">
            <v>0.1</v>
          </cell>
          <cell r="U33" t="str">
            <v>배전</v>
          </cell>
          <cell r="V33">
            <v>3.5999999999999997E-2</v>
          </cell>
          <cell r="W33" t="str">
            <v>보인</v>
          </cell>
          <cell r="X33">
            <v>0.11700000000000001</v>
          </cell>
        </row>
        <row r="34">
          <cell r="A34">
            <v>32</v>
          </cell>
          <cell r="B34" t="str">
            <v>전선관</v>
          </cell>
          <cell r="C34" t="str">
            <v>ELPφ200</v>
          </cell>
          <cell r="D34" t="str">
            <v>m</v>
          </cell>
          <cell r="G34">
            <v>745</v>
          </cell>
          <cell r="H34">
            <v>6400</v>
          </cell>
          <cell r="Q34">
            <v>6400</v>
          </cell>
          <cell r="R34">
            <v>0.1</v>
          </cell>
          <cell r="U34" t="str">
            <v>배전</v>
          </cell>
          <cell r="V34">
            <v>4.1000000000000002E-2</v>
          </cell>
          <cell r="W34" t="str">
            <v>보인</v>
          </cell>
          <cell r="X34">
            <v>0.129</v>
          </cell>
        </row>
        <row r="35">
          <cell r="A35">
            <v>33</v>
          </cell>
          <cell r="B35" t="str">
            <v>FLEXIBLE  TUBE 2종</v>
          </cell>
          <cell r="C35" t="str">
            <v>PLICA 방수 #38</v>
          </cell>
          <cell r="D35" t="str">
            <v>m</v>
          </cell>
          <cell r="G35">
            <v>743</v>
          </cell>
          <cell r="H35">
            <v>5560</v>
          </cell>
          <cell r="Q35">
            <v>5560</v>
          </cell>
          <cell r="R35">
            <v>0.1</v>
          </cell>
          <cell r="S35" t="str">
            <v>내선</v>
          </cell>
          <cell r="T35">
            <v>9.0999999999999998E-2</v>
          </cell>
        </row>
        <row r="36">
          <cell r="A36">
            <v>34</v>
          </cell>
          <cell r="B36" t="str">
            <v>FLEXIBLE  TUBE 2종</v>
          </cell>
          <cell r="C36" t="str">
            <v>PLICA 방수 #50</v>
          </cell>
          <cell r="D36" t="str">
            <v>m</v>
          </cell>
          <cell r="G36">
            <v>743</v>
          </cell>
          <cell r="H36">
            <v>8080</v>
          </cell>
          <cell r="Q36">
            <v>8080</v>
          </cell>
          <cell r="R36">
            <v>0.1</v>
          </cell>
          <cell r="S36" t="str">
            <v>내선</v>
          </cell>
          <cell r="T36">
            <v>0.13</v>
          </cell>
        </row>
        <row r="37">
          <cell r="A37">
            <v>35</v>
          </cell>
          <cell r="B37" t="str">
            <v>FLEXIBLE  TUBE 1종</v>
          </cell>
          <cell r="C37" t="str">
            <v>고장력비방수  15C</v>
          </cell>
          <cell r="D37" t="str">
            <v>m</v>
          </cell>
          <cell r="G37">
            <v>742</v>
          </cell>
          <cell r="H37">
            <v>930</v>
          </cell>
          <cell r="Q37">
            <v>930</v>
          </cell>
          <cell r="R37">
            <v>0.1</v>
          </cell>
          <cell r="S37" t="str">
            <v>내선</v>
          </cell>
          <cell r="T37">
            <v>3.9E-2</v>
          </cell>
        </row>
        <row r="38">
          <cell r="A38">
            <v>36</v>
          </cell>
          <cell r="B38" t="str">
            <v>FLEXIBLE  CONNECTOR</v>
          </cell>
          <cell r="C38" t="str">
            <v>PVC 15C-CD</v>
          </cell>
          <cell r="D38" t="str">
            <v>EA</v>
          </cell>
          <cell r="G38">
            <v>746</v>
          </cell>
          <cell r="H38">
            <v>90</v>
          </cell>
          <cell r="Q38">
            <v>90</v>
          </cell>
        </row>
        <row r="39">
          <cell r="A39">
            <v>37</v>
          </cell>
          <cell r="B39" t="str">
            <v>FLEXIBLE  TUBE 1종</v>
          </cell>
          <cell r="C39" t="str">
            <v>고장력방수  15C</v>
          </cell>
          <cell r="D39" t="str">
            <v>m</v>
          </cell>
          <cell r="G39">
            <v>742</v>
          </cell>
          <cell r="H39">
            <v>2000</v>
          </cell>
          <cell r="Q39">
            <v>2000</v>
          </cell>
          <cell r="R39">
            <v>0.1</v>
          </cell>
          <cell r="S39" t="str">
            <v>내선</v>
          </cell>
          <cell r="T39">
            <v>3.9E-2</v>
          </cell>
        </row>
        <row r="40">
          <cell r="A40">
            <v>38</v>
          </cell>
          <cell r="B40" t="str">
            <v>FLEXIBLE  CONNECTOR</v>
          </cell>
          <cell r="C40" t="str">
            <v>방수용콘넥타15C-황동</v>
          </cell>
          <cell r="D40" t="str">
            <v>EA</v>
          </cell>
          <cell r="G40">
            <v>742</v>
          </cell>
          <cell r="H40">
            <v>1370</v>
          </cell>
          <cell r="Q40">
            <v>1370</v>
          </cell>
        </row>
        <row r="41">
          <cell r="A41">
            <v>39</v>
          </cell>
          <cell r="B41" t="str">
            <v>FLEXIBLE  TUBE 1종</v>
          </cell>
          <cell r="C41" t="str">
            <v>고장력방수  17C</v>
          </cell>
          <cell r="D41" t="str">
            <v>m</v>
          </cell>
          <cell r="G41">
            <v>742</v>
          </cell>
          <cell r="H41">
            <v>2620</v>
          </cell>
          <cell r="Q41">
            <v>2620</v>
          </cell>
          <cell r="R41">
            <v>0.1</v>
          </cell>
          <cell r="S41" t="str">
            <v>내선</v>
          </cell>
          <cell r="T41">
            <v>4.9000000000000002E-2</v>
          </cell>
        </row>
        <row r="42">
          <cell r="A42">
            <v>40</v>
          </cell>
          <cell r="B42" t="str">
            <v>FLEXIBLE  CONNECTOR</v>
          </cell>
          <cell r="C42" t="str">
            <v>방수용콘넥타17C-황동</v>
          </cell>
          <cell r="D42" t="str">
            <v>EA</v>
          </cell>
          <cell r="G42">
            <v>742</v>
          </cell>
          <cell r="H42">
            <v>1890</v>
          </cell>
          <cell r="Q42">
            <v>1890</v>
          </cell>
        </row>
        <row r="43">
          <cell r="A43">
            <v>41</v>
          </cell>
          <cell r="B43" t="str">
            <v>FLEXIBLE  TUBE 1종</v>
          </cell>
          <cell r="C43" t="str">
            <v>고장력방수  24C</v>
          </cell>
          <cell r="D43" t="str">
            <v>m</v>
          </cell>
          <cell r="G43">
            <v>742</v>
          </cell>
          <cell r="H43">
            <v>3120</v>
          </cell>
          <cell r="Q43">
            <v>3120</v>
          </cell>
          <cell r="R43">
            <v>0.1</v>
          </cell>
          <cell r="S43" t="str">
            <v>내선</v>
          </cell>
          <cell r="T43">
            <v>6.3E-2</v>
          </cell>
        </row>
        <row r="44">
          <cell r="A44">
            <v>42</v>
          </cell>
          <cell r="B44" t="str">
            <v>FLEXIBLE  CONNECTOR</v>
          </cell>
          <cell r="C44" t="str">
            <v>방수용콘넥타24C-황동</v>
          </cell>
          <cell r="D44" t="str">
            <v>EA</v>
          </cell>
          <cell r="G44">
            <v>742</v>
          </cell>
          <cell r="H44">
            <v>2300</v>
          </cell>
          <cell r="Q44">
            <v>2300</v>
          </cell>
        </row>
        <row r="45">
          <cell r="A45">
            <v>43</v>
          </cell>
          <cell r="B45" t="str">
            <v>FLEXIBLE  TUBE 1종</v>
          </cell>
          <cell r="C45" t="str">
            <v>고장력방수  30C</v>
          </cell>
          <cell r="D45" t="str">
            <v>m</v>
          </cell>
          <cell r="G45">
            <v>742</v>
          </cell>
          <cell r="H45">
            <v>4700</v>
          </cell>
          <cell r="Q45">
            <v>4700</v>
          </cell>
          <cell r="R45">
            <v>0.1</v>
          </cell>
          <cell r="S45" t="str">
            <v>내선</v>
          </cell>
          <cell r="T45">
            <v>7.6999999999999999E-2</v>
          </cell>
        </row>
        <row r="46">
          <cell r="A46">
            <v>44</v>
          </cell>
          <cell r="B46" t="str">
            <v>FLEXIBLE  CONNECTOR</v>
          </cell>
          <cell r="C46" t="str">
            <v>방수용콘넥타30C-황동</v>
          </cell>
          <cell r="D46" t="str">
            <v>EA</v>
          </cell>
          <cell r="G46">
            <v>742</v>
          </cell>
          <cell r="H46">
            <v>3620</v>
          </cell>
          <cell r="Q46">
            <v>3620</v>
          </cell>
        </row>
        <row r="47">
          <cell r="A47">
            <v>45</v>
          </cell>
          <cell r="B47" t="str">
            <v>FLEXIBLE  TUBE 1종</v>
          </cell>
          <cell r="C47" t="str">
            <v>고장력방수  38C</v>
          </cell>
          <cell r="D47" t="str">
            <v>m</v>
          </cell>
          <cell r="G47">
            <v>742</v>
          </cell>
          <cell r="H47">
            <v>7500</v>
          </cell>
          <cell r="Q47">
            <v>7500</v>
          </cell>
          <cell r="R47">
            <v>0.1</v>
          </cell>
          <cell r="S47" t="str">
            <v>내선</v>
          </cell>
          <cell r="T47">
            <v>9.0999999999999998E-2</v>
          </cell>
        </row>
        <row r="48">
          <cell r="A48">
            <v>46</v>
          </cell>
          <cell r="B48" t="str">
            <v>FLEXIBLE  CONNECTOR</v>
          </cell>
          <cell r="C48" t="str">
            <v>방수용콘넥타38C-황동</v>
          </cell>
          <cell r="D48" t="str">
            <v>EA</v>
          </cell>
          <cell r="G48">
            <v>742</v>
          </cell>
          <cell r="H48">
            <v>5450</v>
          </cell>
          <cell r="Q48">
            <v>5450</v>
          </cell>
        </row>
        <row r="49">
          <cell r="A49">
            <v>47</v>
          </cell>
          <cell r="B49" t="str">
            <v>FLEXIBLE  TUBE 1종</v>
          </cell>
          <cell r="C49" t="str">
            <v>고장력방수 50C</v>
          </cell>
          <cell r="D49" t="str">
            <v>m</v>
          </cell>
          <cell r="G49">
            <v>742</v>
          </cell>
          <cell r="H49">
            <v>8800</v>
          </cell>
          <cell r="Q49">
            <v>8800</v>
          </cell>
          <cell r="R49">
            <v>0.1</v>
          </cell>
          <cell r="S49" t="str">
            <v>내선</v>
          </cell>
          <cell r="T49">
            <v>0.13</v>
          </cell>
        </row>
        <row r="50">
          <cell r="A50">
            <v>48</v>
          </cell>
          <cell r="B50" t="str">
            <v>FLEXIBLE  CONNECTOR</v>
          </cell>
          <cell r="C50" t="str">
            <v>방수용콘넥타50C-황동</v>
          </cell>
          <cell r="D50" t="str">
            <v>EA</v>
          </cell>
          <cell r="G50">
            <v>742</v>
          </cell>
          <cell r="H50">
            <v>7370</v>
          </cell>
          <cell r="Q50">
            <v>7370</v>
          </cell>
        </row>
        <row r="51">
          <cell r="A51">
            <v>49</v>
          </cell>
          <cell r="B51" t="str">
            <v>FLEXIBLE  TUBE 2종</v>
          </cell>
          <cell r="C51" t="str">
            <v>PLICA 방수 #15</v>
          </cell>
          <cell r="D51" t="str">
            <v>m</v>
          </cell>
          <cell r="G51">
            <v>743</v>
          </cell>
          <cell r="H51">
            <v>2370</v>
          </cell>
          <cell r="Q51">
            <v>2370</v>
          </cell>
          <cell r="R51">
            <v>0.1</v>
          </cell>
          <cell r="S51" t="str">
            <v>내선</v>
          </cell>
          <cell r="T51">
            <v>3.9E-2</v>
          </cell>
        </row>
        <row r="52">
          <cell r="A52">
            <v>50</v>
          </cell>
          <cell r="B52" t="str">
            <v>FLEXIBLE  TUBE 2종</v>
          </cell>
          <cell r="C52" t="str">
            <v>PLICA 방수 #17</v>
          </cell>
          <cell r="D52" t="str">
            <v>m</v>
          </cell>
          <cell r="G52">
            <v>743</v>
          </cell>
          <cell r="H52">
            <v>2650</v>
          </cell>
          <cell r="Q52">
            <v>2650</v>
          </cell>
          <cell r="R52">
            <v>0.1</v>
          </cell>
          <cell r="S52" t="str">
            <v>내선</v>
          </cell>
          <cell r="T52">
            <v>4.9000000000000002E-2</v>
          </cell>
        </row>
        <row r="53">
          <cell r="A53">
            <v>51</v>
          </cell>
          <cell r="B53" t="str">
            <v>FLEXIBLE  TUBE 2종</v>
          </cell>
          <cell r="C53" t="str">
            <v>PLICA 방수 #24</v>
          </cell>
          <cell r="D53" t="str">
            <v>m</v>
          </cell>
          <cell r="G53">
            <v>743</v>
          </cell>
          <cell r="H53">
            <v>3520</v>
          </cell>
          <cell r="Q53">
            <v>3520</v>
          </cell>
          <cell r="R53">
            <v>0.1</v>
          </cell>
          <cell r="S53" t="str">
            <v>내선</v>
          </cell>
          <cell r="T53">
            <v>6.3E-2</v>
          </cell>
        </row>
        <row r="54">
          <cell r="A54">
            <v>52</v>
          </cell>
          <cell r="B54" t="str">
            <v>FLEXIBLE  TUBE 2종</v>
          </cell>
          <cell r="C54" t="str">
            <v>PLICA 방수 #30</v>
          </cell>
          <cell r="D54" t="str">
            <v>EA</v>
          </cell>
          <cell r="G54">
            <v>743</v>
          </cell>
          <cell r="H54">
            <v>4560</v>
          </cell>
          <cell r="Q54">
            <v>4560</v>
          </cell>
          <cell r="R54">
            <v>0.1</v>
          </cell>
          <cell r="S54" t="str">
            <v>내선</v>
          </cell>
          <cell r="T54">
            <v>7.6999999999999999E-2</v>
          </cell>
        </row>
        <row r="55">
          <cell r="A55">
            <v>53</v>
          </cell>
          <cell r="B55" t="str">
            <v>노말 밴드</v>
          </cell>
          <cell r="C55" t="str">
            <v>ST  28C</v>
          </cell>
          <cell r="D55" t="str">
            <v>EA</v>
          </cell>
          <cell r="G55">
            <v>741</v>
          </cell>
          <cell r="H55">
            <v>1440</v>
          </cell>
          <cell r="Q55">
            <v>1440</v>
          </cell>
        </row>
        <row r="56">
          <cell r="A56">
            <v>54</v>
          </cell>
          <cell r="B56" t="str">
            <v>노말 밴드</v>
          </cell>
          <cell r="C56" t="str">
            <v>ST  36C</v>
          </cell>
          <cell r="D56" t="str">
            <v>EA</v>
          </cell>
          <cell r="G56">
            <v>741</v>
          </cell>
          <cell r="H56">
            <v>2240</v>
          </cell>
          <cell r="Q56">
            <v>2240</v>
          </cell>
        </row>
        <row r="57">
          <cell r="A57">
            <v>55</v>
          </cell>
          <cell r="B57" t="str">
            <v>노말 밴드</v>
          </cell>
          <cell r="C57" t="str">
            <v>ST  42C</v>
          </cell>
          <cell r="D57" t="str">
            <v>EA</v>
          </cell>
          <cell r="G57">
            <v>741</v>
          </cell>
          <cell r="H57">
            <v>2640</v>
          </cell>
          <cell r="Q57">
            <v>2640</v>
          </cell>
        </row>
        <row r="58">
          <cell r="A58">
            <v>56</v>
          </cell>
          <cell r="B58" t="str">
            <v>노말 밴드</v>
          </cell>
          <cell r="C58" t="str">
            <v>ST  54C</v>
          </cell>
          <cell r="D58" t="str">
            <v>EA</v>
          </cell>
          <cell r="G58">
            <v>741</v>
          </cell>
          <cell r="H58">
            <v>4000</v>
          </cell>
          <cell r="Q58">
            <v>4000</v>
          </cell>
        </row>
        <row r="59">
          <cell r="A59">
            <v>57</v>
          </cell>
          <cell r="B59" t="str">
            <v>노말 밴드</v>
          </cell>
          <cell r="C59" t="str">
            <v>ST  104C</v>
          </cell>
          <cell r="D59" t="str">
            <v>EA</v>
          </cell>
          <cell r="G59">
            <v>741</v>
          </cell>
          <cell r="H59">
            <v>18400</v>
          </cell>
          <cell r="Q59">
            <v>18400</v>
          </cell>
        </row>
        <row r="60">
          <cell r="A60">
            <v>58</v>
          </cell>
          <cell r="B60" t="str">
            <v>FLEXIBLE  CONNECTOR</v>
          </cell>
          <cell r="C60" t="str">
            <v>PLICA 방수 #24</v>
          </cell>
          <cell r="D60" t="str">
            <v>EA</v>
          </cell>
          <cell r="G60">
            <v>743</v>
          </cell>
          <cell r="H60">
            <v>1010</v>
          </cell>
          <cell r="Q60">
            <v>1010</v>
          </cell>
        </row>
        <row r="61">
          <cell r="A61">
            <v>59</v>
          </cell>
          <cell r="B61" t="str">
            <v>FLEXIBLE  CONNECTOR</v>
          </cell>
          <cell r="C61" t="str">
            <v>PLICA 방수 #30</v>
          </cell>
          <cell r="D61" t="str">
            <v>EA</v>
          </cell>
          <cell r="G61">
            <v>743</v>
          </cell>
          <cell r="H61">
            <v>1620</v>
          </cell>
          <cell r="Q61">
            <v>1620</v>
          </cell>
        </row>
        <row r="62">
          <cell r="A62">
            <v>60</v>
          </cell>
          <cell r="B62" t="str">
            <v>노말 밴드</v>
          </cell>
          <cell r="C62" t="str">
            <v>HI-PVC  28C</v>
          </cell>
          <cell r="D62" t="str">
            <v>EA</v>
          </cell>
          <cell r="G62">
            <v>745</v>
          </cell>
          <cell r="H62">
            <v>800</v>
          </cell>
          <cell r="Q62">
            <v>800</v>
          </cell>
        </row>
        <row r="63">
          <cell r="A63">
            <v>61</v>
          </cell>
          <cell r="B63" t="str">
            <v>노말 밴드</v>
          </cell>
          <cell r="C63" t="str">
            <v>HI-PVC  36C</v>
          </cell>
          <cell r="D63" t="str">
            <v>EA</v>
          </cell>
          <cell r="G63">
            <v>745</v>
          </cell>
          <cell r="H63">
            <v>900</v>
          </cell>
          <cell r="Q63">
            <v>900</v>
          </cell>
        </row>
        <row r="64">
          <cell r="A64">
            <v>62</v>
          </cell>
          <cell r="B64" t="str">
            <v>노말 밴드</v>
          </cell>
          <cell r="C64" t="str">
            <v>HI-PVC  42C</v>
          </cell>
          <cell r="D64" t="str">
            <v>EA</v>
          </cell>
          <cell r="G64">
            <v>745</v>
          </cell>
          <cell r="H64">
            <v>1200</v>
          </cell>
          <cell r="Q64">
            <v>1200</v>
          </cell>
        </row>
        <row r="65">
          <cell r="A65">
            <v>63</v>
          </cell>
          <cell r="Q65">
            <v>0</v>
          </cell>
        </row>
        <row r="66">
          <cell r="A66">
            <v>64</v>
          </cell>
          <cell r="Q66">
            <v>0</v>
          </cell>
        </row>
        <row r="67">
          <cell r="A67">
            <v>65</v>
          </cell>
          <cell r="B67" t="str">
            <v xml:space="preserve">전선 </v>
          </cell>
          <cell r="C67" t="str">
            <v>IV   1.6</v>
          </cell>
          <cell r="D67" t="str">
            <v>m</v>
          </cell>
          <cell r="G67">
            <v>714</v>
          </cell>
          <cell r="H67">
            <v>69</v>
          </cell>
          <cell r="Q67">
            <v>69</v>
          </cell>
          <cell r="R67">
            <v>0.1</v>
          </cell>
          <cell r="S67" t="str">
            <v>내선</v>
          </cell>
          <cell r="T67">
            <v>0.01</v>
          </cell>
          <cell r="U67" t="str">
            <v>내선</v>
          </cell>
          <cell r="V67">
            <v>8.0000000000000002E-3</v>
          </cell>
          <cell r="Y67" t="str">
            <v>바닥배선 :80%</v>
          </cell>
        </row>
        <row r="68">
          <cell r="A68">
            <v>66</v>
          </cell>
          <cell r="B68" t="str">
            <v xml:space="preserve">전선 </v>
          </cell>
          <cell r="C68" t="str">
            <v>IV   2.0</v>
          </cell>
          <cell r="D68" t="str">
            <v>m</v>
          </cell>
          <cell r="G68">
            <v>714</v>
          </cell>
          <cell r="H68">
            <v>103</v>
          </cell>
          <cell r="Q68">
            <v>103</v>
          </cell>
          <cell r="R68">
            <v>0.1</v>
          </cell>
          <cell r="S68" t="str">
            <v>내선</v>
          </cell>
          <cell r="T68">
            <v>0.01</v>
          </cell>
          <cell r="U68" t="str">
            <v>내선</v>
          </cell>
          <cell r="V68">
            <v>8.0000000000000002E-3</v>
          </cell>
          <cell r="Y68" t="str">
            <v>바닥배선 :80%</v>
          </cell>
        </row>
        <row r="69">
          <cell r="A69">
            <v>67</v>
          </cell>
          <cell r="B69" t="str">
            <v xml:space="preserve">전선 </v>
          </cell>
          <cell r="C69" t="str">
            <v>IV   5.5sq</v>
          </cell>
          <cell r="D69" t="str">
            <v>m</v>
          </cell>
          <cell r="G69">
            <v>714</v>
          </cell>
          <cell r="H69">
            <v>196</v>
          </cell>
          <cell r="Q69">
            <v>196</v>
          </cell>
          <cell r="R69">
            <v>0.1</v>
          </cell>
          <cell r="S69" t="str">
            <v>내선</v>
          </cell>
          <cell r="T69">
            <v>0.01</v>
          </cell>
          <cell r="U69" t="str">
            <v>내선</v>
          </cell>
          <cell r="V69">
            <v>8.0000000000000002E-3</v>
          </cell>
          <cell r="Y69" t="str">
            <v>바닥배선 :80%</v>
          </cell>
        </row>
        <row r="70">
          <cell r="A70">
            <v>68</v>
          </cell>
          <cell r="B70" t="str">
            <v xml:space="preserve">전선 </v>
          </cell>
          <cell r="C70" t="str">
            <v>IV   8sq</v>
          </cell>
          <cell r="D70" t="str">
            <v>m</v>
          </cell>
          <cell r="G70">
            <v>714</v>
          </cell>
          <cell r="H70">
            <v>277</v>
          </cell>
          <cell r="Q70">
            <v>277</v>
          </cell>
          <cell r="R70">
            <v>0.1</v>
          </cell>
          <cell r="S70" t="str">
            <v>내선</v>
          </cell>
          <cell r="T70">
            <v>0.02</v>
          </cell>
          <cell r="U70" t="str">
            <v>내선</v>
          </cell>
          <cell r="V70">
            <v>1.6E-2</v>
          </cell>
          <cell r="Y70" t="str">
            <v>바닥배선 :80%</v>
          </cell>
        </row>
        <row r="71">
          <cell r="A71">
            <v>69</v>
          </cell>
          <cell r="B71" t="str">
            <v xml:space="preserve">전선 </v>
          </cell>
          <cell r="C71" t="str">
            <v>IV   14sq</v>
          </cell>
          <cell r="D71" t="str">
            <v>m</v>
          </cell>
          <cell r="G71">
            <v>714</v>
          </cell>
          <cell r="H71">
            <v>543</v>
          </cell>
          <cell r="Q71">
            <v>543</v>
          </cell>
          <cell r="R71">
            <v>0.1</v>
          </cell>
          <cell r="S71" t="str">
            <v>내선</v>
          </cell>
          <cell r="T71">
            <v>0.02</v>
          </cell>
          <cell r="U71" t="str">
            <v>내선</v>
          </cell>
          <cell r="V71">
            <v>1.6E-2</v>
          </cell>
          <cell r="Y71" t="str">
            <v>바닥배선 :80%</v>
          </cell>
        </row>
        <row r="72">
          <cell r="A72">
            <v>70</v>
          </cell>
          <cell r="B72" t="str">
            <v xml:space="preserve">전선 </v>
          </cell>
          <cell r="C72" t="str">
            <v>IV   22sq</v>
          </cell>
          <cell r="D72" t="str">
            <v>m</v>
          </cell>
          <cell r="G72">
            <v>714</v>
          </cell>
          <cell r="H72">
            <v>830</v>
          </cell>
          <cell r="Q72">
            <v>830</v>
          </cell>
          <cell r="R72">
            <v>0.1</v>
          </cell>
          <cell r="S72" t="str">
            <v>내선</v>
          </cell>
          <cell r="T72">
            <v>3.1E-2</v>
          </cell>
          <cell r="U72" t="str">
            <v>내선</v>
          </cell>
          <cell r="V72">
            <v>2.5000000000000001E-2</v>
          </cell>
          <cell r="Y72" t="str">
            <v>바닥배선 :80%</v>
          </cell>
        </row>
        <row r="73">
          <cell r="A73">
            <v>71</v>
          </cell>
          <cell r="B73" t="str">
            <v xml:space="preserve">전선 </v>
          </cell>
          <cell r="C73" t="str">
            <v>IV   38sq</v>
          </cell>
          <cell r="D73" t="str">
            <v>m</v>
          </cell>
          <cell r="G73">
            <v>714</v>
          </cell>
          <cell r="H73">
            <v>1321</v>
          </cell>
          <cell r="Q73">
            <v>1321</v>
          </cell>
          <cell r="R73">
            <v>0.1</v>
          </cell>
          <cell r="S73" t="str">
            <v>내선</v>
          </cell>
          <cell r="T73">
            <v>3.1E-2</v>
          </cell>
          <cell r="U73" t="str">
            <v>내선</v>
          </cell>
          <cell r="V73">
            <v>2.5000000000000001E-2</v>
          </cell>
          <cell r="Y73" t="str">
            <v>바닥배선 :80%</v>
          </cell>
        </row>
        <row r="74">
          <cell r="A74">
            <v>72</v>
          </cell>
          <cell r="Q74">
            <v>0</v>
          </cell>
        </row>
        <row r="75">
          <cell r="A75">
            <v>73</v>
          </cell>
          <cell r="Q75">
            <v>0</v>
          </cell>
        </row>
        <row r="76">
          <cell r="A76">
            <v>74</v>
          </cell>
          <cell r="Q76">
            <v>0</v>
          </cell>
        </row>
        <row r="77">
          <cell r="A77">
            <v>75</v>
          </cell>
          <cell r="B77" t="str">
            <v xml:space="preserve">전선 </v>
          </cell>
          <cell r="C77" t="str">
            <v>GV   2.0sq</v>
          </cell>
          <cell r="D77" t="str">
            <v>m</v>
          </cell>
          <cell r="G77">
            <v>715</v>
          </cell>
          <cell r="H77">
            <v>177</v>
          </cell>
          <cell r="Q77">
            <v>177</v>
          </cell>
          <cell r="R77">
            <v>0.1</v>
          </cell>
          <cell r="S77" t="str">
            <v>내선</v>
          </cell>
          <cell r="T77">
            <v>0.01</v>
          </cell>
          <cell r="U77" t="str">
            <v>내선</v>
          </cell>
          <cell r="V77">
            <v>8.0000000000000002E-3</v>
          </cell>
          <cell r="Y77" t="str">
            <v>바닥배선 :80%</v>
          </cell>
        </row>
        <row r="78">
          <cell r="A78">
            <v>76</v>
          </cell>
          <cell r="B78" t="str">
            <v xml:space="preserve">전선 </v>
          </cell>
          <cell r="C78" t="str">
            <v>GV   3.5sq</v>
          </cell>
          <cell r="D78" t="str">
            <v>m</v>
          </cell>
          <cell r="G78">
            <v>715</v>
          </cell>
          <cell r="H78">
            <v>239</v>
          </cell>
          <cell r="Q78">
            <v>239</v>
          </cell>
          <cell r="R78">
            <v>0.1</v>
          </cell>
          <cell r="S78" t="str">
            <v>내선</v>
          </cell>
          <cell r="T78">
            <v>0.01</v>
          </cell>
          <cell r="U78" t="str">
            <v>내선</v>
          </cell>
          <cell r="V78">
            <v>8.0000000000000002E-3</v>
          </cell>
          <cell r="Y78" t="str">
            <v>바닥배선 :80%</v>
          </cell>
        </row>
        <row r="79">
          <cell r="A79">
            <v>77</v>
          </cell>
          <cell r="B79" t="str">
            <v xml:space="preserve">전선 </v>
          </cell>
          <cell r="C79" t="str">
            <v>GV   5.5sq</v>
          </cell>
          <cell r="D79" t="str">
            <v>m</v>
          </cell>
          <cell r="G79">
            <v>715</v>
          </cell>
          <cell r="H79">
            <v>324</v>
          </cell>
          <cell r="Q79">
            <v>324</v>
          </cell>
          <cell r="R79">
            <v>0.1</v>
          </cell>
          <cell r="S79" t="str">
            <v>내선</v>
          </cell>
          <cell r="T79">
            <v>0.01</v>
          </cell>
          <cell r="U79" t="str">
            <v>내선</v>
          </cell>
          <cell r="V79">
            <v>8.0000000000000002E-3</v>
          </cell>
          <cell r="Y79" t="str">
            <v>바닥배선 :80%</v>
          </cell>
        </row>
        <row r="80">
          <cell r="A80">
            <v>78</v>
          </cell>
          <cell r="B80" t="str">
            <v xml:space="preserve">전선 </v>
          </cell>
          <cell r="C80" t="str">
            <v>GV   8sq</v>
          </cell>
          <cell r="D80" t="str">
            <v>m</v>
          </cell>
          <cell r="G80">
            <v>715</v>
          </cell>
          <cell r="H80">
            <v>495</v>
          </cell>
          <cell r="Q80">
            <v>495</v>
          </cell>
          <cell r="R80">
            <v>0.1</v>
          </cell>
          <cell r="S80" t="str">
            <v>내선</v>
          </cell>
          <cell r="T80">
            <v>0.02</v>
          </cell>
          <cell r="U80" t="str">
            <v>내선</v>
          </cell>
          <cell r="V80">
            <v>1.6E-2</v>
          </cell>
          <cell r="Y80" t="str">
            <v>바닥배선 :80%</v>
          </cell>
        </row>
        <row r="81">
          <cell r="A81">
            <v>79</v>
          </cell>
          <cell r="B81" t="str">
            <v xml:space="preserve">전선 </v>
          </cell>
          <cell r="C81" t="str">
            <v>GV   14sq</v>
          </cell>
          <cell r="D81" t="str">
            <v>m</v>
          </cell>
          <cell r="G81">
            <v>715</v>
          </cell>
          <cell r="H81">
            <v>835</v>
          </cell>
          <cell r="Q81">
            <v>835</v>
          </cell>
          <cell r="R81">
            <v>0.1</v>
          </cell>
          <cell r="S81" t="str">
            <v>내선</v>
          </cell>
          <cell r="T81">
            <v>0.02</v>
          </cell>
          <cell r="U81" t="str">
            <v>내선</v>
          </cell>
          <cell r="V81">
            <v>1.6E-2</v>
          </cell>
          <cell r="Y81" t="str">
            <v>바닥배선 :80%</v>
          </cell>
        </row>
        <row r="82">
          <cell r="A82">
            <v>80</v>
          </cell>
          <cell r="B82" t="str">
            <v xml:space="preserve">전선 </v>
          </cell>
          <cell r="C82" t="str">
            <v>GV   22sq</v>
          </cell>
          <cell r="D82" t="str">
            <v>m</v>
          </cell>
          <cell r="G82">
            <v>715</v>
          </cell>
          <cell r="H82">
            <v>1159</v>
          </cell>
          <cell r="Q82">
            <v>1159</v>
          </cell>
          <cell r="R82">
            <v>0.1</v>
          </cell>
          <cell r="S82" t="str">
            <v>내선</v>
          </cell>
          <cell r="T82">
            <v>3.1E-2</v>
          </cell>
          <cell r="U82" t="str">
            <v>내선</v>
          </cell>
          <cell r="V82">
            <v>2.5000000000000001E-2</v>
          </cell>
          <cell r="Y82" t="str">
            <v>바닥배선 :80%</v>
          </cell>
        </row>
        <row r="83">
          <cell r="A83">
            <v>81</v>
          </cell>
          <cell r="B83" t="str">
            <v xml:space="preserve">전선 </v>
          </cell>
          <cell r="C83" t="str">
            <v>GV   38sq</v>
          </cell>
          <cell r="D83" t="str">
            <v>m</v>
          </cell>
          <cell r="G83">
            <v>715</v>
          </cell>
          <cell r="H83">
            <v>1746</v>
          </cell>
          <cell r="Q83">
            <v>1746</v>
          </cell>
          <cell r="R83">
            <v>0.1</v>
          </cell>
          <cell r="S83" t="str">
            <v>내선</v>
          </cell>
          <cell r="T83">
            <v>3.1E-2</v>
          </cell>
          <cell r="U83" t="str">
            <v>내선</v>
          </cell>
          <cell r="V83">
            <v>2.5000000000000001E-2</v>
          </cell>
          <cell r="Y83" t="str">
            <v>바닥배선 :80%</v>
          </cell>
        </row>
        <row r="84">
          <cell r="A84">
            <v>82</v>
          </cell>
          <cell r="B84" t="str">
            <v xml:space="preserve">전선 </v>
          </cell>
          <cell r="C84" t="str">
            <v>GV   60sq</v>
          </cell>
          <cell r="D84" t="str">
            <v>m</v>
          </cell>
          <cell r="G84">
            <v>715</v>
          </cell>
          <cell r="H84">
            <v>2760</v>
          </cell>
          <cell r="Q84">
            <v>2760</v>
          </cell>
          <cell r="R84">
            <v>0.1</v>
          </cell>
          <cell r="S84" t="str">
            <v>내선</v>
          </cell>
          <cell r="T84">
            <v>5.1999999999999998E-2</v>
          </cell>
          <cell r="U84" t="str">
            <v>내선</v>
          </cell>
          <cell r="V84">
            <v>4.2000000000000003E-2</v>
          </cell>
          <cell r="Y84" t="str">
            <v>바닥배선 :80%</v>
          </cell>
        </row>
        <row r="85">
          <cell r="A85">
            <v>83</v>
          </cell>
          <cell r="B85" t="str">
            <v xml:space="preserve">전선 </v>
          </cell>
          <cell r="C85" t="str">
            <v>GV   100sq</v>
          </cell>
          <cell r="D85" t="str">
            <v>m</v>
          </cell>
          <cell r="G85">
            <v>715</v>
          </cell>
          <cell r="H85">
            <v>4112</v>
          </cell>
          <cell r="Q85">
            <v>4112</v>
          </cell>
          <cell r="R85">
            <v>0.1</v>
          </cell>
          <cell r="S85" t="str">
            <v>내선</v>
          </cell>
          <cell r="T85">
            <v>6.4000000000000001E-2</v>
          </cell>
          <cell r="U85" t="str">
            <v>내선</v>
          </cell>
          <cell r="V85">
            <v>5.0999999999999997E-2</v>
          </cell>
          <cell r="Y85" t="str">
            <v>바닥배선 :80%</v>
          </cell>
        </row>
        <row r="86">
          <cell r="A86">
            <v>84</v>
          </cell>
          <cell r="Q86">
            <v>0</v>
          </cell>
        </row>
        <row r="87">
          <cell r="A87">
            <v>85</v>
          </cell>
          <cell r="Q87">
            <v>0</v>
          </cell>
        </row>
        <row r="88">
          <cell r="A88">
            <v>86</v>
          </cell>
          <cell r="Q88">
            <v>0</v>
          </cell>
        </row>
        <row r="89">
          <cell r="A89">
            <v>87</v>
          </cell>
          <cell r="B89" t="str">
            <v>동 피뢰침H:7.5M이하</v>
          </cell>
          <cell r="C89" t="str">
            <v>大14×430㎜</v>
          </cell>
          <cell r="D89" t="str">
            <v>EA</v>
          </cell>
          <cell r="G89">
            <v>800</v>
          </cell>
          <cell r="H89">
            <v>10800</v>
          </cell>
          <cell r="Q89">
            <v>10800</v>
          </cell>
          <cell r="S89" t="str">
            <v>내선</v>
          </cell>
          <cell r="T89">
            <v>0.89999999999999991</v>
          </cell>
          <cell r="U89" t="str">
            <v>내선</v>
          </cell>
          <cell r="V89">
            <v>1.5</v>
          </cell>
          <cell r="Y89" t="str">
            <v>발판좋은곳(철탑)60%</v>
          </cell>
        </row>
        <row r="90">
          <cell r="A90">
            <v>88</v>
          </cell>
          <cell r="B90" t="str">
            <v>동 피뢰침H:10M이하</v>
          </cell>
          <cell r="C90" t="str">
            <v>大14×430㎜</v>
          </cell>
          <cell r="D90" t="str">
            <v>EA</v>
          </cell>
          <cell r="G90">
            <v>800</v>
          </cell>
          <cell r="H90">
            <v>10800</v>
          </cell>
          <cell r="Q90">
            <v>10800</v>
          </cell>
          <cell r="S90" t="str">
            <v>내선</v>
          </cell>
          <cell r="T90">
            <v>1.1399999999999999</v>
          </cell>
          <cell r="U90" t="str">
            <v>내선</v>
          </cell>
          <cell r="V90">
            <v>1.9</v>
          </cell>
          <cell r="Y90" t="str">
            <v>*배선,접지물포함</v>
          </cell>
        </row>
        <row r="91">
          <cell r="A91">
            <v>89</v>
          </cell>
          <cell r="B91" t="str">
            <v>동 피뢰침H:15M이하</v>
          </cell>
          <cell r="C91" t="str">
            <v>大14×430㎜</v>
          </cell>
          <cell r="D91" t="str">
            <v>EA</v>
          </cell>
          <cell r="G91">
            <v>800</v>
          </cell>
          <cell r="H91">
            <v>10800</v>
          </cell>
          <cell r="Q91">
            <v>10800</v>
          </cell>
          <cell r="U91" t="str">
            <v>배전</v>
          </cell>
          <cell r="V91">
            <v>2.6</v>
          </cell>
          <cell r="Y91" t="str">
            <v>*전주설치는배전전공</v>
          </cell>
        </row>
        <row r="92">
          <cell r="A92">
            <v>90</v>
          </cell>
          <cell r="B92" t="str">
            <v>동 피뢰침H:20M이하</v>
          </cell>
          <cell r="C92" t="str">
            <v>大14×430㎜</v>
          </cell>
          <cell r="D92" t="str">
            <v>EA</v>
          </cell>
          <cell r="G92">
            <v>800</v>
          </cell>
          <cell r="H92">
            <v>10800</v>
          </cell>
          <cell r="Q92">
            <v>10800</v>
          </cell>
          <cell r="U92" t="str">
            <v>배전</v>
          </cell>
          <cell r="V92">
            <v>3.4</v>
          </cell>
          <cell r="Y92" t="str">
            <v>상동</v>
          </cell>
        </row>
        <row r="93">
          <cell r="A93">
            <v>91</v>
          </cell>
          <cell r="B93" t="str">
            <v>동 피뢰침H:7.5M이하</v>
          </cell>
          <cell r="C93" t="str">
            <v>中14×320㎜</v>
          </cell>
          <cell r="D93" t="str">
            <v>EA</v>
          </cell>
          <cell r="G93">
            <v>800</v>
          </cell>
          <cell r="H93">
            <v>9560</v>
          </cell>
          <cell r="Q93">
            <v>9560</v>
          </cell>
          <cell r="S93" t="str">
            <v>내선</v>
          </cell>
          <cell r="T93">
            <v>0.89999999999999991</v>
          </cell>
          <cell r="U93" t="str">
            <v>내선</v>
          </cell>
          <cell r="V93">
            <v>1.5</v>
          </cell>
          <cell r="Y93" t="str">
            <v>상동</v>
          </cell>
        </row>
        <row r="94">
          <cell r="A94">
            <v>92</v>
          </cell>
          <cell r="B94" t="str">
            <v>동 피뢰침H:10M이하</v>
          </cell>
          <cell r="C94" t="str">
            <v>中14×320㎜</v>
          </cell>
          <cell r="D94" t="str">
            <v>EA</v>
          </cell>
          <cell r="G94">
            <v>800</v>
          </cell>
          <cell r="H94">
            <v>9560</v>
          </cell>
          <cell r="Q94">
            <v>9560</v>
          </cell>
          <cell r="S94" t="str">
            <v>내선</v>
          </cell>
          <cell r="T94">
            <v>1.1399999999999999</v>
          </cell>
          <cell r="U94" t="str">
            <v>내선</v>
          </cell>
          <cell r="V94">
            <v>1.9</v>
          </cell>
          <cell r="Y94" t="str">
            <v>상동</v>
          </cell>
        </row>
        <row r="95">
          <cell r="A95">
            <v>93</v>
          </cell>
          <cell r="B95" t="str">
            <v>동 피뢰침H:15M이하</v>
          </cell>
          <cell r="C95" t="str">
            <v>中14×320㎜</v>
          </cell>
          <cell r="D95" t="str">
            <v>EA</v>
          </cell>
          <cell r="G95">
            <v>800</v>
          </cell>
          <cell r="H95">
            <v>9560</v>
          </cell>
          <cell r="Q95">
            <v>9560</v>
          </cell>
          <cell r="U95" t="str">
            <v>배전</v>
          </cell>
          <cell r="V95">
            <v>2.6</v>
          </cell>
          <cell r="Y95" t="str">
            <v>상동</v>
          </cell>
        </row>
        <row r="96">
          <cell r="A96">
            <v>94</v>
          </cell>
          <cell r="B96" t="str">
            <v>동 피뢰침H:20M이하</v>
          </cell>
          <cell r="C96" t="str">
            <v>中14×320㎜</v>
          </cell>
          <cell r="D96" t="str">
            <v>EA</v>
          </cell>
          <cell r="G96">
            <v>800</v>
          </cell>
          <cell r="H96">
            <v>9560</v>
          </cell>
          <cell r="Q96">
            <v>9560</v>
          </cell>
          <cell r="U96" t="str">
            <v>배전</v>
          </cell>
          <cell r="V96">
            <v>3.4</v>
          </cell>
          <cell r="Y96" t="str">
            <v>상동</v>
          </cell>
        </row>
        <row r="97">
          <cell r="A97">
            <v>95</v>
          </cell>
          <cell r="Q97">
            <v>0</v>
          </cell>
        </row>
        <row r="98">
          <cell r="A98">
            <v>96</v>
          </cell>
          <cell r="B98" t="str">
            <v>접지봉</v>
          </cell>
          <cell r="C98" t="str">
            <v>φ14×1000㎜(동피복)</v>
          </cell>
          <cell r="D98" t="str">
            <v>EA</v>
          </cell>
          <cell r="G98">
            <v>800</v>
          </cell>
          <cell r="H98">
            <v>2700</v>
          </cell>
          <cell r="Q98">
            <v>2700</v>
          </cell>
          <cell r="S98" t="str">
            <v>내선</v>
          </cell>
          <cell r="T98">
            <v>0.2</v>
          </cell>
          <cell r="U98" t="str">
            <v>보인</v>
          </cell>
          <cell r="V98">
            <v>0.1</v>
          </cell>
        </row>
        <row r="99">
          <cell r="A99">
            <v>97</v>
          </cell>
          <cell r="B99" t="str">
            <v>접지봉</v>
          </cell>
          <cell r="C99" t="str">
            <v>φ16×1800㎜(동피복)</v>
          </cell>
          <cell r="D99" t="str">
            <v>EA</v>
          </cell>
          <cell r="G99">
            <v>800</v>
          </cell>
          <cell r="H99">
            <v>3820</v>
          </cell>
          <cell r="Q99">
            <v>3820</v>
          </cell>
          <cell r="S99" t="str">
            <v>내선</v>
          </cell>
          <cell r="T99">
            <v>0.2</v>
          </cell>
          <cell r="U99" t="str">
            <v>보인</v>
          </cell>
          <cell r="V99">
            <v>0.1</v>
          </cell>
        </row>
        <row r="100">
          <cell r="A100">
            <v>98</v>
          </cell>
          <cell r="B100" t="str">
            <v>접지봉</v>
          </cell>
          <cell r="C100" t="str">
            <v>φ18×2400㎜(동피복)</v>
          </cell>
          <cell r="D100" t="str">
            <v>EA</v>
          </cell>
          <cell r="G100">
            <v>800</v>
          </cell>
          <cell r="H100">
            <v>5280</v>
          </cell>
          <cell r="Q100">
            <v>5280</v>
          </cell>
          <cell r="S100" t="str">
            <v>내선</v>
          </cell>
          <cell r="T100">
            <v>0.2</v>
          </cell>
          <cell r="U100" t="str">
            <v>보인</v>
          </cell>
          <cell r="V100">
            <v>0.1</v>
          </cell>
        </row>
        <row r="101">
          <cell r="A101">
            <v>99</v>
          </cell>
          <cell r="B101" t="str">
            <v>접지봉</v>
          </cell>
          <cell r="C101" t="str">
            <v>φ16×1800㎜-3EA</v>
          </cell>
          <cell r="D101" t="str">
            <v>조</v>
          </cell>
          <cell r="Q101">
            <v>0</v>
          </cell>
          <cell r="S101" t="str">
            <v>내선</v>
          </cell>
          <cell r="T101">
            <v>0.45</v>
          </cell>
          <cell r="U101" t="str">
            <v>보인</v>
          </cell>
          <cell r="V101">
            <v>0.23</v>
          </cell>
        </row>
        <row r="102">
          <cell r="A102">
            <v>100</v>
          </cell>
          <cell r="Q102">
            <v>0</v>
          </cell>
        </row>
        <row r="103">
          <cell r="A103">
            <v>101</v>
          </cell>
          <cell r="B103" t="str">
            <v xml:space="preserve">전선 </v>
          </cell>
          <cell r="C103" t="str">
            <v>HIV   1.2</v>
          </cell>
          <cell r="D103" t="str">
            <v>m</v>
          </cell>
          <cell r="G103">
            <v>714</v>
          </cell>
          <cell r="H103">
            <v>45</v>
          </cell>
          <cell r="Q103">
            <v>45</v>
          </cell>
          <cell r="R103">
            <v>0.1</v>
          </cell>
          <cell r="S103" t="str">
            <v>내선</v>
          </cell>
          <cell r="T103">
            <v>0.01</v>
          </cell>
        </row>
        <row r="104">
          <cell r="A104">
            <v>102</v>
          </cell>
          <cell r="B104" t="str">
            <v xml:space="preserve">전선 </v>
          </cell>
          <cell r="C104" t="str">
            <v>HIV   1.6</v>
          </cell>
          <cell r="D104" t="str">
            <v>m</v>
          </cell>
          <cell r="G104">
            <v>714</v>
          </cell>
          <cell r="H104">
            <v>73</v>
          </cell>
          <cell r="Q104">
            <v>73</v>
          </cell>
          <cell r="R104">
            <v>0.1</v>
          </cell>
          <cell r="S104" t="str">
            <v>내선</v>
          </cell>
          <cell r="T104">
            <v>0.01</v>
          </cell>
        </row>
        <row r="105">
          <cell r="A105">
            <v>103</v>
          </cell>
          <cell r="B105" t="str">
            <v xml:space="preserve">전선 </v>
          </cell>
          <cell r="C105" t="str">
            <v>HIV   2.0</v>
          </cell>
          <cell r="D105" t="str">
            <v>m</v>
          </cell>
          <cell r="G105">
            <v>714</v>
          </cell>
          <cell r="H105">
            <v>107</v>
          </cell>
          <cell r="Q105">
            <v>107</v>
          </cell>
          <cell r="R105">
            <v>0.1</v>
          </cell>
          <cell r="S105" t="str">
            <v>내선</v>
          </cell>
          <cell r="T105">
            <v>0.01</v>
          </cell>
        </row>
        <row r="106">
          <cell r="A106">
            <v>104</v>
          </cell>
          <cell r="B106" t="str">
            <v xml:space="preserve">전선 </v>
          </cell>
          <cell r="C106" t="str">
            <v>HIV   5.5sq</v>
          </cell>
          <cell r="D106" t="str">
            <v>m</v>
          </cell>
          <cell r="G106">
            <v>714</v>
          </cell>
          <cell r="H106">
            <v>209</v>
          </cell>
          <cell r="Q106">
            <v>209</v>
          </cell>
          <cell r="R106">
            <v>0.1</v>
          </cell>
          <cell r="S106" t="str">
            <v>내선</v>
          </cell>
          <cell r="T106">
            <v>0.01</v>
          </cell>
        </row>
        <row r="107">
          <cell r="A107">
            <v>105</v>
          </cell>
          <cell r="B107" t="str">
            <v xml:space="preserve">전선 </v>
          </cell>
          <cell r="C107" t="str">
            <v>HIV   8sq</v>
          </cell>
          <cell r="D107" t="str">
            <v>m</v>
          </cell>
          <cell r="G107">
            <v>714</v>
          </cell>
          <cell r="H107">
            <v>296</v>
          </cell>
          <cell r="Q107">
            <v>296</v>
          </cell>
          <cell r="R107">
            <v>0.1</v>
          </cell>
          <cell r="S107" t="str">
            <v>내선</v>
          </cell>
          <cell r="T107">
            <v>0.02</v>
          </cell>
        </row>
        <row r="108">
          <cell r="A108">
            <v>106</v>
          </cell>
          <cell r="B108" t="str">
            <v xml:space="preserve">전선 </v>
          </cell>
          <cell r="C108" t="str">
            <v>HIV   14sq</v>
          </cell>
          <cell r="D108" t="str">
            <v>m</v>
          </cell>
          <cell r="G108">
            <v>714</v>
          </cell>
          <cell r="H108">
            <v>583</v>
          </cell>
          <cell r="Q108">
            <v>583</v>
          </cell>
          <cell r="R108">
            <v>0.1</v>
          </cell>
          <cell r="S108" t="str">
            <v>내선</v>
          </cell>
          <cell r="T108">
            <v>0.02</v>
          </cell>
        </row>
        <row r="109">
          <cell r="A109">
            <v>107</v>
          </cell>
          <cell r="B109" t="str">
            <v xml:space="preserve">전선 </v>
          </cell>
          <cell r="C109" t="str">
            <v>HIV   22sq</v>
          </cell>
          <cell r="D109" t="str">
            <v>m</v>
          </cell>
          <cell r="G109">
            <v>714</v>
          </cell>
          <cell r="H109">
            <v>888</v>
          </cell>
          <cell r="Q109">
            <v>888</v>
          </cell>
          <cell r="R109">
            <v>0.1</v>
          </cell>
          <cell r="S109" t="str">
            <v>내선</v>
          </cell>
          <cell r="T109">
            <v>3.1E-2</v>
          </cell>
        </row>
        <row r="110">
          <cell r="A110">
            <v>108</v>
          </cell>
          <cell r="B110" t="str">
            <v xml:space="preserve">전선 </v>
          </cell>
          <cell r="C110" t="str">
            <v>HIV   38sq</v>
          </cell>
          <cell r="D110" t="str">
            <v>m</v>
          </cell>
          <cell r="G110">
            <v>714</v>
          </cell>
          <cell r="H110">
            <v>1414</v>
          </cell>
          <cell r="Q110">
            <v>1414</v>
          </cell>
          <cell r="R110">
            <v>0.1</v>
          </cell>
          <cell r="S110" t="str">
            <v>내선</v>
          </cell>
          <cell r="T110">
            <v>3.1E-2</v>
          </cell>
        </row>
        <row r="111">
          <cell r="A111">
            <v>109</v>
          </cell>
          <cell r="Q111">
            <v>0</v>
          </cell>
        </row>
        <row r="112">
          <cell r="A112">
            <v>110</v>
          </cell>
          <cell r="Q112">
            <v>0</v>
          </cell>
        </row>
        <row r="113">
          <cell r="A113">
            <v>111</v>
          </cell>
          <cell r="Q113">
            <v>0</v>
          </cell>
        </row>
        <row r="114">
          <cell r="A114">
            <v>112</v>
          </cell>
          <cell r="B114" t="str">
            <v>전화선</v>
          </cell>
          <cell r="C114" t="str">
            <v>TIV 0.8/2C</v>
          </cell>
          <cell r="D114" t="str">
            <v>m</v>
          </cell>
          <cell r="G114">
            <v>731</v>
          </cell>
          <cell r="H114">
            <v>60</v>
          </cell>
          <cell r="Q114">
            <v>60</v>
          </cell>
          <cell r="R114">
            <v>0.1</v>
          </cell>
          <cell r="S114" t="str">
            <v>통내</v>
          </cell>
          <cell r="T114">
            <v>1.4999999999999999E-2</v>
          </cell>
        </row>
        <row r="115">
          <cell r="A115">
            <v>113</v>
          </cell>
          <cell r="B115" t="str">
            <v>전화선</v>
          </cell>
          <cell r="C115" t="str">
            <v>TIV 1.0/2C</v>
          </cell>
          <cell r="D115" t="str">
            <v>m</v>
          </cell>
          <cell r="G115">
            <v>731</v>
          </cell>
          <cell r="H115">
            <v>113</v>
          </cell>
          <cell r="Q115">
            <v>113</v>
          </cell>
          <cell r="R115">
            <v>0.1</v>
          </cell>
          <cell r="S115" t="str">
            <v>통내</v>
          </cell>
          <cell r="T115">
            <v>1.4999999999999999E-2</v>
          </cell>
        </row>
        <row r="116">
          <cell r="A116">
            <v>114</v>
          </cell>
          <cell r="B116" t="str">
            <v>전화선</v>
          </cell>
          <cell r="C116" t="str">
            <v>TIV 1.2/2C</v>
          </cell>
          <cell r="D116" t="str">
            <v>m</v>
          </cell>
          <cell r="G116">
            <v>731</v>
          </cell>
          <cell r="H116">
            <v>119</v>
          </cell>
          <cell r="Q116">
            <v>119</v>
          </cell>
          <cell r="R116">
            <v>0.1</v>
          </cell>
          <cell r="S116" t="str">
            <v>통내</v>
          </cell>
          <cell r="T116">
            <v>1.4999999999999999E-2</v>
          </cell>
        </row>
        <row r="117">
          <cell r="A117">
            <v>115</v>
          </cell>
          <cell r="Q117">
            <v>0</v>
          </cell>
        </row>
        <row r="118">
          <cell r="A118">
            <v>116</v>
          </cell>
          <cell r="B118" t="str">
            <v xml:space="preserve"> 저압 케이블</v>
          </cell>
          <cell r="C118" t="str">
            <v>600V CV 2.0 sq/1C</v>
          </cell>
          <cell r="D118" t="str">
            <v>m</v>
          </cell>
          <cell r="G118">
            <v>718</v>
          </cell>
          <cell r="H118">
            <v>173</v>
          </cell>
          <cell r="Q118">
            <v>173</v>
          </cell>
          <cell r="R118">
            <v>0.05</v>
          </cell>
          <cell r="S118" t="str">
            <v>저케</v>
          </cell>
          <cell r="T118">
            <v>0.01</v>
          </cell>
          <cell r="U118" t="str">
            <v>저케</v>
          </cell>
          <cell r="V118">
            <v>5.0000000000000001E-3</v>
          </cell>
          <cell r="W118" t="str">
            <v>보인</v>
          </cell>
          <cell r="X118">
            <v>5.0000000000000001E-3</v>
          </cell>
          <cell r="Y118" t="str">
            <v xml:space="preserve">옥외에서    2열동시 :180%        3열동시 :260%        4열동시 :340%         *구내부설시 본품의50%가산    </v>
          </cell>
        </row>
        <row r="119">
          <cell r="A119">
            <v>117</v>
          </cell>
          <cell r="B119" t="str">
            <v xml:space="preserve"> 저압 케이블</v>
          </cell>
          <cell r="C119" t="str">
            <v>600V CV 3.5 sq/1C</v>
          </cell>
          <cell r="D119" t="str">
            <v>m</v>
          </cell>
          <cell r="G119">
            <v>718</v>
          </cell>
          <cell r="H119">
            <v>218</v>
          </cell>
          <cell r="Q119">
            <v>218</v>
          </cell>
          <cell r="R119">
            <v>0.05</v>
          </cell>
          <cell r="S119" t="str">
            <v>저케</v>
          </cell>
          <cell r="T119">
            <v>1.0999999999999999E-2</v>
          </cell>
          <cell r="U119" t="str">
            <v>저케</v>
          </cell>
          <cell r="V119">
            <v>5.0000000000000001E-3</v>
          </cell>
          <cell r="W119" t="str">
            <v>보인</v>
          </cell>
          <cell r="X119">
            <v>5.0000000000000001E-3</v>
          </cell>
          <cell r="Y119" t="str">
            <v xml:space="preserve"> :180%        3열동시 :260%        4열동시 :340%         *구내부설시 본품의51%가산</v>
          </cell>
        </row>
        <row r="120">
          <cell r="A120">
            <v>118</v>
          </cell>
          <cell r="B120" t="str">
            <v xml:space="preserve"> 저압 케이블</v>
          </cell>
          <cell r="C120" t="str">
            <v>600V CV 5.5 sq/1C</v>
          </cell>
          <cell r="D120" t="str">
            <v>m</v>
          </cell>
          <cell r="G120">
            <v>718</v>
          </cell>
          <cell r="H120">
            <v>316</v>
          </cell>
          <cell r="Q120">
            <v>316</v>
          </cell>
          <cell r="R120">
            <v>0.05</v>
          </cell>
          <cell r="S120" t="str">
            <v>저케</v>
          </cell>
          <cell r="T120">
            <v>1.2999999999999999E-2</v>
          </cell>
          <cell r="U120" t="str">
            <v>저케</v>
          </cell>
          <cell r="V120">
            <v>5.0000000000000001E-3</v>
          </cell>
          <cell r="W120" t="str">
            <v>보인</v>
          </cell>
          <cell r="X120">
            <v>5.0000000000000001E-3</v>
          </cell>
          <cell r="Y120" t="str">
            <v xml:space="preserve"> :260%        4열동시 :340%         *구내부설시 본품의52%가산</v>
          </cell>
        </row>
        <row r="121">
          <cell r="A121">
            <v>119</v>
          </cell>
          <cell r="B121" t="str">
            <v xml:space="preserve"> 저압 케이블</v>
          </cell>
          <cell r="C121" t="str">
            <v>600V CV 8sq/1C</v>
          </cell>
          <cell r="D121" t="str">
            <v>m</v>
          </cell>
          <cell r="G121">
            <v>718</v>
          </cell>
          <cell r="H121">
            <v>409</v>
          </cell>
          <cell r="Q121">
            <v>409</v>
          </cell>
          <cell r="R121">
            <v>0.05</v>
          </cell>
          <cell r="S121" t="str">
            <v>저케</v>
          </cell>
          <cell r="T121">
            <v>1.4E-2</v>
          </cell>
          <cell r="U121" t="str">
            <v>저케</v>
          </cell>
          <cell r="V121">
            <v>5.4999999999999997E-3</v>
          </cell>
          <cell r="W121" t="str">
            <v>보인</v>
          </cell>
          <cell r="X121">
            <v>5.4999999999999997E-3</v>
          </cell>
          <cell r="Y121" t="str">
            <v xml:space="preserve"> :340%         *구내부설시 본품의53%가산</v>
          </cell>
        </row>
        <row r="122">
          <cell r="A122">
            <v>120</v>
          </cell>
          <cell r="B122" t="str">
            <v xml:space="preserve"> 저압 케이블</v>
          </cell>
          <cell r="C122" t="str">
            <v>600V  CV  14sq/1C</v>
          </cell>
          <cell r="D122" t="str">
            <v>m</v>
          </cell>
          <cell r="G122">
            <v>718</v>
          </cell>
          <cell r="H122">
            <v>719</v>
          </cell>
          <cell r="Q122">
            <v>719</v>
          </cell>
          <cell r="R122">
            <v>0.05</v>
          </cell>
          <cell r="S122" t="str">
            <v>저케</v>
          </cell>
          <cell r="T122">
            <v>0.02</v>
          </cell>
          <cell r="U122" t="str">
            <v>저케</v>
          </cell>
          <cell r="V122">
            <v>5.4999999999999997E-3</v>
          </cell>
          <cell r="W122" t="str">
            <v>보인</v>
          </cell>
          <cell r="X122">
            <v>5.4999999999999997E-3</v>
          </cell>
          <cell r="Y122" t="str">
            <v>시 본품의50%가산</v>
          </cell>
        </row>
        <row r="123">
          <cell r="A123">
            <v>121</v>
          </cell>
          <cell r="B123" t="str">
            <v xml:space="preserve"> 저압 케이블</v>
          </cell>
          <cell r="C123" t="str">
            <v>600V  CV 22sq/1C</v>
          </cell>
          <cell r="D123" t="str">
            <v>m</v>
          </cell>
          <cell r="G123">
            <v>718</v>
          </cell>
          <cell r="H123">
            <v>949</v>
          </cell>
          <cell r="Q123">
            <v>949</v>
          </cell>
          <cell r="R123">
            <v>0.05</v>
          </cell>
          <cell r="S123" t="str">
            <v>저케</v>
          </cell>
          <cell r="T123">
            <v>2.5999999999999999E-2</v>
          </cell>
          <cell r="U123" t="str">
            <v>저케</v>
          </cell>
          <cell r="V123">
            <v>7.0000000000000001E-3</v>
          </cell>
          <cell r="W123" t="str">
            <v>보인</v>
          </cell>
          <cell r="X123">
            <v>5.4999999999999997E-3</v>
          </cell>
        </row>
        <row r="124">
          <cell r="A124">
            <v>122</v>
          </cell>
          <cell r="B124" t="str">
            <v xml:space="preserve"> 저압 케이블</v>
          </cell>
          <cell r="C124" t="str">
            <v>600V  CV 38sq/1C</v>
          </cell>
          <cell r="D124" t="str">
            <v>m</v>
          </cell>
          <cell r="G124">
            <v>718</v>
          </cell>
          <cell r="H124">
            <v>1461</v>
          </cell>
          <cell r="Q124">
            <v>1461</v>
          </cell>
          <cell r="R124">
            <v>0.05</v>
          </cell>
          <cell r="S124" t="str">
            <v>저케</v>
          </cell>
          <cell r="T124">
            <v>3.5999999999999997E-2</v>
          </cell>
          <cell r="U124" t="str">
            <v>저케</v>
          </cell>
          <cell r="V124">
            <v>7.4999999999999997E-3</v>
          </cell>
          <cell r="W124" t="str">
            <v>보인</v>
          </cell>
          <cell r="X124">
            <v>7.0000000000000001E-3</v>
          </cell>
        </row>
        <row r="125">
          <cell r="A125">
            <v>123</v>
          </cell>
          <cell r="B125" t="str">
            <v xml:space="preserve"> 저압 케이블</v>
          </cell>
          <cell r="C125" t="str">
            <v>600V  CV 60sq/1C</v>
          </cell>
          <cell r="D125" t="str">
            <v>m</v>
          </cell>
          <cell r="G125">
            <v>718</v>
          </cell>
          <cell r="H125">
            <v>2288</v>
          </cell>
          <cell r="Q125">
            <v>2288</v>
          </cell>
          <cell r="R125">
            <v>0.05</v>
          </cell>
          <cell r="S125" t="str">
            <v>저케</v>
          </cell>
          <cell r="T125">
            <v>4.9000000000000002E-2</v>
          </cell>
          <cell r="U125" t="str">
            <v>저케</v>
          </cell>
          <cell r="V125">
            <v>8.5000000000000006E-3</v>
          </cell>
          <cell r="W125" t="str">
            <v>보인</v>
          </cell>
          <cell r="X125">
            <v>8.5000000000000006E-3</v>
          </cell>
        </row>
        <row r="126">
          <cell r="A126">
            <v>124</v>
          </cell>
          <cell r="B126" t="str">
            <v xml:space="preserve"> 저압 케이블</v>
          </cell>
          <cell r="C126" t="str">
            <v>600V  CV 100sq/1C</v>
          </cell>
          <cell r="D126" t="str">
            <v>m</v>
          </cell>
          <cell r="G126">
            <v>718</v>
          </cell>
          <cell r="H126">
            <v>3735</v>
          </cell>
          <cell r="Q126">
            <v>3735</v>
          </cell>
          <cell r="R126">
            <v>0.05</v>
          </cell>
          <cell r="S126" t="str">
            <v>저케</v>
          </cell>
          <cell r="T126">
            <v>7.0999999999999994E-2</v>
          </cell>
          <cell r="U126" t="str">
            <v>저케</v>
          </cell>
          <cell r="V126">
            <v>1.15E-2</v>
          </cell>
          <cell r="W126" t="str">
            <v>보인</v>
          </cell>
          <cell r="X126">
            <v>1.0999999999999999E-2</v>
          </cell>
        </row>
        <row r="127">
          <cell r="A127">
            <v>125</v>
          </cell>
          <cell r="B127" t="str">
            <v xml:space="preserve"> 저압 케이블</v>
          </cell>
          <cell r="C127" t="str">
            <v>600V  CV 150sq/1C</v>
          </cell>
          <cell r="D127" t="str">
            <v>m</v>
          </cell>
          <cell r="G127">
            <v>718</v>
          </cell>
          <cell r="H127">
            <v>5445</v>
          </cell>
          <cell r="Q127">
            <v>5445</v>
          </cell>
          <cell r="R127">
            <v>0.05</v>
          </cell>
          <cell r="S127" t="str">
            <v>저케</v>
          </cell>
          <cell r="T127">
            <v>9.7000000000000003E-2</v>
          </cell>
          <cell r="U127" t="str">
            <v>저케</v>
          </cell>
          <cell r="V127">
            <v>1.4500000000000001E-2</v>
          </cell>
          <cell r="W127" t="str">
            <v>보인</v>
          </cell>
          <cell r="X127">
            <v>1.4500000000000001E-2</v>
          </cell>
        </row>
        <row r="128">
          <cell r="A128">
            <v>126</v>
          </cell>
          <cell r="B128" t="str">
            <v xml:space="preserve"> 저압 케이블</v>
          </cell>
          <cell r="C128" t="str">
            <v>600V  CV 200sq/1C</v>
          </cell>
          <cell r="D128" t="str">
            <v>m</v>
          </cell>
          <cell r="G128">
            <v>718</v>
          </cell>
          <cell r="H128">
            <v>8560</v>
          </cell>
          <cell r="Q128">
            <v>8560</v>
          </cell>
          <cell r="R128">
            <v>0.05</v>
          </cell>
          <cell r="S128" t="str">
            <v>저케</v>
          </cell>
          <cell r="T128">
            <v>0.11700000000000001</v>
          </cell>
          <cell r="U128" t="str">
            <v>저케</v>
          </cell>
          <cell r="V128">
            <v>1.7500000000000002E-2</v>
          </cell>
          <cell r="W128" t="str">
            <v>보인</v>
          </cell>
          <cell r="X128">
            <v>1.7000000000000001E-2</v>
          </cell>
        </row>
        <row r="129">
          <cell r="A129">
            <v>127</v>
          </cell>
          <cell r="B129" t="str">
            <v xml:space="preserve"> 저압 케이블</v>
          </cell>
          <cell r="C129" t="str">
            <v>600V  CV 250sq/1C</v>
          </cell>
          <cell r="D129" t="str">
            <v>m</v>
          </cell>
          <cell r="G129">
            <v>718</v>
          </cell>
          <cell r="H129">
            <v>9933</v>
          </cell>
          <cell r="Q129">
            <v>9933</v>
          </cell>
          <cell r="R129">
            <v>0.05</v>
          </cell>
          <cell r="S129" t="str">
            <v>저케</v>
          </cell>
          <cell r="T129">
            <v>0.14199999999999999</v>
          </cell>
          <cell r="U129" t="str">
            <v>저케</v>
          </cell>
          <cell r="V129">
            <v>2.5000000000000001E-2</v>
          </cell>
          <cell r="W129" t="str">
            <v>보인</v>
          </cell>
          <cell r="X129">
            <v>2.4500000000000001E-2</v>
          </cell>
        </row>
        <row r="130">
          <cell r="A130">
            <v>128</v>
          </cell>
          <cell r="Q130">
            <v>0</v>
          </cell>
        </row>
        <row r="131">
          <cell r="A131">
            <v>129</v>
          </cell>
          <cell r="Q131">
            <v>0</v>
          </cell>
        </row>
        <row r="132">
          <cell r="A132">
            <v>130</v>
          </cell>
          <cell r="B132" t="str">
            <v>저압 케이블</v>
          </cell>
          <cell r="C132" t="str">
            <v>600V EV 5.5 sq/1C</v>
          </cell>
          <cell r="D132" t="str">
            <v>m</v>
          </cell>
          <cell r="G132">
            <v>727</v>
          </cell>
          <cell r="H132">
            <v>251</v>
          </cell>
          <cell r="Q132">
            <v>251</v>
          </cell>
          <cell r="R132">
            <v>0.05</v>
          </cell>
          <cell r="S132" t="str">
            <v>저케</v>
          </cell>
          <cell r="T132">
            <v>1.2999999999999999E-2</v>
          </cell>
          <cell r="U132" t="str">
            <v>저케</v>
          </cell>
          <cell r="V132">
            <v>5.0000000000000001E-3</v>
          </cell>
          <cell r="W132" t="str">
            <v>보인</v>
          </cell>
          <cell r="X132">
            <v>5.0000000000000001E-3</v>
          </cell>
          <cell r="Y132" t="str">
            <v xml:space="preserve">옥외에서    2열동시 :180%        3열동시 :260%        4열동시 :340%         *구내부설시 본품의50%가산    </v>
          </cell>
        </row>
        <row r="133">
          <cell r="A133">
            <v>131</v>
          </cell>
          <cell r="B133" t="str">
            <v>저압 케이블</v>
          </cell>
          <cell r="C133" t="str">
            <v>600V EV 8sq/1C</v>
          </cell>
          <cell r="D133" t="str">
            <v>m</v>
          </cell>
          <cell r="G133">
            <v>727</v>
          </cell>
          <cell r="H133">
            <v>356</v>
          </cell>
          <cell r="Q133">
            <v>356</v>
          </cell>
          <cell r="R133">
            <v>0.05</v>
          </cell>
          <cell r="S133" t="str">
            <v>저케</v>
          </cell>
          <cell r="T133">
            <v>1.4E-2</v>
          </cell>
          <cell r="U133" t="str">
            <v>저케</v>
          </cell>
          <cell r="V133">
            <v>5.4999999999999997E-3</v>
          </cell>
          <cell r="W133" t="str">
            <v>보인</v>
          </cell>
          <cell r="X133">
            <v>5.4999999999999997E-3</v>
          </cell>
          <cell r="Y133" t="str">
            <v xml:space="preserve"> :180%        3열동시 :260%        4열동시 :340%         *구내부설시 본품의51%가산</v>
          </cell>
        </row>
        <row r="134">
          <cell r="A134">
            <v>132</v>
          </cell>
          <cell r="B134" t="str">
            <v>저압 케이블</v>
          </cell>
          <cell r="C134" t="str">
            <v>600V  EV  14sq/1C</v>
          </cell>
          <cell r="D134" t="str">
            <v>m</v>
          </cell>
          <cell r="G134">
            <v>727</v>
          </cell>
          <cell r="H134">
            <v>533</v>
          </cell>
          <cell r="Q134">
            <v>533</v>
          </cell>
          <cell r="R134">
            <v>0.05</v>
          </cell>
          <cell r="S134" t="str">
            <v>저케</v>
          </cell>
          <cell r="T134">
            <v>0.02</v>
          </cell>
          <cell r="U134" t="str">
            <v>저케</v>
          </cell>
          <cell r="V134">
            <v>5.4999999999999997E-3</v>
          </cell>
          <cell r="W134" t="str">
            <v>보인</v>
          </cell>
          <cell r="X134">
            <v>5.4999999999999997E-3</v>
          </cell>
          <cell r="Y134" t="str">
            <v xml:space="preserve"> :260%        4열동시 :340%         *구내부설시 본품의52%가산</v>
          </cell>
        </row>
        <row r="135">
          <cell r="A135">
            <v>133</v>
          </cell>
          <cell r="B135" t="str">
            <v>저압 케이블</v>
          </cell>
          <cell r="C135" t="str">
            <v>600V  EV 22sq/1C</v>
          </cell>
          <cell r="D135" t="str">
            <v>m</v>
          </cell>
          <cell r="G135">
            <v>727</v>
          </cell>
          <cell r="H135">
            <v>755</v>
          </cell>
          <cell r="Q135">
            <v>755</v>
          </cell>
          <cell r="R135">
            <v>0.05</v>
          </cell>
          <cell r="S135" t="str">
            <v>저케</v>
          </cell>
          <cell r="T135">
            <v>2.5999999999999999E-2</v>
          </cell>
          <cell r="U135" t="str">
            <v>저케</v>
          </cell>
          <cell r="V135">
            <v>7.0000000000000001E-3</v>
          </cell>
          <cell r="W135" t="str">
            <v>보인</v>
          </cell>
          <cell r="X135">
            <v>5.4999999999999997E-3</v>
          </cell>
          <cell r="Y135" t="str">
            <v xml:space="preserve"> :340%         *구내부설시 본품의53%가산</v>
          </cell>
        </row>
        <row r="136">
          <cell r="A136">
            <v>134</v>
          </cell>
          <cell r="B136" t="str">
            <v>저압 케이블</v>
          </cell>
          <cell r="C136" t="str">
            <v>600V  EV 38sq/1C</v>
          </cell>
          <cell r="D136" t="str">
            <v>m</v>
          </cell>
          <cell r="G136">
            <v>727</v>
          </cell>
          <cell r="H136">
            <v>1181</v>
          </cell>
          <cell r="Q136">
            <v>1181</v>
          </cell>
          <cell r="R136">
            <v>0.05</v>
          </cell>
          <cell r="S136" t="str">
            <v>저케</v>
          </cell>
          <cell r="T136">
            <v>3.5999999999999997E-2</v>
          </cell>
          <cell r="U136" t="str">
            <v>저케</v>
          </cell>
          <cell r="V136">
            <v>7.4999999999999997E-3</v>
          </cell>
          <cell r="W136" t="str">
            <v>보인</v>
          </cell>
          <cell r="X136">
            <v>7.0000000000000001E-3</v>
          </cell>
          <cell r="Y136" t="str">
            <v>시 본품의50%가산</v>
          </cell>
        </row>
        <row r="137">
          <cell r="A137">
            <v>135</v>
          </cell>
          <cell r="B137" t="str">
            <v>저압 케이블</v>
          </cell>
          <cell r="C137" t="str">
            <v>600V  EV 50sq/1C</v>
          </cell>
          <cell r="D137" t="str">
            <v>m</v>
          </cell>
          <cell r="G137">
            <v>727</v>
          </cell>
          <cell r="H137">
            <v>1626</v>
          </cell>
          <cell r="Q137">
            <v>1626</v>
          </cell>
          <cell r="R137">
            <v>0.05</v>
          </cell>
          <cell r="S137" t="str">
            <v>저케</v>
          </cell>
          <cell r="T137">
            <v>4.2999999999999997E-2</v>
          </cell>
          <cell r="U137" t="str">
            <v>저케</v>
          </cell>
          <cell r="V137">
            <v>8.5000000000000006E-3</v>
          </cell>
          <cell r="W137" t="str">
            <v>보인</v>
          </cell>
          <cell r="X137">
            <v>8.5000000000000006E-3</v>
          </cell>
        </row>
        <row r="138">
          <cell r="A138">
            <v>136</v>
          </cell>
          <cell r="B138" t="str">
            <v>저압 케이블</v>
          </cell>
          <cell r="C138" t="str">
            <v>600V  EV 60sq/1C</v>
          </cell>
          <cell r="D138" t="str">
            <v>m</v>
          </cell>
          <cell r="G138">
            <v>727</v>
          </cell>
          <cell r="H138">
            <v>1939</v>
          </cell>
          <cell r="Q138">
            <v>1939</v>
          </cell>
          <cell r="R138">
            <v>0.05</v>
          </cell>
          <cell r="S138" t="str">
            <v>저케</v>
          </cell>
          <cell r="T138">
            <v>4.9000000000000002E-2</v>
          </cell>
          <cell r="U138" t="str">
            <v>저케</v>
          </cell>
          <cell r="V138">
            <v>8.5000000000000006E-3</v>
          </cell>
          <cell r="W138" t="str">
            <v>보인</v>
          </cell>
          <cell r="X138">
            <v>8.5000000000000006E-3</v>
          </cell>
        </row>
        <row r="139">
          <cell r="A139">
            <v>137</v>
          </cell>
          <cell r="B139" t="str">
            <v>저압 케이블</v>
          </cell>
          <cell r="C139" t="str">
            <v>600V  EV 80sq/1C</v>
          </cell>
          <cell r="D139" t="str">
            <v>m</v>
          </cell>
          <cell r="G139">
            <v>727</v>
          </cell>
          <cell r="H139">
            <v>2494</v>
          </cell>
          <cell r="Q139">
            <v>2494</v>
          </cell>
          <cell r="R139">
            <v>0.05</v>
          </cell>
          <cell r="S139" t="str">
            <v>저케</v>
          </cell>
          <cell r="T139">
            <v>0.06</v>
          </cell>
          <cell r="U139" t="str">
            <v>저케</v>
          </cell>
          <cell r="V139">
            <v>1.15E-2</v>
          </cell>
          <cell r="W139" t="str">
            <v>보인</v>
          </cell>
          <cell r="X139">
            <v>1.0999999999999999E-2</v>
          </cell>
        </row>
        <row r="140">
          <cell r="A140">
            <v>138</v>
          </cell>
          <cell r="B140" t="str">
            <v>저압 케이블</v>
          </cell>
          <cell r="C140" t="str">
            <v>600V  EV 100sq/1C</v>
          </cell>
          <cell r="D140" t="str">
            <v>m</v>
          </cell>
          <cell r="G140">
            <v>727</v>
          </cell>
          <cell r="H140">
            <v>3160</v>
          </cell>
          <cell r="Q140">
            <v>3160</v>
          </cell>
          <cell r="R140">
            <v>0.05</v>
          </cell>
          <cell r="S140" t="str">
            <v>저케</v>
          </cell>
          <cell r="T140">
            <v>7.0999999999999994E-2</v>
          </cell>
          <cell r="U140" t="str">
            <v>저케</v>
          </cell>
          <cell r="V140">
            <v>1.15E-2</v>
          </cell>
          <cell r="W140" t="str">
            <v>보인</v>
          </cell>
          <cell r="X140">
            <v>1.0999999999999999E-2</v>
          </cell>
        </row>
        <row r="141">
          <cell r="A141">
            <v>139</v>
          </cell>
          <cell r="B141" t="str">
            <v>저압 케이블</v>
          </cell>
          <cell r="C141" t="str">
            <v>600V  EV 125sq/1C</v>
          </cell>
          <cell r="D141" t="str">
            <v>m</v>
          </cell>
          <cell r="G141">
            <v>727</v>
          </cell>
          <cell r="H141">
            <v>3881</v>
          </cell>
          <cell r="Q141">
            <v>3881</v>
          </cell>
          <cell r="R141">
            <v>0.05</v>
          </cell>
          <cell r="S141" t="str">
            <v>저케</v>
          </cell>
          <cell r="T141">
            <v>8.4000000000000005E-2</v>
          </cell>
          <cell r="U141" t="str">
            <v>저케</v>
          </cell>
          <cell r="V141">
            <v>1.4500000000000001E-2</v>
          </cell>
          <cell r="W141" t="str">
            <v>보인</v>
          </cell>
          <cell r="X141">
            <v>1.4500000000000001E-2</v>
          </cell>
        </row>
        <row r="142">
          <cell r="A142">
            <v>140</v>
          </cell>
          <cell r="B142" t="str">
            <v>저압 케이블</v>
          </cell>
          <cell r="C142" t="str">
            <v>600V  EV 150sq/1C</v>
          </cell>
          <cell r="D142" t="str">
            <v>m</v>
          </cell>
          <cell r="G142">
            <v>727</v>
          </cell>
          <cell r="H142">
            <v>4748</v>
          </cell>
          <cell r="Q142">
            <v>4748</v>
          </cell>
          <cell r="R142">
            <v>0.05</v>
          </cell>
          <cell r="S142" t="str">
            <v>저케</v>
          </cell>
          <cell r="T142">
            <v>9.7000000000000003E-2</v>
          </cell>
          <cell r="U142" t="str">
            <v>저케</v>
          </cell>
          <cell r="V142">
            <v>1.4500000000000001E-2</v>
          </cell>
          <cell r="W142" t="str">
            <v>보인</v>
          </cell>
          <cell r="X142">
            <v>1.4500000000000001E-2</v>
          </cell>
        </row>
        <row r="143">
          <cell r="A143">
            <v>141</v>
          </cell>
          <cell r="B143" t="str">
            <v>저압 케이블</v>
          </cell>
          <cell r="C143" t="str">
            <v>600V  EV 200sq/1C</v>
          </cell>
          <cell r="D143" t="str">
            <v>m</v>
          </cell>
          <cell r="G143">
            <v>727</v>
          </cell>
          <cell r="H143">
            <v>6086</v>
          </cell>
          <cell r="Q143">
            <v>6086</v>
          </cell>
          <cell r="R143">
            <v>0.05</v>
          </cell>
          <cell r="S143" t="str">
            <v>저케</v>
          </cell>
          <cell r="T143">
            <v>0.11700000000000001</v>
          </cell>
          <cell r="U143" t="str">
            <v>저케</v>
          </cell>
          <cell r="V143">
            <v>1.7500000000000002E-2</v>
          </cell>
          <cell r="W143" t="str">
            <v>보인</v>
          </cell>
          <cell r="X143">
            <v>1.7000000000000001E-2</v>
          </cell>
        </row>
        <row r="144">
          <cell r="A144">
            <v>142</v>
          </cell>
          <cell r="B144" t="str">
            <v>저압 케이블</v>
          </cell>
          <cell r="C144" t="str">
            <v>600V  EV 250sq/1C</v>
          </cell>
          <cell r="D144" t="str">
            <v>m</v>
          </cell>
          <cell r="G144">
            <v>727</v>
          </cell>
          <cell r="H144">
            <v>7801</v>
          </cell>
          <cell r="Q144">
            <v>7801</v>
          </cell>
          <cell r="R144">
            <v>0.05</v>
          </cell>
          <cell r="S144" t="str">
            <v>저케</v>
          </cell>
          <cell r="T144">
            <v>0.14199999999999999</v>
          </cell>
          <cell r="U144" t="str">
            <v>저케</v>
          </cell>
          <cell r="V144">
            <v>2.5000000000000001E-2</v>
          </cell>
          <cell r="W144" t="str">
            <v>보인</v>
          </cell>
          <cell r="X144">
            <v>2.4500000000000001E-2</v>
          </cell>
        </row>
        <row r="145">
          <cell r="A145">
            <v>143</v>
          </cell>
          <cell r="Q145">
            <v>0</v>
          </cell>
        </row>
        <row r="146">
          <cell r="A146">
            <v>144</v>
          </cell>
          <cell r="Q146">
            <v>0</v>
          </cell>
        </row>
        <row r="147">
          <cell r="A147">
            <v>145</v>
          </cell>
          <cell r="B147" t="str">
            <v>제어 케이블</v>
          </cell>
          <cell r="C147" t="str">
            <v>CVV  2.0sq/2C</v>
          </cell>
          <cell r="D147" t="str">
            <v>m</v>
          </cell>
          <cell r="G147">
            <v>716</v>
          </cell>
          <cell r="H147">
            <v>484</v>
          </cell>
          <cell r="Q147">
            <v>484</v>
          </cell>
          <cell r="R147">
            <v>0.05</v>
          </cell>
          <cell r="S147" t="str">
            <v>저케</v>
          </cell>
          <cell r="T147">
            <v>1.4E-2</v>
          </cell>
        </row>
        <row r="148">
          <cell r="A148">
            <v>146</v>
          </cell>
          <cell r="B148" t="str">
            <v>제어 케이블</v>
          </cell>
          <cell r="C148" t="str">
            <v>CVV  2.0sq/3C</v>
          </cell>
          <cell r="D148" t="str">
            <v>m</v>
          </cell>
          <cell r="G148">
            <v>716</v>
          </cell>
          <cell r="H148">
            <v>594</v>
          </cell>
          <cell r="Q148">
            <v>594</v>
          </cell>
          <cell r="R148">
            <v>0.05</v>
          </cell>
          <cell r="S148" t="str">
            <v>저케</v>
          </cell>
          <cell r="T148">
            <v>1.9E-2</v>
          </cell>
        </row>
        <row r="149">
          <cell r="A149">
            <v>147</v>
          </cell>
          <cell r="B149" t="str">
            <v>제어 케이블</v>
          </cell>
          <cell r="C149" t="str">
            <v>CVV  2.0sq/4C</v>
          </cell>
          <cell r="D149" t="str">
            <v>m</v>
          </cell>
          <cell r="G149">
            <v>716</v>
          </cell>
          <cell r="H149">
            <v>716</v>
          </cell>
          <cell r="Q149">
            <v>716</v>
          </cell>
          <cell r="R149">
            <v>0.05</v>
          </cell>
          <cell r="S149" t="str">
            <v>저케</v>
          </cell>
          <cell r="T149">
            <v>2.5999999999999999E-2</v>
          </cell>
        </row>
        <row r="150">
          <cell r="A150">
            <v>148</v>
          </cell>
          <cell r="B150" t="str">
            <v>제어 케이블</v>
          </cell>
          <cell r="C150" t="str">
            <v>CVV  2.0sq/5C</v>
          </cell>
          <cell r="D150" t="str">
            <v>m</v>
          </cell>
          <cell r="G150">
            <v>716</v>
          </cell>
          <cell r="H150">
            <v>656</v>
          </cell>
          <cell r="Q150">
            <v>656</v>
          </cell>
          <cell r="R150">
            <v>0.05</v>
          </cell>
          <cell r="S150" t="str">
            <v>저케</v>
          </cell>
          <cell r="T150">
            <v>3.2000000000000001E-2</v>
          </cell>
        </row>
        <row r="151">
          <cell r="A151">
            <v>149</v>
          </cell>
          <cell r="B151" t="str">
            <v>제어 케이블</v>
          </cell>
          <cell r="C151" t="str">
            <v>CVV  2.0sq/6C</v>
          </cell>
          <cell r="D151" t="str">
            <v>m</v>
          </cell>
          <cell r="G151">
            <v>716</v>
          </cell>
          <cell r="H151">
            <v>758</v>
          </cell>
          <cell r="Q151">
            <v>758</v>
          </cell>
          <cell r="R151">
            <v>0.05</v>
          </cell>
          <cell r="S151" t="str">
            <v>저케</v>
          </cell>
          <cell r="T151">
            <v>3.5000000000000003E-2</v>
          </cell>
        </row>
        <row r="152">
          <cell r="A152">
            <v>150</v>
          </cell>
          <cell r="B152" t="str">
            <v>제어 케이블</v>
          </cell>
          <cell r="C152" t="str">
            <v>CVV  2.0sq/7C</v>
          </cell>
          <cell r="D152" t="str">
            <v>m</v>
          </cell>
          <cell r="G152">
            <v>716</v>
          </cell>
          <cell r="H152">
            <v>810</v>
          </cell>
          <cell r="Q152">
            <v>810</v>
          </cell>
          <cell r="R152">
            <v>0.05</v>
          </cell>
          <cell r="S152" t="str">
            <v>저케</v>
          </cell>
          <cell r="T152">
            <v>3.9E-2</v>
          </cell>
        </row>
        <row r="153">
          <cell r="A153">
            <v>151</v>
          </cell>
          <cell r="B153" t="str">
            <v>제어 케이블</v>
          </cell>
          <cell r="C153" t="str">
            <v>CVV  2.0sq/8C</v>
          </cell>
          <cell r="D153" t="str">
            <v>m</v>
          </cell>
          <cell r="G153">
            <v>716</v>
          </cell>
          <cell r="H153">
            <v>1010</v>
          </cell>
          <cell r="Q153">
            <v>1010</v>
          </cell>
          <cell r="R153">
            <v>0.05</v>
          </cell>
          <cell r="S153" t="str">
            <v>저케</v>
          </cell>
          <cell r="T153">
            <v>4.2000000000000003E-2</v>
          </cell>
        </row>
        <row r="154">
          <cell r="A154">
            <v>152</v>
          </cell>
          <cell r="B154" t="str">
            <v>제어 케이블</v>
          </cell>
          <cell r="C154" t="str">
            <v>CVV  2.0sq/9C</v>
          </cell>
          <cell r="D154" t="str">
            <v>m</v>
          </cell>
          <cell r="G154">
            <v>716</v>
          </cell>
          <cell r="H154">
            <v>1100</v>
          </cell>
          <cell r="Q154">
            <v>1100</v>
          </cell>
          <cell r="R154">
            <v>0.05</v>
          </cell>
          <cell r="S154" t="str">
            <v>저케</v>
          </cell>
          <cell r="T154">
            <v>4.4999999999999998E-2</v>
          </cell>
        </row>
        <row r="155">
          <cell r="A155">
            <v>153</v>
          </cell>
          <cell r="B155" t="str">
            <v>제어 케이블</v>
          </cell>
          <cell r="C155" t="str">
            <v>CVV  2.0sq/10C</v>
          </cell>
          <cell r="D155" t="str">
            <v>m</v>
          </cell>
          <cell r="G155">
            <v>716</v>
          </cell>
          <cell r="H155">
            <v>1262</v>
          </cell>
          <cell r="Q155">
            <v>1262</v>
          </cell>
          <cell r="R155">
            <v>0.05</v>
          </cell>
          <cell r="S155" t="str">
            <v>저케</v>
          </cell>
          <cell r="T155">
            <v>4.8000000000000001E-2</v>
          </cell>
        </row>
        <row r="156">
          <cell r="A156">
            <v>154</v>
          </cell>
          <cell r="B156" t="str">
            <v>제어 케이블</v>
          </cell>
          <cell r="C156" t="str">
            <v>CVV  2.0sq/12C</v>
          </cell>
          <cell r="D156" t="str">
            <v>m</v>
          </cell>
          <cell r="G156">
            <v>716</v>
          </cell>
          <cell r="H156">
            <v>1400</v>
          </cell>
          <cell r="Q156">
            <v>1400</v>
          </cell>
          <cell r="R156">
            <v>0.05</v>
          </cell>
          <cell r="S156" t="str">
            <v>저케</v>
          </cell>
          <cell r="T156">
            <v>5.3999999999999999E-2</v>
          </cell>
        </row>
        <row r="157">
          <cell r="A157">
            <v>155</v>
          </cell>
          <cell r="B157" t="str">
            <v>제어 케이블</v>
          </cell>
          <cell r="C157" t="str">
            <v>CVV  2.0sq/15C</v>
          </cell>
          <cell r="D157" t="str">
            <v>m</v>
          </cell>
          <cell r="G157">
            <v>716</v>
          </cell>
          <cell r="H157">
            <v>1813</v>
          </cell>
          <cell r="Q157">
            <v>1813</v>
          </cell>
          <cell r="R157">
            <v>0.05</v>
          </cell>
          <cell r="S157" t="str">
            <v>저케</v>
          </cell>
          <cell r="T157">
            <v>6.3E-2</v>
          </cell>
        </row>
        <row r="158">
          <cell r="A158">
            <v>156</v>
          </cell>
          <cell r="B158" t="str">
            <v>제어 케이블</v>
          </cell>
          <cell r="C158" t="str">
            <v>CVV  2.0sq/19C</v>
          </cell>
          <cell r="D158" t="str">
            <v>m</v>
          </cell>
          <cell r="G158">
            <v>716</v>
          </cell>
          <cell r="H158">
            <v>2049</v>
          </cell>
          <cell r="Q158">
            <v>2049</v>
          </cell>
          <cell r="R158">
            <v>0.05</v>
          </cell>
          <cell r="S158" t="str">
            <v>저케</v>
          </cell>
          <cell r="T158">
            <v>7.1999999999999995E-2</v>
          </cell>
        </row>
        <row r="159">
          <cell r="A159">
            <v>157</v>
          </cell>
          <cell r="B159" t="str">
            <v>제어 케이블</v>
          </cell>
          <cell r="C159" t="str">
            <v>CVV  2.0sq/24C</v>
          </cell>
          <cell r="D159" t="str">
            <v>m</v>
          </cell>
          <cell r="G159">
            <v>716</v>
          </cell>
          <cell r="H159">
            <v>2590</v>
          </cell>
          <cell r="Q159">
            <v>2590</v>
          </cell>
          <cell r="R159">
            <v>0.05</v>
          </cell>
          <cell r="S159" t="str">
            <v>저케</v>
          </cell>
          <cell r="T159">
            <v>8.4000000000000005E-2</v>
          </cell>
        </row>
        <row r="160">
          <cell r="A160">
            <v>158</v>
          </cell>
          <cell r="B160" t="str">
            <v>제어 케이블</v>
          </cell>
          <cell r="C160" t="str">
            <v>CVV  2.0sq/27C</v>
          </cell>
          <cell r="D160" t="str">
            <v>m</v>
          </cell>
          <cell r="G160">
            <v>716</v>
          </cell>
          <cell r="H160">
            <v>2826</v>
          </cell>
          <cell r="Q160">
            <v>2826</v>
          </cell>
          <cell r="R160">
            <v>0.05</v>
          </cell>
          <cell r="S160" t="str">
            <v>저케</v>
          </cell>
          <cell r="T160">
            <v>9.0999999999999998E-2</v>
          </cell>
        </row>
        <row r="161">
          <cell r="A161">
            <v>159</v>
          </cell>
          <cell r="B161" t="str">
            <v>제어 케이블</v>
          </cell>
          <cell r="C161" t="str">
            <v>CVV  2.0sq/30C</v>
          </cell>
          <cell r="D161" t="str">
            <v>m</v>
          </cell>
          <cell r="G161">
            <v>716</v>
          </cell>
          <cell r="H161">
            <v>3163</v>
          </cell>
          <cell r="Q161">
            <v>3163</v>
          </cell>
          <cell r="R161">
            <v>0.05</v>
          </cell>
          <cell r="S161" t="str">
            <v>저케</v>
          </cell>
          <cell r="T161">
            <v>9.8000000000000004E-2</v>
          </cell>
        </row>
        <row r="162">
          <cell r="A162">
            <v>160</v>
          </cell>
          <cell r="Q162">
            <v>0</v>
          </cell>
        </row>
        <row r="163">
          <cell r="A163">
            <v>161</v>
          </cell>
          <cell r="B163" t="str">
            <v>제어 케이블</v>
          </cell>
          <cell r="C163" t="str">
            <v>CVV-SB  2.0sq/2C</v>
          </cell>
          <cell r="D163" t="str">
            <v>m</v>
          </cell>
          <cell r="G163">
            <v>717</v>
          </cell>
          <cell r="H163">
            <v>754</v>
          </cell>
          <cell r="Q163">
            <v>754</v>
          </cell>
          <cell r="R163">
            <v>0.05</v>
          </cell>
          <cell r="S163" t="str">
            <v>저케</v>
          </cell>
          <cell r="T163">
            <v>1.4E-2</v>
          </cell>
        </row>
        <row r="164">
          <cell r="A164">
            <v>162</v>
          </cell>
          <cell r="B164" t="str">
            <v>제어 케이블</v>
          </cell>
          <cell r="C164" t="str">
            <v>CVV-SB  2.0sq/3C</v>
          </cell>
          <cell r="D164" t="str">
            <v>m</v>
          </cell>
          <cell r="G164">
            <v>717</v>
          </cell>
          <cell r="H164">
            <v>910</v>
          </cell>
          <cell r="Q164">
            <v>910</v>
          </cell>
          <cell r="R164">
            <v>0.05</v>
          </cell>
          <cell r="S164" t="str">
            <v>저케</v>
          </cell>
          <cell r="T164">
            <v>1.9E-2</v>
          </cell>
        </row>
        <row r="165">
          <cell r="A165">
            <v>163</v>
          </cell>
          <cell r="B165" t="str">
            <v>제어 케이블</v>
          </cell>
          <cell r="C165" t="str">
            <v>CVV-SB  2.0sq/4C</v>
          </cell>
          <cell r="D165" t="str">
            <v>m</v>
          </cell>
          <cell r="G165">
            <v>717</v>
          </cell>
          <cell r="H165">
            <v>1048</v>
          </cell>
          <cell r="Q165">
            <v>1048</v>
          </cell>
          <cell r="R165">
            <v>0.05</v>
          </cell>
          <cell r="S165" t="str">
            <v>저케</v>
          </cell>
          <cell r="T165">
            <v>2.5999999999999999E-2</v>
          </cell>
        </row>
        <row r="166">
          <cell r="A166">
            <v>164</v>
          </cell>
          <cell r="B166" t="str">
            <v>제어 케이블</v>
          </cell>
          <cell r="C166" t="str">
            <v>CVV-SB  2.0sq/5C</v>
          </cell>
          <cell r="D166" t="str">
            <v>m</v>
          </cell>
          <cell r="G166">
            <v>717</v>
          </cell>
          <cell r="H166">
            <v>1143</v>
          </cell>
          <cell r="Q166">
            <v>1143</v>
          </cell>
          <cell r="R166">
            <v>0.05</v>
          </cell>
          <cell r="S166" t="str">
            <v>저케</v>
          </cell>
          <cell r="T166">
            <v>3.2000000000000001E-2</v>
          </cell>
        </row>
        <row r="167">
          <cell r="A167">
            <v>165</v>
          </cell>
          <cell r="B167" t="str">
            <v>제어 케이블</v>
          </cell>
          <cell r="C167" t="str">
            <v>CVV-SB  2.0sq/6C</v>
          </cell>
          <cell r="D167" t="str">
            <v>m</v>
          </cell>
          <cell r="G167">
            <v>717</v>
          </cell>
          <cell r="H167">
            <v>1283</v>
          </cell>
          <cell r="Q167">
            <v>1283</v>
          </cell>
          <cell r="R167">
            <v>0.05</v>
          </cell>
          <cell r="S167" t="str">
            <v>저케</v>
          </cell>
          <cell r="T167">
            <v>3.5000000000000003E-2</v>
          </cell>
        </row>
        <row r="168">
          <cell r="A168">
            <v>166</v>
          </cell>
          <cell r="B168" t="str">
            <v>제어 케이블</v>
          </cell>
          <cell r="C168" t="str">
            <v>CVV-SB  2.0sq/7C</v>
          </cell>
          <cell r="D168" t="str">
            <v>m</v>
          </cell>
          <cell r="G168">
            <v>717</v>
          </cell>
          <cell r="H168">
            <v>1363</v>
          </cell>
          <cell r="Q168">
            <v>1363</v>
          </cell>
          <cell r="R168">
            <v>0.05</v>
          </cell>
          <cell r="S168" t="str">
            <v>저케</v>
          </cell>
          <cell r="T168">
            <v>3.9E-2</v>
          </cell>
        </row>
        <row r="169">
          <cell r="A169">
            <v>167</v>
          </cell>
          <cell r="B169" t="str">
            <v>제어 케이블</v>
          </cell>
          <cell r="C169" t="str">
            <v>CVV-SB  2.0sq/9C</v>
          </cell>
          <cell r="D169" t="str">
            <v>m</v>
          </cell>
          <cell r="G169">
            <v>717</v>
          </cell>
          <cell r="H169">
            <v>1584</v>
          </cell>
          <cell r="Q169">
            <v>1584</v>
          </cell>
          <cell r="R169">
            <v>0.05</v>
          </cell>
          <cell r="S169" t="str">
            <v>저케</v>
          </cell>
          <cell r="T169">
            <v>4.4999999999999998E-2</v>
          </cell>
        </row>
        <row r="170">
          <cell r="A170">
            <v>168</v>
          </cell>
          <cell r="B170" t="str">
            <v>제어 케이블</v>
          </cell>
          <cell r="C170" t="str">
            <v>CVV-SB  2.0sq/10C</v>
          </cell>
          <cell r="D170" t="str">
            <v>m</v>
          </cell>
          <cell r="G170">
            <v>717</v>
          </cell>
          <cell r="H170">
            <v>1734</v>
          </cell>
          <cell r="Q170">
            <v>1734</v>
          </cell>
          <cell r="R170">
            <v>0.05</v>
          </cell>
          <cell r="S170" t="str">
            <v>저케</v>
          </cell>
          <cell r="T170">
            <v>4.8000000000000001E-2</v>
          </cell>
        </row>
        <row r="171">
          <cell r="A171">
            <v>169</v>
          </cell>
          <cell r="B171" t="str">
            <v>제어 케이블</v>
          </cell>
          <cell r="C171" t="str">
            <v>CVV-SB  2.0sq/12C</v>
          </cell>
          <cell r="D171" t="str">
            <v>m</v>
          </cell>
          <cell r="G171">
            <v>717</v>
          </cell>
          <cell r="H171">
            <v>1899</v>
          </cell>
          <cell r="Q171">
            <v>1899</v>
          </cell>
          <cell r="R171">
            <v>0.05</v>
          </cell>
          <cell r="S171" t="str">
            <v>저케</v>
          </cell>
          <cell r="T171">
            <v>5.3999999999999999E-2</v>
          </cell>
        </row>
        <row r="172">
          <cell r="A172">
            <v>170</v>
          </cell>
          <cell r="B172" t="str">
            <v>제어 케이블</v>
          </cell>
          <cell r="C172" t="str">
            <v>CVV-SB  2.0sq/15C</v>
          </cell>
          <cell r="D172" t="str">
            <v>m</v>
          </cell>
          <cell r="G172">
            <v>717</v>
          </cell>
          <cell r="H172">
            <v>2278</v>
          </cell>
          <cell r="Q172">
            <v>2278</v>
          </cell>
          <cell r="R172">
            <v>0.05</v>
          </cell>
          <cell r="S172" t="str">
            <v>저케</v>
          </cell>
          <cell r="T172">
            <v>6.3E-2</v>
          </cell>
        </row>
        <row r="173">
          <cell r="A173">
            <v>171</v>
          </cell>
          <cell r="B173" t="str">
            <v>제어 케이블</v>
          </cell>
          <cell r="C173" t="str">
            <v>CVV-SB  2.0sq/17C</v>
          </cell>
          <cell r="D173" t="str">
            <v>m</v>
          </cell>
          <cell r="G173">
            <v>717</v>
          </cell>
          <cell r="H173">
            <v>2502</v>
          </cell>
          <cell r="Q173">
            <v>2502</v>
          </cell>
          <cell r="R173">
            <v>0.05</v>
          </cell>
          <cell r="S173" t="str">
            <v>저케</v>
          </cell>
          <cell r="T173">
            <v>6.9000000000000006E-2</v>
          </cell>
        </row>
        <row r="174">
          <cell r="A174">
            <v>172</v>
          </cell>
          <cell r="B174" t="str">
            <v>제어 케이블</v>
          </cell>
          <cell r="C174" t="str">
            <v>CVV-SB  2.0sq/19C</v>
          </cell>
          <cell r="D174" t="str">
            <v>m</v>
          </cell>
          <cell r="G174">
            <v>717</v>
          </cell>
          <cell r="H174">
            <v>2643</v>
          </cell>
          <cell r="Q174">
            <v>2643</v>
          </cell>
          <cell r="R174">
            <v>0.05</v>
          </cell>
          <cell r="S174" t="str">
            <v>저케</v>
          </cell>
          <cell r="T174">
            <v>7.1999999999999995E-2</v>
          </cell>
        </row>
        <row r="175">
          <cell r="A175">
            <v>173</v>
          </cell>
          <cell r="B175" t="str">
            <v>제어 케이블</v>
          </cell>
          <cell r="C175" t="str">
            <v>CVV-SB  2.0sq/22C</v>
          </cell>
          <cell r="D175" t="str">
            <v>m</v>
          </cell>
          <cell r="G175">
            <v>717</v>
          </cell>
          <cell r="H175">
            <v>3171</v>
          </cell>
          <cell r="Q175">
            <v>3171</v>
          </cell>
          <cell r="R175">
            <v>0.05</v>
          </cell>
          <cell r="S175" t="str">
            <v>저케</v>
          </cell>
          <cell r="T175">
            <v>7.9000000000000001E-2</v>
          </cell>
        </row>
        <row r="176">
          <cell r="A176">
            <v>174</v>
          </cell>
          <cell r="B176" t="str">
            <v>제어 케이블</v>
          </cell>
          <cell r="C176" t="str">
            <v>CVV-SB  2.0sq/24C</v>
          </cell>
          <cell r="D176" t="str">
            <v>m</v>
          </cell>
          <cell r="G176">
            <v>717</v>
          </cell>
          <cell r="H176">
            <v>3150</v>
          </cell>
          <cell r="Q176">
            <v>3150</v>
          </cell>
          <cell r="R176">
            <v>0.05</v>
          </cell>
          <cell r="S176" t="str">
            <v>저케</v>
          </cell>
          <cell r="T176">
            <v>8.4000000000000005E-2</v>
          </cell>
        </row>
        <row r="177">
          <cell r="A177">
            <v>175</v>
          </cell>
          <cell r="B177" t="str">
            <v>제어 케이블</v>
          </cell>
          <cell r="C177" t="str">
            <v>CVV-SB  2.0sq/29C</v>
          </cell>
          <cell r="D177" t="str">
            <v>m</v>
          </cell>
          <cell r="G177">
            <v>717</v>
          </cell>
          <cell r="H177">
            <v>3452</v>
          </cell>
          <cell r="Q177">
            <v>3452</v>
          </cell>
          <cell r="R177">
            <v>0.05</v>
          </cell>
          <cell r="S177" t="str">
            <v>저케</v>
          </cell>
          <cell r="T177">
            <v>9.5000000000000001E-2</v>
          </cell>
        </row>
        <row r="178">
          <cell r="A178">
            <v>176</v>
          </cell>
          <cell r="B178" t="str">
            <v>제어 케이블</v>
          </cell>
          <cell r="C178" t="str">
            <v>CVV-SB  2.0sq/30C</v>
          </cell>
          <cell r="D178" t="str">
            <v>m</v>
          </cell>
          <cell r="G178">
            <v>717</v>
          </cell>
          <cell r="H178">
            <v>3695</v>
          </cell>
          <cell r="Q178">
            <v>3695</v>
          </cell>
          <cell r="R178">
            <v>0.05</v>
          </cell>
          <cell r="S178" t="str">
            <v>저케</v>
          </cell>
          <cell r="T178">
            <v>9.8000000000000004E-2</v>
          </cell>
        </row>
        <row r="179">
          <cell r="A179">
            <v>177</v>
          </cell>
          <cell r="Q179">
            <v>0</v>
          </cell>
        </row>
        <row r="180">
          <cell r="A180">
            <v>178</v>
          </cell>
          <cell r="B180" t="str">
            <v>통신 케이블</v>
          </cell>
          <cell r="C180" t="str">
            <v>CPEV 0.65/5P</v>
          </cell>
          <cell r="D180" t="str">
            <v>m</v>
          </cell>
          <cell r="G180">
            <v>730</v>
          </cell>
          <cell r="H180">
            <v>568</v>
          </cell>
          <cell r="Q180">
            <v>568</v>
          </cell>
          <cell r="R180">
            <v>0.05</v>
          </cell>
          <cell r="S180" t="str">
            <v>통케</v>
          </cell>
          <cell r="T180">
            <v>1.7999999999999999E-2</v>
          </cell>
          <cell r="Y180" t="str">
            <v>2열동시180%</v>
          </cell>
        </row>
        <row r="181">
          <cell r="A181">
            <v>179</v>
          </cell>
          <cell r="B181" t="str">
            <v>통신 케이블</v>
          </cell>
          <cell r="C181" t="str">
            <v>CPEV 0.65/10P</v>
          </cell>
          <cell r="D181" t="str">
            <v>m</v>
          </cell>
          <cell r="G181">
            <v>730</v>
          </cell>
          <cell r="H181">
            <v>713</v>
          </cell>
          <cell r="Q181">
            <v>713</v>
          </cell>
          <cell r="R181">
            <v>0.05</v>
          </cell>
          <cell r="S181" t="str">
            <v>통케</v>
          </cell>
          <cell r="T181">
            <v>1.7999999999999999E-2</v>
          </cell>
          <cell r="Y181" t="str">
            <v>3열동시240%</v>
          </cell>
        </row>
        <row r="182">
          <cell r="A182">
            <v>180</v>
          </cell>
          <cell r="B182" t="str">
            <v>통신 케이블</v>
          </cell>
          <cell r="C182" t="str">
            <v>CPEV 0.65/20P</v>
          </cell>
          <cell r="D182" t="str">
            <v>m</v>
          </cell>
          <cell r="G182">
            <v>730</v>
          </cell>
          <cell r="H182">
            <v>1053</v>
          </cell>
          <cell r="Q182">
            <v>1053</v>
          </cell>
          <cell r="R182">
            <v>0.05</v>
          </cell>
          <cell r="S182" t="str">
            <v>통케</v>
          </cell>
          <cell r="T182">
            <v>2.1999999999999999E-2</v>
          </cell>
          <cell r="Y182" t="str">
            <v>4열동시320%</v>
          </cell>
        </row>
        <row r="183">
          <cell r="A183">
            <v>181</v>
          </cell>
          <cell r="B183" t="str">
            <v>통신 케이블</v>
          </cell>
          <cell r="C183" t="str">
            <v>CPEV 0.65/30P</v>
          </cell>
          <cell r="D183" t="str">
            <v>m</v>
          </cell>
          <cell r="G183">
            <v>730</v>
          </cell>
          <cell r="H183">
            <v>1432</v>
          </cell>
          <cell r="Q183">
            <v>1432</v>
          </cell>
          <cell r="R183">
            <v>0.05</v>
          </cell>
          <cell r="S183" t="str">
            <v>통케</v>
          </cell>
          <cell r="T183">
            <v>2.3E-2</v>
          </cell>
        </row>
        <row r="184">
          <cell r="A184">
            <v>182</v>
          </cell>
          <cell r="Q184">
            <v>0</v>
          </cell>
        </row>
        <row r="185">
          <cell r="A185">
            <v>183</v>
          </cell>
          <cell r="Q185">
            <v>0</v>
          </cell>
        </row>
        <row r="186">
          <cell r="A186">
            <v>184</v>
          </cell>
          <cell r="B186" t="str">
            <v>동축 케이블</v>
          </cell>
          <cell r="C186" t="str">
            <v>ECX  5C-2V</v>
          </cell>
          <cell r="D186" t="str">
            <v>m</v>
          </cell>
          <cell r="G186">
            <v>730</v>
          </cell>
          <cell r="H186">
            <v>386</v>
          </cell>
          <cell r="Q186">
            <v>386</v>
          </cell>
          <cell r="R186">
            <v>0.05</v>
          </cell>
          <cell r="S186" t="str">
            <v>통설</v>
          </cell>
          <cell r="T186">
            <v>1.7999999999999999E-2</v>
          </cell>
        </row>
        <row r="187">
          <cell r="A187">
            <v>185</v>
          </cell>
          <cell r="B187" t="str">
            <v>동축 케이블</v>
          </cell>
          <cell r="C187" t="str">
            <v>ECX  7C-2V</v>
          </cell>
          <cell r="D187" t="str">
            <v>m</v>
          </cell>
          <cell r="G187">
            <v>730</v>
          </cell>
          <cell r="H187">
            <v>698</v>
          </cell>
          <cell r="Q187">
            <v>698</v>
          </cell>
          <cell r="R187">
            <v>0.05</v>
          </cell>
          <cell r="S187" t="str">
            <v>통설</v>
          </cell>
          <cell r="T187">
            <v>2.1999999999999999E-2</v>
          </cell>
        </row>
        <row r="188">
          <cell r="A188">
            <v>186</v>
          </cell>
          <cell r="B188" t="str">
            <v>동축 케이블</v>
          </cell>
          <cell r="C188" t="str">
            <v>ECX 10C-2V</v>
          </cell>
          <cell r="D188" t="str">
            <v>m</v>
          </cell>
          <cell r="G188">
            <v>730</v>
          </cell>
          <cell r="H188">
            <v>1432</v>
          </cell>
          <cell r="Q188">
            <v>1432</v>
          </cell>
          <cell r="R188">
            <v>0.05</v>
          </cell>
          <cell r="S188" t="str">
            <v>통설</v>
          </cell>
          <cell r="T188">
            <v>3.2000000000000001E-2</v>
          </cell>
        </row>
        <row r="189">
          <cell r="A189">
            <v>187</v>
          </cell>
          <cell r="Q189">
            <v>0</v>
          </cell>
        </row>
        <row r="190">
          <cell r="A190">
            <v>188</v>
          </cell>
          <cell r="B190" t="str">
            <v>22.9KV 전력케이블</v>
          </cell>
          <cell r="C190" t="str">
            <v>CV/CN 60sq/1C</v>
          </cell>
          <cell r="D190" t="str">
            <v>m</v>
          </cell>
          <cell r="G190">
            <v>720</v>
          </cell>
          <cell r="H190">
            <v>7834</v>
          </cell>
          <cell r="Q190">
            <v>7834</v>
          </cell>
          <cell r="R190">
            <v>0.05</v>
          </cell>
          <cell r="S190" t="str">
            <v>특케</v>
          </cell>
          <cell r="T190">
            <v>8.09E-2</v>
          </cell>
          <cell r="Y190" t="str">
            <v>2심:140%</v>
          </cell>
        </row>
        <row r="191">
          <cell r="A191">
            <v>189</v>
          </cell>
          <cell r="B191" t="str">
            <v>22.9KV 전력케이블</v>
          </cell>
          <cell r="C191" t="str">
            <v>CV/CN 100sq/1C</v>
          </cell>
          <cell r="D191" t="str">
            <v>m</v>
          </cell>
          <cell r="G191">
            <v>720</v>
          </cell>
          <cell r="H191">
            <v>9219</v>
          </cell>
          <cell r="Q191">
            <v>9219</v>
          </cell>
          <cell r="R191">
            <v>0.05</v>
          </cell>
          <cell r="S191" t="str">
            <v>특케</v>
          </cell>
          <cell r="T191">
            <v>0.1172</v>
          </cell>
          <cell r="Y191" t="str">
            <v>3심:200%</v>
          </cell>
        </row>
        <row r="192">
          <cell r="A192">
            <v>190</v>
          </cell>
          <cell r="Q192">
            <v>0</v>
          </cell>
          <cell r="Y192" t="str">
            <v>4심:260%</v>
          </cell>
        </row>
        <row r="193">
          <cell r="A193">
            <v>191</v>
          </cell>
          <cell r="Q193">
            <v>0</v>
          </cell>
        </row>
        <row r="194">
          <cell r="A194">
            <v>192</v>
          </cell>
          <cell r="Q194">
            <v>0</v>
          </cell>
        </row>
        <row r="195">
          <cell r="A195">
            <v>193</v>
          </cell>
          <cell r="B195" t="str">
            <v>케이블 헤드 60sq</v>
          </cell>
          <cell r="C195" t="str">
            <v>23KV/1C  1단말/KIT</v>
          </cell>
          <cell r="D195" t="str">
            <v>EA</v>
          </cell>
          <cell r="G195">
            <v>736</v>
          </cell>
          <cell r="H195">
            <v>67400</v>
          </cell>
          <cell r="Q195">
            <v>67400</v>
          </cell>
          <cell r="R195">
            <v>0.05</v>
          </cell>
          <cell r="S195" t="str">
            <v>특케</v>
          </cell>
          <cell r="T195">
            <v>1.05</v>
          </cell>
        </row>
        <row r="196">
          <cell r="A196">
            <v>194</v>
          </cell>
          <cell r="B196" t="str">
            <v>케이블 헤드 100sq</v>
          </cell>
          <cell r="C196" t="str">
            <v>23KV/1C  1단말/KIT</v>
          </cell>
          <cell r="D196" t="str">
            <v>EA</v>
          </cell>
          <cell r="G196">
            <v>736</v>
          </cell>
          <cell r="H196">
            <v>89500</v>
          </cell>
          <cell r="Q196">
            <v>89500</v>
          </cell>
          <cell r="R196">
            <v>0.05</v>
          </cell>
          <cell r="S196" t="str">
            <v>특케</v>
          </cell>
          <cell r="T196">
            <v>1.2</v>
          </cell>
        </row>
        <row r="197">
          <cell r="A197">
            <v>195</v>
          </cell>
          <cell r="Q197">
            <v>0</v>
          </cell>
        </row>
        <row r="198">
          <cell r="A198">
            <v>196</v>
          </cell>
          <cell r="Q198">
            <v>0</v>
          </cell>
        </row>
        <row r="199">
          <cell r="A199">
            <v>197</v>
          </cell>
          <cell r="Q199">
            <v>0</v>
          </cell>
        </row>
        <row r="200">
          <cell r="A200">
            <v>198</v>
          </cell>
          <cell r="B200" t="str">
            <v>고압케이블</v>
          </cell>
          <cell r="C200" t="str">
            <v>3.3KV CV8sq/1C</v>
          </cell>
          <cell r="D200" t="str">
            <v>m</v>
          </cell>
          <cell r="G200">
            <v>719</v>
          </cell>
          <cell r="H200">
            <v>1182</v>
          </cell>
          <cell r="Q200">
            <v>1182</v>
          </cell>
          <cell r="R200">
            <v>0.05</v>
          </cell>
          <cell r="S200" t="str">
            <v>고케</v>
          </cell>
          <cell r="T200">
            <v>1.5400000000000002E-2</v>
          </cell>
        </row>
        <row r="201">
          <cell r="A201">
            <v>199</v>
          </cell>
          <cell r="B201" t="str">
            <v>고압케이블</v>
          </cell>
          <cell r="C201" t="str">
            <v>3.3KV CV14sq/1C</v>
          </cell>
          <cell r="D201" t="str">
            <v>m</v>
          </cell>
          <cell r="G201">
            <v>719</v>
          </cell>
          <cell r="H201">
            <v>1515</v>
          </cell>
          <cell r="Q201">
            <v>1515</v>
          </cell>
          <cell r="R201">
            <v>0.05</v>
          </cell>
          <cell r="S201" t="str">
            <v>고케</v>
          </cell>
          <cell r="T201">
            <v>2.2000000000000002E-2</v>
          </cell>
        </row>
        <row r="202">
          <cell r="A202">
            <v>200</v>
          </cell>
          <cell r="B202" t="str">
            <v>고압케이블</v>
          </cell>
          <cell r="C202" t="str">
            <v>3.3KV CV22sq/1C</v>
          </cell>
          <cell r="D202" t="str">
            <v>m</v>
          </cell>
          <cell r="G202">
            <v>719</v>
          </cell>
          <cell r="H202">
            <v>1825</v>
          </cell>
          <cell r="Q202">
            <v>1825</v>
          </cell>
          <cell r="R202">
            <v>0.05</v>
          </cell>
          <cell r="S202" t="str">
            <v>고케</v>
          </cell>
          <cell r="T202">
            <v>2.86E-2</v>
          </cell>
        </row>
        <row r="203">
          <cell r="A203">
            <v>201</v>
          </cell>
          <cell r="B203" t="str">
            <v>고압케이블</v>
          </cell>
          <cell r="C203" t="str">
            <v>3.3KV CV30sq/1C</v>
          </cell>
          <cell r="D203" t="str">
            <v>m</v>
          </cell>
          <cell r="G203">
            <v>719</v>
          </cell>
          <cell r="H203">
            <v>2201</v>
          </cell>
          <cell r="Q203">
            <v>2201</v>
          </cell>
          <cell r="R203">
            <v>0.05</v>
          </cell>
          <cell r="S203" t="str">
            <v>고케</v>
          </cell>
          <cell r="T203">
            <v>3.3000000000000002E-2</v>
          </cell>
        </row>
        <row r="204">
          <cell r="A204">
            <v>202</v>
          </cell>
          <cell r="B204" t="str">
            <v>고압케이블</v>
          </cell>
          <cell r="C204" t="str">
            <v>3.3KV CV38sq/1C</v>
          </cell>
          <cell r="D204" t="str">
            <v>m</v>
          </cell>
          <cell r="G204">
            <v>719</v>
          </cell>
          <cell r="H204">
            <v>2647</v>
          </cell>
          <cell r="Q204">
            <v>2647</v>
          </cell>
          <cell r="R204">
            <v>0.05</v>
          </cell>
          <cell r="S204" t="str">
            <v>고케</v>
          </cell>
          <cell r="T204">
            <v>3.9600000000000003E-2</v>
          </cell>
        </row>
        <row r="205">
          <cell r="A205">
            <v>203</v>
          </cell>
          <cell r="B205" t="str">
            <v>고압케이블</v>
          </cell>
          <cell r="C205" t="str">
            <v>3.3KV CV50sq/1C</v>
          </cell>
          <cell r="D205" t="str">
            <v>m</v>
          </cell>
          <cell r="G205">
            <v>719</v>
          </cell>
          <cell r="H205">
            <v>3260</v>
          </cell>
          <cell r="Q205">
            <v>3260</v>
          </cell>
          <cell r="R205">
            <v>0.05</v>
          </cell>
          <cell r="S205" t="str">
            <v>고케</v>
          </cell>
          <cell r="T205">
            <v>4.7300000000000002E-2</v>
          </cell>
        </row>
        <row r="206">
          <cell r="A206">
            <v>204</v>
          </cell>
          <cell r="B206" t="str">
            <v>고압케이블</v>
          </cell>
          <cell r="C206" t="str">
            <v>3.3KV CV60sq/1C</v>
          </cell>
          <cell r="D206" t="str">
            <v>m</v>
          </cell>
          <cell r="G206">
            <v>719</v>
          </cell>
          <cell r="H206">
            <v>3953</v>
          </cell>
          <cell r="Q206">
            <v>3953</v>
          </cell>
          <cell r="R206">
            <v>0.05</v>
          </cell>
          <cell r="S206" t="str">
            <v>고케</v>
          </cell>
          <cell r="T206">
            <v>5.3900000000000003E-2</v>
          </cell>
        </row>
        <row r="207">
          <cell r="A207">
            <v>205</v>
          </cell>
          <cell r="B207" t="str">
            <v>고압케이블</v>
          </cell>
          <cell r="C207" t="str">
            <v>3.3KV CV80sq/1C</v>
          </cell>
          <cell r="D207" t="str">
            <v>m</v>
          </cell>
          <cell r="G207">
            <v>719</v>
          </cell>
          <cell r="H207">
            <v>4347</v>
          </cell>
          <cell r="Q207">
            <v>4347</v>
          </cell>
          <cell r="R207">
            <v>0.05</v>
          </cell>
          <cell r="S207" t="str">
            <v>고케</v>
          </cell>
          <cell r="T207">
            <v>6.6000000000000003E-2</v>
          </cell>
        </row>
        <row r="208">
          <cell r="A208">
            <v>206</v>
          </cell>
          <cell r="B208" t="str">
            <v>고압케이블</v>
          </cell>
          <cell r="C208" t="str">
            <v>3.3KV CV100sq/1C</v>
          </cell>
          <cell r="D208" t="str">
            <v>m</v>
          </cell>
          <cell r="G208">
            <v>719</v>
          </cell>
          <cell r="H208">
            <v>5188</v>
          </cell>
          <cell r="Q208">
            <v>5188</v>
          </cell>
          <cell r="R208">
            <v>0.05</v>
          </cell>
          <cell r="S208" t="str">
            <v>고케</v>
          </cell>
          <cell r="T208">
            <v>7.8100000000000003E-2</v>
          </cell>
        </row>
        <row r="209">
          <cell r="A209">
            <v>207</v>
          </cell>
          <cell r="B209" t="str">
            <v>고압케이블</v>
          </cell>
          <cell r="C209" t="str">
            <v>3.3KV CV125sq/1C</v>
          </cell>
          <cell r="D209" t="str">
            <v>m</v>
          </cell>
          <cell r="G209">
            <v>719</v>
          </cell>
          <cell r="H209">
            <v>7110</v>
          </cell>
          <cell r="Q209">
            <v>7110</v>
          </cell>
          <cell r="R209">
            <v>0.05</v>
          </cell>
          <cell r="S209" t="str">
            <v>고케</v>
          </cell>
          <cell r="T209">
            <v>9.240000000000001E-2</v>
          </cell>
        </row>
        <row r="210">
          <cell r="A210">
            <v>208</v>
          </cell>
          <cell r="B210" t="str">
            <v>고압케이블</v>
          </cell>
          <cell r="C210" t="str">
            <v>3.3KV CV150sq/1C</v>
          </cell>
          <cell r="D210" t="str">
            <v>m</v>
          </cell>
          <cell r="G210">
            <v>719</v>
          </cell>
          <cell r="H210">
            <v>8415</v>
          </cell>
          <cell r="Q210">
            <v>8415</v>
          </cell>
          <cell r="R210">
            <v>0.05</v>
          </cell>
          <cell r="S210" t="str">
            <v>고케</v>
          </cell>
          <cell r="T210">
            <v>0.10670000000000002</v>
          </cell>
        </row>
        <row r="211">
          <cell r="A211">
            <v>209</v>
          </cell>
          <cell r="B211" t="str">
            <v>고압케이블</v>
          </cell>
          <cell r="C211" t="str">
            <v>3.3KV CV200sq/1C</v>
          </cell>
          <cell r="D211" t="str">
            <v>m</v>
          </cell>
          <cell r="G211">
            <v>719</v>
          </cell>
          <cell r="H211">
            <v>11412</v>
          </cell>
          <cell r="Q211">
            <v>11412</v>
          </cell>
          <cell r="R211">
            <v>0.05</v>
          </cell>
          <cell r="S211" t="str">
            <v>고케</v>
          </cell>
          <cell r="T211">
            <v>0.12870000000000001</v>
          </cell>
        </row>
        <row r="212">
          <cell r="A212">
            <v>210</v>
          </cell>
          <cell r="B212" t="str">
            <v>고압케이블</v>
          </cell>
          <cell r="C212" t="str">
            <v>3.3KV CV250sq/1C</v>
          </cell>
          <cell r="D212" t="str">
            <v>m</v>
          </cell>
          <cell r="G212">
            <v>719</v>
          </cell>
          <cell r="H212">
            <v>13970</v>
          </cell>
          <cell r="Q212">
            <v>13970</v>
          </cell>
          <cell r="R212">
            <v>0.05</v>
          </cell>
          <cell r="S212" t="str">
            <v>고케</v>
          </cell>
          <cell r="T212">
            <v>0.15620000000000001</v>
          </cell>
        </row>
        <row r="213">
          <cell r="A213">
            <v>211</v>
          </cell>
          <cell r="Q213">
            <v>0</v>
          </cell>
        </row>
        <row r="214">
          <cell r="A214">
            <v>212</v>
          </cell>
          <cell r="Q214">
            <v>0</v>
          </cell>
        </row>
        <row r="215">
          <cell r="A215">
            <v>213</v>
          </cell>
          <cell r="Q215">
            <v>0</v>
          </cell>
        </row>
        <row r="216">
          <cell r="A216">
            <v>214</v>
          </cell>
          <cell r="B216" t="str">
            <v>케이블 헤드 8sq</v>
          </cell>
          <cell r="C216" t="str">
            <v>6.6KV/1C  1단말/KIT</v>
          </cell>
          <cell r="D216" t="str">
            <v>EA</v>
          </cell>
          <cell r="Q216">
            <v>0</v>
          </cell>
          <cell r="S216" t="str">
            <v>고케</v>
          </cell>
          <cell r="T216">
            <v>0.34</v>
          </cell>
        </row>
        <row r="217">
          <cell r="A217">
            <v>215</v>
          </cell>
          <cell r="B217" t="str">
            <v>케이블 헤드 14sq</v>
          </cell>
          <cell r="C217" t="str">
            <v>6.6KV/1C  1단말/KIT</v>
          </cell>
          <cell r="D217" t="str">
            <v>EA</v>
          </cell>
          <cell r="Q217">
            <v>0</v>
          </cell>
          <cell r="S217" t="str">
            <v>고케</v>
          </cell>
          <cell r="T217">
            <v>0.36</v>
          </cell>
        </row>
        <row r="218">
          <cell r="A218">
            <v>216</v>
          </cell>
          <cell r="B218" t="str">
            <v>케이블 헤드 22sq</v>
          </cell>
          <cell r="C218" t="str">
            <v>6.6KV/1C  1단말/KIT</v>
          </cell>
          <cell r="D218" t="str">
            <v>EA</v>
          </cell>
          <cell r="G218">
            <v>738</v>
          </cell>
          <cell r="H218">
            <v>22640</v>
          </cell>
          <cell r="Q218">
            <v>22640</v>
          </cell>
          <cell r="S218" t="str">
            <v>고케</v>
          </cell>
          <cell r="T218">
            <v>0.46</v>
          </cell>
        </row>
        <row r="219">
          <cell r="A219">
            <v>217</v>
          </cell>
          <cell r="B219" t="str">
            <v>케이블 헤드 30sq</v>
          </cell>
          <cell r="C219" t="str">
            <v>6.6KV/1C  1단말/KIT</v>
          </cell>
          <cell r="D219" t="str">
            <v>EA</v>
          </cell>
          <cell r="Q219">
            <v>0</v>
          </cell>
          <cell r="S219" t="str">
            <v>고케</v>
          </cell>
          <cell r="T219">
            <v>0.52</v>
          </cell>
        </row>
        <row r="220">
          <cell r="A220">
            <v>218</v>
          </cell>
          <cell r="B220" t="str">
            <v>케이블 헤드 38sq</v>
          </cell>
          <cell r="C220" t="str">
            <v>6.6KV/1C  1단말/KIT</v>
          </cell>
          <cell r="D220" t="str">
            <v>EA</v>
          </cell>
          <cell r="G220">
            <v>738</v>
          </cell>
          <cell r="H220">
            <v>22800</v>
          </cell>
          <cell r="Q220">
            <v>22800</v>
          </cell>
          <cell r="S220" t="str">
            <v>고케</v>
          </cell>
          <cell r="T220">
            <v>0.55000000000000004</v>
          </cell>
        </row>
        <row r="221">
          <cell r="A221">
            <v>219</v>
          </cell>
          <cell r="B221" t="str">
            <v>케이블 헤드 50sq</v>
          </cell>
          <cell r="C221" t="str">
            <v>6.6KV/1C  1단말/KIT</v>
          </cell>
          <cell r="D221" t="str">
            <v>EA</v>
          </cell>
          <cell r="Q221">
            <v>0</v>
          </cell>
          <cell r="S221" t="str">
            <v>고케</v>
          </cell>
          <cell r="T221">
            <v>0.6</v>
          </cell>
        </row>
        <row r="222">
          <cell r="A222">
            <v>220</v>
          </cell>
          <cell r="B222" t="str">
            <v>케이블 헤드 60sq</v>
          </cell>
          <cell r="C222" t="str">
            <v>6.6KV/1C  1단말/KIT</v>
          </cell>
          <cell r="D222" t="str">
            <v>EA</v>
          </cell>
          <cell r="G222">
            <v>738</v>
          </cell>
          <cell r="H222">
            <v>26000</v>
          </cell>
          <cell r="Q222">
            <v>26000</v>
          </cell>
          <cell r="S222" t="str">
            <v>고케</v>
          </cell>
          <cell r="T222">
            <v>0.67</v>
          </cell>
        </row>
        <row r="223">
          <cell r="A223">
            <v>221</v>
          </cell>
          <cell r="B223" t="str">
            <v>케이블 헤드 80sq</v>
          </cell>
          <cell r="C223" t="str">
            <v>6.6KV/1C  1단말/KIT</v>
          </cell>
          <cell r="D223" t="str">
            <v>EA</v>
          </cell>
          <cell r="Q223">
            <v>0</v>
          </cell>
          <cell r="S223" t="str">
            <v>고케</v>
          </cell>
          <cell r="T223">
            <v>0.72</v>
          </cell>
        </row>
        <row r="224">
          <cell r="A224">
            <v>222</v>
          </cell>
          <cell r="B224" t="str">
            <v>케이블 헤드 100sq</v>
          </cell>
          <cell r="C224" t="str">
            <v>6.6KV/1C  1단말/KIT</v>
          </cell>
          <cell r="D224" t="str">
            <v>EA</v>
          </cell>
          <cell r="G224">
            <v>738</v>
          </cell>
          <cell r="H224">
            <v>26700</v>
          </cell>
          <cell r="Q224">
            <v>26700</v>
          </cell>
          <cell r="S224" t="str">
            <v>고케</v>
          </cell>
          <cell r="T224">
            <v>0.76</v>
          </cell>
        </row>
        <row r="225">
          <cell r="A225">
            <v>223</v>
          </cell>
          <cell r="B225" t="str">
            <v>케이블 헤드 125sq</v>
          </cell>
          <cell r="C225" t="str">
            <v>6.6KV/1C  1단말/KIT</v>
          </cell>
          <cell r="D225" t="str">
            <v>EA</v>
          </cell>
          <cell r="Q225">
            <v>0</v>
          </cell>
          <cell r="S225" t="str">
            <v>고케</v>
          </cell>
          <cell r="T225">
            <v>0.85</v>
          </cell>
        </row>
        <row r="226">
          <cell r="A226">
            <v>224</v>
          </cell>
          <cell r="B226" t="str">
            <v>케이블 헤드 150sq</v>
          </cell>
          <cell r="C226" t="str">
            <v>6.6KV/1C  1단말/KIT</v>
          </cell>
          <cell r="D226" t="str">
            <v>EA</v>
          </cell>
          <cell r="G226">
            <v>738</v>
          </cell>
          <cell r="H226">
            <v>31800</v>
          </cell>
          <cell r="Q226">
            <v>31800</v>
          </cell>
          <cell r="S226" t="str">
            <v>고케</v>
          </cell>
          <cell r="T226">
            <v>0.95</v>
          </cell>
        </row>
        <row r="227">
          <cell r="A227">
            <v>225</v>
          </cell>
          <cell r="B227" t="str">
            <v>케이블 헤드 200sq</v>
          </cell>
          <cell r="C227" t="str">
            <v>6.6KV/1C  1단말/KIT</v>
          </cell>
          <cell r="D227" t="str">
            <v>EA</v>
          </cell>
          <cell r="G227">
            <v>738</v>
          </cell>
          <cell r="H227">
            <v>32600</v>
          </cell>
          <cell r="Q227">
            <v>32600</v>
          </cell>
          <cell r="S227" t="str">
            <v>고케</v>
          </cell>
          <cell r="T227">
            <v>1.03</v>
          </cell>
        </row>
        <row r="228">
          <cell r="A228">
            <v>226</v>
          </cell>
          <cell r="B228" t="str">
            <v>케이블 헤드 250sq</v>
          </cell>
          <cell r="C228" t="str">
            <v>6.6KV/1C  1단말/KIT</v>
          </cell>
          <cell r="D228" t="str">
            <v>EA</v>
          </cell>
          <cell r="G228">
            <v>738</v>
          </cell>
          <cell r="H228">
            <v>33400</v>
          </cell>
          <cell r="Q228">
            <v>33400</v>
          </cell>
          <cell r="S228" t="str">
            <v>고케</v>
          </cell>
          <cell r="T228">
            <v>1.18</v>
          </cell>
        </row>
        <row r="229">
          <cell r="A229">
            <v>227</v>
          </cell>
          <cell r="Q229">
            <v>0</v>
          </cell>
        </row>
        <row r="230">
          <cell r="A230">
            <v>228</v>
          </cell>
          <cell r="Q230">
            <v>0</v>
          </cell>
        </row>
        <row r="231">
          <cell r="A231">
            <v>229</v>
          </cell>
          <cell r="B231" t="str">
            <v>케이블헤드 지지금구</v>
          </cell>
          <cell r="C231" t="str">
            <v>상,하부용</v>
          </cell>
          <cell r="D231" t="str">
            <v>조</v>
          </cell>
          <cell r="G231">
            <v>828</v>
          </cell>
          <cell r="H231">
            <v>42000</v>
          </cell>
          <cell r="Q231">
            <v>42000</v>
          </cell>
          <cell r="U231" t="str">
            <v>배전</v>
          </cell>
          <cell r="V231">
            <v>0.45</v>
          </cell>
          <cell r="W231" t="str">
            <v>보인</v>
          </cell>
          <cell r="X231">
            <v>0.23</v>
          </cell>
        </row>
        <row r="232">
          <cell r="A232">
            <v>230</v>
          </cell>
          <cell r="B232" t="str">
            <v>전주용 입상관</v>
          </cell>
          <cell r="C232" t="str">
            <v>φ130×2m</v>
          </cell>
          <cell r="D232" t="str">
            <v>EA</v>
          </cell>
          <cell r="G232">
            <v>828</v>
          </cell>
          <cell r="H232">
            <v>17000</v>
          </cell>
          <cell r="Q232">
            <v>17000</v>
          </cell>
          <cell r="U232" t="str">
            <v>배전</v>
          </cell>
          <cell r="V232">
            <v>0.46</v>
          </cell>
          <cell r="W232" t="str">
            <v>보인</v>
          </cell>
          <cell r="X232">
            <v>0.17</v>
          </cell>
        </row>
        <row r="233">
          <cell r="A233">
            <v>231</v>
          </cell>
          <cell r="B233" t="str">
            <v>반경철관</v>
          </cell>
          <cell r="C233" t="str">
            <v>80×2×2400</v>
          </cell>
          <cell r="D233" t="str">
            <v>EA</v>
          </cell>
          <cell r="G233">
            <v>827</v>
          </cell>
          <cell r="H233">
            <v>9800</v>
          </cell>
          <cell r="Q233">
            <v>9800</v>
          </cell>
          <cell r="U233" t="str">
            <v>배관</v>
          </cell>
          <cell r="V233">
            <v>0.122</v>
          </cell>
        </row>
        <row r="234">
          <cell r="A234">
            <v>232</v>
          </cell>
          <cell r="B234" t="str">
            <v>반경철관 취부밴드</v>
          </cell>
          <cell r="D234" t="str">
            <v>EA</v>
          </cell>
          <cell r="G234">
            <v>827</v>
          </cell>
          <cell r="H234">
            <v>1200</v>
          </cell>
          <cell r="Q234">
            <v>1200</v>
          </cell>
        </row>
        <row r="235">
          <cell r="A235">
            <v>233</v>
          </cell>
          <cell r="B235" t="str">
            <v>입상관취부밴드</v>
          </cell>
          <cell r="D235" t="str">
            <v>EA</v>
          </cell>
          <cell r="G235">
            <v>827</v>
          </cell>
          <cell r="H235">
            <v>1200</v>
          </cell>
          <cell r="Q235">
            <v>1200</v>
          </cell>
        </row>
        <row r="236">
          <cell r="A236">
            <v>234</v>
          </cell>
          <cell r="Q236">
            <v>0</v>
          </cell>
        </row>
        <row r="237">
          <cell r="A237">
            <v>235</v>
          </cell>
          <cell r="B237" t="str">
            <v>위샤 캡</v>
          </cell>
          <cell r="C237" t="str">
            <v>ST 36C</v>
          </cell>
          <cell r="D237" t="str">
            <v>EA</v>
          </cell>
          <cell r="G237">
            <v>741</v>
          </cell>
          <cell r="H237">
            <v>2480</v>
          </cell>
          <cell r="Q237">
            <v>2480</v>
          </cell>
          <cell r="S237" t="str">
            <v>내선</v>
          </cell>
          <cell r="T237">
            <v>0.03</v>
          </cell>
        </row>
        <row r="238">
          <cell r="A238">
            <v>236</v>
          </cell>
          <cell r="B238" t="str">
            <v>위샤 캡</v>
          </cell>
          <cell r="C238" t="str">
            <v>ST 42C</v>
          </cell>
          <cell r="D238" t="str">
            <v>EA</v>
          </cell>
          <cell r="G238">
            <v>741</v>
          </cell>
          <cell r="H238">
            <v>2770</v>
          </cell>
          <cell r="Q238">
            <v>2770</v>
          </cell>
          <cell r="S238" t="str">
            <v>내선</v>
          </cell>
          <cell r="T238">
            <v>0.03</v>
          </cell>
        </row>
        <row r="239">
          <cell r="A239">
            <v>237</v>
          </cell>
          <cell r="B239" t="str">
            <v>위샤 캡</v>
          </cell>
          <cell r="C239" t="str">
            <v>ST 54C</v>
          </cell>
          <cell r="D239" t="str">
            <v>EA</v>
          </cell>
          <cell r="G239">
            <v>741</v>
          </cell>
          <cell r="H239">
            <v>3440</v>
          </cell>
          <cell r="Q239">
            <v>3440</v>
          </cell>
          <cell r="S239" t="str">
            <v>내선</v>
          </cell>
          <cell r="T239">
            <v>0.04</v>
          </cell>
        </row>
        <row r="240">
          <cell r="A240">
            <v>238</v>
          </cell>
          <cell r="B240" t="str">
            <v>위샤 캡</v>
          </cell>
          <cell r="C240" t="str">
            <v>ST 104C</v>
          </cell>
          <cell r="D240" t="str">
            <v>EA</v>
          </cell>
          <cell r="G240">
            <v>741</v>
          </cell>
          <cell r="H240">
            <v>23910</v>
          </cell>
          <cell r="Q240">
            <v>23910</v>
          </cell>
          <cell r="S240" t="str">
            <v>내선</v>
          </cell>
          <cell r="T240">
            <v>0.04</v>
          </cell>
        </row>
        <row r="241">
          <cell r="A241">
            <v>239</v>
          </cell>
          <cell r="Q241">
            <v>0</v>
          </cell>
        </row>
        <row r="242">
          <cell r="A242">
            <v>240</v>
          </cell>
          <cell r="Q242">
            <v>0</v>
          </cell>
        </row>
        <row r="243">
          <cell r="A243">
            <v>241</v>
          </cell>
          <cell r="B243" t="str">
            <v>PULL BOX</v>
          </cell>
          <cell r="C243" t="str">
            <v>100×100×100</v>
          </cell>
          <cell r="D243" t="str">
            <v>EA</v>
          </cell>
          <cell r="G243">
            <v>746</v>
          </cell>
          <cell r="H243">
            <v>1600</v>
          </cell>
          <cell r="Q243">
            <v>1600</v>
          </cell>
          <cell r="S243" t="str">
            <v>내선</v>
          </cell>
          <cell r="T243">
            <v>0.35</v>
          </cell>
          <cell r="U243" t="str">
            <v>내선</v>
          </cell>
          <cell r="V243">
            <v>0.66</v>
          </cell>
          <cell r="Y243" t="str">
            <v>옥외는 벽면</v>
          </cell>
        </row>
        <row r="244">
          <cell r="A244">
            <v>242</v>
          </cell>
          <cell r="B244" t="str">
            <v>PULL BOX</v>
          </cell>
          <cell r="C244" t="str">
            <v>150×150×100</v>
          </cell>
          <cell r="D244" t="str">
            <v>EA</v>
          </cell>
          <cell r="G244">
            <v>746</v>
          </cell>
          <cell r="H244">
            <v>2000</v>
          </cell>
          <cell r="Q244">
            <v>2000</v>
          </cell>
          <cell r="S244" t="str">
            <v>내선</v>
          </cell>
          <cell r="T244">
            <v>0.35</v>
          </cell>
          <cell r="U244" t="str">
            <v>내선</v>
          </cell>
          <cell r="V244">
            <v>0.66</v>
          </cell>
          <cell r="Y244" t="str">
            <v>옥외는 벽면</v>
          </cell>
        </row>
        <row r="245">
          <cell r="A245">
            <v>243</v>
          </cell>
          <cell r="B245" t="str">
            <v>PULL BOX</v>
          </cell>
          <cell r="C245" t="str">
            <v>200×200×100</v>
          </cell>
          <cell r="D245" t="str">
            <v>EA</v>
          </cell>
          <cell r="G245">
            <v>746</v>
          </cell>
          <cell r="H245">
            <v>3100</v>
          </cell>
          <cell r="Q245">
            <v>3100</v>
          </cell>
          <cell r="S245" t="str">
            <v>내선</v>
          </cell>
          <cell r="T245">
            <v>0.35</v>
          </cell>
          <cell r="U245" t="str">
            <v>내선</v>
          </cell>
          <cell r="V245">
            <v>0.66</v>
          </cell>
          <cell r="Y245" t="str">
            <v>옥외는 벽면</v>
          </cell>
        </row>
        <row r="246">
          <cell r="A246">
            <v>244</v>
          </cell>
          <cell r="B246" t="str">
            <v>PULL BOX</v>
          </cell>
          <cell r="C246" t="str">
            <v>250×250×100</v>
          </cell>
          <cell r="D246" t="str">
            <v>EA</v>
          </cell>
          <cell r="G246">
            <v>746</v>
          </cell>
          <cell r="H246">
            <v>4650</v>
          </cell>
          <cell r="Q246">
            <v>4650</v>
          </cell>
          <cell r="S246" t="str">
            <v>내선</v>
          </cell>
          <cell r="T246">
            <v>0.35</v>
          </cell>
          <cell r="U246" t="str">
            <v>내선</v>
          </cell>
          <cell r="V246">
            <v>0.66</v>
          </cell>
          <cell r="Y246" t="str">
            <v>옥외는 벽면</v>
          </cell>
        </row>
        <row r="247">
          <cell r="A247">
            <v>245</v>
          </cell>
          <cell r="B247" t="str">
            <v>PULL BOX</v>
          </cell>
          <cell r="C247" t="str">
            <v>300×300×100</v>
          </cell>
          <cell r="D247" t="str">
            <v>EA</v>
          </cell>
          <cell r="G247">
            <v>746</v>
          </cell>
          <cell r="H247">
            <v>5000</v>
          </cell>
          <cell r="Q247">
            <v>5000</v>
          </cell>
          <cell r="S247" t="str">
            <v>내선</v>
          </cell>
          <cell r="T247">
            <v>0.35</v>
          </cell>
          <cell r="U247" t="str">
            <v>내선</v>
          </cell>
          <cell r="V247">
            <v>0.66</v>
          </cell>
          <cell r="Y247" t="str">
            <v>옥외는 벽면</v>
          </cell>
        </row>
        <row r="248">
          <cell r="A248">
            <v>246</v>
          </cell>
          <cell r="B248" t="str">
            <v>PULL BOX</v>
          </cell>
          <cell r="C248" t="str">
            <v>150×150×150</v>
          </cell>
          <cell r="D248" t="str">
            <v>EA</v>
          </cell>
          <cell r="G248">
            <v>746</v>
          </cell>
          <cell r="H248">
            <v>2350</v>
          </cell>
          <cell r="Q248">
            <v>2350</v>
          </cell>
          <cell r="S248" t="str">
            <v>내선</v>
          </cell>
          <cell r="T248">
            <v>0.35</v>
          </cell>
          <cell r="U248" t="str">
            <v>내선</v>
          </cell>
          <cell r="V248">
            <v>0.66</v>
          </cell>
          <cell r="Y248" t="str">
            <v>옥외는 벽면</v>
          </cell>
        </row>
        <row r="249">
          <cell r="A249">
            <v>247</v>
          </cell>
          <cell r="B249" t="str">
            <v>PULL BOX</v>
          </cell>
          <cell r="C249" t="str">
            <v>200×200×150</v>
          </cell>
          <cell r="D249" t="str">
            <v>EA</v>
          </cell>
          <cell r="G249">
            <v>746</v>
          </cell>
          <cell r="H249">
            <v>3900</v>
          </cell>
          <cell r="Q249">
            <v>3900</v>
          </cell>
          <cell r="S249" t="str">
            <v>내선</v>
          </cell>
          <cell r="T249">
            <v>0.35</v>
          </cell>
          <cell r="U249" t="str">
            <v>내선</v>
          </cell>
          <cell r="V249">
            <v>0.66</v>
          </cell>
          <cell r="Y249" t="str">
            <v>옥외는 벽면</v>
          </cell>
        </row>
        <row r="250">
          <cell r="A250">
            <v>248</v>
          </cell>
          <cell r="B250" t="str">
            <v>PULL BOX</v>
          </cell>
          <cell r="C250" t="str">
            <v>250×250×150</v>
          </cell>
          <cell r="D250" t="str">
            <v>EA</v>
          </cell>
          <cell r="G250">
            <v>746</v>
          </cell>
          <cell r="H250">
            <v>5000</v>
          </cell>
          <cell r="Q250">
            <v>5000</v>
          </cell>
          <cell r="S250" t="str">
            <v>내선</v>
          </cell>
          <cell r="T250">
            <v>0.35</v>
          </cell>
          <cell r="U250" t="str">
            <v>내선</v>
          </cell>
          <cell r="V250">
            <v>0.66</v>
          </cell>
          <cell r="Y250" t="str">
            <v>옥외는 벽면</v>
          </cell>
        </row>
        <row r="251">
          <cell r="A251">
            <v>249</v>
          </cell>
          <cell r="B251" t="str">
            <v>PULL BOX</v>
          </cell>
          <cell r="C251" t="str">
            <v>300×300×150</v>
          </cell>
          <cell r="D251" t="str">
            <v>EA</v>
          </cell>
          <cell r="G251">
            <v>746</v>
          </cell>
          <cell r="H251">
            <v>5750</v>
          </cell>
          <cell r="Q251">
            <v>5750</v>
          </cell>
          <cell r="S251" t="str">
            <v>내선</v>
          </cell>
          <cell r="T251">
            <v>0.35</v>
          </cell>
          <cell r="U251" t="str">
            <v>내선</v>
          </cell>
          <cell r="V251">
            <v>0.66</v>
          </cell>
          <cell r="Y251" t="str">
            <v>옥외는 벽면</v>
          </cell>
        </row>
        <row r="252">
          <cell r="A252">
            <v>250</v>
          </cell>
          <cell r="B252" t="str">
            <v>PULL BOX</v>
          </cell>
          <cell r="C252" t="str">
            <v>400×400×150</v>
          </cell>
          <cell r="D252" t="str">
            <v>EA</v>
          </cell>
          <cell r="G252">
            <v>746</v>
          </cell>
          <cell r="H252">
            <v>9350</v>
          </cell>
          <cell r="Q252">
            <v>9350</v>
          </cell>
          <cell r="S252" t="str">
            <v>내선</v>
          </cell>
          <cell r="T252">
            <v>0.35</v>
          </cell>
          <cell r="U252" t="str">
            <v>내선</v>
          </cell>
          <cell r="V252">
            <v>0.66</v>
          </cell>
          <cell r="Y252" t="str">
            <v>옥외는 벽면</v>
          </cell>
        </row>
        <row r="253">
          <cell r="A253">
            <v>251</v>
          </cell>
          <cell r="B253" t="str">
            <v>PULL BOX</v>
          </cell>
          <cell r="C253" t="str">
            <v>300×300×200</v>
          </cell>
          <cell r="D253" t="str">
            <v>EA</v>
          </cell>
          <cell r="G253">
            <v>746</v>
          </cell>
          <cell r="H253">
            <v>6500</v>
          </cell>
          <cell r="Q253">
            <v>6500</v>
          </cell>
          <cell r="S253" t="str">
            <v>내선</v>
          </cell>
          <cell r="T253">
            <v>0.35</v>
          </cell>
          <cell r="U253" t="str">
            <v>내선</v>
          </cell>
          <cell r="V253">
            <v>0.66</v>
          </cell>
          <cell r="Y253" t="str">
            <v>옥외는 벽면</v>
          </cell>
        </row>
        <row r="254">
          <cell r="A254">
            <v>252</v>
          </cell>
          <cell r="B254" t="str">
            <v>PULL BOX</v>
          </cell>
          <cell r="C254" t="str">
            <v>400×400×200</v>
          </cell>
          <cell r="D254" t="str">
            <v>EA</v>
          </cell>
          <cell r="G254">
            <v>746</v>
          </cell>
          <cell r="H254">
            <v>10200</v>
          </cell>
          <cell r="Q254">
            <v>10200</v>
          </cell>
          <cell r="S254" t="str">
            <v>내선</v>
          </cell>
          <cell r="T254">
            <v>0.66</v>
          </cell>
          <cell r="U254" t="str">
            <v>내선</v>
          </cell>
          <cell r="V254">
            <v>0.95</v>
          </cell>
          <cell r="Y254" t="str">
            <v>옥외는 벽면</v>
          </cell>
        </row>
        <row r="255">
          <cell r="A255">
            <v>253</v>
          </cell>
          <cell r="B255" t="str">
            <v>PULL BOX</v>
          </cell>
          <cell r="C255" t="str">
            <v>500×500×200</v>
          </cell>
          <cell r="D255" t="str">
            <v>EA</v>
          </cell>
          <cell r="G255">
            <v>746</v>
          </cell>
          <cell r="H255">
            <v>18200</v>
          </cell>
          <cell r="Q255">
            <v>18200</v>
          </cell>
          <cell r="S255" t="str">
            <v>내선</v>
          </cell>
          <cell r="T255">
            <v>0.66</v>
          </cell>
          <cell r="U255" t="str">
            <v>내선</v>
          </cell>
          <cell r="V255">
            <v>0.95</v>
          </cell>
          <cell r="Y255" t="str">
            <v>옥외는 벽면</v>
          </cell>
        </row>
        <row r="256">
          <cell r="A256">
            <v>254</v>
          </cell>
          <cell r="B256" t="str">
            <v>PULL BOX</v>
          </cell>
          <cell r="C256" t="str">
            <v>300×300×300</v>
          </cell>
          <cell r="D256" t="str">
            <v>EA</v>
          </cell>
          <cell r="G256">
            <v>746</v>
          </cell>
          <cell r="H256">
            <v>6500</v>
          </cell>
          <cell r="Q256">
            <v>6500</v>
          </cell>
          <cell r="S256" t="str">
            <v>내선</v>
          </cell>
          <cell r="T256">
            <v>0.66</v>
          </cell>
          <cell r="U256" t="str">
            <v>내선</v>
          </cell>
          <cell r="V256">
            <v>0.95</v>
          </cell>
          <cell r="Y256" t="str">
            <v>옥외는 벽면</v>
          </cell>
        </row>
        <row r="257">
          <cell r="A257">
            <v>255</v>
          </cell>
          <cell r="B257" t="str">
            <v>PULL BOX</v>
          </cell>
          <cell r="C257" t="str">
            <v>400×400×300</v>
          </cell>
          <cell r="D257" t="str">
            <v>EA</v>
          </cell>
          <cell r="G257">
            <v>746</v>
          </cell>
          <cell r="H257">
            <v>12100</v>
          </cell>
          <cell r="Q257">
            <v>12100</v>
          </cell>
          <cell r="S257" t="str">
            <v>내선</v>
          </cell>
          <cell r="T257">
            <v>0.66</v>
          </cell>
          <cell r="U257" t="str">
            <v>내선</v>
          </cell>
          <cell r="V257">
            <v>0.95</v>
          </cell>
          <cell r="Y257" t="str">
            <v>옥외는 벽면</v>
          </cell>
        </row>
        <row r="258">
          <cell r="A258">
            <v>256</v>
          </cell>
          <cell r="B258" t="str">
            <v>PULL BOX</v>
          </cell>
          <cell r="C258" t="str">
            <v>500×500×300</v>
          </cell>
          <cell r="D258" t="str">
            <v>EA</v>
          </cell>
          <cell r="G258">
            <v>746</v>
          </cell>
          <cell r="H258">
            <v>22000</v>
          </cell>
          <cell r="Q258">
            <v>22000</v>
          </cell>
          <cell r="S258" t="str">
            <v>내선</v>
          </cell>
          <cell r="T258">
            <v>0.66</v>
          </cell>
          <cell r="U258" t="str">
            <v>내선</v>
          </cell>
          <cell r="V258">
            <v>0.95</v>
          </cell>
          <cell r="Y258" t="str">
            <v>옥외는 벽면</v>
          </cell>
        </row>
        <row r="259">
          <cell r="A259">
            <v>257</v>
          </cell>
          <cell r="B259" t="str">
            <v>PULL BOX</v>
          </cell>
          <cell r="C259" t="str">
            <v>600×600×300</v>
          </cell>
          <cell r="D259" t="str">
            <v>EA</v>
          </cell>
          <cell r="G259">
            <v>746</v>
          </cell>
          <cell r="H259">
            <v>27500</v>
          </cell>
          <cell r="Q259">
            <v>27500</v>
          </cell>
          <cell r="S259" t="str">
            <v>내선</v>
          </cell>
          <cell r="T259">
            <v>0.66</v>
          </cell>
          <cell r="U259" t="str">
            <v>내선</v>
          </cell>
          <cell r="V259">
            <v>0.95</v>
          </cell>
          <cell r="Y259" t="str">
            <v>옥외는 벽면</v>
          </cell>
        </row>
        <row r="260">
          <cell r="A260">
            <v>258</v>
          </cell>
          <cell r="B260" t="str">
            <v>PULL BOX</v>
          </cell>
          <cell r="C260" t="str">
            <v>600×600×400</v>
          </cell>
          <cell r="D260" t="str">
            <v>EA</v>
          </cell>
          <cell r="G260">
            <v>746</v>
          </cell>
          <cell r="H260">
            <v>33000</v>
          </cell>
          <cell r="Q260">
            <v>33000</v>
          </cell>
          <cell r="S260" t="str">
            <v>내선</v>
          </cell>
          <cell r="T260">
            <v>0.66</v>
          </cell>
          <cell r="U260" t="str">
            <v>내선</v>
          </cell>
          <cell r="V260">
            <v>0.95</v>
          </cell>
          <cell r="Y260" t="str">
            <v>옥외는 벽면</v>
          </cell>
        </row>
        <row r="261">
          <cell r="A261">
            <v>259</v>
          </cell>
          <cell r="Q261">
            <v>0</v>
          </cell>
        </row>
        <row r="262">
          <cell r="A262">
            <v>260</v>
          </cell>
          <cell r="Q262">
            <v>0</v>
          </cell>
        </row>
        <row r="263">
          <cell r="A263">
            <v>261</v>
          </cell>
          <cell r="Q263">
            <v>0</v>
          </cell>
        </row>
        <row r="264">
          <cell r="A264">
            <v>262</v>
          </cell>
          <cell r="Q264">
            <v>0</v>
          </cell>
        </row>
        <row r="265">
          <cell r="A265">
            <v>263</v>
          </cell>
          <cell r="B265" t="str">
            <v>노출박스</v>
          </cell>
          <cell r="C265" t="str">
            <v>16C 1방출</v>
          </cell>
          <cell r="D265" t="str">
            <v>EA</v>
          </cell>
          <cell r="G265">
            <v>748</v>
          </cell>
          <cell r="H265">
            <v>2040</v>
          </cell>
          <cell r="Q265">
            <v>2040</v>
          </cell>
          <cell r="S265" t="str">
            <v>내선</v>
          </cell>
          <cell r="T265">
            <v>0.28999999999999998</v>
          </cell>
        </row>
        <row r="266">
          <cell r="A266">
            <v>264</v>
          </cell>
          <cell r="B266" t="str">
            <v>노출박스</v>
          </cell>
          <cell r="C266" t="str">
            <v>16C 2방출</v>
          </cell>
          <cell r="D266" t="str">
            <v>EA</v>
          </cell>
          <cell r="G266">
            <v>748</v>
          </cell>
          <cell r="H266">
            <v>2167</v>
          </cell>
          <cell r="Q266">
            <v>2167</v>
          </cell>
          <cell r="S266" t="str">
            <v>내선</v>
          </cell>
          <cell r="T266">
            <v>0.28999999999999998</v>
          </cell>
        </row>
        <row r="267">
          <cell r="A267">
            <v>265</v>
          </cell>
          <cell r="B267" t="str">
            <v>노출박스</v>
          </cell>
          <cell r="C267" t="str">
            <v>22C 1방출</v>
          </cell>
          <cell r="D267" t="str">
            <v>EA</v>
          </cell>
          <cell r="G267">
            <v>748</v>
          </cell>
          <cell r="H267">
            <v>2295</v>
          </cell>
          <cell r="Q267">
            <v>2295</v>
          </cell>
          <cell r="S267" t="str">
            <v>내선</v>
          </cell>
          <cell r="T267">
            <v>0.28999999999999998</v>
          </cell>
        </row>
        <row r="268">
          <cell r="A268">
            <v>266</v>
          </cell>
          <cell r="B268" t="str">
            <v>노출박스</v>
          </cell>
          <cell r="C268" t="str">
            <v>22C 2방출</v>
          </cell>
          <cell r="D268" t="str">
            <v>EA</v>
          </cell>
          <cell r="G268">
            <v>748</v>
          </cell>
          <cell r="H268">
            <v>2465</v>
          </cell>
          <cell r="Q268">
            <v>2465</v>
          </cell>
          <cell r="S268" t="str">
            <v>내선</v>
          </cell>
          <cell r="T268">
            <v>0.28999999999999998</v>
          </cell>
        </row>
        <row r="269">
          <cell r="A269">
            <v>267</v>
          </cell>
          <cell r="B269" t="str">
            <v>노출박스</v>
          </cell>
          <cell r="C269" t="str">
            <v>28C 1방출</v>
          </cell>
          <cell r="D269" t="str">
            <v>EA</v>
          </cell>
          <cell r="G269">
            <v>748</v>
          </cell>
          <cell r="H269">
            <v>3655</v>
          </cell>
          <cell r="Q269">
            <v>3655</v>
          </cell>
          <cell r="S269" t="str">
            <v>내선</v>
          </cell>
          <cell r="T269">
            <v>0.28999999999999998</v>
          </cell>
        </row>
        <row r="270">
          <cell r="A270">
            <v>268</v>
          </cell>
          <cell r="B270" t="str">
            <v>노출박스</v>
          </cell>
          <cell r="C270" t="str">
            <v>28C 2방출</v>
          </cell>
          <cell r="D270" t="str">
            <v>EA</v>
          </cell>
          <cell r="G270">
            <v>748</v>
          </cell>
          <cell r="H270">
            <v>3995</v>
          </cell>
          <cell r="Q270">
            <v>3995</v>
          </cell>
          <cell r="S270" t="str">
            <v>내선</v>
          </cell>
          <cell r="T270">
            <v>0.28999999999999998</v>
          </cell>
        </row>
        <row r="271">
          <cell r="A271">
            <v>269</v>
          </cell>
          <cell r="Q271">
            <v>0</v>
          </cell>
        </row>
        <row r="272">
          <cell r="A272">
            <v>270</v>
          </cell>
          <cell r="Q272">
            <v>0</v>
          </cell>
        </row>
        <row r="273">
          <cell r="A273">
            <v>271</v>
          </cell>
          <cell r="B273" t="str">
            <v>Outlet Box</v>
          </cell>
          <cell r="C273" t="str">
            <v>4각 천정</v>
          </cell>
          <cell r="D273" t="str">
            <v>EA</v>
          </cell>
          <cell r="G273">
            <v>748</v>
          </cell>
          <cell r="H273">
            <v>630</v>
          </cell>
          <cell r="Q273">
            <v>630</v>
          </cell>
          <cell r="S273" t="str">
            <v>내선</v>
          </cell>
          <cell r="T273">
            <v>0.12</v>
          </cell>
        </row>
        <row r="274">
          <cell r="A274">
            <v>272</v>
          </cell>
          <cell r="B274" t="str">
            <v>Outlet Box</v>
          </cell>
          <cell r="C274" t="str">
            <v>4각벽부</v>
          </cell>
          <cell r="D274" t="str">
            <v>EA</v>
          </cell>
          <cell r="G274">
            <v>748</v>
          </cell>
          <cell r="H274">
            <v>630</v>
          </cell>
          <cell r="Q274">
            <v>630</v>
          </cell>
          <cell r="S274" t="str">
            <v>내선</v>
          </cell>
          <cell r="T274">
            <v>0.2</v>
          </cell>
        </row>
        <row r="275">
          <cell r="A275">
            <v>273</v>
          </cell>
          <cell r="B275" t="str">
            <v>Outlet Box</v>
          </cell>
          <cell r="C275" t="str">
            <v xml:space="preserve">  8 각</v>
          </cell>
          <cell r="D275" t="str">
            <v>EA</v>
          </cell>
          <cell r="G275">
            <v>748</v>
          </cell>
          <cell r="H275">
            <v>540</v>
          </cell>
          <cell r="Q275">
            <v>540</v>
          </cell>
          <cell r="S275" t="str">
            <v>내선</v>
          </cell>
          <cell r="T275">
            <v>0.12</v>
          </cell>
        </row>
        <row r="276">
          <cell r="A276">
            <v>274</v>
          </cell>
          <cell r="B276" t="str">
            <v>Outlet Box</v>
          </cell>
          <cell r="C276" t="str">
            <v>SW</v>
          </cell>
          <cell r="D276" t="str">
            <v>EA</v>
          </cell>
          <cell r="G276">
            <v>748</v>
          </cell>
          <cell r="H276">
            <v>495</v>
          </cell>
          <cell r="Q276">
            <v>495</v>
          </cell>
          <cell r="S276" t="str">
            <v>내선</v>
          </cell>
          <cell r="T276">
            <v>0.2</v>
          </cell>
        </row>
        <row r="277">
          <cell r="A277">
            <v>275</v>
          </cell>
          <cell r="B277" t="str">
            <v>PVC  Outlet Box</v>
          </cell>
          <cell r="C277" t="str">
            <v xml:space="preserve">  8 각</v>
          </cell>
          <cell r="D277" t="str">
            <v>EA</v>
          </cell>
          <cell r="G277">
            <v>749</v>
          </cell>
          <cell r="H277">
            <v>670</v>
          </cell>
          <cell r="Q277">
            <v>670</v>
          </cell>
          <cell r="S277" t="str">
            <v>내선</v>
          </cell>
          <cell r="T277">
            <v>0.12</v>
          </cell>
        </row>
        <row r="278">
          <cell r="A278">
            <v>276</v>
          </cell>
          <cell r="B278" t="str">
            <v>PVC  Outlet Box</v>
          </cell>
          <cell r="C278" t="str">
            <v xml:space="preserve">  4 각</v>
          </cell>
          <cell r="D278" t="str">
            <v>EA</v>
          </cell>
          <cell r="G278">
            <v>749</v>
          </cell>
          <cell r="H278">
            <v>745</v>
          </cell>
          <cell r="Q278">
            <v>745</v>
          </cell>
          <cell r="S278" t="str">
            <v>내선</v>
          </cell>
          <cell r="T278">
            <v>0.12</v>
          </cell>
        </row>
        <row r="279">
          <cell r="A279">
            <v>277</v>
          </cell>
          <cell r="B279" t="str">
            <v>콘센트(접지극부 )</v>
          </cell>
          <cell r="C279" t="str">
            <v>1구 2P 15A 250V</v>
          </cell>
          <cell r="D279" t="str">
            <v>EA</v>
          </cell>
          <cell r="G279">
            <v>804</v>
          </cell>
          <cell r="H279">
            <v>1010</v>
          </cell>
          <cell r="Q279">
            <v>1010</v>
          </cell>
          <cell r="S279" t="str">
            <v>내선</v>
          </cell>
          <cell r="T279">
            <v>0.08</v>
          </cell>
        </row>
        <row r="280">
          <cell r="A280">
            <v>278</v>
          </cell>
          <cell r="B280" t="str">
            <v>콘센트(접지극부 )</v>
          </cell>
          <cell r="C280" t="str">
            <v>1구방폭 2P 15A 250V</v>
          </cell>
          <cell r="D280" t="str">
            <v>EA</v>
          </cell>
          <cell r="G280">
            <v>818</v>
          </cell>
          <cell r="H280">
            <v>67000</v>
          </cell>
          <cell r="Q280">
            <v>67000</v>
          </cell>
          <cell r="S280" t="str">
            <v>내선</v>
          </cell>
          <cell r="T280">
            <v>0.16</v>
          </cell>
        </row>
        <row r="281">
          <cell r="A281">
            <v>279</v>
          </cell>
          <cell r="B281" t="str">
            <v>콘센트(접지극부 )</v>
          </cell>
          <cell r="C281" t="str">
            <v>1구방수 2P 15A 250V</v>
          </cell>
          <cell r="D281" t="str">
            <v>EA</v>
          </cell>
          <cell r="G281">
            <v>804</v>
          </cell>
          <cell r="H281">
            <v>2500</v>
          </cell>
          <cell r="Q281">
            <v>2500</v>
          </cell>
          <cell r="S281" t="str">
            <v>내선</v>
          </cell>
          <cell r="T281">
            <v>0.08</v>
          </cell>
        </row>
        <row r="282">
          <cell r="A282">
            <v>280</v>
          </cell>
          <cell r="B282" t="str">
            <v>콘센트(접지극부 )</v>
          </cell>
          <cell r="C282" t="str">
            <v>2구 2P 15A 250V</v>
          </cell>
          <cell r="D282" t="str">
            <v>EA</v>
          </cell>
          <cell r="G282">
            <v>804</v>
          </cell>
          <cell r="H282">
            <v>1300</v>
          </cell>
          <cell r="Q282">
            <v>1300</v>
          </cell>
          <cell r="S282" t="str">
            <v>내선</v>
          </cell>
          <cell r="T282">
            <v>0.08</v>
          </cell>
        </row>
        <row r="283">
          <cell r="A283">
            <v>281</v>
          </cell>
          <cell r="B283" t="str">
            <v>콘센트(접지극부 )</v>
          </cell>
          <cell r="C283" t="str">
            <v>2구 2P 30A 250V</v>
          </cell>
          <cell r="D283" t="str">
            <v>EA</v>
          </cell>
          <cell r="G283">
            <v>806</v>
          </cell>
          <cell r="H283">
            <v>1452</v>
          </cell>
          <cell r="Q283">
            <v>1452</v>
          </cell>
          <cell r="S283" t="str">
            <v>내선</v>
          </cell>
          <cell r="T283">
            <v>0.08</v>
          </cell>
        </row>
        <row r="284">
          <cell r="A284">
            <v>282</v>
          </cell>
          <cell r="B284" t="str">
            <v>콘센트(접지극부 )</v>
          </cell>
          <cell r="C284" t="str">
            <v>3P 20A 250V</v>
          </cell>
          <cell r="D284" t="str">
            <v>EA</v>
          </cell>
          <cell r="G284">
            <v>806</v>
          </cell>
          <cell r="H284">
            <v>1074</v>
          </cell>
          <cell r="Q284">
            <v>1074</v>
          </cell>
          <cell r="S284" t="str">
            <v>내선</v>
          </cell>
          <cell r="T284">
            <v>9.5000000000000001E-2</v>
          </cell>
        </row>
        <row r="285">
          <cell r="A285">
            <v>283</v>
          </cell>
          <cell r="B285" t="str">
            <v>콘센트(접지극부 )</v>
          </cell>
          <cell r="C285" t="str">
            <v>3P 30A 250V</v>
          </cell>
          <cell r="D285" t="str">
            <v>EA</v>
          </cell>
          <cell r="Q285">
            <v>0</v>
          </cell>
          <cell r="S285" t="str">
            <v>내선</v>
          </cell>
          <cell r="T285">
            <v>0.14499999999999999</v>
          </cell>
        </row>
        <row r="286">
          <cell r="A286">
            <v>284</v>
          </cell>
          <cell r="Q286">
            <v>0</v>
          </cell>
        </row>
        <row r="287">
          <cell r="A287">
            <v>285</v>
          </cell>
          <cell r="Q287">
            <v>0</v>
          </cell>
        </row>
        <row r="288">
          <cell r="A288">
            <v>286</v>
          </cell>
          <cell r="B288" t="str">
            <v>전화용 콘센트</v>
          </cell>
          <cell r="C288" t="str">
            <v>체신부규격4P</v>
          </cell>
          <cell r="D288" t="str">
            <v>EA</v>
          </cell>
          <cell r="G288">
            <v>804</v>
          </cell>
          <cell r="H288">
            <v>620</v>
          </cell>
          <cell r="Q288">
            <v>620</v>
          </cell>
          <cell r="S288" t="str">
            <v>통내</v>
          </cell>
          <cell r="T288">
            <v>7.0000000000000007E-2</v>
          </cell>
        </row>
        <row r="289">
          <cell r="A289">
            <v>287</v>
          </cell>
          <cell r="B289" t="str">
            <v>TV유니트</v>
          </cell>
          <cell r="C289" t="str">
            <v>IN 75</v>
          </cell>
          <cell r="D289" t="str">
            <v>EA</v>
          </cell>
          <cell r="G289">
            <v>804</v>
          </cell>
          <cell r="H289">
            <v>1700</v>
          </cell>
          <cell r="Q289">
            <v>1700</v>
          </cell>
          <cell r="S289" t="str">
            <v>통내</v>
          </cell>
          <cell r="T289">
            <v>0.08</v>
          </cell>
        </row>
        <row r="290">
          <cell r="A290">
            <v>288</v>
          </cell>
          <cell r="Q290">
            <v>0</v>
          </cell>
        </row>
        <row r="291">
          <cell r="A291">
            <v>289</v>
          </cell>
          <cell r="Q291">
            <v>0</v>
          </cell>
        </row>
        <row r="292">
          <cell r="A292">
            <v>290</v>
          </cell>
          <cell r="B292" t="str">
            <v>텀블러SW</v>
          </cell>
          <cell r="C292" t="str">
            <v>1로 1구 램프</v>
          </cell>
          <cell r="D292" t="str">
            <v>EA</v>
          </cell>
          <cell r="G292">
            <v>804</v>
          </cell>
          <cell r="H292">
            <v>1080</v>
          </cell>
          <cell r="Q292">
            <v>1080</v>
          </cell>
          <cell r="S292" t="str">
            <v>내선</v>
          </cell>
          <cell r="T292">
            <v>6.5000000000000002E-2</v>
          </cell>
        </row>
        <row r="293">
          <cell r="A293">
            <v>291</v>
          </cell>
          <cell r="B293" t="str">
            <v>텀블러SW</v>
          </cell>
          <cell r="C293" t="str">
            <v>1로 1구  방폭2P 10A</v>
          </cell>
          <cell r="D293" t="str">
            <v>EA</v>
          </cell>
          <cell r="G293">
            <v>818</v>
          </cell>
          <cell r="H293">
            <v>38600</v>
          </cell>
          <cell r="Q293">
            <v>38600</v>
          </cell>
          <cell r="S293" t="str">
            <v>내선</v>
          </cell>
          <cell r="T293">
            <v>0.13</v>
          </cell>
        </row>
        <row r="294">
          <cell r="A294">
            <v>292</v>
          </cell>
          <cell r="B294" t="str">
            <v>텀블러SW</v>
          </cell>
          <cell r="C294" t="str">
            <v>1로 2구 램프</v>
          </cell>
          <cell r="D294" t="str">
            <v>EA</v>
          </cell>
          <cell r="G294">
            <v>804</v>
          </cell>
          <cell r="H294">
            <v>1840</v>
          </cell>
          <cell r="Q294">
            <v>1840</v>
          </cell>
          <cell r="S294" t="str">
            <v>내선</v>
          </cell>
          <cell r="T294">
            <v>8.5000000000000006E-2</v>
          </cell>
        </row>
        <row r="295">
          <cell r="A295">
            <v>293</v>
          </cell>
          <cell r="B295" t="str">
            <v>텀블러SW</v>
          </cell>
          <cell r="C295" t="str">
            <v>1로 3구 램프</v>
          </cell>
          <cell r="D295" t="str">
            <v>EA</v>
          </cell>
          <cell r="G295">
            <v>804</v>
          </cell>
          <cell r="H295">
            <v>2600</v>
          </cell>
          <cell r="Q295">
            <v>2600</v>
          </cell>
          <cell r="S295" t="str">
            <v>내선</v>
          </cell>
          <cell r="T295">
            <v>8.5000000000000006E-2</v>
          </cell>
        </row>
        <row r="296">
          <cell r="A296">
            <v>294</v>
          </cell>
          <cell r="B296" t="str">
            <v>텀블러SW</v>
          </cell>
          <cell r="C296" t="str">
            <v>3로 1구 램프</v>
          </cell>
          <cell r="D296" t="str">
            <v>EA</v>
          </cell>
          <cell r="G296">
            <v>804</v>
          </cell>
          <cell r="H296">
            <v>1210</v>
          </cell>
          <cell r="Q296">
            <v>1210</v>
          </cell>
          <cell r="S296" t="str">
            <v>내선</v>
          </cell>
          <cell r="T296">
            <v>8.5000000000000006E-2</v>
          </cell>
        </row>
        <row r="297">
          <cell r="A297">
            <v>295</v>
          </cell>
          <cell r="B297" t="str">
            <v>텀블러SW</v>
          </cell>
          <cell r="C297" t="str">
            <v>3로  2구</v>
          </cell>
          <cell r="D297" t="str">
            <v>EA</v>
          </cell>
          <cell r="G297">
            <v>804</v>
          </cell>
          <cell r="H297">
            <v>2100</v>
          </cell>
          <cell r="Q297">
            <v>2100</v>
          </cell>
          <cell r="S297" t="str">
            <v>내선</v>
          </cell>
          <cell r="T297">
            <v>0.10200000000000001</v>
          </cell>
        </row>
        <row r="298">
          <cell r="A298">
            <v>296</v>
          </cell>
          <cell r="B298" t="str">
            <v>텀블러SW</v>
          </cell>
          <cell r="C298" t="str">
            <v>4로 1구 램프</v>
          </cell>
          <cell r="D298" t="str">
            <v>EA</v>
          </cell>
          <cell r="G298">
            <v>804</v>
          </cell>
          <cell r="H298">
            <v>2020</v>
          </cell>
          <cell r="Q298">
            <v>2020</v>
          </cell>
          <cell r="S298" t="str">
            <v>내선</v>
          </cell>
          <cell r="T298">
            <v>0.1</v>
          </cell>
        </row>
        <row r="299">
          <cell r="A299">
            <v>297</v>
          </cell>
          <cell r="B299" t="str">
            <v>텀블러SW</v>
          </cell>
          <cell r="C299" t="str">
            <v>4로 2구 램프</v>
          </cell>
          <cell r="D299" t="str">
            <v>EA</v>
          </cell>
          <cell r="G299">
            <v>804</v>
          </cell>
          <cell r="H299">
            <v>3720</v>
          </cell>
          <cell r="Q299">
            <v>3720</v>
          </cell>
          <cell r="S299" t="str">
            <v>내선</v>
          </cell>
          <cell r="T299">
            <v>0.12</v>
          </cell>
        </row>
        <row r="300">
          <cell r="A300">
            <v>298</v>
          </cell>
          <cell r="Q300">
            <v>0</v>
          </cell>
        </row>
        <row r="301">
          <cell r="A301">
            <v>299</v>
          </cell>
          <cell r="Q301">
            <v>0</v>
          </cell>
        </row>
        <row r="302">
          <cell r="A302">
            <v>300</v>
          </cell>
          <cell r="B302" t="str">
            <v>등 기 구</v>
          </cell>
          <cell r="C302" t="str">
            <v>IL-60W 벽부</v>
          </cell>
          <cell r="D302" t="str">
            <v>EA</v>
          </cell>
          <cell r="G302">
            <v>816</v>
          </cell>
          <cell r="H302">
            <v>25500</v>
          </cell>
          <cell r="Q302">
            <v>25500</v>
          </cell>
          <cell r="S302" t="str">
            <v>내선</v>
          </cell>
          <cell r="T302">
            <v>0.15</v>
          </cell>
        </row>
        <row r="303">
          <cell r="A303">
            <v>301</v>
          </cell>
          <cell r="B303" t="str">
            <v>등 기 구</v>
          </cell>
          <cell r="C303" t="str">
            <v>IL-100W 벽부</v>
          </cell>
          <cell r="D303" t="str">
            <v>EA</v>
          </cell>
          <cell r="G303">
            <v>816</v>
          </cell>
          <cell r="H303">
            <v>25500</v>
          </cell>
          <cell r="Q303">
            <v>25500</v>
          </cell>
          <cell r="S303" t="str">
            <v>내선</v>
          </cell>
          <cell r="T303">
            <v>0.158</v>
          </cell>
        </row>
        <row r="304">
          <cell r="A304">
            <v>302</v>
          </cell>
          <cell r="B304" t="str">
            <v>등 기 구</v>
          </cell>
          <cell r="C304" t="str">
            <v>IL-200W 벽부</v>
          </cell>
          <cell r="D304" t="str">
            <v>EA</v>
          </cell>
          <cell r="G304">
            <v>816</v>
          </cell>
          <cell r="H304">
            <v>25500</v>
          </cell>
          <cell r="Q304">
            <v>25500</v>
          </cell>
          <cell r="S304" t="str">
            <v>내선</v>
          </cell>
          <cell r="T304">
            <v>0.158</v>
          </cell>
        </row>
        <row r="305">
          <cell r="A305">
            <v>303</v>
          </cell>
          <cell r="B305" t="str">
            <v>등 기 구</v>
          </cell>
          <cell r="C305" t="str">
            <v>IL-60W 천정매입</v>
          </cell>
          <cell r="D305" t="str">
            <v>EA</v>
          </cell>
          <cell r="G305">
            <v>816</v>
          </cell>
          <cell r="H305">
            <v>25500</v>
          </cell>
          <cell r="Q305">
            <v>25500</v>
          </cell>
          <cell r="S305" t="str">
            <v>내선</v>
          </cell>
          <cell r="T305">
            <v>0.245</v>
          </cell>
        </row>
        <row r="306">
          <cell r="A306">
            <v>304</v>
          </cell>
          <cell r="B306" t="str">
            <v>등 기 구</v>
          </cell>
          <cell r="C306" t="str">
            <v>IL-60W 천정직부</v>
          </cell>
          <cell r="D306" t="str">
            <v>EA</v>
          </cell>
          <cell r="G306">
            <v>816</v>
          </cell>
          <cell r="H306">
            <v>25500</v>
          </cell>
          <cell r="Q306">
            <v>25500</v>
          </cell>
          <cell r="S306" t="str">
            <v>내선</v>
          </cell>
          <cell r="T306">
            <v>0.18</v>
          </cell>
        </row>
        <row r="307">
          <cell r="A307">
            <v>305</v>
          </cell>
          <cell r="B307" t="str">
            <v>등 기 구</v>
          </cell>
          <cell r="C307" t="str">
            <v>IL-100W 천정직부</v>
          </cell>
          <cell r="D307" t="str">
            <v>EA</v>
          </cell>
          <cell r="G307">
            <v>816</v>
          </cell>
          <cell r="H307">
            <v>25500</v>
          </cell>
          <cell r="Q307">
            <v>25500</v>
          </cell>
          <cell r="S307" t="str">
            <v>내선</v>
          </cell>
          <cell r="T307">
            <v>0.19</v>
          </cell>
        </row>
        <row r="308">
          <cell r="A308">
            <v>306</v>
          </cell>
          <cell r="B308" t="str">
            <v>등 기 구</v>
          </cell>
          <cell r="C308" t="str">
            <v>비상등</v>
          </cell>
          <cell r="D308" t="str">
            <v>EA</v>
          </cell>
          <cell r="G308">
            <v>650</v>
          </cell>
          <cell r="H308">
            <v>95000</v>
          </cell>
          <cell r="Q308">
            <v>95000</v>
          </cell>
          <cell r="S308" t="str">
            <v>내선</v>
          </cell>
          <cell r="T308">
            <v>0.158</v>
          </cell>
        </row>
        <row r="309">
          <cell r="A309">
            <v>307</v>
          </cell>
          <cell r="Q309">
            <v>0</v>
          </cell>
        </row>
        <row r="310">
          <cell r="A310">
            <v>308</v>
          </cell>
          <cell r="B310" t="str">
            <v>등 기 구</v>
          </cell>
          <cell r="C310" t="str">
            <v>FL 2/40삼각벽부</v>
          </cell>
          <cell r="D310" t="str">
            <v>EA</v>
          </cell>
          <cell r="G310">
            <v>811</v>
          </cell>
          <cell r="H310">
            <v>27500</v>
          </cell>
          <cell r="Q310">
            <v>27500</v>
          </cell>
          <cell r="S310" t="str">
            <v>내선</v>
          </cell>
          <cell r="T310">
            <v>0.36499999999999999</v>
          </cell>
        </row>
        <row r="311">
          <cell r="A311">
            <v>309</v>
          </cell>
          <cell r="B311" t="str">
            <v>등 기 구</v>
          </cell>
          <cell r="C311" t="str">
            <v>FL 2/20삼각직부</v>
          </cell>
          <cell r="D311" t="str">
            <v>EA</v>
          </cell>
          <cell r="G311">
            <v>811</v>
          </cell>
          <cell r="H311">
            <v>24000</v>
          </cell>
          <cell r="Q311">
            <v>24000</v>
          </cell>
          <cell r="S311" t="str">
            <v>내선</v>
          </cell>
          <cell r="T311">
            <v>0.19500000000000001</v>
          </cell>
        </row>
        <row r="312">
          <cell r="A312">
            <v>310</v>
          </cell>
          <cell r="B312" t="str">
            <v>등 기 구</v>
          </cell>
          <cell r="C312" t="str">
            <v>FL 2/40삼각직부</v>
          </cell>
          <cell r="D312" t="str">
            <v>EA</v>
          </cell>
          <cell r="G312">
            <v>811</v>
          </cell>
          <cell r="H312">
            <v>26500</v>
          </cell>
          <cell r="Q312">
            <v>26500</v>
          </cell>
          <cell r="S312" t="str">
            <v>내선</v>
          </cell>
          <cell r="T312">
            <v>0.30499999999999999</v>
          </cell>
        </row>
        <row r="313">
          <cell r="A313">
            <v>311</v>
          </cell>
          <cell r="B313" t="str">
            <v>등 기 구</v>
          </cell>
          <cell r="C313" t="str">
            <v>FL 1/40삼각직부</v>
          </cell>
          <cell r="D313" t="str">
            <v>EA</v>
          </cell>
          <cell r="G313">
            <v>811</v>
          </cell>
          <cell r="H313">
            <v>15500</v>
          </cell>
          <cell r="Q313">
            <v>15500</v>
          </cell>
          <cell r="S313" t="str">
            <v>내선</v>
          </cell>
          <cell r="T313">
            <v>0.245</v>
          </cell>
        </row>
        <row r="314">
          <cell r="A314">
            <v>312</v>
          </cell>
          <cell r="B314" t="str">
            <v>등 기 구(SUS)</v>
          </cell>
          <cell r="C314" t="str">
            <v>FL 1/40삼각직부</v>
          </cell>
          <cell r="D314" t="str">
            <v>EA</v>
          </cell>
          <cell r="K314" t="str">
            <v>신일조명</v>
          </cell>
          <cell r="L314">
            <v>23500</v>
          </cell>
          <cell r="Q314">
            <v>23500</v>
          </cell>
          <cell r="S314" t="str">
            <v>내선</v>
          </cell>
          <cell r="T314">
            <v>0.245</v>
          </cell>
        </row>
        <row r="315">
          <cell r="A315">
            <v>313</v>
          </cell>
          <cell r="B315" t="str">
            <v>등 기 구</v>
          </cell>
          <cell r="C315" t="str">
            <v>FL 2/20매입</v>
          </cell>
          <cell r="D315" t="str">
            <v>EA</v>
          </cell>
          <cell r="G315">
            <v>811</v>
          </cell>
          <cell r="H315">
            <v>28000</v>
          </cell>
          <cell r="Q315">
            <v>28000</v>
          </cell>
          <cell r="S315" t="str">
            <v>내선</v>
          </cell>
          <cell r="T315">
            <v>0.32</v>
          </cell>
        </row>
        <row r="316">
          <cell r="A316">
            <v>314</v>
          </cell>
          <cell r="B316" t="str">
            <v>등 기 구</v>
          </cell>
          <cell r="C316" t="str">
            <v>FL 4/20매입</v>
          </cell>
          <cell r="D316" t="str">
            <v>EA</v>
          </cell>
          <cell r="G316">
            <v>811</v>
          </cell>
          <cell r="H316">
            <v>49500</v>
          </cell>
          <cell r="Q316">
            <v>49500</v>
          </cell>
          <cell r="S316" t="str">
            <v>내선</v>
          </cell>
          <cell r="T316">
            <v>0.56999999999999995</v>
          </cell>
        </row>
        <row r="317">
          <cell r="A317">
            <v>315</v>
          </cell>
          <cell r="B317" t="str">
            <v>등 기 구</v>
          </cell>
          <cell r="C317" t="str">
            <v>FL 2/40매입</v>
          </cell>
          <cell r="D317" t="str">
            <v>EA</v>
          </cell>
          <cell r="G317">
            <v>811</v>
          </cell>
          <cell r="H317">
            <v>35000</v>
          </cell>
          <cell r="Q317">
            <v>35000</v>
          </cell>
          <cell r="S317" t="str">
            <v>내선</v>
          </cell>
          <cell r="T317">
            <v>0.48799999999999999</v>
          </cell>
        </row>
        <row r="318">
          <cell r="A318">
            <v>316</v>
          </cell>
          <cell r="B318" t="str">
            <v>등 기 구</v>
          </cell>
          <cell r="C318" t="str">
            <v>FL 2/20펜던트</v>
          </cell>
          <cell r="D318" t="str">
            <v>EA</v>
          </cell>
          <cell r="G318">
            <v>811</v>
          </cell>
          <cell r="H318">
            <v>24500</v>
          </cell>
          <cell r="Q318">
            <v>24500</v>
          </cell>
          <cell r="S318" t="str">
            <v>내선</v>
          </cell>
          <cell r="T318">
            <v>0.23499999999999999</v>
          </cell>
        </row>
        <row r="319">
          <cell r="A319">
            <v>317</v>
          </cell>
          <cell r="B319" t="str">
            <v>등 기 구</v>
          </cell>
          <cell r="C319" t="str">
            <v>FL 2/40펜던트</v>
          </cell>
          <cell r="D319" t="str">
            <v>EA</v>
          </cell>
          <cell r="G319">
            <v>811</v>
          </cell>
          <cell r="H319">
            <v>27500</v>
          </cell>
          <cell r="Q319">
            <v>27500</v>
          </cell>
          <cell r="S319" t="str">
            <v>내선</v>
          </cell>
          <cell r="T319">
            <v>0.36499999999999999</v>
          </cell>
        </row>
        <row r="320">
          <cell r="A320">
            <v>318</v>
          </cell>
          <cell r="B320" t="str">
            <v>등 기 구</v>
          </cell>
          <cell r="C320" t="str">
            <v>FL 1/40펜던트</v>
          </cell>
          <cell r="D320" t="str">
            <v>EA</v>
          </cell>
          <cell r="G320">
            <v>811</v>
          </cell>
          <cell r="H320">
            <v>16500</v>
          </cell>
          <cell r="Q320">
            <v>16500</v>
          </cell>
          <cell r="S320" t="str">
            <v>내선</v>
          </cell>
          <cell r="T320">
            <v>0.29499999999999998</v>
          </cell>
        </row>
        <row r="321">
          <cell r="A321">
            <v>319</v>
          </cell>
          <cell r="B321" t="str">
            <v>등 기 구</v>
          </cell>
          <cell r="C321" t="str">
            <v>FL 1/30W 천정직부</v>
          </cell>
          <cell r="D321" t="str">
            <v>EA</v>
          </cell>
          <cell r="Q321">
            <v>0</v>
          </cell>
          <cell r="S321" t="str">
            <v>내선</v>
          </cell>
          <cell r="T321">
            <v>0.16500000000000001</v>
          </cell>
        </row>
        <row r="322">
          <cell r="A322">
            <v>320</v>
          </cell>
          <cell r="B322" t="str">
            <v>등 기 구</v>
          </cell>
          <cell r="C322" t="str">
            <v>FL 1/30W매입</v>
          </cell>
          <cell r="D322" t="str">
            <v>EA</v>
          </cell>
          <cell r="Q322">
            <v>0</v>
          </cell>
          <cell r="S322" t="str">
            <v>내선</v>
          </cell>
          <cell r="T322">
            <v>0.26600000000000001</v>
          </cell>
        </row>
        <row r="323">
          <cell r="A323">
            <v>321</v>
          </cell>
          <cell r="B323" t="str">
            <v>등 기 구</v>
          </cell>
          <cell r="C323" t="str">
            <v>FL 2/30W매입</v>
          </cell>
          <cell r="D323" t="str">
            <v>EA</v>
          </cell>
          <cell r="Q323">
            <v>0</v>
          </cell>
          <cell r="S323" t="str">
            <v>내선</v>
          </cell>
          <cell r="T323">
            <v>0.36</v>
          </cell>
        </row>
        <row r="324">
          <cell r="A324">
            <v>322</v>
          </cell>
          <cell r="B324" t="str">
            <v>등 기 구</v>
          </cell>
          <cell r="C324" t="str">
            <v>FL 1/40W매입</v>
          </cell>
          <cell r="D324" t="str">
            <v>EA</v>
          </cell>
          <cell r="G324">
            <v>811</v>
          </cell>
          <cell r="H324">
            <v>26000</v>
          </cell>
          <cell r="Q324">
            <v>26000</v>
          </cell>
          <cell r="S324" t="str">
            <v>내선</v>
          </cell>
          <cell r="T324">
            <v>0.39900000000000002</v>
          </cell>
        </row>
        <row r="325">
          <cell r="A325">
            <v>323</v>
          </cell>
          <cell r="B325" t="str">
            <v>등 기 구</v>
          </cell>
          <cell r="C325" t="str">
            <v>FL 2/40방폭형</v>
          </cell>
          <cell r="D325" t="str">
            <v>EA</v>
          </cell>
          <cell r="G325">
            <v>818</v>
          </cell>
          <cell r="H325">
            <v>244000</v>
          </cell>
          <cell r="Q325">
            <v>244000</v>
          </cell>
          <cell r="S325" t="str">
            <v>내선</v>
          </cell>
          <cell r="T325">
            <v>0.73</v>
          </cell>
        </row>
        <row r="326">
          <cell r="A326">
            <v>324</v>
          </cell>
          <cell r="B326" t="str">
            <v>등 기 구(SUS)</v>
          </cell>
          <cell r="C326" t="str">
            <v>FL 1/40W매입</v>
          </cell>
          <cell r="D326" t="str">
            <v>EA</v>
          </cell>
          <cell r="K326" t="str">
            <v>신일조명</v>
          </cell>
          <cell r="L326">
            <v>34000</v>
          </cell>
          <cell r="Q326">
            <v>34000</v>
          </cell>
          <cell r="S326" t="str">
            <v>내선</v>
          </cell>
          <cell r="T326">
            <v>0.39900000000000002</v>
          </cell>
        </row>
        <row r="327">
          <cell r="A327">
            <v>325</v>
          </cell>
          <cell r="B327" t="str">
            <v>등 기 구(SUS)</v>
          </cell>
          <cell r="C327" t="str">
            <v>FL 1/40펜던트</v>
          </cell>
          <cell r="D327" t="str">
            <v>EA</v>
          </cell>
          <cell r="K327" t="str">
            <v>신일조명</v>
          </cell>
          <cell r="L327">
            <v>24500</v>
          </cell>
          <cell r="Q327">
            <v>24500</v>
          </cell>
          <cell r="S327" t="str">
            <v>내선</v>
          </cell>
          <cell r="T327">
            <v>0.29499999999999998</v>
          </cell>
        </row>
        <row r="328">
          <cell r="A328">
            <v>326</v>
          </cell>
          <cell r="B328" t="str">
            <v>램      프</v>
          </cell>
          <cell r="C328" t="str">
            <v>FL 10W  26㎜×330㎜</v>
          </cell>
          <cell r="D328" t="str">
            <v>EA</v>
          </cell>
          <cell r="G328">
            <v>807</v>
          </cell>
          <cell r="H328">
            <v>580</v>
          </cell>
          <cell r="Q328">
            <v>580</v>
          </cell>
        </row>
        <row r="329">
          <cell r="A329">
            <v>327</v>
          </cell>
          <cell r="B329" t="str">
            <v>램      프</v>
          </cell>
          <cell r="C329" t="str">
            <v>FL 20W  28㎜×590㎜</v>
          </cell>
          <cell r="D329" t="str">
            <v>EA</v>
          </cell>
          <cell r="G329">
            <v>807</v>
          </cell>
          <cell r="H329">
            <v>650</v>
          </cell>
          <cell r="Q329">
            <v>650</v>
          </cell>
        </row>
        <row r="330">
          <cell r="A330">
            <v>328</v>
          </cell>
          <cell r="B330" t="str">
            <v>램      프</v>
          </cell>
          <cell r="C330" t="str">
            <v>FL 30W  26㎜×893㎜</v>
          </cell>
          <cell r="D330" t="str">
            <v>EA</v>
          </cell>
          <cell r="G330">
            <v>807</v>
          </cell>
          <cell r="H330">
            <v>1450</v>
          </cell>
          <cell r="Q330">
            <v>1450</v>
          </cell>
        </row>
        <row r="331">
          <cell r="A331">
            <v>329</v>
          </cell>
          <cell r="B331" t="str">
            <v>램      프</v>
          </cell>
          <cell r="C331" t="str">
            <v>FL 40W  28㎜×1198㎜</v>
          </cell>
          <cell r="D331" t="str">
            <v>EA</v>
          </cell>
          <cell r="G331">
            <v>807</v>
          </cell>
          <cell r="H331">
            <v>980</v>
          </cell>
          <cell r="Q331">
            <v>980</v>
          </cell>
        </row>
        <row r="332">
          <cell r="A332">
            <v>330</v>
          </cell>
          <cell r="B332" t="str">
            <v>램      프</v>
          </cell>
          <cell r="C332" t="str">
            <v>FCL22W28.5㎜×216㎜</v>
          </cell>
          <cell r="D332" t="str">
            <v>EA</v>
          </cell>
          <cell r="G332">
            <v>807</v>
          </cell>
          <cell r="H332">
            <v>1300</v>
          </cell>
          <cell r="Q332">
            <v>1300</v>
          </cell>
        </row>
        <row r="333">
          <cell r="A333">
            <v>331</v>
          </cell>
          <cell r="B333" t="str">
            <v>램      프</v>
          </cell>
          <cell r="C333" t="str">
            <v>FCL30W28.5㎜×236㎜</v>
          </cell>
          <cell r="D333" t="str">
            <v>EA</v>
          </cell>
          <cell r="G333">
            <v>807</v>
          </cell>
          <cell r="H333">
            <v>1300</v>
          </cell>
          <cell r="Q333">
            <v>1300</v>
          </cell>
        </row>
        <row r="334">
          <cell r="A334">
            <v>332</v>
          </cell>
          <cell r="B334" t="str">
            <v>램      프</v>
          </cell>
          <cell r="C334" t="str">
            <v>FCL32W28.5㎜×312㎜</v>
          </cell>
          <cell r="D334" t="str">
            <v>EA</v>
          </cell>
          <cell r="G334">
            <v>807</v>
          </cell>
          <cell r="H334">
            <v>1800</v>
          </cell>
          <cell r="Q334">
            <v>1800</v>
          </cell>
        </row>
        <row r="335">
          <cell r="A335">
            <v>333</v>
          </cell>
          <cell r="B335" t="str">
            <v>램      프</v>
          </cell>
          <cell r="C335" t="str">
            <v>FCL40W28.5㎜×386㎜</v>
          </cell>
          <cell r="D335" t="str">
            <v>EA</v>
          </cell>
          <cell r="G335">
            <v>807</v>
          </cell>
          <cell r="H335">
            <v>2700</v>
          </cell>
          <cell r="Q335">
            <v>2700</v>
          </cell>
        </row>
        <row r="336">
          <cell r="A336">
            <v>334</v>
          </cell>
          <cell r="Q336">
            <v>0</v>
          </cell>
        </row>
        <row r="337">
          <cell r="A337">
            <v>335</v>
          </cell>
          <cell r="Q337">
            <v>0</v>
          </cell>
        </row>
        <row r="338">
          <cell r="A338">
            <v>336</v>
          </cell>
          <cell r="Q338">
            <v>0</v>
          </cell>
        </row>
        <row r="339">
          <cell r="A339">
            <v>337</v>
          </cell>
          <cell r="B339" t="str">
            <v>램      프</v>
          </cell>
          <cell r="C339" t="str">
            <v>220V  IL 60W</v>
          </cell>
          <cell r="D339" t="str">
            <v>EA</v>
          </cell>
          <cell r="G339">
            <v>808</v>
          </cell>
          <cell r="H339">
            <v>220</v>
          </cell>
          <cell r="Q339">
            <v>220</v>
          </cell>
        </row>
        <row r="340">
          <cell r="A340">
            <v>338</v>
          </cell>
          <cell r="B340" t="str">
            <v>램      프</v>
          </cell>
          <cell r="C340" t="str">
            <v>220V  IL 100W</v>
          </cell>
          <cell r="D340" t="str">
            <v>EA</v>
          </cell>
          <cell r="G340">
            <v>808</v>
          </cell>
          <cell r="H340">
            <v>230</v>
          </cell>
          <cell r="Q340">
            <v>230</v>
          </cell>
        </row>
        <row r="341">
          <cell r="A341">
            <v>339</v>
          </cell>
          <cell r="B341" t="str">
            <v>램      프</v>
          </cell>
          <cell r="C341" t="str">
            <v>220V  IL 200W</v>
          </cell>
          <cell r="D341" t="str">
            <v>EA</v>
          </cell>
          <cell r="G341">
            <v>808</v>
          </cell>
          <cell r="H341">
            <v>380</v>
          </cell>
          <cell r="Q341">
            <v>380</v>
          </cell>
        </row>
        <row r="342">
          <cell r="A342">
            <v>340</v>
          </cell>
          <cell r="Q342">
            <v>0</v>
          </cell>
        </row>
        <row r="343">
          <cell r="A343">
            <v>341</v>
          </cell>
          <cell r="Q343">
            <v>0</v>
          </cell>
        </row>
        <row r="344">
          <cell r="A344">
            <v>342</v>
          </cell>
          <cell r="B344" t="str">
            <v>등 기 구</v>
          </cell>
          <cell r="C344" t="str">
            <v>MH 250W천정형</v>
          </cell>
          <cell r="D344" t="str">
            <v>EA</v>
          </cell>
          <cell r="G344">
            <v>810</v>
          </cell>
          <cell r="H344">
            <v>44000</v>
          </cell>
          <cell r="Q344">
            <v>44000</v>
          </cell>
          <cell r="S344" t="str">
            <v>내선</v>
          </cell>
          <cell r="T344">
            <v>0.495</v>
          </cell>
        </row>
        <row r="345">
          <cell r="A345">
            <v>343</v>
          </cell>
          <cell r="B345" t="str">
            <v>등 기 구</v>
          </cell>
          <cell r="C345" t="str">
            <v>MH 175W천정형</v>
          </cell>
          <cell r="D345" t="str">
            <v>EA</v>
          </cell>
          <cell r="G345">
            <v>810</v>
          </cell>
          <cell r="H345">
            <v>44000</v>
          </cell>
          <cell r="Q345">
            <v>44000</v>
          </cell>
          <cell r="S345" t="str">
            <v>내선</v>
          </cell>
          <cell r="T345">
            <v>0.44</v>
          </cell>
        </row>
        <row r="346">
          <cell r="A346">
            <v>344</v>
          </cell>
          <cell r="B346" t="str">
            <v>등 기 구</v>
          </cell>
          <cell r="C346" t="str">
            <v>MH 175W벽부형</v>
          </cell>
          <cell r="D346" t="str">
            <v>EA</v>
          </cell>
          <cell r="G346">
            <v>810</v>
          </cell>
          <cell r="H346">
            <v>45000</v>
          </cell>
          <cell r="Q346">
            <v>45000</v>
          </cell>
          <cell r="S346" t="str">
            <v>내선</v>
          </cell>
          <cell r="T346">
            <v>0.44</v>
          </cell>
        </row>
        <row r="347">
          <cell r="A347">
            <v>345</v>
          </cell>
          <cell r="Q347">
            <v>0</v>
          </cell>
        </row>
        <row r="348">
          <cell r="A348">
            <v>346</v>
          </cell>
          <cell r="Q348">
            <v>0</v>
          </cell>
        </row>
        <row r="349">
          <cell r="A349">
            <v>347</v>
          </cell>
          <cell r="Q349">
            <v>0</v>
          </cell>
        </row>
        <row r="350">
          <cell r="A350">
            <v>348</v>
          </cell>
          <cell r="Q350">
            <v>0</v>
          </cell>
        </row>
        <row r="351">
          <cell r="A351">
            <v>349</v>
          </cell>
          <cell r="B351" t="str">
            <v>메탈할라이드 램프</v>
          </cell>
          <cell r="C351" t="str">
            <v>MH 175W</v>
          </cell>
          <cell r="D351" t="str">
            <v>EA</v>
          </cell>
          <cell r="G351">
            <v>813</v>
          </cell>
          <cell r="H351">
            <v>15000</v>
          </cell>
          <cell r="Q351">
            <v>15000</v>
          </cell>
        </row>
        <row r="352">
          <cell r="A352">
            <v>350</v>
          </cell>
          <cell r="B352" t="str">
            <v>메탈할라이드 램프</v>
          </cell>
          <cell r="C352" t="str">
            <v>MH 250W</v>
          </cell>
          <cell r="D352" t="str">
            <v>EA</v>
          </cell>
          <cell r="G352">
            <v>813</v>
          </cell>
          <cell r="H352">
            <v>16000</v>
          </cell>
          <cell r="Q352">
            <v>16000</v>
          </cell>
        </row>
        <row r="353">
          <cell r="A353">
            <v>351</v>
          </cell>
          <cell r="Q353">
            <v>0</v>
          </cell>
        </row>
        <row r="354">
          <cell r="A354">
            <v>352</v>
          </cell>
          <cell r="Q354">
            <v>0</v>
          </cell>
        </row>
        <row r="355">
          <cell r="A355">
            <v>353</v>
          </cell>
          <cell r="Q355">
            <v>0</v>
          </cell>
        </row>
        <row r="356">
          <cell r="A356">
            <v>354</v>
          </cell>
          <cell r="B356" t="str">
            <v>메탈할라이드 안정기</v>
          </cell>
          <cell r="C356" t="str">
            <v>220V/175W</v>
          </cell>
          <cell r="D356" t="str">
            <v>EA</v>
          </cell>
          <cell r="G356">
            <v>813</v>
          </cell>
          <cell r="H356">
            <v>22000</v>
          </cell>
          <cell r="Q356">
            <v>22000</v>
          </cell>
        </row>
        <row r="357">
          <cell r="A357">
            <v>355</v>
          </cell>
          <cell r="B357" t="str">
            <v>메탈할라이드 안정기</v>
          </cell>
          <cell r="C357" t="str">
            <v>220V/250W</v>
          </cell>
          <cell r="D357" t="str">
            <v>EA</v>
          </cell>
          <cell r="G357">
            <v>813</v>
          </cell>
          <cell r="H357">
            <v>25000</v>
          </cell>
          <cell r="Q357">
            <v>25000</v>
          </cell>
        </row>
        <row r="358">
          <cell r="A358">
            <v>356</v>
          </cell>
          <cell r="Q358">
            <v>0</v>
          </cell>
        </row>
        <row r="359">
          <cell r="A359">
            <v>357</v>
          </cell>
          <cell r="Q359">
            <v>0</v>
          </cell>
        </row>
        <row r="360">
          <cell r="A360">
            <v>358</v>
          </cell>
          <cell r="B360" t="str">
            <v>판넬</v>
          </cell>
          <cell r="D360" t="str">
            <v>면</v>
          </cell>
          <cell r="Q360">
            <v>0</v>
          </cell>
          <cell r="S360" t="str">
            <v>프전</v>
          </cell>
          <cell r="T360">
            <v>5.8</v>
          </cell>
          <cell r="U360" t="str">
            <v>보인</v>
          </cell>
          <cell r="V360">
            <v>1.9</v>
          </cell>
        </row>
        <row r="361">
          <cell r="A361">
            <v>359</v>
          </cell>
          <cell r="Q361">
            <v>0</v>
          </cell>
        </row>
        <row r="362">
          <cell r="A362">
            <v>360</v>
          </cell>
          <cell r="B362" t="str">
            <v>전극식레벨</v>
          </cell>
          <cell r="C362" t="str">
            <v>3선 3극</v>
          </cell>
          <cell r="D362" t="str">
            <v>set</v>
          </cell>
          <cell r="G362">
            <v>794</v>
          </cell>
          <cell r="H362">
            <v>40000</v>
          </cell>
          <cell r="Q362">
            <v>40000</v>
          </cell>
          <cell r="S362" t="str">
            <v>내선</v>
          </cell>
          <cell r="T362">
            <v>0.8</v>
          </cell>
          <cell r="Y362" t="str">
            <v>공율은 전극봉지지기</v>
          </cell>
        </row>
        <row r="363">
          <cell r="A363">
            <v>361</v>
          </cell>
          <cell r="B363" t="str">
            <v>전극식레벨</v>
          </cell>
          <cell r="C363" t="str">
            <v>4선 4극</v>
          </cell>
          <cell r="D363" t="str">
            <v>set</v>
          </cell>
          <cell r="G363">
            <v>794</v>
          </cell>
          <cell r="H363">
            <v>85000</v>
          </cell>
          <cell r="Q363">
            <v>85000</v>
          </cell>
          <cell r="S363" t="str">
            <v>내선</v>
          </cell>
          <cell r="T363">
            <v>0.85</v>
          </cell>
          <cell r="Y363" t="str">
            <v>공율은 전극봉지지기</v>
          </cell>
        </row>
        <row r="364">
          <cell r="A364">
            <v>362</v>
          </cell>
          <cell r="B364" t="str">
            <v>전극식레벨</v>
          </cell>
          <cell r="C364" t="str">
            <v>5선 5극</v>
          </cell>
          <cell r="D364" t="str">
            <v>set</v>
          </cell>
          <cell r="G364">
            <v>794</v>
          </cell>
          <cell r="H364">
            <v>100000</v>
          </cell>
          <cell r="Q364">
            <v>100000</v>
          </cell>
          <cell r="S364" t="str">
            <v>내선</v>
          </cell>
          <cell r="T364">
            <v>1.1000000000000001</v>
          </cell>
          <cell r="Y364" t="str">
            <v>공율은 전극봉지지기</v>
          </cell>
        </row>
        <row r="365">
          <cell r="A365">
            <v>363</v>
          </cell>
          <cell r="Q365">
            <v>0</v>
          </cell>
        </row>
        <row r="366">
          <cell r="A366">
            <v>364</v>
          </cell>
          <cell r="Q366">
            <v>0</v>
          </cell>
        </row>
        <row r="367">
          <cell r="A367">
            <v>365</v>
          </cell>
          <cell r="B367" t="str">
            <v>AMP</v>
          </cell>
          <cell r="D367" t="str">
            <v>면</v>
          </cell>
          <cell r="Q367">
            <v>0</v>
          </cell>
          <cell r="S367" t="str">
            <v>통내</v>
          </cell>
          <cell r="T367">
            <v>9</v>
          </cell>
        </row>
        <row r="368">
          <cell r="A368">
            <v>366</v>
          </cell>
          <cell r="B368" t="str">
            <v>스피커</v>
          </cell>
          <cell r="C368" t="str">
            <v>3W  천정형</v>
          </cell>
          <cell r="D368" t="str">
            <v>EA</v>
          </cell>
          <cell r="G368">
            <v>838</v>
          </cell>
          <cell r="H368">
            <v>12000</v>
          </cell>
          <cell r="Q368">
            <v>12000</v>
          </cell>
          <cell r="S368" t="str">
            <v>통내</v>
          </cell>
          <cell r="T368">
            <v>0.45</v>
          </cell>
        </row>
        <row r="369">
          <cell r="A369">
            <v>367</v>
          </cell>
          <cell r="B369" t="str">
            <v>스피커</v>
          </cell>
          <cell r="C369" t="str">
            <v>3W 벽부형</v>
          </cell>
          <cell r="D369" t="str">
            <v>EA</v>
          </cell>
          <cell r="G369">
            <v>838</v>
          </cell>
          <cell r="H369">
            <v>12000</v>
          </cell>
          <cell r="Q369">
            <v>12000</v>
          </cell>
          <cell r="S369" t="str">
            <v>통내</v>
          </cell>
          <cell r="T369">
            <v>0.45</v>
          </cell>
        </row>
        <row r="370">
          <cell r="A370">
            <v>368</v>
          </cell>
          <cell r="B370" t="str">
            <v>스피커</v>
          </cell>
          <cell r="C370" t="str">
            <v>20W옥외칼럼형</v>
          </cell>
          <cell r="D370" t="str">
            <v>EA</v>
          </cell>
          <cell r="G370">
            <v>838</v>
          </cell>
          <cell r="H370">
            <v>40000</v>
          </cell>
          <cell r="Q370">
            <v>40000</v>
          </cell>
          <cell r="S370" t="str">
            <v>통내</v>
          </cell>
          <cell r="T370">
            <v>1</v>
          </cell>
        </row>
        <row r="371">
          <cell r="A371">
            <v>369</v>
          </cell>
          <cell r="B371" t="str">
            <v>스피커</v>
          </cell>
          <cell r="C371" t="str">
            <v xml:space="preserve">HORN형 10W  </v>
          </cell>
          <cell r="D371" t="str">
            <v>EA</v>
          </cell>
          <cell r="G371">
            <v>835</v>
          </cell>
          <cell r="H371">
            <v>35200</v>
          </cell>
          <cell r="Q371">
            <v>35200</v>
          </cell>
          <cell r="S371" t="str">
            <v>통내</v>
          </cell>
          <cell r="T371">
            <v>0.6</v>
          </cell>
        </row>
        <row r="372">
          <cell r="A372">
            <v>370</v>
          </cell>
          <cell r="B372" t="str">
            <v>스피커</v>
          </cell>
          <cell r="C372" t="str">
            <v xml:space="preserve">HORN형 30W  </v>
          </cell>
          <cell r="D372" t="str">
            <v>EA</v>
          </cell>
          <cell r="G372">
            <v>835</v>
          </cell>
          <cell r="H372">
            <v>46200</v>
          </cell>
          <cell r="Q372">
            <v>46200</v>
          </cell>
          <cell r="S372" t="str">
            <v>통내</v>
          </cell>
          <cell r="T372">
            <v>1</v>
          </cell>
        </row>
        <row r="373">
          <cell r="A373">
            <v>371</v>
          </cell>
          <cell r="Q373">
            <v>0</v>
          </cell>
        </row>
        <row r="374">
          <cell r="A374">
            <v>372</v>
          </cell>
          <cell r="Q374">
            <v>0</v>
          </cell>
        </row>
        <row r="375">
          <cell r="A375">
            <v>373</v>
          </cell>
          <cell r="B375" t="str">
            <v>인터폰</v>
          </cell>
          <cell r="C375" t="str">
            <v>전자연립식20회로</v>
          </cell>
          <cell r="D375" t="str">
            <v>EA</v>
          </cell>
          <cell r="G375">
            <v>861</v>
          </cell>
          <cell r="H375">
            <v>36000</v>
          </cell>
          <cell r="Q375">
            <v>36000</v>
          </cell>
          <cell r="S375" t="str">
            <v>통내</v>
          </cell>
          <cell r="T375">
            <v>1</v>
          </cell>
          <cell r="U375" t="str">
            <v>통설</v>
          </cell>
          <cell r="V375">
            <v>2</v>
          </cell>
        </row>
        <row r="376">
          <cell r="A376">
            <v>374</v>
          </cell>
          <cell r="Q376">
            <v>0</v>
          </cell>
        </row>
        <row r="377">
          <cell r="A377">
            <v>375</v>
          </cell>
          <cell r="Q377">
            <v>0</v>
          </cell>
        </row>
        <row r="378">
          <cell r="A378">
            <v>376</v>
          </cell>
          <cell r="B378" t="str">
            <v>차동식 스포트감지기</v>
          </cell>
          <cell r="C378" t="str">
            <v>2종</v>
          </cell>
          <cell r="D378" t="str">
            <v>EA</v>
          </cell>
          <cell r="G378">
            <v>650</v>
          </cell>
          <cell r="H378">
            <v>5000</v>
          </cell>
          <cell r="Q378">
            <v>5000</v>
          </cell>
          <cell r="S378" t="str">
            <v>내선</v>
          </cell>
          <cell r="T378">
            <v>0.14300000000000002</v>
          </cell>
        </row>
        <row r="379">
          <cell r="A379">
            <v>377</v>
          </cell>
          <cell r="B379" t="str">
            <v>광전식 연감지기</v>
          </cell>
          <cell r="C379" t="str">
            <v>비축적형</v>
          </cell>
          <cell r="D379" t="str">
            <v>EA</v>
          </cell>
          <cell r="G379">
            <v>650</v>
          </cell>
          <cell r="H379">
            <v>20000</v>
          </cell>
          <cell r="Q379">
            <v>20000</v>
          </cell>
          <cell r="S379" t="str">
            <v>내선</v>
          </cell>
          <cell r="T379">
            <v>0.14300000000000002</v>
          </cell>
        </row>
        <row r="380">
          <cell r="A380">
            <v>378</v>
          </cell>
          <cell r="B380" t="str">
            <v>정온식감지기</v>
          </cell>
          <cell r="C380" t="str">
            <v>1종</v>
          </cell>
          <cell r="D380" t="str">
            <v>EA</v>
          </cell>
          <cell r="G380">
            <v>650</v>
          </cell>
          <cell r="H380">
            <v>5000</v>
          </cell>
          <cell r="Q380">
            <v>5000</v>
          </cell>
          <cell r="S380" t="str">
            <v>내선</v>
          </cell>
          <cell r="T380">
            <v>0.14300000000000002</v>
          </cell>
        </row>
        <row r="381">
          <cell r="A381">
            <v>379</v>
          </cell>
          <cell r="B381" t="str">
            <v>유도등</v>
          </cell>
          <cell r="C381" t="str">
            <v>통로유도등</v>
          </cell>
          <cell r="D381" t="str">
            <v>EA</v>
          </cell>
          <cell r="G381">
            <v>650</v>
          </cell>
          <cell r="H381">
            <v>27000</v>
          </cell>
          <cell r="Q381">
            <v>27000</v>
          </cell>
          <cell r="S381" t="str">
            <v>내선</v>
          </cell>
          <cell r="T381">
            <v>0.79500000000000004</v>
          </cell>
        </row>
        <row r="382">
          <cell r="A382">
            <v>380</v>
          </cell>
          <cell r="B382" t="str">
            <v>유도등</v>
          </cell>
          <cell r="C382" t="str">
            <v>피난구유도등</v>
          </cell>
          <cell r="D382" t="str">
            <v>EA</v>
          </cell>
          <cell r="G382">
            <v>650</v>
          </cell>
          <cell r="H382">
            <v>25000</v>
          </cell>
          <cell r="Q382">
            <v>25000</v>
          </cell>
          <cell r="S382" t="str">
            <v>내선</v>
          </cell>
          <cell r="T382">
            <v>0.13500000000000001</v>
          </cell>
        </row>
        <row r="383">
          <cell r="A383">
            <v>381</v>
          </cell>
          <cell r="B383" t="str">
            <v>수동발신기</v>
          </cell>
          <cell r="D383" t="str">
            <v>EA</v>
          </cell>
          <cell r="G383">
            <v>650</v>
          </cell>
          <cell r="H383">
            <v>3500</v>
          </cell>
          <cell r="Q383">
            <v>3500</v>
          </cell>
          <cell r="S383" t="str">
            <v>내선</v>
          </cell>
          <cell r="T383">
            <v>0.3</v>
          </cell>
        </row>
        <row r="384">
          <cell r="A384">
            <v>382</v>
          </cell>
          <cell r="B384" t="str">
            <v>경종</v>
          </cell>
          <cell r="D384" t="str">
            <v>EA</v>
          </cell>
          <cell r="G384">
            <v>650</v>
          </cell>
          <cell r="H384">
            <v>5500</v>
          </cell>
          <cell r="Q384">
            <v>5500</v>
          </cell>
          <cell r="S384" t="str">
            <v>내선</v>
          </cell>
          <cell r="T384">
            <v>0.15</v>
          </cell>
        </row>
        <row r="385">
          <cell r="A385">
            <v>383</v>
          </cell>
          <cell r="B385" t="str">
            <v>표시등</v>
          </cell>
          <cell r="D385" t="str">
            <v>EA</v>
          </cell>
          <cell r="G385">
            <v>650</v>
          </cell>
          <cell r="H385">
            <v>1200</v>
          </cell>
          <cell r="Q385">
            <v>1200</v>
          </cell>
          <cell r="S385" t="str">
            <v>내선</v>
          </cell>
          <cell r="T385">
            <v>0.2</v>
          </cell>
        </row>
        <row r="386">
          <cell r="A386">
            <v>384</v>
          </cell>
          <cell r="B386" t="str">
            <v>속보세트 함</v>
          </cell>
          <cell r="D386" t="str">
            <v>EA</v>
          </cell>
          <cell r="K386" t="str">
            <v>동방전자</v>
          </cell>
          <cell r="L386">
            <v>6000</v>
          </cell>
          <cell r="Q386">
            <v>6000</v>
          </cell>
          <cell r="S386" t="str">
            <v>내선</v>
          </cell>
          <cell r="T386">
            <v>0.66</v>
          </cell>
        </row>
        <row r="387">
          <cell r="A387">
            <v>385</v>
          </cell>
          <cell r="Q387">
            <v>0</v>
          </cell>
        </row>
        <row r="388">
          <cell r="A388">
            <v>386</v>
          </cell>
          <cell r="Q388">
            <v>0</v>
          </cell>
        </row>
        <row r="389">
          <cell r="A389">
            <v>387</v>
          </cell>
          <cell r="B389" t="str">
            <v>수신기</v>
          </cell>
          <cell r="C389" t="str">
            <v>P형1급   10회로용</v>
          </cell>
          <cell r="D389" t="str">
            <v>set</v>
          </cell>
          <cell r="K389" t="str">
            <v>대우소방</v>
          </cell>
          <cell r="L389">
            <v>280000</v>
          </cell>
          <cell r="M389" t="str">
            <v>대일소방</v>
          </cell>
          <cell r="N389">
            <v>315000</v>
          </cell>
          <cell r="O389" t="str">
            <v>국민소방설비</v>
          </cell>
          <cell r="P389">
            <v>318000</v>
          </cell>
          <cell r="Q389">
            <v>280000</v>
          </cell>
          <cell r="S389" t="str">
            <v>내선</v>
          </cell>
          <cell r="T389">
            <v>9</v>
          </cell>
        </row>
        <row r="390">
          <cell r="A390">
            <v>388</v>
          </cell>
          <cell r="B390" t="str">
            <v>부표시기</v>
          </cell>
          <cell r="C390" t="str">
            <v xml:space="preserve"> 10회로용</v>
          </cell>
          <cell r="D390" t="str">
            <v>대</v>
          </cell>
          <cell r="G390">
            <v>650</v>
          </cell>
          <cell r="H390">
            <v>255000</v>
          </cell>
          <cell r="Q390">
            <v>255000</v>
          </cell>
          <cell r="S390" t="str">
            <v>내선</v>
          </cell>
          <cell r="T390">
            <v>4</v>
          </cell>
        </row>
        <row r="391">
          <cell r="A391">
            <v>389</v>
          </cell>
          <cell r="B391" t="str">
            <v>스프링쿨러수동조작함</v>
          </cell>
          <cell r="D391" t="str">
            <v>EA</v>
          </cell>
          <cell r="G391">
            <v>650</v>
          </cell>
          <cell r="H391">
            <v>30000</v>
          </cell>
          <cell r="Q391">
            <v>30000</v>
          </cell>
          <cell r="S391" t="str">
            <v>내선</v>
          </cell>
          <cell r="T391">
            <v>0.66</v>
          </cell>
        </row>
        <row r="392">
          <cell r="A392">
            <v>390</v>
          </cell>
          <cell r="B392" t="str">
            <v>전자 싸이렌</v>
          </cell>
          <cell r="D392" t="str">
            <v>EA</v>
          </cell>
          <cell r="G392">
            <v>650</v>
          </cell>
          <cell r="H392">
            <v>30000</v>
          </cell>
          <cell r="Q392">
            <v>30000</v>
          </cell>
          <cell r="S392" t="str">
            <v>통내</v>
          </cell>
          <cell r="T392">
            <v>1.6</v>
          </cell>
        </row>
        <row r="393">
          <cell r="A393">
            <v>391</v>
          </cell>
          <cell r="Q393">
            <v>0</v>
          </cell>
        </row>
        <row r="394">
          <cell r="A394">
            <v>392</v>
          </cell>
          <cell r="Q394">
            <v>0</v>
          </cell>
        </row>
        <row r="395">
          <cell r="A395">
            <v>393</v>
          </cell>
          <cell r="Q395">
            <v>0</v>
          </cell>
        </row>
        <row r="396">
          <cell r="A396">
            <v>394</v>
          </cell>
          <cell r="B396" t="str">
            <v>가로등점멸기</v>
          </cell>
          <cell r="C396" t="str">
            <v>상시/격등</v>
          </cell>
          <cell r="D396" t="str">
            <v>대</v>
          </cell>
          <cell r="G396">
            <v>821</v>
          </cell>
          <cell r="H396">
            <v>3280000</v>
          </cell>
          <cell r="Q396">
            <v>3280000</v>
          </cell>
          <cell r="S396" t="str">
            <v>프전</v>
          </cell>
          <cell r="T396">
            <v>5.8</v>
          </cell>
          <cell r="U396" t="str">
            <v>보인</v>
          </cell>
          <cell r="V396">
            <v>1.9</v>
          </cell>
        </row>
        <row r="397">
          <cell r="A397">
            <v>395</v>
          </cell>
          <cell r="B397" t="str">
            <v>차광막</v>
          </cell>
          <cell r="D397" t="str">
            <v>대</v>
          </cell>
          <cell r="G397">
            <v>821</v>
          </cell>
          <cell r="H397">
            <v>150000</v>
          </cell>
          <cell r="Q397">
            <v>150000</v>
          </cell>
        </row>
        <row r="398">
          <cell r="A398">
            <v>396</v>
          </cell>
          <cell r="Q398">
            <v>0</v>
          </cell>
        </row>
        <row r="399">
          <cell r="A399">
            <v>397</v>
          </cell>
          <cell r="B399" t="str">
            <v>가로등주</v>
          </cell>
          <cell r="C399" t="str">
            <v>8각테퍼7m폴1등용</v>
          </cell>
          <cell r="D399" t="str">
            <v>본</v>
          </cell>
          <cell r="G399">
            <v>825</v>
          </cell>
          <cell r="H399">
            <v>143000</v>
          </cell>
          <cell r="Q399">
            <v>143000</v>
          </cell>
          <cell r="S399" t="str">
            <v>내선</v>
          </cell>
          <cell r="T399">
            <v>2.52</v>
          </cell>
        </row>
        <row r="400">
          <cell r="A400">
            <v>398</v>
          </cell>
          <cell r="B400" t="str">
            <v>가로등주</v>
          </cell>
          <cell r="C400" t="str">
            <v>8각테퍼7m폴2등용</v>
          </cell>
          <cell r="D400" t="str">
            <v>본</v>
          </cell>
          <cell r="Q400">
            <v>0</v>
          </cell>
          <cell r="S400" t="str">
            <v>내선</v>
          </cell>
          <cell r="T400">
            <v>2.9</v>
          </cell>
        </row>
        <row r="401">
          <cell r="A401">
            <v>399</v>
          </cell>
          <cell r="B401" t="str">
            <v>가로등주</v>
          </cell>
          <cell r="C401" t="str">
            <v>8각테퍼8m폴1등용</v>
          </cell>
          <cell r="D401" t="str">
            <v>본</v>
          </cell>
          <cell r="G401">
            <v>825</v>
          </cell>
          <cell r="H401">
            <v>152000</v>
          </cell>
          <cell r="Q401">
            <v>152000</v>
          </cell>
          <cell r="S401" t="str">
            <v>내선</v>
          </cell>
          <cell r="T401">
            <v>2.76</v>
          </cell>
        </row>
        <row r="402">
          <cell r="A402">
            <v>400</v>
          </cell>
          <cell r="B402" t="str">
            <v>가로등주</v>
          </cell>
          <cell r="C402" t="str">
            <v>8각테퍼8m폴2등용</v>
          </cell>
          <cell r="D402" t="str">
            <v>본</v>
          </cell>
          <cell r="Q402">
            <v>0</v>
          </cell>
          <cell r="S402" t="str">
            <v>내선</v>
          </cell>
          <cell r="T402">
            <v>3.08</v>
          </cell>
        </row>
        <row r="403">
          <cell r="A403">
            <v>401</v>
          </cell>
          <cell r="B403" t="str">
            <v>가로등주</v>
          </cell>
          <cell r="C403" t="str">
            <v>8각테퍼8.5m폴1등용</v>
          </cell>
          <cell r="D403" t="str">
            <v>본</v>
          </cell>
          <cell r="G403">
            <v>825</v>
          </cell>
          <cell r="H403">
            <v>157000</v>
          </cell>
          <cell r="K403" t="str">
            <v>조일조명(10/28)</v>
          </cell>
          <cell r="L403">
            <v>195000</v>
          </cell>
          <cell r="Q403">
            <v>157000</v>
          </cell>
          <cell r="S403" t="str">
            <v>내선</v>
          </cell>
          <cell r="T403">
            <v>3.13</v>
          </cell>
        </row>
        <row r="404">
          <cell r="A404">
            <v>402</v>
          </cell>
          <cell r="B404" t="str">
            <v>가로등주</v>
          </cell>
          <cell r="C404" t="str">
            <v>8각테퍼8.5m폴2등용</v>
          </cell>
          <cell r="D404" t="str">
            <v>본</v>
          </cell>
          <cell r="Q404">
            <v>0</v>
          </cell>
          <cell r="S404" t="str">
            <v>내선</v>
          </cell>
          <cell r="T404">
            <v>3.37</v>
          </cell>
        </row>
        <row r="405">
          <cell r="A405">
            <v>403</v>
          </cell>
          <cell r="B405" t="str">
            <v>가로등주</v>
          </cell>
          <cell r="C405" t="str">
            <v>8각테퍼9m폴1등용</v>
          </cell>
          <cell r="D405" t="str">
            <v>본</v>
          </cell>
          <cell r="G405">
            <v>825</v>
          </cell>
          <cell r="H405">
            <v>200000</v>
          </cell>
          <cell r="Q405">
            <v>200000</v>
          </cell>
          <cell r="S405" t="str">
            <v>내선</v>
          </cell>
          <cell r="T405">
            <v>3.13</v>
          </cell>
        </row>
        <row r="406">
          <cell r="A406">
            <v>404</v>
          </cell>
          <cell r="B406" t="str">
            <v>가로등주</v>
          </cell>
          <cell r="C406" t="str">
            <v>8각테퍼9m폴2등용</v>
          </cell>
          <cell r="D406" t="str">
            <v>본</v>
          </cell>
          <cell r="Q406">
            <v>0</v>
          </cell>
          <cell r="S406" t="str">
            <v>내선</v>
          </cell>
          <cell r="T406">
            <v>3.37</v>
          </cell>
        </row>
        <row r="407">
          <cell r="A407">
            <v>405</v>
          </cell>
          <cell r="B407" t="str">
            <v>가로등주</v>
          </cell>
          <cell r="C407" t="str">
            <v>8각테퍼10m폴1등용</v>
          </cell>
          <cell r="D407" t="str">
            <v>본</v>
          </cell>
          <cell r="G407">
            <v>825</v>
          </cell>
          <cell r="H407">
            <v>211000</v>
          </cell>
          <cell r="Q407">
            <v>211000</v>
          </cell>
          <cell r="S407" t="str">
            <v>내선</v>
          </cell>
          <cell r="T407">
            <v>3.49</v>
          </cell>
        </row>
        <row r="408">
          <cell r="A408">
            <v>406</v>
          </cell>
          <cell r="B408" t="str">
            <v>가로등주</v>
          </cell>
          <cell r="C408" t="str">
            <v>8각테퍼10m폴2등용</v>
          </cell>
          <cell r="D408" t="str">
            <v>본</v>
          </cell>
          <cell r="Q408">
            <v>0</v>
          </cell>
          <cell r="S408" t="str">
            <v>내선</v>
          </cell>
          <cell r="T408">
            <v>3.7</v>
          </cell>
        </row>
        <row r="409">
          <cell r="A409">
            <v>407</v>
          </cell>
          <cell r="B409" t="str">
            <v>가로등주</v>
          </cell>
          <cell r="C409" t="str">
            <v>8각테퍼11m폴1등용</v>
          </cell>
          <cell r="D409" t="str">
            <v>본</v>
          </cell>
          <cell r="G409">
            <v>825</v>
          </cell>
          <cell r="H409">
            <v>225000</v>
          </cell>
          <cell r="Q409">
            <v>225000</v>
          </cell>
          <cell r="S409" t="str">
            <v>내선</v>
          </cell>
          <cell r="T409">
            <v>4.1900000000000004</v>
          </cell>
        </row>
        <row r="410">
          <cell r="A410">
            <v>408</v>
          </cell>
          <cell r="B410" t="str">
            <v>가로등주</v>
          </cell>
          <cell r="C410" t="str">
            <v>8각테퍼11m폴2등용</v>
          </cell>
          <cell r="D410" t="str">
            <v>본</v>
          </cell>
          <cell r="Q410">
            <v>0</v>
          </cell>
          <cell r="S410" t="str">
            <v>내선</v>
          </cell>
          <cell r="T410">
            <v>4.4000000000000004</v>
          </cell>
        </row>
        <row r="411">
          <cell r="A411">
            <v>409</v>
          </cell>
          <cell r="B411" t="str">
            <v>가로등주</v>
          </cell>
          <cell r="C411" t="str">
            <v>주철 10m폴2등용</v>
          </cell>
          <cell r="D411" t="str">
            <v>본</v>
          </cell>
          <cell r="K411" t="str">
            <v>(주) 보명</v>
          </cell>
          <cell r="L411">
            <v>1284000</v>
          </cell>
          <cell r="Q411">
            <v>1284000</v>
          </cell>
          <cell r="S411" t="str">
            <v>내선</v>
          </cell>
          <cell r="T411">
            <v>3.7</v>
          </cell>
        </row>
        <row r="412">
          <cell r="A412">
            <v>410</v>
          </cell>
          <cell r="B412" t="str">
            <v>가로등 NH등기구</v>
          </cell>
          <cell r="C412" t="str">
            <v>세종로대형</v>
          </cell>
          <cell r="D412" t="str">
            <v>EA</v>
          </cell>
          <cell r="G412">
            <v>810</v>
          </cell>
          <cell r="H412">
            <v>63000</v>
          </cell>
          <cell r="Q412">
            <v>63000</v>
          </cell>
        </row>
        <row r="413">
          <cell r="A413">
            <v>411</v>
          </cell>
          <cell r="B413" t="str">
            <v>가로등 NH등기구</v>
          </cell>
          <cell r="C413" t="str">
            <v>세종로소형</v>
          </cell>
          <cell r="D413" t="str">
            <v>EA</v>
          </cell>
          <cell r="G413">
            <v>810</v>
          </cell>
          <cell r="H413">
            <v>54000</v>
          </cell>
          <cell r="Q413">
            <v>54000</v>
          </cell>
        </row>
        <row r="414">
          <cell r="A414">
            <v>412</v>
          </cell>
          <cell r="B414" t="str">
            <v>고압나트륨등기구</v>
          </cell>
          <cell r="C414" t="str">
            <v xml:space="preserve">NH250W  </v>
          </cell>
          <cell r="D414" t="str">
            <v>EA</v>
          </cell>
          <cell r="G414">
            <v>810</v>
          </cell>
          <cell r="H414">
            <v>63000</v>
          </cell>
          <cell r="Q414">
            <v>63000</v>
          </cell>
          <cell r="S414" t="str">
            <v>내선</v>
          </cell>
          <cell r="T414">
            <v>0.495</v>
          </cell>
        </row>
        <row r="415">
          <cell r="A415">
            <v>413</v>
          </cell>
          <cell r="B415" t="str">
            <v>고압나트륨등기구</v>
          </cell>
          <cell r="C415" t="str">
            <v>NH400W</v>
          </cell>
          <cell r="D415" t="str">
            <v>EA</v>
          </cell>
          <cell r="G415">
            <v>810</v>
          </cell>
          <cell r="H415">
            <v>63000</v>
          </cell>
          <cell r="Q415">
            <v>63000</v>
          </cell>
          <cell r="S415" t="str">
            <v>내선</v>
          </cell>
          <cell r="T415">
            <v>0.53</v>
          </cell>
        </row>
        <row r="416">
          <cell r="A416">
            <v>414</v>
          </cell>
          <cell r="B416" t="str">
            <v>터널등기구(AL판)</v>
          </cell>
          <cell r="C416" t="str">
            <v>NXT 35W</v>
          </cell>
          <cell r="D416" t="str">
            <v>EA</v>
          </cell>
          <cell r="G416">
            <v>810</v>
          </cell>
          <cell r="H416">
            <v>67500</v>
          </cell>
          <cell r="Q416">
            <v>67500</v>
          </cell>
          <cell r="S416" t="str">
            <v>내선</v>
          </cell>
          <cell r="T416">
            <v>0.38</v>
          </cell>
        </row>
        <row r="417">
          <cell r="A417">
            <v>415</v>
          </cell>
          <cell r="B417" t="str">
            <v>터널등기구(AL판)</v>
          </cell>
          <cell r="C417" t="str">
            <v>NXT 90W</v>
          </cell>
          <cell r="D417" t="str">
            <v>EA</v>
          </cell>
          <cell r="G417">
            <v>810</v>
          </cell>
          <cell r="H417">
            <v>88000</v>
          </cell>
          <cell r="Q417">
            <v>88000</v>
          </cell>
          <cell r="S417" t="str">
            <v>내선</v>
          </cell>
          <cell r="T417">
            <v>0.38</v>
          </cell>
        </row>
        <row r="418">
          <cell r="A418">
            <v>416</v>
          </cell>
          <cell r="B418" t="str">
            <v>터널등기구(AL판)</v>
          </cell>
          <cell r="C418" t="str">
            <v>NXT 135W</v>
          </cell>
          <cell r="D418" t="str">
            <v>EA</v>
          </cell>
          <cell r="G418">
            <v>810</v>
          </cell>
          <cell r="H418">
            <v>113000</v>
          </cell>
          <cell r="Q418">
            <v>113000</v>
          </cell>
          <cell r="S418" t="str">
            <v>내선</v>
          </cell>
          <cell r="T418">
            <v>0.44</v>
          </cell>
        </row>
        <row r="419">
          <cell r="A419">
            <v>417</v>
          </cell>
          <cell r="B419" t="str">
            <v>터널등기구(AL판)</v>
          </cell>
          <cell r="C419" t="str">
            <v>NXT 180W</v>
          </cell>
          <cell r="D419" t="str">
            <v>EA</v>
          </cell>
          <cell r="G419">
            <v>810</v>
          </cell>
          <cell r="H419">
            <v>135000</v>
          </cell>
          <cell r="Q419">
            <v>135000</v>
          </cell>
          <cell r="S419" t="str">
            <v>내선</v>
          </cell>
          <cell r="T419">
            <v>0.44</v>
          </cell>
        </row>
        <row r="420">
          <cell r="A420">
            <v>418</v>
          </cell>
          <cell r="B420" t="str">
            <v>내압방폭백열등</v>
          </cell>
          <cell r="C420" t="str">
            <v>IL 220V/200W</v>
          </cell>
          <cell r="D420" t="str">
            <v>EA</v>
          </cell>
          <cell r="G420">
            <v>818</v>
          </cell>
          <cell r="H420">
            <v>90450</v>
          </cell>
          <cell r="Q420">
            <v>90450</v>
          </cell>
          <cell r="S420" t="str">
            <v>내선</v>
          </cell>
          <cell r="T420">
            <v>0.38</v>
          </cell>
        </row>
        <row r="421">
          <cell r="A421">
            <v>419</v>
          </cell>
          <cell r="Q421">
            <v>0</v>
          </cell>
        </row>
        <row r="422">
          <cell r="A422">
            <v>420</v>
          </cell>
          <cell r="Q422">
            <v>0</v>
          </cell>
        </row>
        <row r="423">
          <cell r="A423">
            <v>421</v>
          </cell>
          <cell r="B423" t="str">
            <v>고압나트륨램프</v>
          </cell>
          <cell r="C423" t="str">
            <v>NH  150W</v>
          </cell>
          <cell r="D423" t="str">
            <v>EA</v>
          </cell>
          <cell r="G423">
            <v>814</v>
          </cell>
          <cell r="H423">
            <v>12000</v>
          </cell>
          <cell r="Q423">
            <v>12000</v>
          </cell>
        </row>
        <row r="424">
          <cell r="A424">
            <v>422</v>
          </cell>
          <cell r="B424" t="str">
            <v>고압나트륨램프</v>
          </cell>
          <cell r="C424" t="str">
            <v>NH  250W</v>
          </cell>
          <cell r="D424" t="str">
            <v>EA</v>
          </cell>
          <cell r="G424">
            <v>814</v>
          </cell>
          <cell r="H424">
            <v>12500</v>
          </cell>
          <cell r="Q424">
            <v>12500</v>
          </cell>
        </row>
        <row r="425">
          <cell r="A425">
            <v>423</v>
          </cell>
          <cell r="B425" t="str">
            <v>고압나트륨램프</v>
          </cell>
          <cell r="C425" t="str">
            <v>NH  400W</v>
          </cell>
          <cell r="D425" t="str">
            <v>EA</v>
          </cell>
          <cell r="G425">
            <v>814</v>
          </cell>
          <cell r="H425">
            <v>16000</v>
          </cell>
          <cell r="Q425">
            <v>16000</v>
          </cell>
        </row>
        <row r="426">
          <cell r="A426">
            <v>424</v>
          </cell>
          <cell r="Q426">
            <v>0</v>
          </cell>
        </row>
        <row r="427">
          <cell r="A427">
            <v>425</v>
          </cell>
          <cell r="Q427">
            <v>0</v>
          </cell>
        </row>
        <row r="428">
          <cell r="A428">
            <v>426</v>
          </cell>
          <cell r="B428" t="str">
            <v>고압나트륨안정기</v>
          </cell>
          <cell r="C428" t="str">
            <v>220V/150W</v>
          </cell>
          <cell r="D428" t="str">
            <v>EA</v>
          </cell>
          <cell r="G428">
            <v>814</v>
          </cell>
          <cell r="H428">
            <v>18000</v>
          </cell>
          <cell r="Q428">
            <v>18000</v>
          </cell>
        </row>
        <row r="429">
          <cell r="A429">
            <v>427</v>
          </cell>
          <cell r="B429" t="str">
            <v>고압나트륨안정기</v>
          </cell>
          <cell r="C429" t="str">
            <v>220V/250W</v>
          </cell>
          <cell r="D429" t="str">
            <v>EA</v>
          </cell>
          <cell r="G429">
            <v>814</v>
          </cell>
          <cell r="H429">
            <v>22000</v>
          </cell>
          <cell r="Q429">
            <v>22000</v>
          </cell>
        </row>
        <row r="430">
          <cell r="A430">
            <v>428</v>
          </cell>
          <cell r="B430" t="str">
            <v>고압나트륨안정기</v>
          </cell>
          <cell r="C430" t="str">
            <v>220V/400W</v>
          </cell>
          <cell r="D430" t="str">
            <v>EA</v>
          </cell>
          <cell r="G430">
            <v>814</v>
          </cell>
          <cell r="H430">
            <v>24000</v>
          </cell>
          <cell r="Q430">
            <v>24000</v>
          </cell>
        </row>
        <row r="431">
          <cell r="A431">
            <v>429</v>
          </cell>
          <cell r="Q431">
            <v>0</v>
          </cell>
        </row>
        <row r="432">
          <cell r="A432">
            <v>430</v>
          </cell>
          <cell r="Q432">
            <v>0</v>
          </cell>
        </row>
        <row r="433">
          <cell r="A433">
            <v>431</v>
          </cell>
          <cell r="B433" t="str">
            <v>저압나트륨램프</v>
          </cell>
          <cell r="C433" t="str">
            <v>NXT 36W</v>
          </cell>
          <cell r="D433" t="str">
            <v>EA</v>
          </cell>
          <cell r="G433">
            <v>814</v>
          </cell>
          <cell r="H433">
            <v>28000</v>
          </cell>
          <cell r="Q433">
            <v>28000</v>
          </cell>
        </row>
        <row r="434">
          <cell r="A434">
            <v>432</v>
          </cell>
          <cell r="B434" t="str">
            <v>저압나트륨램프</v>
          </cell>
          <cell r="C434" t="str">
            <v>NXT 66W</v>
          </cell>
          <cell r="D434" t="str">
            <v>EA</v>
          </cell>
          <cell r="G434">
            <v>814</v>
          </cell>
          <cell r="H434">
            <v>32000</v>
          </cell>
          <cell r="Q434">
            <v>32000</v>
          </cell>
        </row>
        <row r="435">
          <cell r="A435">
            <v>433</v>
          </cell>
          <cell r="B435" t="str">
            <v>저압나트륨램프</v>
          </cell>
          <cell r="C435" t="str">
            <v>NXT 91W</v>
          </cell>
          <cell r="D435" t="str">
            <v>EA</v>
          </cell>
          <cell r="G435">
            <v>814</v>
          </cell>
          <cell r="H435">
            <v>38000</v>
          </cell>
          <cell r="Q435">
            <v>38000</v>
          </cell>
        </row>
        <row r="436">
          <cell r="A436">
            <v>434</v>
          </cell>
          <cell r="B436" t="str">
            <v>저압나트륨램프</v>
          </cell>
          <cell r="C436" t="str">
            <v>NXT 131W</v>
          </cell>
          <cell r="D436" t="str">
            <v>EA</v>
          </cell>
          <cell r="G436">
            <v>814</v>
          </cell>
          <cell r="H436">
            <v>50000</v>
          </cell>
          <cell r="Q436">
            <v>50000</v>
          </cell>
        </row>
        <row r="437">
          <cell r="A437">
            <v>435</v>
          </cell>
          <cell r="Q437">
            <v>0</v>
          </cell>
        </row>
        <row r="438">
          <cell r="A438">
            <v>436</v>
          </cell>
          <cell r="Q438">
            <v>0</v>
          </cell>
        </row>
        <row r="439">
          <cell r="A439">
            <v>437</v>
          </cell>
          <cell r="B439" t="str">
            <v>저압나트륨안정기</v>
          </cell>
          <cell r="C439" t="str">
            <v>NXT 36W</v>
          </cell>
          <cell r="D439" t="str">
            <v>EA</v>
          </cell>
          <cell r="G439">
            <v>814</v>
          </cell>
          <cell r="H439">
            <v>29000</v>
          </cell>
          <cell r="Q439">
            <v>29000</v>
          </cell>
        </row>
        <row r="440">
          <cell r="A440">
            <v>438</v>
          </cell>
          <cell r="B440" t="str">
            <v>저압나트륨안정기</v>
          </cell>
          <cell r="C440" t="str">
            <v>NXT 66W</v>
          </cell>
          <cell r="D440" t="str">
            <v>EA</v>
          </cell>
          <cell r="G440">
            <v>814</v>
          </cell>
          <cell r="H440">
            <v>32000</v>
          </cell>
          <cell r="Q440">
            <v>32000</v>
          </cell>
        </row>
        <row r="441">
          <cell r="A441">
            <v>439</v>
          </cell>
          <cell r="B441" t="str">
            <v>저압나트륨안정기</v>
          </cell>
          <cell r="C441" t="str">
            <v>NXT 91W</v>
          </cell>
          <cell r="D441" t="str">
            <v>EA</v>
          </cell>
          <cell r="G441">
            <v>814</v>
          </cell>
          <cell r="H441">
            <v>35000</v>
          </cell>
          <cell r="Q441">
            <v>35000</v>
          </cell>
        </row>
        <row r="442">
          <cell r="A442">
            <v>440</v>
          </cell>
          <cell r="B442" t="str">
            <v>저압나트륨안정기</v>
          </cell>
          <cell r="C442" t="str">
            <v>NXT 131W</v>
          </cell>
          <cell r="D442" t="str">
            <v>EA</v>
          </cell>
          <cell r="G442">
            <v>814</v>
          </cell>
          <cell r="H442">
            <v>38000</v>
          </cell>
          <cell r="Q442">
            <v>38000</v>
          </cell>
        </row>
        <row r="443">
          <cell r="A443">
            <v>441</v>
          </cell>
          <cell r="Q443">
            <v>0</v>
          </cell>
        </row>
        <row r="444">
          <cell r="A444">
            <v>442</v>
          </cell>
          <cell r="Q444">
            <v>0</v>
          </cell>
        </row>
        <row r="445">
          <cell r="A445">
            <v>443</v>
          </cell>
          <cell r="Q445">
            <v>0</v>
          </cell>
        </row>
        <row r="446">
          <cell r="A446">
            <v>444</v>
          </cell>
          <cell r="B446" t="str">
            <v>STRAIGHT TRAY(H.D.G)</v>
          </cell>
          <cell r="C446" t="str">
            <v>150W×100H</v>
          </cell>
          <cell r="D446" t="str">
            <v>m</v>
          </cell>
          <cell r="G446">
            <v>753</v>
          </cell>
          <cell r="H446">
            <v>8700</v>
          </cell>
          <cell r="Q446">
            <v>8700</v>
          </cell>
          <cell r="S446" t="str">
            <v>내선</v>
          </cell>
          <cell r="T446">
            <v>0.22500000000000001</v>
          </cell>
          <cell r="Y446" t="str">
            <v>4m이상: 20%증</v>
          </cell>
        </row>
        <row r="447">
          <cell r="A447">
            <v>445</v>
          </cell>
          <cell r="B447" t="str">
            <v>STRAIGHT TRAY(H.D.G)</v>
          </cell>
          <cell r="C447" t="str">
            <v>150W×150H</v>
          </cell>
          <cell r="D447" t="str">
            <v>m</v>
          </cell>
          <cell r="G447">
            <v>753</v>
          </cell>
          <cell r="H447">
            <v>11600</v>
          </cell>
          <cell r="Q447">
            <v>11600</v>
          </cell>
          <cell r="S447" t="str">
            <v>내선</v>
          </cell>
          <cell r="T447">
            <v>0.22500000000000001</v>
          </cell>
        </row>
        <row r="448">
          <cell r="A448">
            <v>446</v>
          </cell>
          <cell r="B448" t="str">
            <v>STRAIGHT TRAY(H.D.G)</v>
          </cell>
          <cell r="C448" t="str">
            <v>200W×100H</v>
          </cell>
          <cell r="D448" t="str">
            <v>m</v>
          </cell>
          <cell r="G448">
            <v>753</v>
          </cell>
          <cell r="H448">
            <v>9000</v>
          </cell>
          <cell r="Q448">
            <v>9000</v>
          </cell>
          <cell r="S448" t="str">
            <v>내선</v>
          </cell>
          <cell r="T448">
            <v>0.22500000000000001</v>
          </cell>
        </row>
        <row r="449">
          <cell r="A449">
            <v>447</v>
          </cell>
          <cell r="B449" t="str">
            <v>STRAIGHT TRAY(H.D.G)</v>
          </cell>
          <cell r="C449" t="str">
            <v>200W×150H</v>
          </cell>
          <cell r="D449" t="str">
            <v>m</v>
          </cell>
          <cell r="G449">
            <v>753</v>
          </cell>
          <cell r="H449">
            <v>11900</v>
          </cell>
          <cell r="Q449">
            <v>11900</v>
          </cell>
          <cell r="S449" t="str">
            <v>내선</v>
          </cell>
          <cell r="T449">
            <v>0.22500000000000001</v>
          </cell>
        </row>
        <row r="450">
          <cell r="A450">
            <v>448</v>
          </cell>
          <cell r="B450" t="str">
            <v>STRAIGHT TRAY(H.D.G)</v>
          </cell>
          <cell r="C450" t="str">
            <v>300W×100H</v>
          </cell>
          <cell r="D450" t="str">
            <v>m</v>
          </cell>
          <cell r="G450">
            <v>753</v>
          </cell>
          <cell r="H450">
            <v>9600</v>
          </cell>
          <cell r="Q450">
            <v>9600</v>
          </cell>
          <cell r="S450" t="str">
            <v>내선</v>
          </cell>
          <cell r="T450">
            <v>0.28499999999999998</v>
          </cell>
        </row>
        <row r="451">
          <cell r="A451">
            <v>449</v>
          </cell>
          <cell r="B451" t="str">
            <v>STRAIGHT TRAY(H.D.G)</v>
          </cell>
          <cell r="C451" t="str">
            <v>300W×150H</v>
          </cell>
          <cell r="D451" t="str">
            <v>m</v>
          </cell>
          <cell r="G451">
            <v>753</v>
          </cell>
          <cell r="H451">
            <v>12600</v>
          </cell>
          <cell r="Q451">
            <v>12600</v>
          </cell>
          <cell r="S451" t="str">
            <v>내선</v>
          </cell>
          <cell r="T451">
            <v>0.28499999999999998</v>
          </cell>
        </row>
        <row r="452">
          <cell r="A452">
            <v>450</v>
          </cell>
          <cell r="B452" t="str">
            <v>STRAIGHT TRAY(H.D.G)</v>
          </cell>
          <cell r="C452" t="str">
            <v>400W×100H</v>
          </cell>
          <cell r="D452" t="str">
            <v>m</v>
          </cell>
          <cell r="G452">
            <v>753</v>
          </cell>
          <cell r="H452">
            <v>10200</v>
          </cell>
          <cell r="Q452">
            <v>10200</v>
          </cell>
          <cell r="S452" t="str">
            <v>내선</v>
          </cell>
          <cell r="T452">
            <v>0.33500000000000002</v>
          </cell>
        </row>
        <row r="453">
          <cell r="A453">
            <v>451</v>
          </cell>
          <cell r="B453" t="str">
            <v>STRAIGHT TRAY(H.D.G)</v>
          </cell>
          <cell r="C453" t="str">
            <v>400W×150H</v>
          </cell>
          <cell r="D453" t="str">
            <v>m</v>
          </cell>
          <cell r="G453">
            <v>753</v>
          </cell>
          <cell r="H453">
            <v>13200</v>
          </cell>
          <cell r="Q453">
            <v>13200</v>
          </cell>
          <cell r="S453" t="str">
            <v>내선</v>
          </cell>
          <cell r="T453">
            <v>0.33500000000000002</v>
          </cell>
        </row>
        <row r="454">
          <cell r="A454">
            <v>452</v>
          </cell>
          <cell r="B454" t="str">
            <v>STRAIGHT TRAY(H.D.G)</v>
          </cell>
          <cell r="C454" t="str">
            <v>500W×100H</v>
          </cell>
          <cell r="D454" t="str">
            <v>m</v>
          </cell>
          <cell r="G454">
            <v>753</v>
          </cell>
          <cell r="H454">
            <v>10800</v>
          </cell>
          <cell r="Q454">
            <v>10800</v>
          </cell>
          <cell r="S454" t="str">
            <v>내선</v>
          </cell>
          <cell r="T454">
            <v>0.44500000000000001</v>
          </cell>
        </row>
        <row r="455">
          <cell r="A455">
            <v>453</v>
          </cell>
          <cell r="B455" t="str">
            <v>STRAIGHT TRAY(H.D.G)</v>
          </cell>
          <cell r="C455" t="str">
            <v>500W×150H</v>
          </cell>
          <cell r="D455" t="str">
            <v>m</v>
          </cell>
          <cell r="G455">
            <v>753</v>
          </cell>
          <cell r="H455">
            <v>13800</v>
          </cell>
          <cell r="Q455">
            <v>13800</v>
          </cell>
          <cell r="S455" t="str">
            <v>내선</v>
          </cell>
          <cell r="T455">
            <v>0.44500000000000001</v>
          </cell>
        </row>
        <row r="456">
          <cell r="A456">
            <v>454</v>
          </cell>
          <cell r="B456" t="str">
            <v>STRAIGHT TRAY(H.D.G)</v>
          </cell>
          <cell r="C456" t="str">
            <v>600W×100H</v>
          </cell>
          <cell r="D456" t="str">
            <v>m</v>
          </cell>
          <cell r="G456">
            <v>753</v>
          </cell>
          <cell r="H456">
            <v>11500</v>
          </cell>
          <cell r="Q456">
            <v>11500</v>
          </cell>
          <cell r="S456" t="str">
            <v>내선</v>
          </cell>
          <cell r="T456">
            <v>0.52</v>
          </cell>
        </row>
        <row r="457">
          <cell r="A457">
            <v>455</v>
          </cell>
          <cell r="B457" t="str">
            <v>STRAIGHT TRAY(H.D.G)</v>
          </cell>
          <cell r="C457" t="str">
            <v>600W×150H</v>
          </cell>
          <cell r="D457" t="str">
            <v>m</v>
          </cell>
          <cell r="G457">
            <v>753</v>
          </cell>
          <cell r="H457">
            <v>14400</v>
          </cell>
          <cell r="Q457">
            <v>14400</v>
          </cell>
          <cell r="S457" t="str">
            <v>내선</v>
          </cell>
          <cell r="T457">
            <v>0.52</v>
          </cell>
        </row>
        <row r="458">
          <cell r="A458">
            <v>456</v>
          </cell>
          <cell r="Q458">
            <v>0</v>
          </cell>
        </row>
        <row r="459">
          <cell r="A459">
            <v>457</v>
          </cell>
          <cell r="B459" t="str">
            <v>HOR-ELBOW (H.D.G)</v>
          </cell>
          <cell r="C459" t="str">
            <v>150W×100H</v>
          </cell>
          <cell r="D459" t="str">
            <v>EA</v>
          </cell>
          <cell r="G459">
            <v>753</v>
          </cell>
          <cell r="H459">
            <v>10300</v>
          </cell>
          <cell r="Q459">
            <v>10300</v>
          </cell>
          <cell r="S459" t="str">
            <v>내선</v>
          </cell>
          <cell r="T459">
            <v>0.22500000000000001</v>
          </cell>
        </row>
        <row r="460">
          <cell r="A460">
            <v>458</v>
          </cell>
          <cell r="B460" t="str">
            <v>HOR-ELBOW (H.D.G)</v>
          </cell>
          <cell r="C460" t="str">
            <v>150W×150H</v>
          </cell>
          <cell r="D460" t="str">
            <v>EA</v>
          </cell>
          <cell r="G460">
            <v>753</v>
          </cell>
          <cell r="H460">
            <v>13700</v>
          </cell>
          <cell r="Q460">
            <v>13700</v>
          </cell>
          <cell r="S460" t="str">
            <v>내선</v>
          </cell>
          <cell r="T460">
            <v>0.22500000000000001</v>
          </cell>
        </row>
        <row r="461">
          <cell r="A461">
            <v>459</v>
          </cell>
          <cell r="B461" t="str">
            <v>HOR-ELBOW (H.D.G)</v>
          </cell>
          <cell r="C461" t="str">
            <v>200W×100H</v>
          </cell>
          <cell r="D461" t="str">
            <v>EA</v>
          </cell>
          <cell r="G461">
            <v>753</v>
          </cell>
          <cell r="H461">
            <v>11100</v>
          </cell>
          <cell r="Q461">
            <v>11100</v>
          </cell>
          <cell r="S461" t="str">
            <v>내선</v>
          </cell>
          <cell r="T461">
            <v>0.22500000000000001</v>
          </cell>
        </row>
        <row r="462">
          <cell r="A462">
            <v>460</v>
          </cell>
          <cell r="B462" t="str">
            <v>HOR-ELBOW (H.D.G)</v>
          </cell>
          <cell r="C462" t="str">
            <v>200W×150H</v>
          </cell>
          <cell r="D462" t="str">
            <v>EA</v>
          </cell>
          <cell r="G462">
            <v>753</v>
          </cell>
          <cell r="H462">
            <v>14700</v>
          </cell>
          <cell r="Q462">
            <v>14700</v>
          </cell>
          <cell r="S462" t="str">
            <v>내선</v>
          </cell>
          <cell r="T462">
            <v>0.22500000000000001</v>
          </cell>
        </row>
        <row r="463">
          <cell r="A463">
            <v>461</v>
          </cell>
          <cell r="B463" t="str">
            <v>HOR-ELBOW (H.D.G)</v>
          </cell>
          <cell r="C463" t="str">
            <v>300W×100H</v>
          </cell>
          <cell r="D463" t="str">
            <v>EA</v>
          </cell>
          <cell r="G463">
            <v>753</v>
          </cell>
          <cell r="H463">
            <v>12800</v>
          </cell>
          <cell r="Q463">
            <v>12800</v>
          </cell>
          <cell r="S463" t="str">
            <v>내선</v>
          </cell>
          <cell r="T463">
            <v>0.28499999999999998</v>
          </cell>
        </row>
        <row r="464">
          <cell r="A464">
            <v>462</v>
          </cell>
          <cell r="B464" t="str">
            <v>HOR-ELBOW (H.D.G)</v>
          </cell>
          <cell r="C464" t="str">
            <v>300W×150H</v>
          </cell>
          <cell r="D464" t="str">
            <v>EA</v>
          </cell>
          <cell r="G464">
            <v>753</v>
          </cell>
          <cell r="H464">
            <v>16800</v>
          </cell>
          <cell r="Q464">
            <v>16800</v>
          </cell>
          <cell r="S464" t="str">
            <v>내선</v>
          </cell>
          <cell r="T464">
            <v>0.28499999999999998</v>
          </cell>
        </row>
        <row r="465">
          <cell r="A465">
            <v>463</v>
          </cell>
          <cell r="B465" t="str">
            <v>HOR-ELBOW (H.D.G)</v>
          </cell>
          <cell r="C465" t="str">
            <v>400W×100H</v>
          </cell>
          <cell r="D465" t="str">
            <v>EA</v>
          </cell>
          <cell r="G465">
            <v>753</v>
          </cell>
          <cell r="H465">
            <v>14500</v>
          </cell>
          <cell r="Q465">
            <v>14500</v>
          </cell>
          <cell r="S465" t="str">
            <v>내선</v>
          </cell>
          <cell r="T465">
            <v>0.33500000000000002</v>
          </cell>
        </row>
        <row r="466">
          <cell r="A466">
            <v>464</v>
          </cell>
          <cell r="B466" t="str">
            <v>HOR-ELBOW (H.D.G)</v>
          </cell>
          <cell r="C466" t="str">
            <v>400W×150H</v>
          </cell>
          <cell r="D466" t="str">
            <v>EA</v>
          </cell>
          <cell r="G466">
            <v>753</v>
          </cell>
          <cell r="H466">
            <v>18800</v>
          </cell>
          <cell r="Q466">
            <v>18800</v>
          </cell>
          <cell r="S466" t="str">
            <v>내선</v>
          </cell>
          <cell r="T466">
            <v>0.33500000000000002</v>
          </cell>
        </row>
        <row r="467">
          <cell r="A467">
            <v>465</v>
          </cell>
          <cell r="B467" t="str">
            <v>HOR-ELBOW (H.D.G)</v>
          </cell>
          <cell r="C467" t="str">
            <v>500W×100H</v>
          </cell>
          <cell r="D467" t="str">
            <v>EA</v>
          </cell>
          <cell r="G467">
            <v>753</v>
          </cell>
          <cell r="H467">
            <v>16200</v>
          </cell>
          <cell r="Q467">
            <v>16200</v>
          </cell>
          <cell r="S467" t="str">
            <v>내선</v>
          </cell>
          <cell r="T467">
            <v>0.44500000000000001</v>
          </cell>
        </row>
        <row r="468">
          <cell r="A468">
            <v>466</v>
          </cell>
          <cell r="B468" t="str">
            <v>HOR-ELBOW (H.D.G)</v>
          </cell>
          <cell r="C468" t="str">
            <v>500W×150H</v>
          </cell>
          <cell r="D468" t="str">
            <v>EA</v>
          </cell>
          <cell r="G468">
            <v>753</v>
          </cell>
          <cell r="H468">
            <v>20800</v>
          </cell>
          <cell r="Q468">
            <v>20800</v>
          </cell>
          <cell r="S468" t="str">
            <v>내선</v>
          </cell>
          <cell r="T468">
            <v>0.44500000000000001</v>
          </cell>
        </row>
        <row r="469">
          <cell r="A469">
            <v>467</v>
          </cell>
          <cell r="B469" t="str">
            <v>HOR-ELBOW (H.D.G)</v>
          </cell>
          <cell r="C469" t="str">
            <v>600W×100H</v>
          </cell>
          <cell r="D469" t="str">
            <v>EA</v>
          </cell>
          <cell r="G469">
            <v>753</v>
          </cell>
          <cell r="H469">
            <v>17900</v>
          </cell>
          <cell r="Q469">
            <v>17900</v>
          </cell>
          <cell r="S469" t="str">
            <v>내선</v>
          </cell>
          <cell r="T469">
            <v>0.52</v>
          </cell>
        </row>
        <row r="470">
          <cell r="A470">
            <v>468</v>
          </cell>
          <cell r="B470" t="str">
            <v>HOR-ELBOW (H.D.G)</v>
          </cell>
          <cell r="C470" t="str">
            <v>600W×150H</v>
          </cell>
          <cell r="D470" t="str">
            <v>EA</v>
          </cell>
          <cell r="G470">
            <v>753</v>
          </cell>
          <cell r="H470">
            <v>22800</v>
          </cell>
          <cell r="Q470">
            <v>22800</v>
          </cell>
          <cell r="S470" t="str">
            <v>내선</v>
          </cell>
          <cell r="T470">
            <v>0.52</v>
          </cell>
        </row>
        <row r="471">
          <cell r="A471">
            <v>469</v>
          </cell>
          <cell r="Q471">
            <v>0</v>
          </cell>
        </row>
        <row r="472">
          <cell r="A472">
            <v>470</v>
          </cell>
          <cell r="B472" t="str">
            <v>VER-ELBOW (H.D.G)</v>
          </cell>
          <cell r="C472" t="str">
            <v>150W×100H</v>
          </cell>
          <cell r="D472" t="str">
            <v>EA</v>
          </cell>
          <cell r="G472">
            <v>753</v>
          </cell>
          <cell r="H472">
            <v>10700</v>
          </cell>
          <cell r="Q472">
            <v>10700</v>
          </cell>
          <cell r="S472" t="str">
            <v>내선</v>
          </cell>
          <cell r="T472">
            <v>0.22500000000000001</v>
          </cell>
        </row>
        <row r="473">
          <cell r="A473">
            <v>471</v>
          </cell>
          <cell r="B473" t="str">
            <v>VER-ELBOW (H.D.G)</v>
          </cell>
          <cell r="C473" t="str">
            <v>150W×150H</v>
          </cell>
          <cell r="D473" t="str">
            <v>EA</v>
          </cell>
          <cell r="G473">
            <v>753</v>
          </cell>
          <cell r="H473">
            <v>15500</v>
          </cell>
          <cell r="Q473">
            <v>15500</v>
          </cell>
          <cell r="S473" t="str">
            <v>내선</v>
          </cell>
          <cell r="T473">
            <v>0.22500000000000001</v>
          </cell>
        </row>
        <row r="474">
          <cell r="A474">
            <v>472</v>
          </cell>
          <cell r="B474" t="str">
            <v>VER-ELBOW (H.D.G)</v>
          </cell>
          <cell r="C474" t="str">
            <v>200W×100H</v>
          </cell>
          <cell r="D474" t="str">
            <v>EA</v>
          </cell>
          <cell r="G474">
            <v>753</v>
          </cell>
          <cell r="H474">
            <v>11100</v>
          </cell>
          <cell r="Q474">
            <v>11100</v>
          </cell>
          <cell r="S474" t="str">
            <v>내선</v>
          </cell>
          <cell r="T474">
            <v>0.22500000000000001</v>
          </cell>
        </row>
        <row r="475">
          <cell r="A475">
            <v>473</v>
          </cell>
          <cell r="B475" t="str">
            <v>VER-ELBOW (H.D.G)</v>
          </cell>
          <cell r="C475" t="str">
            <v>200W×150H</v>
          </cell>
          <cell r="D475" t="str">
            <v>EA</v>
          </cell>
          <cell r="G475">
            <v>753</v>
          </cell>
          <cell r="H475">
            <v>15900</v>
          </cell>
          <cell r="Q475">
            <v>15900</v>
          </cell>
          <cell r="S475" t="str">
            <v>내선</v>
          </cell>
          <cell r="T475">
            <v>0.22500000000000001</v>
          </cell>
        </row>
        <row r="476">
          <cell r="A476">
            <v>474</v>
          </cell>
          <cell r="B476" t="str">
            <v>VER-ELBOW (H.D.G)</v>
          </cell>
          <cell r="C476" t="str">
            <v>300W×100H</v>
          </cell>
          <cell r="D476" t="str">
            <v>EA</v>
          </cell>
          <cell r="G476">
            <v>753</v>
          </cell>
          <cell r="H476">
            <v>12000</v>
          </cell>
          <cell r="Q476">
            <v>12000</v>
          </cell>
          <cell r="S476" t="str">
            <v>내선</v>
          </cell>
          <cell r="T476">
            <v>0.28499999999999998</v>
          </cell>
        </row>
        <row r="477">
          <cell r="A477">
            <v>475</v>
          </cell>
          <cell r="B477" t="str">
            <v>VER-ELBOW (H.D.G)</v>
          </cell>
          <cell r="C477" t="str">
            <v>300W×150H</v>
          </cell>
          <cell r="D477" t="str">
            <v>EA</v>
          </cell>
          <cell r="G477">
            <v>753</v>
          </cell>
          <cell r="H477">
            <v>16800</v>
          </cell>
          <cell r="Q477">
            <v>16800</v>
          </cell>
          <cell r="S477" t="str">
            <v>내선</v>
          </cell>
          <cell r="T477">
            <v>0.28499999999999998</v>
          </cell>
        </row>
        <row r="478">
          <cell r="A478">
            <v>476</v>
          </cell>
          <cell r="B478" t="str">
            <v>VER-ELBOW (H.D.G)</v>
          </cell>
          <cell r="C478" t="str">
            <v>400W×100H</v>
          </cell>
          <cell r="D478" t="str">
            <v>EA</v>
          </cell>
          <cell r="G478">
            <v>753</v>
          </cell>
          <cell r="H478">
            <v>12900</v>
          </cell>
          <cell r="Q478">
            <v>12900</v>
          </cell>
          <cell r="S478" t="str">
            <v>내선</v>
          </cell>
          <cell r="T478">
            <v>0.33500000000000002</v>
          </cell>
        </row>
        <row r="479">
          <cell r="A479">
            <v>477</v>
          </cell>
          <cell r="B479" t="str">
            <v>VER-ELBOW (H.D.G)</v>
          </cell>
          <cell r="C479" t="str">
            <v>400W×150H</v>
          </cell>
          <cell r="D479" t="str">
            <v>EA</v>
          </cell>
          <cell r="G479">
            <v>753</v>
          </cell>
          <cell r="H479">
            <v>17600</v>
          </cell>
          <cell r="Q479">
            <v>17600</v>
          </cell>
          <cell r="S479" t="str">
            <v>내선</v>
          </cell>
          <cell r="T479">
            <v>0.33500000000000002</v>
          </cell>
        </row>
        <row r="480">
          <cell r="A480">
            <v>478</v>
          </cell>
          <cell r="B480" t="str">
            <v>VER-ELBOW (H.D.G)</v>
          </cell>
          <cell r="C480" t="str">
            <v>500W×100H</v>
          </cell>
          <cell r="D480" t="str">
            <v>EA</v>
          </cell>
          <cell r="G480">
            <v>753</v>
          </cell>
          <cell r="H480">
            <v>13700</v>
          </cell>
          <cell r="Q480">
            <v>13700</v>
          </cell>
          <cell r="S480" t="str">
            <v>내선</v>
          </cell>
          <cell r="T480">
            <v>0.44500000000000001</v>
          </cell>
        </row>
        <row r="481">
          <cell r="A481">
            <v>479</v>
          </cell>
          <cell r="B481" t="str">
            <v>VER-ELBOW (H.D.G)</v>
          </cell>
          <cell r="C481" t="str">
            <v>500W×150H</v>
          </cell>
          <cell r="D481" t="str">
            <v>EA</v>
          </cell>
          <cell r="G481">
            <v>753</v>
          </cell>
          <cell r="H481">
            <v>18500</v>
          </cell>
          <cell r="Q481">
            <v>18500</v>
          </cell>
          <cell r="S481" t="str">
            <v>내선</v>
          </cell>
          <cell r="T481">
            <v>0.44500000000000001</v>
          </cell>
        </row>
        <row r="482">
          <cell r="A482">
            <v>480</v>
          </cell>
          <cell r="B482" t="str">
            <v>VER-ELBOW (H.D.G)</v>
          </cell>
          <cell r="C482" t="str">
            <v>600W×100H</v>
          </cell>
          <cell r="D482" t="str">
            <v>EA</v>
          </cell>
          <cell r="G482">
            <v>753</v>
          </cell>
          <cell r="H482">
            <v>14600</v>
          </cell>
          <cell r="Q482">
            <v>14600</v>
          </cell>
          <cell r="S482" t="str">
            <v>내선</v>
          </cell>
          <cell r="T482">
            <v>0.52</v>
          </cell>
        </row>
        <row r="483">
          <cell r="A483">
            <v>481</v>
          </cell>
          <cell r="B483" t="str">
            <v>VER-ELBOW (H.D.G)</v>
          </cell>
          <cell r="C483" t="str">
            <v>600W×150H</v>
          </cell>
          <cell r="D483" t="str">
            <v>EA</v>
          </cell>
          <cell r="G483">
            <v>753</v>
          </cell>
          <cell r="H483">
            <v>19300</v>
          </cell>
          <cell r="Q483">
            <v>19300</v>
          </cell>
          <cell r="S483" t="str">
            <v>내선</v>
          </cell>
          <cell r="T483">
            <v>0.52</v>
          </cell>
        </row>
        <row r="484">
          <cell r="A484">
            <v>482</v>
          </cell>
          <cell r="Q484">
            <v>0</v>
          </cell>
        </row>
        <row r="485">
          <cell r="A485">
            <v>483</v>
          </cell>
          <cell r="B485" t="str">
            <v>HOR-TEE (H.D.G)</v>
          </cell>
          <cell r="C485" t="str">
            <v>150W×100H</v>
          </cell>
          <cell r="D485" t="str">
            <v>EA</v>
          </cell>
          <cell r="G485">
            <v>753</v>
          </cell>
          <cell r="H485">
            <v>17500</v>
          </cell>
          <cell r="Q485">
            <v>17500</v>
          </cell>
          <cell r="S485" t="str">
            <v>내선</v>
          </cell>
          <cell r="T485">
            <v>0.22500000000000001</v>
          </cell>
        </row>
        <row r="486">
          <cell r="A486">
            <v>484</v>
          </cell>
          <cell r="B486" t="str">
            <v>HOR-TEE (H.D.G)</v>
          </cell>
          <cell r="C486" t="str">
            <v>150W×150H</v>
          </cell>
          <cell r="D486" t="str">
            <v>EA</v>
          </cell>
          <cell r="G486">
            <v>753</v>
          </cell>
          <cell r="H486">
            <v>22600</v>
          </cell>
          <cell r="Q486">
            <v>22600</v>
          </cell>
          <cell r="S486" t="str">
            <v>내선</v>
          </cell>
          <cell r="T486">
            <v>0.22500000000000001</v>
          </cell>
        </row>
        <row r="487">
          <cell r="A487">
            <v>485</v>
          </cell>
          <cell r="B487" t="str">
            <v>HOR-TEE (H.D.G)</v>
          </cell>
          <cell r="C487" t="str">
            <v>200W×100H</v>
          </cell>
          <cell r="D487" t="str">
            <v>EA</v>
          </cell>
          <cell r="G487">
            <v>753</v>
          </cell>
          <cell r="H487">
            <v>18500</v>
          </cell>
          <cell r="Q487">
            <v>18500</v>
          </cell>
          <cell r="S487" t="str">
            <v>내선</v>
          </cell>
          <cell r="T487">
            <v>0.22500000000000001</v>
          </cell>
        </row>
        <row r="488">
          <cell r="A488">
            <v>486</v>
          </cell>
          <cell r="B488" t="str">
            <v>HOR-TEE (H.D.G)</v>
          </cell>
          <cell r="C488" t="str">
            <v>200W×150H</v>
          </cell>
          <cell r="D488" t="str">
            <v>EA</v>
          </cell>
          <cell r="G488">
            <v>753</v>
          </cell>
          <cell r="H488">
            <v>23600</v>
          </cell>
          <cell r="Q488">
            <v>23600</v>
          </cell>
          <cell r="S488" t="str">
            <v>내선</v>
          </cell>
          <cell r="T488">
            <v>0.22500000000000001</v>
          </cell>
        </row>
        <row r="489">
          <cell r="A489">
            <v>487</v>
          </cell>
          <cell r="B489" t="str">
            <v>HOR-TEE (H.D.G)</v>
          </cell>
          <cell r="C489" t="str">
            <v>300W×100H</v>
          </cell>
          <cell r="D489" t="str">
            <v>EA</v>
          </cell>
          <cell r="G489">
            <v>753</v>
          </cell>
          <cell r="H489">
            <v>20300</v>
          </cell>
          <cell r="Q489">
            <v>20300</v>
          </cell>
          <cell r="S489" t="str">
            <v>내선</v>
          </cell>
          <cell r="T489">
            <v>0.28499999999999998</v>
          </cell>
        </row>
        <row r="490">
          <cell r="A490">
            <v>488</v>
          </cell>
          <cell r="B490" t="str">
            <v>HOR-TEE (H.D.G)</v>
          </cell>
          <cell r="C490" t="str">
            <v>300W×150H</v>
          </cell>
          <cell r="D490" t="str">
            <v>EA</v>
          </cell>
          <cell r="G490">
            <v>753</v>
          </cell>
          <cell r="H490">
            <v>25600</v>
          </cell>
          <cell r="Q490">
            <v>25600</v>
          </cell>
          <cell r="S490" t="str">
            <v>내선</v>
          </cell>
          <cell r="T490">
            <v>0.28499999999999998</v>
          </cell>
        </row>
        <row r="491">
          <cell r="A491">
            <v>489</v>
          </cell>
          <cell r="B491" t="str">
            <v>HOR-TEE (H.D.G)</v>
          </cell>
          <cell r="C491" t="str">
            <v>400W×100H</v>
          </cell>
          <cell r="D491" t="str">
            <v>EA</v>
          </cell>
          <cell r="G491">
            <v>753</v>
          </cell>
          <cell r="H491">
            <v>23000</v>
          </cell>
          <cell r="Q491">
            <v>23000</v>
          </cell>
          <cell r="S491" t="str">
            <v>내선</v>
          </cell>
          <cell r="T491">
            <v>0.33500000000000002</v>
          </cell>
        </row>
        <row r="492">
          <cell r="A492">
            <v>490</v>
          </cell>
          <cell r="B492" t="str">
            <v>HOR-TEE (H.D.G)</v>
          </cell>
          <cell r="C492" t="str">
            <v>400W×150H</v>
          </cell>
          <cell r="D492" t="str">
            <v>EA</v>
          </cell>
          <cell r="G492">
            <v>753</v>
          </cell>
          <cell r="H492">
            <v>28500</v>
          </cell>
          <cell r="Q492">
            <v>28500</v>
          </cell>
          <cell r="S492" t="str">
            <v>내선</v>
          </cell>
          <cell r="T492">
            <v>0.33500000000000002</v>
          </cell>
        </row>
        <row r="493">
          <cell r="A493">
            <v>491</v>
          </cell>
          <cell r="B493" t="str">
            <v>HOR-TEE (H.D.G)</v>
          </cell>
          <cell r="C493" t="str">
            <v>500W×100H</v>
          </cell>
          <cell r="D493" t="str">
            <v>EA</v>
          </cell>
          <cell r="G493">
            <v>753</v>
          </cell>
          <cell r="H493">
            <v>25000</v>
          </cell>
          <cell r="Q493">
            <v>25000</v>
          </cell>
          <cell r="S493" t="str">
            <v>내선</v>
          </cell>
          <cell r="T493">
            <v>0.44500000000000001</v>
          </cell>
        </row>
        <row r="494">
          <cell r="A494">
            <v>492</v>
          </cell>
          <cell r="B494" t="str">
            <v>HOR-TEE (H.D.G)</v>
          </cell>
          <cell r="C494" t="str">
            <v>500W×150H</v>
          </cell>
          <cell r="D494" t="str">
            <v>EA</v>
          </cell>
          <cell r="G494">
            <v>753</v>
          </cell>
          <cell r="H494">
            <v>30800</v>
          </cell>
          <cell r="Q494">
            <v>30800</v>
          </cell>
          <cell r="S494" t="str">
            <v>내선</v>
          </cell>
          <cell r="T494">
            <v>0.44500000000000001</v>
          </cell>
        </row>
        <row r="495">
          <cell r="A495">
            <v>493</v>
          </cell>
          <cell r="B495" t="str">
            <v>HOR-TEE (H.D.G)</v>
          </cell>
          <cell r="C495" t="str">
            <v>600W×100H</v>
          </cell>
          <cell r="D495" t="str">
            <v>EA</v>
          </cell>
          <cell r="G495">
            <v>753</v>
          </cell>
          <cell r="H495">
            <v>27000</v>
          </cell>
          <cell r="Q495">
            <v>27000</v>
          </cell>
          <cell r="S495" t="str">
            <v>내선</v>
          </cell>
          <cell r="T495">
            <v>0.52</v>
          </cell>
        </row>
        <row r="496">
          <cell r="A496">
            <v>494</v>
          </cell>
          <cell r="B496" t="str">
            <v>HOR-TEE (H.D.G)</v>
          </cell>
          <cell r="C496" t="str">
            <v>600W×150H</v>
          </cell>
          <cell r="D496" t="str">
            <v>EA</v>
          </cell>
          <cell r="G496">
            <v>753</v>
          </cell>
          <cell r="H496">
            <v>33100</v>
          </cell>
          <cell r="Q496">
            <v>33100</v>
          </cell>
          <cell r="S496" t="str">
            <v>내선</v>
          </cell>
          <cell r="T496">
            <v>0.52</v>
          </cell>
        </row>
        <row r="497">
          <cell r="A497">
            <v>495</v>
          </cell>
          <cell r="Q497">
            <v>0</v>
          </cell>
        </row>
        <row r="498">
          <cell r="A498">
            <v>496</v>
          </cell>
          <cell r="B498" t="str">
            <v>HOR-CROSS (H.D.G)</v>
          </cell>
          <cell r="C498" t="str">
            <v>150W×100H</v>
          </cell>
          <cell r="D498" t="str">
            <v>EA</v>
          </cell>
          <cell r="G498">
            <v>753</v>
          </cell>
          <cell r="H498">
            <v>23200</v>
          </cell>
          <cell r="Q498">
            <v>23200</v>
          </cell>
          <cell r="S498" t="str">
            <v>내선</v>
          </cell>
          <cell r="T498">
            <v>0.22500000000000001</v>
          </cell>
        </row>
        <row r="499">
          <cell r="A499">
            <v>497</v>
          </cell>
          <cell r="B499" t="str">
            <v>HOR-CROSS (H.D.G)</v>
          </cell>
          <cell r="C499" t="str">
            <v>150W×150H</v>
          </cell>
          <cell r="D499" t="str">
            <v>EA</v>
          </cell>
          <cell r="G499">
            <v>753</v>
          </cell>
          <cell r="H499">
            <v>29100</v>
          </cell>
          <cell r="Q499">
            <v>29100</v>
          </cell>
          <cell r="S499" t="str">
            <v>내선</v>
          </cell>
          <cell r="T499">
            <v>0.22500000000000001</v>
          </cell>
        </row>
        <row r="500">
          <cell r="A500">
            <v>498</v>
          </cell>
          <cell r="B500" t="str">
            <v>HOR-CROSS (H.D.G)</v>
          </cell>
          <cell r="C500" t="str">
            <v>200W×100H</v>
          </cell>
          <cell r="D500" t="str">
            <v>EA</v>
          </cell>
          <cell r="G500">
            <v>753</v>
          </cell>
          <cell r="H500">
            <v>24000</v>
          </cell>
          <cell r="Q500">
            <v>24000</v>
          </cell>
          <cell r="S500" t="str">
            <v>내선</v>
          </cell>
          <cell r="T500">
            <v>0.22500000000000001</v>
          </cell>
        </row>
        <row r="501">
          <cell r="A501">
            <v>499</v>
          </cell>
          <cell r="B501" t="str">
            <v>HOR-CROSS (H.D.G)</v>
          </cell>
          <cell r="C501" t="str">
            <v>200W×150H</v>
          </cell>
          <cell r="D501" t="str">
            <v>EA</v>
          </cell>
          <cell r="G501">
            <v>753</v>
          </cell>
          <cell r="H501">
            <v>30000</v>
          </cell>
          <cell r="Q501">
            <v>30000</v>
          </cell>
          <cell r="S501" t="str">
            <v>내선</v>
          </cell>
          <cell r="T501">
            <v>0.22500000000000001</v>
          </cell>
        </row>
        <row r="502">
          <cell r="A502">
            <v>500</v>
          </cell>
          <cell r="B502" t="str">
            <v>HOR-CROSS (H.D.G)</v>
          </cell>
          <cell r="C502" t="str">
            <v>300W×100H</v>
          </cell>
          <cell r="D502" t="str">
            <v>EA</v>
          </cell>
          <cell r="G502">
            <v>753</v>
          </cell>
          <cell r="H502">
            <v>25700</v>
          </cell>
          <cell r="Q502">
            <v>25700</v>
          </cell>
          <cell r="S502" t="str">
            <v>내선</v>
          </cell>
          <cell r="T502">
            <v>0.28499999999999998</v>
          </cell>
        </row>
        <row r="503">
          <cell r="A503">
            <v>501</v>
          </cell>
          <cell r="B503" t="str">
            <v>HOR-CROSS (H.D.G)</v>
          </cell>
          <cell r="C503" t="str">
            <v>300W×150H</v>
          </cell>
          <cell r="D503" t="str">
            <v>EA</v>
          </cell>
          <cell r="G503">
            <v>753</v>
          </cell>
          <cell r="H503">
            <v>31700</v>
          </cell>
          <cell r="Q503">
            <v>31700</v>
          </cell>
          <cell r="S503" t="str">
            <v>내선</v>
          </cell>
          <cell r="T503">
            <v>0.28499999999999998</v>
          </cell>
        </row>
        <row r="504">
          <cell r="A504">
            <v>502</v>
          </cell>
          <cell r="B504" t="str">
            <v>HOR-CROSS (H.D.G)</v>
          </cell>
          <cell r="C504" t="str">
            <v>400W×100H</v>
          </cell>
          <cell r="D504" t="str">
            <v>EA</v>
          </cell>
          <cell r="G504">
            <v>753</v>
          </cell>
          <cell r="H504">
            <v>27000</v>
          </cell>
          <cell r="Q504">
            <v>27000</v>
          </cell>
          <cell r="S504" t="str">
            <v>내선</v>
          </cell>
          <cell r="T504">
            <v>0.33500000000000002</v>
          </cell>
        </row>
        <row r="505">
          <cell r="A505">
            <v>503</v>
          </cell>
          <cell r="B505" t="str">
            <v>HOR-CROSS (H.D.G)</v>
          </cell>
          <cell r="C505" t="str">
            <v>400W×150H</v>
          </cell>
          <cell r="D505" t="str">
            <v>EA</v>
          </cell>
          <cell r="G505">
            <v>753</v>
          </cell>
          <cell r="H505">
            <v>34300</v>
          </cell>
          <cell r="Q505">
            <v>34300</v>
          </cell>
          <cell r="S505" t="str">
            <v>내선</v>
          </cell>
          <cell r="T505">
            <v>0.33500000000000002</v>
          </cell>
        </row>
        <row r="506">
          <cell r="A506">
            <v>504</v>
          </cell>
          <cell r="B506" t="str">
            <v>HOR-CROSS (H.D.G)</v>
          </cell>
          <cell r="C506" t="str">
            <v>500W×100H</v>
          </cell>
          <cell r="D506" t="str">
            <v>EA</v>
          </cell>
          <cell r="G506">
            <v>753</v>
          </cell>
          <cell r="H506">
            <v>30300</v>
          </cell>
          <cell r="Q506">
            <v>30300</v>
          </cell>
          <cell r="S506" t="str">
            <v>내선</v>
          </cell>
          <cell r="T506">
            <v>0.44500000000000001</v>
          </cell>
        </row>
        <row r="507">
          <cell r="A507">
            <v>505</v>
          </cell>
          <cell r="B507" t="str">
            <v>HOR-CROSS (H.D.G)</v>
          </cell>
          <cell r="C507" t="str">
            <v>500W×150H</v>
          </cell>
          <cell r="D507" t="str">
            <v>EA</v>
          </cell>
          <cell r="G507">
            <v>753</v>
          </cell>
          <cell r="H507">
            <v>36200</v>
          </cell>
          <cell r="Q507">
            <v>36200</v>
          </cell>
          <cell r="S507" t="str">
            <v>내선</v>
          </cell>
          <cell r="T507">
            <v>0.44500000000000001</v>
          </cell>
        </row>
        <row r="508">
          <cell r="A508">
            <v>506</v>
          </cell>
          <cell r="B508" t="str">
            <v>HOR-CROSS (H.D.G)</v>
          </cell>
          <cell r="C508" t="str">
            <v>600W×100H</v>
          </cell>
          <cell r="D508" t="str">
            <v>EA</v>
          </cell>
          <cell r="G508">
            <v>753</v>
          </cell>
          <cell r="H508">
            <v>32200</v>
          </cell>
          <cell r="Q508">
            <v>32200</v>
          </cell>
          <cell r="S508" t="str">
            <v>내선</v>
          </cell>
          <cell r="T508">
            <v>0.52</v>
          </cell>
        </row>
        <row r="509">
          <cell r="A509">
            <v>507</v>
          </cell>
          <cell r="B509" t="str">
            <v>HOR-CROSS (H.D.G)</v>
          </cell>
          <cell r="C509" t="str">
            <v>600W×150H</v>
          </cell>
          <cell r="D509" t="str">
            <v>EA</v>
          </cell>
          <cell r="G509">
            <v>753</v>
          </cell>
          <cell r="H509">
            <v>38200</v>
          </cell>
          <cell r="Q509">
            <v>38200</v>
          </cell>
          <cell r="S509" t="str">
            <v>내선</v>
          </cell>
          <cell r="T509">
            <v>0.52</v>
          </cell>
        </row>
        <row r="510">
          <cell r="A510">
            <v>508</v>
          </cell>
          <cell r="Q510">
            <v>0</v>
          </cell>
        </row>
        <row r="511">
          <cell r="A511">
            <v>509</v>
          </cell>
          <cell r="B511" t="str">
            <v>REDUCER (H.D.G)</v>
          </cell>
          <cell r="C511" t="str">
            <v>600×500W×100H</v>
          </cell>
          <cell r="D511" t="str">
            <v>EA</v>
          </cell>
          <cell r="G511">
            <v>753</v>
          </cell>
          <cell r="H511">
            <v>7900</v>
          </cell>
          <cell r="Q511">
            <v>7900</v>
          </cell>
          <cell r="S511" t="str">
            <v>내선</v>
          </cell>
          <cell r="T511">
            <v>0.22500000000000001</v>
          </cell>
        </row>
        <row r="512">
          <cell r="A512">
            <v>510</v>
          </cell>
          <cell r="B512" t="str">
            <v>REDUCER (H.D.G)</v>
          </cell>
          <cell r="C512" t="str">
            <v>600×500W×150H</v>
          </cell>
          <cell r="D512" t="str">
            <v>EA</v>
          </cell>
          <cell r="G512">
            <v>753</v>
          </cell>
          <cell r="H512">
            <v>10100</v>
          </cell>
          <cell r="Q512">
            <v>10100</v>
          </cell>
          <cell r="S512" t="str">
            <v>내선</v>
          </cell>
          <cell r="T512">
            <v>0.22500000000000001</v>
          </cell>
        </row>
        <row r="513">
          <cell r="A513">
            <v>511</v>
          </cell>
          <cell r="B513" t="str">
            <v>REDUCER (H.D.G)</v>
          </cell>
          <cell r="C513" t="str">
            <v>600×400W×100H</v>
          </cell>
          <cell r="D513" t="str">
            <v>EA</v>
          </cell>
          <cell r="G513">
            <v>753</v>
          </cell>
          <cell r="H513">
            <v>7900</v>
          </cell>
          <cell r="Q513">
            <v>7900</v>
          </cell>
          <cell r="S513" t="str">
            <v>내선</v>
          </cell>
          <cell r="T513">
            <v>0.22500000000000001</v>
          </cell>
        </row>
        <row r="514">
          <cell r="A514">
            <v>512</v>
          </cell>
          <cell r="B514" t="str">
            <v>REDUCER (H.D.G)</v>
          </cell>
          <cell r="C514" t="str">
            <v>600×400W×150H</v>
          </cell>
          <cell r="D514" t="str">
            <v>EA</v>
          </cell>
          <cell r="G514">
            <v>753</v>
          </cell>
          <cell r="H514">
            <v>10100</v>
          </cell>
          <cell r="Q514">
            <v>10100</v>
          </cell>
          <cell r="S514" t="str">
            <v>내선</v>
          </cell>
          <cell r="T514">
            <v>0.22500000000000001</v>
          </cell>
        </row>
        <row r="515">
          <cell r="A515">
            <v>513</v>
          </cell>
          <cell r="B515" t="str">
            <v>REDUCER (H.D.G)</v>
          </cell>
          <cell r="C515" t="str">
            <v>600×300W×100H</v>
          </cell>
          <cell r="D515" t="str">
            <v>EA</v>
          </cell>
          <cell r="G515">
            <v>753</v>
          </cell>
          <cell r="H515">
            <v>8000</v>
          </cell>
          <cell r="Q515">
            <v>8000</v>
          </cell>
          <cell r="S515" t="str">
            <v>내선</v>
          </cell>
          <cell r="T515">
            <v>0.28499999999999998</v>
          </cell>
        </row>
        <row r="516">
          <cell r="A516">
            <v>514</v>
          </cell>
          <cell r="B516" t="str">
            <v>REDUCER (H.D.G)</v>
          </cell>
          <cell r="C516" t="str">
            <v>600×300W×150H</v>
          </cell>
          <cell r="D516" t="str">
            <v>EA</v>
          </cell>
          <cell r="G516">
            <v>753</v>
          </cell>
          <cell r="H516">
            <v>10400</v>
          </cell>
          <cell r="Q516">
            <v>10400</v>
          </cell>
          <cell r="S516" t="str">
            <v>내선</v>
          </cell>
          <cell r="T516">
            <v>0.28499999999999998</v>
          </cell>
        </row>
        <row r="517">
          <cell r="A517">
            <v>515</v>
          </cell>
          <cell r="B517" t="str">
            <v>REDUCER (H.D.G)</v>
          </cell>
          <cell r="C517" t="str">
            <v>600×200W×100H</v>
          </cell>
          <cell r="D517" t="str">
            <v>EA</v>
          </cell>
          <cell r="G517">
            <v>753</v>
          </cell>
          <cell r="H517">
            <v>8100</v>
          </cell>
          <cell r="Q517">
            <v>8100</v>
          </cell>
          <cell r="S517" t="str">
            <v>내선</v>
          </cell>
          <cell r="T517">
            <v>0.33500000000000002</v>
          </cell>
        </row>
        <row r="518">
          <cell r="A518">
            <v>516</v>
          </cell>
          <cell r="B518" t="str">
            <v>REDUCER (H.D.G)</v>
          </cell>
          <cell r="C518" t="str">
            <v>600×200W×150H</v>
          </cell>
          <cell r="D518" t="str">
            <v>EA</v>
          </cell>
          <cell r="G518">
            <v>753</v>
          </cell>
          <cell r="H518">
            <v>10600</v>
          </cell>
          <cell r="Q518">
            <v>10600</v>
          </cell>
          <cell r="S518" t="str">
            <v>내선</v>
          </cell>
          <cell r="T518">
            <v>0.33500000000000002</v>
          </cell>
        </row>
        <row r="519">
          <cell r="A519">
            <v>517</v>
          </cell>
          <cell r="B519" t="str">
            <v>REDUCER (H.D.G)</v>
          </cell>
          <cell r="C519" t="str">
            <v>600×150W×100H</v>
          </cell>
          <cell r="D519" t="str">
            <v>EA</v>
          </cell>
          <cell r="G519">
            <v>753</v>
          </cell>
          <cell r="H519">
            <v>8600</v>
          </cell>
          <cell r="Q519">
            <v>8600</v>
          </cell>
          <cell r="S519" t="str">
            <v>내선</v>
          </cell>
          <cell r="T519">
            <v>0.44500000000000001</v>
          </cell>
        </row>
        <row r="520">
          <cell r="A520">
            <v>518</v>
          </cell>
          <cell r="B520" t="str">
            <v>REDUCER (H.D.G)</v>
          </cell>
          <cell r="C520" t="str">
            <v>600×150W×150H</v>
          </cell>
          <cell r="D520" t="str">
            <v>EA</v>
          </cell>
          <cell r="G520">
            <v>753</v>
          </cell>
          <cell r="H520">
            <v>11100</v>
          </cell>
          <cell r="Q520">
            <v>11100</v>
          </cell>
          <cell r="S520" t="str">
            <v>내선</v>
          </cell>
          <cell r="T520">
            <v>0.44500000000000001</v>
          </cell>
        </row>
        <row r="521">
          <cell r="A521">
            <v>519</v>
          </cell>
          <cell r="B521" t="str">
            <v>REDUCER (H.D.G)</v>
          </cell>
          <cell r="C521" t="str">
            <v>300×150W×100H</v>
          </cell>
          <cell r="D521" t="str">
            <v>EA</v>
          </cell>
          <cell r="G521">
            <v>753</v>
          </cell>
          <cell r="H521">
            <v>6500</v>
          </cell>
          <cell r="Q521">
            <v>6500</v>
          </cell>
          <cell r="S521" t="str">
            <v>내선</v>
          </cell>
          <cell r="T521">
            <v>0.52</v>
          </cell>
        </row>
        <row r="522">
          <cell r="A522">
            <v>520</v>
          </cell>
          <cell r="B522" t="str">
            <v>REDUCER (H.D.G)</v>
          </cell>
          <cell r="C522" t="str">
            <v>300×150W×150H</v>
          </cell>
          <cell r="D522" t="str">
            <v>EA</v>
          </cell>
          <cell r="G522">
            <v>753</v>
          </cell>
          <cell r="H522">
            <v>8700</v>
          </cell>
          <cell r="Q522">
            <v>8700</v>
          </cell>
          <cell r="S522" t="str">
            <v>내선</v>
          </cell>
          <cell r="T522">
            <v>0.52</v>
          </cell>
        </row>
        <row r="523">
          <cell r="A523">
            <v>521</v>
          </cell>
          <cell r="Q523">
            <v>0</v>
          </cell>
        </row>
        <row r="524">
          <cell r="A524">
            <v>522</v>
          </cell>
          <cell r="B524" t="str">
            <v>STRAIGHT-COV.(H.D.G)</v>
          </cell>
          <cell r="C524" t="str">
            <v>150W</v>
          </cell>
          <cell r="D524" t="str">
            <v>EA</v>
          </cell>
          <cell r="G524">
            <v>753</v>
          </cell>
          <cell r="H524">
            <v>4000</v>
          </cell>
          <cell r="Q524">
            <v>4000</v>
          </cell>
        </row>
        <row r="525">
          <cell r="A525">
            <v>523</v>
          </cell>
          <cell r="B525" t="str">
            <v>STRAIGHT-COV.(H.D.G)</v>
          </cell>
          <cell r="C525" t="str">
            <v>200W</v>
          </cell>
          <cell r="D525" t="str">
            <v>EA</v>
          </cell>
          <cell r="G525">
            <v>753</v>
          </cell>
          <cell r="H525">
            <v>5000</v>
          </cell>
          <cell r="Q525">
            <v>5000</v>
          </cell>
        </row>
        <row r="526">
          <cell r="A526">
            <v>524</v>
          </cell>
          <cell r="B526" t="str">
            <v>STRAIGHT-COV.(H.D.G)</v>
          </cell>
          <cell r="C526" t="str">
            <v>300W</v>
          </cell>
          <cell r="D526" t="str">
            <v>EA</v>
          </cell>
          <cell r="G526">
            <v>753</v>
          </cell>
          <cell r="H526">
            <v>7100</v>
          </cell>
          <cell r="Q526">
            <v>7100</v>
          </cell>
        </row>
        <row r="527">
          <cell r="A527">
            <v>525</v>
          </cell>
          <cell r="B527" t="str">
            <v>STRAIGHT-COV.(H.D.G)</v>
          </cell>
          <cell r="C527" t="str">
            <v>400W</v>
          </cell>
          <cell r="D527" t="str">
            <v>EA</v>
          </cell>
          <cell r="G527">
            <v>753</v>
          </cell>
          <cell r="H527">
            <v>9100</v>
          </cell>
          <cell r="Q527">
            <v>9100</v>
          </cell>
        </row>
        <row r="528">
          <cell r="A528">
            <v>526</v>
          </cell>
          <cell r="B528" t="str">
            <v>STRAIGHT-COV.(H.D.G)</v>
          </cell>
          <cell r="C528" t="str">
            <v>500W</v>
          </cell>
          <cell r="D528" t="str">
            <v>EA</v>
          </cell>
          <cell r="G528">
            <v>753</v>
          </cell>
          <cell r="H528">
            <v>11200</v>
          </cell>
          <cell r="Q528">
            <v>11200</v>
          </cell>
        </row>
        <row r="529">
          <cell r="A529">
            <v>527</v>
          </cell>
          <cell r="B529" t="str">
            <v>STRAIGHT-COV.(H.D.G)</v>
          </cell>
          <cell r="C529" t="str">
            <v>600W</v>
          </cell>
          <cell r="D529" t="str">
            <v>EA</v>
          </cell>
          <cell r="G529">
            <v>753</v>
          </cell>
          <cell r="H529">
            <v>13200</v>
          </cell>
          <cell r="Q529">
            <v>13200</v>
          </cell>
        </row>
        <row r="530">
          <cell r="A530">
            <v>528</v>
          </cell>
          <cell r="Q530">
            <v>0</v>
          </cell>
        </row>
        <row r="531">
          <cell r="A531">
            <v>529</v>
          </cell>
          <cell r="B531" t="str">
            <v>JOINT CONN.</v>
          </cell>
          <cell r="C531" t="str">
            <v>100H</v>
          </cell>
          <cell r="D531" t="str">
            <v>EA</v>
          </cell>
          <cell r="G531">
            <v>753</v>
          </cell>
          <cell r="H531">
            <v>900</v>
          </cell>
          <cell r="Q531">
            <v>900</v>
          </cell>
        </row>
        <row r="532">
          <cell r="A532">
            <v>530</v>
          </cell>
          <cell r="B532" t="str">
            <v>JOINT CONN.</v>
          </cell>
          <cell r="C532" t="str">
            <v>150H</v>
          </cell>
          <cell r="D532" t="str">
            <v>EA</v>
          </cell>
          <cell r="G532">
            <v>753</v>
          </cell>
          <cell r="H532">
            <v>1050</v>
          </cell>
          <cell r="Q532">
            <v>1050</v>
          </cell>
        </row>
        <row r="533">
          <cell r="A533">
            <v>531</v>
          </cell>
          <cell r="Q533">
            <v>0</v>
          </cell>
        </row>
        <row r="534">
          <cell r="A534">
            <v>532</v>
          </cell>
          <cell r="B534" t="str">
            <v>SHANK BOLT&amp;NOT</v>
          </cell>
          <cell r="C534" t="str">
            <v>3/8inch×19L</v>
          </cell>
          <cell r="D534" t="str">
            <v>set</v>
          </cell>
          <cell r="G534">
            <v>753</v>
          </cell>
          <cell r="H534">
            <v>120</v>
          </cell>
          <cell r="Q534">
            <v>120</v>
          </cell>
        </row>
        <row r="535">
          <cell r="A535">
            <v>533</v>
          </cell>
          <cell r="B535" t="str">
            <v>그라운딩 본딩 점퍼</v>
          </cell>
          <cell r="C535" t="str">
            <v>14sq</v>
          </cell>
          <cell r="D535" t="str">
            <v>EA</v>
          </cell>
          <cell r="G535">
            <v>753</v>
          </cell>
          <cell r="H535">
            <v>1300</v>
          </cell>
          <cell r="Q535">
            <v>1300</v>
          </cell>
        </row>
        <row r="536">
          <cell r="A536">
            <v>534</v>
          </cell>
          <cell r="B536" t="str">
            <v>그라운딩 본딩 점퍼</v>
          </cell>
          <cell r="C536" t="str">
            <v>38sq</v>
          </cell>
          <cell r="D536" t="str">
            <v>EA</v>
          </cell>
          <cell r="G536">
            <v>753</v>
          </cell>
          <cell r="H536">
            <v>2800</v>
          </cell>
          <cell r="Q536">
            <v>2800</v>
          </cell>
        </row>
        <row r="537">
          <cell r="A537">
            <v>535</v>
          </cell>
          <cell r="B537" t="str">
            <v>홀드다운 크램프</v>
          </cell>
          <cell r="D537" t="str">
            <v>EA</v>
          </cell>
          <cell r="G537">
            <v>753</v>
          </cell>
          <cell r="H537">
            <v>300</v>
          </cell>
          <cell r="Q537">
            <v>300</v>
          </cell>
        </row>
        <row r="538">
          <cell r="A538">
            <v>536</v>
          </cell>
          <cell r="B538" t="str">
            <v>SPRING NUT</v>
          </cell>
          <cell r="C538" t="str">
            <v>3/8inch 1/2inch</v>
          </cell>
          <cell r="D538" t="str">
            <v>EA</v>
          </cell>
          <cell r="G538">
            <v>753</v>
          </cell>
          <cell r="H538">
            <v>400</v>
          </cell>
          <cell r="Q538">
            <v>400</v>
          </cell>
        </row>
        <row r="539">
          <cell r="A539">
            <v>537</v>
          </cell>
          <cell r="Q539">
            <v>0</v>
          </cell>
        </row>
        <row r="540">
          <cell r="A540">
            <v>538</v>
          </cell>
          <cell r="Q540">
            <v>0</v>
          </cell>
        </row>
        <row r="541">
          <cell r="A541">
            <v>539</v>
          </cell>
          <cell r="B541" t="str">
            <v>RACE WAY BODY</v>
          </cell>
          <cell r="C541" t="str">
            <v>40×40</v>
          </cell>
          <cell r="D541" t="str">
            <v>m</v>
          </cell>
          <cell r="G541">
            <v>750</v>
          </cell>
          <cell r="H541">
            <v>1950</v>
          </cell>
          <cell r="Q541">
            <v>1950</v>
          </cell>
          <cell r="S541" t="str">
            <v>내선</v>
          </cell>
          <cell r="T541">
            <v>0.15</v>
          </cell>
        </row>
        <row r="542">
          <cell r="A542">
            <v>540</v>
          </cell>
          <cell r="B542" t="str">
            <v>RACE WAY BODY</v>
          </cell>
          <cell r="C542" t="str">
            <v>70×40</v>
          </cell>
          <cell r="D542" t="str">
            <v>m</v>
          </cell>
          <cell r="G542">
            <v>750</v>
          </cell>
          <cell r="H542">
            <v>2450</v>
          </cell>
          <cell r="Q542">
            <v>2450</v>
          </cell>
          <cell r="S542" t="str">
            <v>내선</v>
          </cell>
          <cell r="T542">
            <v>0.2</v>
          </cell>
        </row>
        <row r="543">
          <cell r="A543">
            <v>541</v>
          </cell>
          <cell r="Q543">
            <v>0</v>
          </cell>
        </row>
        <row r="544">
          <cell r="A544">
            <v>542</v>
          </cell>
          <cell r="B544" t="str">
            <v>RACE WAY COVER</v>
          </cell>
          <cell r="C544" t="str">
            <v>40×40</v>
          </cell>
          <cell r="D544" t="str">
            <v>m</v>
          </cell>
          <cell r="G544">
            <v>750</v>
          </cell>
          <cell r="H544">
            <v>850</v>
          </cell>
          <cell r="Q544">
            <v>850</v>
          </cell>
        </row>
        <row r="545">
          <cell r="A545">
            <v>543</v>
          </cell>
          <cell r="B545" t="str">
            <v>RACE WAY COVER</v>
          </cell>
          <cell r="C545" t="str">
            <v>70×40</v>
          </cell>
          <cell r="D545" t="str">
            <v>m</v>
          </cell>
          <cell r="G545">
            <v>750</v>
          </cell>
          <cell r="H545">
            <v>1100</v>
          </cell>
          <cell r="Q545">
            <v>1100</v>
          </cell>
        </row>
        <row r="546">
          <cell r="A546">
            <v>544</v>
          </cell>
          <cell r="Q546">
            <v>0</v>
          </cell>
        </row>
        <row r="547">
          <cell r="A547">
            <v>545</v>
          </cell>
          <cell r="B547" t="str">
            <v>RACE WAY JOIVER</v>
          </cell>
          <cell r="C547" t="str">
            <v>40×40</v>
          </cell>
          <cell r="D547" t="str">
            <v>EA</v>
          </cell>
          <cell r="G547">
            <v>750</v>
          </cell>
          <cell r="H547">
            <v>850</v>
          </cell>
          <cell r="Q547">
            <v>850</v>
          </cell>
        </row>
        <row r="548">
          <cell r="A548">
            <v>546</v>
          </cell>
          <cell r="B548" t="str">
            <v>RACE WAY JOIVER</v>
          </cell>
          <cell r="C548" t="str">
            <v>70×40</v>
          </cell>
          <cell r="D548" t="str">
            <v>EA</v>
          </cell>
          <cell r="G548">
            <v>750</v>
          </cell>
          <cell r="H548">
            <v>1300</v>
          </cell>
          <cell r="Q548">
            <v>1300</v>
          </cell>
        </row>
        <row r="549">
          <cell r="A549">
            <v>547</v>
          </cell>
          <cell r="Q549">
            <v>0</v>
          </cell>
        </row>
        <row r="550">
          <cell r="A550">
            <v>548</v>
          </cell>
          <cell r="B550" t="str">
            <v>RACE WAY HANGER</v>
          </cell>
          <cell r="C550" t="str">
            <v>40×40</v>
          </cell>
          <cell r="D550" t="str">
            <v>EA</v>
          </cell>
          <cell r="G550">
            <v>750</v>
          </cell>
          <cell r="H550">
            <v>850</v>
          </cell>
          <cell r="Q550">
            <v>850</v>
          </cell>
        </row>
        <row r="551">
          <cell r="A551">
            <v>549</v>
          </cell>
          <cell r="B551" t="str">
            <v>RACE WAY HANGER</v>
          </cell>
          <cell r="C551" t="str">
            <v>70×40</v>
          </cell>
          <cell r="D551" t="str">
            <v>EA</v>
          </cell>
          <cell r="G551">
            <v>750</v>
          </cell>
          <cell r="H551">
            <v>1300</v>
          </cell>
          <cell r="Q551">
            <v>1300</v>
          </cell>
        </row>
        <row r="552">
          <cell r="A552">
            <v>550</v>
          </cell>
          <cell r="Q552">
            <v>0</v>
          </cell>
        </row>
        <row r="553">
          <cell r="A553">
            <v>551</v>
          </cell>
          <cell r="B553" t="str">
            <v>RACE WAY END CAP</v>
          </cell>
          <cell r="C553" t="str">
            <v>40×40</v>
          </cell>
          <cell r="D553" t="str">
            <v>EA</v>
          </cell>
          <cell r="G553">
            <v>750</v>
          </cell>
          <cell r="H553">
            <v>650</v>
          </cell>
          <cell r="Q553">
            <v>650</v>
          </cell>
        </row>
        <row r="554">
          <cell r="A554">
            <v>552</v>
          </cell>
          <cell r="B554" t="str">
            <v>RACE WAY END CAP</v>
          </cell>
          <cell r="C554" t="str">
            <v>70×40</v>
          </cell>
          <cell r="D554" t="str">
            <v>EA</v>
          </cell>
          <cell r="G554">
            <v>750</v>
          </cell>
          <cell r="H554">
            <v>1050</v>
          </cell>
          <cell r="Q554">
            <v>1050</v>
          </cell>
        </row>
        <row r="555">
          <cell r="A555">
            <v>553</v>
          </cell>
          <cell r="Q555">
            <v>0</v>
          </cell>
        </row>
        <row r="556">
          <cell r="A556">
            <v>554</v>
          </cell>
          <cell r="B556" t="str">
            <v>RACE WAY H,V/ELBOW</v>
          </cell>
          <cell r="C556" t="str">
            <v>40×40</v>
          </cell>
          <cell r="D556" t="str">
            <v>EA</v>
          </cell>
          <cell r="G556">
            <v>750</v>
          </cell>
          <cell r="H556">
            <v>1850</v>
          </cell>
          <cell r="Q556">
            <v>1850</v>
          </cell>
        </row>
        <row r="557">
          <cell r="A557">
            <v>555</v>
          </cell>
          <cell r="B557" t="str">
            <v>RACE WAY H,V/ELBOW</v>
          </cell>
          <cell r="C557" t="str">
            <v>70×40</v>
          </cell>
          <cell r="D557" t="str">
            <v>EA</v>
          </cell>
          <cell r="G557">
            <v>750</v>
          </cell>
          <cell r="H557">
            <v>2450</v>
          </cell>
          <cell r="Q557">
            <v>2450</v>
          </cell>
        </row>
        <row r="558">
          <cell r="A558">
            <v>556</v>
          </cell>
          <cell r="Q558">
            <v>0</v>
          </cell>
        </row>
        <row r="559">
          <cell r="A559">
            <v>557</v>
          </cell>
          <cell r="B559" t="str">
            <v>RACE WAY BOX CONN.</v>
          </cell>
          <cell r="C559" t="str">
            <v>40×40</v>
          </cell>
          <cell r="D559" t="str">
            <v>EA</v>
          </cell>
          <cell r="G559">
            <v>750</v>
          </cell>
          <cell r="H559">
            <v>1050</v>
          </cell>
          <cell r="Q559">
            <v>1050</v>
          </cell>
        </row>
        <row r="560">
          <cell r="A560">
            <v>558</v>
          </cell>
          <cell r="Q560">
            <v>0</v>
          </cell>
        </row>
        <row r="561">
          <cell r="A561">
            <v>559</v>
          </cell>
          <cell r="Q561">
            <v>0</v>
          </cell>
        </row>
        <row r="562">
          <cell r="A562">
            <v>560</v>
          </cell>
          <cell r="B562" t="str">
            <v>교통신호제어기(일반)</v>
          </cell>
          <cell r="C562" t="str">
            <v>교차로연동(검사품)</v>
          </cell>
          <cell r="D562" t="str">
            <v>대</v>
          </cell>
          <cell r="G562">
            <v>834</v>
          </cell>
          <cell r="H562">
            <v>4500000</v>
          </cell>
          <cell r="Q562">
            <v>4500000</v>
          </cell>
          <cell r="S562" t="str">
            <v>프전</v>
          </cell>
          <cell r="T562">
            <v>4.5999999999999996</v>
          </cell>
          <cell r="U562" t="str">
            <v>보인</v>
          </cell>
          <cell r="V562">
            <v>1.5</v>
          </cell>
        </row>
        <row r="563">
          <cell r="A563">
            <v>561</v>
          </cell>
          <cell r="B563" t="str">
            <v>차량신호등</v>
          </cell>
          <cell r="C563" t="str">
            <v>1면 4색</v>
          </cell>
          <cell r="D563" t="str">
            <v>대</v>
          </cell>
          <cell r="G563">
            <v>834</v>
          </cell>
          <cell r="H563">
            <v>280000</v>
          </cell>
          <cell r="Q563">
            <v>280000</v>
          </cell>
          <cell r="S563" t="str">
            <v>신호</v>
          </cell>
          <cell r="T563">
            <v>2.4</v>
          </cell>
          <cell r="U563" t="str">
            <v>보인</v>
          </cell>
          <cell r="V563">
            <v>1</v>
          </cell>
        </row>
        <row r="564">
          <cell r="A564">
            <v>562</v>
          </cell>
          <cell r="B564" t="str">
            <v>차량신호등</v>
          </cell>
          <cell r="C564" t="str">
            <v>1면 3색</v>
          </cell>
          <cell r="D564" t="str">
            <v>대</v>
          </cell>
          <cell r="G564">
            <v>834</v>
          </cell>
          <cell r="H564">
            <v>240000</v>
          </cell>
          <cell r="Q564">
            <v>240000</v>
          </cell>
          <cell r="S564" t="str">
            <v>신호</v>
          </cell>
          <cell r="T564">
            <v>2.4</v>
          </cell>
          <cell r="U564" t="str">
            <v>보인</v>
          </cell>
          <cell r="V564">
            <v>1</v>
          </cell>
        </row>
        <row r="565">
          <cell r="A565">
            <v>563</v>
          </cell>
          <cell r="B565" t="str">
            <v>보행신호등</v>
          </cell>
          <cell r="C565" t="str">
            <v>1면 2색</v>
          </cell>
          <cell r="D565" t="str">
            <v>대</v>
          </cell>
          <cell r="G565">
            <v>834</v>
          </cell>
          <cell r="H565">
            <v>160000</v>
          </cell>
          <cell r="Q565">
            <v>160000</v>
          </cell>
        </row>
        <row r="566">
          <cell r="A566">
            <v>564</v>
          </cell>
          <cell r="Q566">
            <v>0</v>
          </cell>
        </row>
        <row r="567">
          <cell r="A567">
            <v>565</v>
          </cell>
          <cell r="B567" t="str">
            <v>차량등철주</v>
          </cell>
          <cell r="C567" t="str">
            <v>250φ×9m(용융도금)</v>
          </cell>
          <cell r="D567" t="str">
            <v>EA</v>
          </cell>
          <cell r="G567">
            <v>834</v>
          </cell>
          <cell r="H567">
            <v>645270</v>
          </cell>
          <cell r="Q567">
            <v>645270</v>
          </cell>
          <cell r="S567" t="str">
            <v>신호</v>
          </cell>
          <cell r="T567">
            <v>1.7</v>
          </cell>
          <cell r="U567" t="str">
            <v>보인</v>
          </cell>
          <cell r="V567">
            <v>1</v>
          </cell>
        </row>
        <row r="568">
          <cell r="A568">
            <v>566</v>
          </cell>
          <cell r="B568" t="str">
            <v>차량등철주</v>
          </cell>
          <cell r="C568" t="str">
            <v>250φ×8m(용융도금)</v>
          </cell>
          <cell r="D568" t="str">
            <v>EA</v>
          </cell>
          <cell r="G568">
            <v>834</v>
          </cell>
          <cell r="H568">
            <v>620400</v>
          </cell>
          <cell r="Q568">
            <v>620400</v>
          </cell>
          <cell r="S568" t="str">
            <v>신호</v>
          </cell>
          <cell r="T568">
            <v>1.7</v>
          </cell>
          <cell r="U568" t="str">
            <v>보인</v>
          </cell>
          <cell r="V568">
            <v>1</v>
          </cell>
        </row>
        <row r="569">
          <cell r="A569">
            <v>567</v>
          </cell>
          <cell r="B569" t="str">
            <v>차량등철주</v>
          </cell>
          <cell r="C569" t="str">
            <v>200φ×8m(용융도금)</v>
          </cell>
          <cell r="D569" t="str">
            <v>EA</v>
          </cell>
          <cell r="G569">
            <v>834</v>
          </cell>
          <cell r="H569">
            <v>460800</v>
          </cell>
          <cell r="Q569">
            <v>460800</v>
          </cell>
          <cell r="S569" t="str">
            <v>신호</v>
          </cell>
          <cell r="T569">
            <v>1.7</v>
          </cell>
          <cell r="U569" t="str">
            <v>보인</v>
          </cell>
          <cell r="V569">
            <v>1</v>
          </cell>
        </row>
        <row r="570">
          <cell r="A570">
            <v>568</v>
          </cell>
          <cell r="B570" t="str">
            <v>차량등철주</v>
          </cell>
          <cell r="C570" t="str">
            <v>150φ×8m(용융도금)</v>
          </cell>
          <cell r="D570" t="str">
            <v>EA</v>
          </cell>
          <cell r="G570">
            <v>834</v>
          </cell>
          <cell r="H570">
            <v>277200</v>
          </cell>
          <cell r="Q570">
            <v>277200</v>
          </cell>
          <cell r="S570" t="str">
            <v>신호</v>
          </cell>
          <cell r="T570">
            <v>1.7</v>
          </cell>
          <cell r="U570" t="str">
            <v>보인</v>
          </cell>
          <cell r="V570">
            <v>1</v>
          </cell>
        </row>
        <row r="571">
          <cell r="A571">
            <v>569</v>
          </cell>
          <cell r="B571" t="str">
            <v>보행등철주</v>
          </cell>
          <cell r="C571" t="str">
            <v>125φ×4m(용융도금)</v>
          </cell>
          <cell r="D571" t="str">
            <v>EA</v>
          </cell>
          <cell r="G571">
            <v>834</v>
          </cell>
          <cell r="H571">
            <v>110400</v>
          </cell>
          <cell r="Q571">
            <v>110400</v>
          </cell>
          <cell r="S571" t="str">
            <v>신호</v>
          </cell>
          <cell r="T571">
            <v>1.3</v>
          </cell>
          <cell r="U571" t="str">
            <v>보인</v>
          </cell>
          <cell r="V571">
            <v>1</v>
          </cell>
        </row>
        <row r="572">
          <cell r="A572">
            <v>570</v>
          </cell>
          <cell r="Q572">
            <v>0</v>
          </cell>
        </row>
        <row r="573">
          <cell r="A573">
            <v>571</v>
          </cell>
          <cell r="B573" t="str">
            <v>부착대</v>
          </cell>
          <cell r="C573" t="str">
            <v>9m 용융도금</v>
          </cell>
          <cell r="D573" t="str">
            <v>EA</v>
          </cell>
          <cell r="G573">
            <v>834</v>
          </cell>
          <cell r="H573">
            <v>146400</v>
          </cell>
          <cell r="Q573">
            <v>146400</v>
          </cell>
          <cell r="S573" t="str">
            <v>신호</v>
          </cell>
          <cell r="T573">
            <v>1.7</v>
          </cell>
          <cell r="U573" t="str">
            <v>보인</v>
          </cell>
          <cell r="V573">
            <v>1</v>
          </cell>
        </row>
        <row r="574">
          <cell r="A574">
            <v>572</v>
          </cell>
          <cell r="B574" t="str">
            <v>부착대</v>
          </cell>
          <cell r="C574" t="str">
            <v>8m 용융도금</v>
          </cell>
          <cell r="D574" t="str">
            <v>EA</v>
          </cell>
          <cell r="G574">
            <v>834</v>
          </cell>
          <cell r="H574">
            <v>136800</v>
          </cell>
          <cell r="Q574">
            <v>136800</v>
          </cell>
          <cell r="S574" t="str">
            <v>신호</v>
          </cell>
          <cell r="T574">
            <v>1.7</v>
          </cell>
          <cell r="U574" t="str">
            <v>보인</v>
          </cell>
          <cell r="V574">
            <v>1</v>
          </cell>
        </row>
        <row r="575">
          <cell r="A575">
            <v>573</v>
          </cell>
          <cell r="B575" t="str">
            <v>부착대</v>
          </cell>
          <cell r="C575" t="str">
            <v>7m 용융도금</v>
          </cell>
          <cell r="D575" t="str">
            <v>EA</v>
          </cell>
          <cell r="G575">
            <v>834</v>
          </cell>
          <cell r="H575">
            <v>124800</v>
          </cell>
          <cell r="Q575">
            <v>124800</v>
          </cell>
          <cell r="S575" t="str">
            <v>신호</v>
          </cell>
          <cell r="T575">
            <v>1.3</v>
          </cell>
          <cell r="U575" t="str">
            <v>보인</v>
          </cell>
          <cell r="V575">
            <v>1</v>
          </cell>
        </row>
        <row r="576">
          <cell r="A576">
            <v>574</v>
          </cell>
          <cell r="Q576">
            <v>0</v>
          </cell>
        </row>
        <row r="577">
          <cell r="A577">
            <v>575</v>
          </cell>
          <cell r="Q577">
            <v>0</v>
          </cell>
        </row>
        <row r="578">
          <cell r="A578">
            <v>576</v>
          </cell>
          <cell r="B578" t="str">
            <v>제어기보호막</v>
          </cell>
          <cell r="C578" t="str">
            <v>F.R.P</v>
          </cell>
          <cell r="D578" t="str">
            <v>EA</v>
          </cell>
          <cell r="G578">
            <v>834</v>
          </cell>
          <cell r="H578">
            <v>150000</v>
          </cell>
          <cell r="Q578">
            <v>150000</v>
          </cell>
        </row>
        <row r="579">
          <cell r="A579">
            <v>577</v>
          </cell>
          <cell r="Q579">
            <v>0</v>
          </cell>
        </row>
        <row r="580">
          <cell r="A580">
            <v>578</v>
          </cell>
          <cell r="B580" t="str">
            <v>기초앙카</v>
          </cell>
          <cell r="C580" t="str">
            <v>φ125 식</v>
          </cell>
          <cell r="D580" t="str">
            <v>EA</v>
          </cell>
          <cell r="G580" t="str">
            <v>834 (95/01)</v>
          </cell>
          <cell r="H580">
            <v>12000</v>
          </cell>
        </row>
        <row r="581">
          <cell r="A581">
            <v>579</v>
          </cell>
          <cell r="B581" t="str">
            <v>기초앙카</v>
          </cell>
          <cell r="C581" t="str">
            <v>φ150×1.2m가공품</v>
          </cell>
          <cell r="D581" t="str">
            <v>EA</v>
          </cell>
          <cell r="G581">
            <v>834</v>
          </cell>
          <cell r="H581">
            <v>79200</v>
          </cell>
          <cell r="Q581">
            <v>79200</v>
          </cell>
          <cell r="S581" t="str">
            <v>용접</v>
          </cell>
          <cell r="T581">
            <v>0.8</v>
          </cell>
          <cell r="U581" t="str">
            <v>특인</v>
          </cell>
          <cell r="V581">
            <v>0.8</v>
          </cell>
        </row>
        <row r="582">
          <cell r="A582">
            <v>580</v>
          </cell>
          <cell r="B582" t="str">
            <v>기초앙카</v>
          </cell>
          <cell r="C582" t="str">
            <v>φ200×1.5m가공품</v>
          </cell>
          <cell r="D582" t="str">
            <v>EA</v>
          </cell>
          <cell r="G582">
            <v>834</v>
          </cell>
          <cell r="H582">
            <v>158400</v>
          </cell>
          <cell r="Q582">
            <v>158400</v>
          </cell>
          <cell r="S582" t="str">
            <v>용접</v>
          </cell>
          <cell r="T582">
            <v>1.5</v>
          </cell>
          <cell r="U582" t="str">
            <v>특인</v>
          </cell>
          <cell r="V582">
            <v>1.5</v>
          </cell>
        </row>
        <row r="583">
          <cell r="A583">
            <v>581</v>
          </cell>
          <cell r="B583" t="str">
            <v>기초앙카</v>
          </cell>
          <cell r="C583" t="str">
            <v>φ250×1.8m가공품</v>
          </cell>
          <cell r="D583" t="str">
            <v>EA</v>
          </cell>
          <cell r="G583">
            <v>834</v>
          </cell>
          <cell r="H583">
            <v>186000</v>
          </cell>
          <cell r="Q583">
            <v>186000</v>
          </cell>
          <cell r="S583" t="str">
            <v>용접</v>
          </cell>
          <cell r="T583">
            <v>1.5</v>
          </cell>
          <cell r="U583" t="str">
            <v>특인</v>
          </cell>
          <cell r="V583">
            <v>1.5</v>
          </cell>
        </row>
        <row r="584">
          <cell r="A584">
            <v>582</v>
          </cell>
          <cell r="Q584">
            <v>0</v>
          </cell>
        </row>
        <row r="585">
          <cell r="A585">
            <v>583</v>
          </cell>
          <cell r="B585" t="str">
            <v>보호금구</v>
          </cell>
          <cell r="C585" t="str">
            <v>φ35×1.1m (가공품)</v>
          </cell>
          <cell r="D585" t="str">
            <v>조</v>
          </cell>
          <cell r="G585">
            <v>834</v>
          </cell>
          <cell r="H585">
            <v>20000</v>
          </cell>
          <cell r="Q585">
            <v>20000</v>
          </cell>
        </row>
        <row r="586">
          <cell r="A586">
            <v>584</v>
          </cell>
          <cell r="B586" t="str">
            <v>맨홀 (뚜껑포함)</v>
          </cell>
          <cell r="C586" t="str">
            <v>600×600×600  F.R.P</v>
          </cell>
          <cell r="D586" t="str">
            <v>EA</v>
          </cell>
          <cell r="G586">
            <v>834</v>
          </cell>
          <cell r="H586">
            <v>65000</v>
          </cell>
          <cell r="Q586">
            <v>65000</v>
          </cell>
          <cell r="S586" t="str">
            <v>미장</v>
          </cell>
          <cell r="T586">
            <v>0.6</v>
          </cell>
          <cell r="U586" t="str">
            <v>보인</v>
          </cell>
          <cell r="V586">
            <v>0.3</v>
          </cell>
        </row>
        <row r="587">
          <cell r="A587">
            <v>585</v>
          </cell>
          <cell r="Q587">
            <v>0</v>
          </cell>
        </row>
        <row r="588">
          <cell r="A588">
            <v>586</v>
          </cell>
          <cell r="B588" t="str">
            <v>사다리조립비</v>
          </cell>
          <cell r="C588" t="str">
            <v>7m 이상</v>
          </cell>
          <cell r="D588" t="str">
            <v>조</v>
          </cell>
          <cell r="Q588">
            <v>0</v>
          </cell>
          <cell r="S588" t="str">
            <v>신호</v>
          </cell>
          <cell r="T588">
            <v>0.4</v>
          </cell>
          <cell r="U588" t="str">
            <v>보인</v>
          </cell>
          <cell r="V588">
            <v>0.56000000000000005</v>
          </cell>
        </row>
        <row r="589">
          <cell r="A589">
            <v>587</v>
          </cell>
          <cell r="B589" t="str">
            <v>사다리조립비</v>
          </cell>
          <cell r="C589" t="str">
            <v>7m 이하</v>
          </cell>
          <cell r="D589" t="str">
            <v>조</v>
          </cell>
          <cell r="Q589">
            <v>0</v>
          </cell>
          <cell r="S589" t="str">
            <v>신호</v>
          </cell>
          <cell r="T589">
            <v>0.3</v>
          </cell>
          <cell r="U589" t="str">
            <v>보인</v>
          </cell>
          <cell r="V589">
            <v>0.44</v>
          </cell>
        </row>
        <row r="590">
          <cell r="A590">
            <v>588</v>
          </cell>
          <cell r="Q590">
            <v>0</v>
          </cell>
        </row>
        <row r="591">
          <cell r="A591">
            <v>589</v>
          </cell>
          <cell r="B591" t="str">
            <v>전원선</v>
          </cell>
          <cell r="C591" t="str">
            <v>EV 5.5sq/2C</v>
          </cell>
          <cell r="D591" t="str">
            <v>m</v>
          </cell>
          <cell r="G591" t="str">
            <v>818(95/03)</v>
          </cell>
          <cell r="H591">
            <v>600</v>
          </cell>
          <cell r="Q591">
            <v>600</v>
          </cell>
          <cell r="R591">
            <v>0.05</v>
          </cell>
          <cell r="S591" t="str">
            <v>저케</v>
          </cell>
          <cell r="T591">
            <v>1.7999999999999999E-2</v>
          </cell>
        </row>
        <row r="592">
          <cell r="A592">
            <v>590</v>
          </cell>
          <cell r="Q592">
            <v>0</v>
          </cell>
        </row>
        <row r="593">
          <cell r="A593">
            <v>591</v>
          </cell>
          <cell r="B593" t="str">
            <v>신호케이블</v>
          </cell>
          <cell r="C593" t="str">
            <v>CVS 2.0sq/5C</v>
          </cell>
          <cell r="D593" t="str">
            <v>m</v>
          </cell>
          <cell r="G593" t="str">
            <v>818(95/03)</v>
          </cell>
          <cell r="H593">
            <v>900</v>
          </cell>
          <cell r="Q593">
            <v>900</v>
          </cell>
          <cell r="R593">
            <v>0.05</v>
          </cell>
          <cell r="S593" t="str">
            <v>신호</v>
          </cell>
          <cell r="T593">
            <v>3.2000000000000001E-2</v>
          </cell>
        </row>
        <row r="594">
          <cell r="A594">
            <v>592</v>
          </cell>
          <cell r="Q594">
            <v>0</v>
          </cell>
        </row>
        <row r="595">
          <cell r="A595">
            <v>593</v>
          </cell>
          <cell r="Q595">
            <v>0</v>
          </cell>
        </row>
        <row r="596">
          <cell r="A596">
            <v>594</v>
          </cell>
          <cell r="Q596">
            <v>0</v>
          </cell>
        </row>
        <row r="597">
          <cell r="A597">
            <v>595</v>
          </cell>
          <cell r="Q597">
            <v>0</v>
          </cell>
        </row>
        <row r="598">
          <cell r="A598">
            <v>596</v>
          </cell>
          <cell r="Q598">
            <v>0</v>
          </cell>
        </row>
        <row r="599">
          <cell r="A599">
            <v>597</v>
          </cell>
          <cell r="Q599">
            <v>0</v>
          </cell>
        </row>
        <row r="600">
          <cell r="A600">
            <v>598</v>
          </cell>
          <cell r="Q600">
            <v>0</v>
          </cell>
        </row>
        <row r="601">
          <cell r="A601">
            <v>599</v>
          </cell>
          <cell r="Q601">
            <v>0</v>
          </cell>
        </row>
        <row r="602">
          <cell r="A602">
            <v>600</v>
          </cell>
          <cell r="Q602">
            <v>0</v>
          </cell>
        </row>
        <row r="603">
          <cell r="A603">
            <v>601</v>
          </cell>
          <cell r="C603" t="str">
            <v>내선전공</v>
          </cell>
          <cell r="D603" t="str">
            <v>인</v>
          </cell>
          <cell r="F603">
            <v>43600</v>
          </cell>
          <cell r="Q603">
            <v>43600</v>
          </cell>
        </row>
        <row r="604">
          <cell r="A604">
            <v>602</v>
          </cell>
          <cell r="C604" t="str">
            <v>저압케이블공</v>
          </cell>
          <cell r="D604" t="str">
            <v>인</v>
          </cell>
          <cell r="F604">
            <v>52900</v>
          </cell>
          <cell r="Q604">
            <v>52900</v>
          </cell>
        </row>
        <row r="605">
          <cell r="A605">
            <v>603</v>
          </cell>
          <cell r="C605" t="str">
            <v>배전전공</v>
          </cell>
          <cell r="D605" t="str">
            <v>인</v>
          </cell>
          <cell r="F605">
            <v>94200</v>
          </cell>
          <cell r="Q605">
            <v>94200</v>
          </cell>
        </row>
        <row r="606">
          <cell r="A606">
            <v>604</v>
          </cell>
          <cell r="C606" t="str">
            <v>프랜트전공</v>
          </cell>
          <cell r="D606" t="str">
            <v>인</v>
          </cell>
          <cell r="F606">
            <v>48400</v>
          </cell>
          <cell r="Q606">
            <v>48400</v>
          </cell>
        </row>
        <row r="607">
          <cell r="A607">
            <v>605</v>
          </cell>
          <cell r="C607" t="str">
            <v>보통인부</v>
          </cell>
          <cell r="D607" t="str">
            <v>인</v>
          </cell>
          <cell r="F607">
            <v>27200</v>
          </cell>
          <cell r="Q607">
            <v>27200</v>
          </cell>
        </row>
        <row r="608">
          <cell r="A608">
            <v>606</v>
          </cell>
          <cell r="C608" t="str">
            <v>고압케이블공</v>
          </cell>
          <cell r="D608" t="str">
            <v>인</v>
          </cell>
          <cell r="F608">
            <v>53700</v>
          </cell>
          <cell r="Q608">
            <v>53700</v>
          </cell>
        </row>
        <row r="609">
          <cell r="A609">
            <v>607</v>
          </cell>
          <cell r="C609" t="str">
            <v>특고압케이블공</v>
          </cell>
          <cell r="D609" t="str">
            <v>인</v>
          </cell>
          <cell r="F609">
            <v>79800</v>
          </cell>
          <cell r="Q609">
            <v>79800</v>
          </cell>
        </row>
        <row r="610">
          <cell r="A610">
            <v>608</v>
          </cell>
          <cell r="C610" t="str">
            <v>통신설비공</v>
          </cell>
          <cell r="D610" t="str">
            <v>인</v>
          </cell>
          <cell r="F610">
            <v>52700</v>
          </cell>
          <cell r="Q610">
            <v>52700</v>
          </cell>
        </row>
        <row r="611">
          <cell r="A611">
            <v>609</v>
          </cell>
          <cell r="C611" t="str">
            <v>통신내선공</v>
          </cell>
          <cell r="D611" t="str">
            <v>인</v>
          </cell>
          <cell r="F611">
            <v>45500</v>
          </cell>
          <cell r="Q611">
            <v>45500</v>
          </cell>
        </row>
        <row r="612">
          <cell r="A612">
            <v>610</v>
          </cell>
          <cell r="C612" t="str">
            <v>통신케이블공</v>
          </cell>
          <cell r="D612" t="str">
            <v>인</v>
          </cell>
          <cell r="F612">
            <v>58100</v>
          </cell>
          <cell r="Q612">
            <v>58100</v>
          </cell>
        </row>
        <row r="613">
          <cell r="A613">
            <v>611</v>
          </cell>
          <cell r="C613" t="str">
            <v>신호공</v>
          </cell>
          <cell r="D613" t="str">
            <v>인</v>
          </cell>
          <cell r="F613">
            <v>62300</v>
          </cell>
          <cell r="Q613">
            <v>62300</v>
          </cell>
        </row>
        <row r="614">
          <cell r="A614">
            <v>612</v>
          </cell>
          <cell r="C614" t="str">
            <v>특별인부</v>
          </cell>
          <cell r="D614" t="str">
            <v>인</v>
          </cell>
          <cell r="F614">
            <v>38500</v>
          </cell>
          <cell r="Q614">
            <v>38500</v>
          </cell>
        </row>
        <row r="615">
          <cell r="A615">
            <v>613</v>
          </cell>
          <cell r="C615" t="str">
            <v>계장공</v>
          </cell>
          <cell r="D615" t="str">
            <v>인</v>
          </cell>
          <cell r="F615">
            <v>42500</v>
          </cell>
          <cell r="Q615">
            <v>42500</v>
          </cell>
        </row>
        <row r="616">
          <cell r="A616">
            <v>614</v>
          </cell>
          <cell r="C616" t="str">
            <v>미장공</v>
          </cell>
          <cell r="D616" t="str">
            <v>인</v>
          </cell>
          <cell r="F616">
            <v>52800</v>
          </cell>
          <cell r="Q616">
            <v>52800</v>
          </cell>
        </row>
        <row r="617">
          <cell r="A617">
            <v>615</v>
          </cell>
          <cell r="C617" t="str">
            <v>용접공(일반)</v>
          </cell>
          <cell r="D617" t="str">
            <v>인</v>
          </cell>
          <cell r="F617">
            <v>48800</v>
          </cell>
          <cell r="Q617">
            <v>48800</v>
          </cell>
        </row>
        <row r="618">
          <cell r="A618">
            <v>616</v>
          </cell>
          <cell r="C618" t="str">
            <v>도장공</v>
          </cell>
          <cell r="D618" t="str">
            <v>인</v>
          </cell>
          <cell r="F618">
            <v>47200</v>
          </cell>
          <cell r="Q618">
            <v>47200</v>
          </cell>
        </row>
        <row r="619">
          <cell r="A619">
            <v>617</v>
          </cell>
          <cell r="C619" t="str">
            <v>배관공</v>
          </cell>
          <cell r="D619" t="str">
            <v>인</v>
          </cell>
          <cell r="F619">
            <v>42000</v>
          </cell>
          <cell r="Q619">
            <v>42000</v>
          </cell>
        </row>
        <row r="620">
          <cell r="A620">
            <v>618</v>
          </cell>
          <cell r="C620" t="str">
            <v>콘크리트공</v>
          </cell>
          <cell r="D620" t="str">
            <v>인</v>
          </cell>
          <cell r="F620">
            <v>47600</v>
          </cell>
          <cell r="Q620">
            <v>47600</v>
          </cell>
        </row>
        <row r="621">
          <cell r="A621">
            <v>619</v>
          </cell>
          <cell r="C621" t="str">
            <v>형틀목공</v>
          </cell>
          <cell r="D621" t="str">
            <v>인</v>
          </cell>
          <cell r="F621">
            <v>52900</v>
          </cell>
          <cell r="Q621">
            <v>52900</v>
          </cell>
        </row>
        <row r="622">
          <cell r="A622">
            <v>620</v>
          </cell>
          <cell r="C622" t="str">
            <v>철근공</v>
          </cell>
          <cell r="D622" t="str">
            <v>인</v>
          </cell>
          <cell r="F622">
            <v>50500</v>
          </cell>
          <cell r="Q622">
            <v>50500</v>
          </cell>
        </row>
        <row r="623">
          <cell r="A623">
            <v>621</v>
          </cell>
          <cell r="C623" t="str">
            <v>철판공</v>
          </cell>
          <cell r="D623" t="str">
            <v>인</v>
          </cell>
          <cell r="F623">
            <v>43700</v>
          </cell>
          <cell r="Q623">
            <v>43700</v>
          </cell>
        </row>
        <row r="624">
          <cell r="A624">
            <v>622</v>
          </cell>
          <cell r="C624" t="str">
            <v>방수공</v>
          </cell>
          <cell r="D624" t="str">
            <v>인</v>
          </cell>
          <cell r="F624">
            <v>45100</v>
          </cell>
          <cell r="Q624">
            <v>45100</v>
          </cell>
        </row>
        <row r="625">
          <cell r="A625">
            <v>623</v>
          </cell>
          <cell r="B625" t="str">
            <v>STRAIGHT TRAY(H.D.G)</v>
          </cell>
          <cell r="C625" t="str">
            <v>450W×100H</v>
          </cell>
          <cell r="D625" t="str">
            <v>m</v>
          </cell>
          <cell r="K625" t="str">
            <v>(주)동명 ENG.</v>
          </cell>
          <cell r="L625">
            <v>10500</v>
          </cell>
          <cell r="Q625">
            <v>10500</v>
          </cell>
          <cell r="S625" t="str">
            <v>내선</v>
          </cell>
          <cell r="T625">
            <v>0.44500000000000001</v>
          </cell>
        </row>
        <row r="626">
          <cell r="A626">
            <v>624</v>
          </cell>
          <cell r="B626" t="str">
            <v>STRAIGHT TRAY(H.D.G)</v>
          </cell>
          <cell r="C626" t="str">
            <v>450W×150H</v>
          </cell>
          <cell r="D626" t="str">
            <v>m</v>
          </cell>
          <cell r="K626" t="str">
            <v>(주)동명 ENG.</v>
          </cell>
          <cell r="L626">
            <v>13500</v>
          </cell>
          <cell r="Q626">
            <v>13500</v>
          </cell>
          <cell r="S626" t="str">
            <v>내선</v>
          </cell>
          <cell r="T626">
            <v>0.44500000000000001</v>
          </cell>
        </row>
        <row r="627">
          <cell r="A627">
            <v>625</v>
          </cell>
          <cell r="B627" t="str">
            <v>HDR-TEE (H.D.G)</v>
          </cell>
          <cell r="C627" t="str">
            <v>450W×100H</v>
          </cell>
          <cell r="D627" t="str">
            <v>m</v>
          </cell>
          <cell r="K627" t="str">
            <v>(주)동명 ENG.</v>
          </cell>
          <cell r="L627">
            <v>24000</v>
          </cell>
          <cell r="Q627">
            <v>24000</v>
          </cell>
          <cell r="S627" t="str">
            <v>내선</v>
          </cell>
          <cell r="T627">
            <v>0.44500000000000001</v>
          </cell>
        </row>
        <row r="628">
          <cell r="A628">
            <v>626</v>
          </cell>
          <cell r="B628" t="str">
            <v>전선관부속품</v>
          </cell>
          <cell r="C628" t="str">
            <v>배관자재비의 15%</v>
          </cell>
          <cell r="D628" t="str">
            <v>식</v>
          </cell>
          <cell r="Q628">
            <v>0</v>
          </cell>
        </row>
        <row r="629">
          <cell r="A629">
            <v>627</v>
          </cell>
          <cell r="B629" t="str">
            <v>잡자재및소모품비</v>
          </cell>
          <cell r="C629" t="str">
            <v>배관배선자재비의 2%</v>
          </cell>
          <cell r="D629" t="str">
            <v>식</v>
          </cell>
          <cell r="Q629">
            <v>0</v>
          </cell>
        </row>
        <row r="630">
          <cell r="A630">
            <v>628</v>
          </cell>
          <cell r="B630" t="str">
            <v>U-CHANEL</v>
          </cell>
          <cell r="C630" t="str">
            <v>41×41×2.6 t</v>
          </cell>
          <cell r="D630" t="str">
            <v>m</v>
          </cell>
          <cell r="K630" t="str">
            <v>(주)동명 ENG.</v>
          </cell>
          <cell r="L630">
            <v>3300</v>
          </cell>
          <cell r="Q630">
            <v>3300</v>
          </cell>
        </row>
        <row r="631">
          <cell r="A631">
            <v>629</v>
          </cell>
          <cell r="B631" t="str">
            <v>가로등주(도금후도장)</v>
          </cell>
          <cell r="C631" t="str">
            <v>8각테퍼8.5m폴1.5m1등용</v>
          </cell>
          <cell r="D631" t="str">
            <v>본</v>
          </cell>
          <cell r="K631" t="str">
            <v>조일조명</v>
          </cell>
          <cell r="L631">
            <v>195000</v>
          </cell>
          <cell r="Q631">
            <v>195000</v>
          </cell>
          <cell r="S631" t="str">
            <v>내선</v>
          </cell>
          <cell r="T631">
            <v>3.13</v>
          </cell>
        </row>
        <row r="632">
          <cell r="A632">
            <v>630</v>
          </cell>
          <cell r="B632" t="str">
            <v>저압케이블</v>
          </cell>
          <cell r="C632" t="str">
            <v>600V CV5.5sq/3C</v>
          </cell>
          <cell r="D632" t="str">
            <v>m</v>
          </cell>
          <cell r="G632">
            <v>718</v>
          </cell>
          <cell r="H632">
            <v>952</v>
          </cell>
          <cell r="Q632">
            <v>952</v>
          </cell>
          <cell r="R632">
            <v>0.05</v>
          </cell>
          <cell r="S632" t="str">
            <v>저케</v>
          </cell>
          <cell r="T632">
            <v>2.5999999999999999E-2</v>
          </cell>
        </row>
        <row r="633">
          <cell r="A633">
            <v>631</v>
          </cell>
          <cell r="B633" t="str">
            <v>저압케이블</v>
          </cell>
          <cell r="C633" t="str">
            <v>600V CV14sq/4C</v>
          </cell>
          <cell r="D633" t="str">
            <v>m</v>
          </cell>
          <cell r="G633">
            <v>718</v>
          </cell>
          <cell r="H633">
            <v>2174</v>
          </cell>
          <cell r="Q633">
            <v>2174</v>
          </cell>
          <cell r="R633">
            <v>0.05</v>
          </cell>
          <cell r="S633" t="str">
            <v>저케</v>
          </cell>
          <cell r="T633">
            <v>5.2000000000000005E-2</v>
          </cell>
        </row>
        <row r="634">
          <cell r="A634">
            <v>632</v>
          </cell>
          <cell r="B634" t="str">
            <v>저압케이블</v>
          </cell>
          <cell r="C634" t="str">
            <v>600V CV5.5sq/4C</v>
          </cell>
          <cell r="D634" t="str">
            <v>m</v>
          </cell>
          <cell r="G634">
            <v>718</v>
          </cell>
          <cell r="H634">
            <v>1175</v>
          </cell>
          <cell r="Q634">
            <v>1175</v>
          </cell>
          <cell r="R634">
            <v>0.05</v>
          </cell>
          <cell r="S634" t="str">
            <v>저케</v>
          </cell>
          <cell r="T634">
            <v>3.4000000000000002E-2</v>
          </cell>
        </row>
        <row r="635">
          <cell r="A635">
            <v>633</v>
          </cell>
          <cell r="B635" t="str">
            <v>저압케이블</v>
          </cell>
          <cell r="C635" t="str">
            <v>600V CV22sq/4C</v>
          </cell>
          <cell r="D635" t="str">
            <v>m</v>
          </cell>
          <cell r="G635">
            <v>718</v>
          </cell>
          <cell r="H635">
            <v>3711</v>
          </cell>
          <cell r="Q635">
            <v>3711</v>
          </cell>
          <cell r="R635">
            <v>0.05</v>
          </cell>
          <cell r="S635" t="str">
            <v>저케</v>
          </cell>
          <cell r="T635">
            <v>6.7599999999999993E-2</v>
          </cell>
        </row>
        <row r="636">
          <cell r="A636">
            <v>634</v>
          </cell>
          <cell r="B636" t="str">
            <v>저압케이블</v>
          </cell>
          <cell r="C636" t="str">
            <v>600V CV38sq/2C</v>
          </cell>
          <cell r="D636" t="str">
            <v>m</v>
          </cell>
          <cell r="G636">
            <v>718</v>
          </cell>
          <cell r="H636">
            <v>3327</v>
          </cell>
          <cell r="Q636">
            <v>3327</v>
          </cell>
          <cell r="R636">
            <v>0.05</v>
          </cell>
          <cell r="S636" t="str">
            <v>저케</v>
          </cell>
          <cell r="T636">
            <v>5.0399999999999993E-2</v>
          </cell>
        </row>
        <row r="637">
          <cell r="A637">
            <v>635</v>
          </cell>
          <cell r="B637" t="str">
            <v>가로등제어반</v>
          </cell>
          <cell r="C637" t="str">
            <v>상시/격등</v>
          </cell>
          <cell r="D637" t="str">
            <v>대</v>
          </cell>
          <cell r="G637">
            <v>821</v>
          </cell>
          <cell r="H637">
            <v>1366200</v>
          </cell>
          <cell r="Q637">
            <v>1366200</v>
          </cell>
          <cell r="S637" t="str">
            <v>프전</v>
          </cell>
          <cell r="T637">
            <v>4.5999999999999996</v>
          </cell>
          <cell r="U637" t="str">
            <v>보인</v>
          </cell>
          <cell r="V637">
            <v>1.5</v>
          </cell>
        </row>
        <row r="638">
          <cell r="A638">
            <v>636</v>
          </cell>
          <cell r="B638" t="str">
            <v>강교용 L-PANEL</v>
          </cell>
          <cell r="C638" t="str">
            <v>계량기 부착형</v>
          </cell>
          <cell r="D638" t="str">
            <v>면</v>
          </cell>
          <cell r="K638" t="str">
            <v>삼화진흥</v>
          </cell>
          <cell r="L638">
            <v>829900</v>
          </cell>
          <cell r="Q638">
            <v>829900</v>
          </cell>
          <cell r="S638" t="str">
            <v>프전</v>
          </cell>
          <cell r="T638">
            <v>4.5999999999999996</v>
          </cell>
          <cell r="U638" t="str">
            <v>보인</v>
          </cell>
          <cell r="V638">
            <v>1.5</v>
          </cell>
        </row>
        <row r="639">
          <cell r="A639">
            <v>637</v>
          </cell>
          <cell r="B639" t="str">
            <v>강교용 LOP-PANEL</v>
          </cell>
          <cell r="C639" t="str">
            <v>250×350×150</v>
          </cell>
          <cell r="D639" t="str">
            <v>면</v>
          </cell>
          <cell r="K639" t="str">
            <v>삼화진흥</v>
          </cell>
          <cell r="L639">
            <v>124800</v>
          </cell>
          <cell r="Q639">
            <v>124800</v>
          </cell>
          <cell r="S639" t="str">
            <v>내선</v>
          </cell>
          <cell r="T639">
            <v>0.48099999999999998</v>
          </cell>
        </row>
        <row r="640">
          <cell r="A640">
            <v>638</v>
          </cell>
          <cell r="Q640">
            <v>0</v>
          </cell>
        </row>
        <row r="641">
          <cell r="A641">
            <v>639</v>
          </cell>
          <cell r="B641" t="str">
            <v>저압케이블</v>
          </cell>
          <cell r="C641" t="str">
            <v>600V EV38sq/2C</v>
          </cell>
          <cell r="D641" t="str">
            <v>m</v>
          </cell>
          <cell r="G641">
            <v>727</v>
          </cell>
          <cell r="H641">
            <v>2675</v>
          </cell>
          <cell r="Q641">
            <v>2675</v>
          </cell>
          <cell r="R641">
            <v>0.05</v>
          </cell>
          <cell r="S641" t="str">
            <v>저케</v>
          </cell>
          <cell r="T641">
            <v>5.0399999999999993E-2</v>
          </cell>
        </row>
        <row r="642">
          <cell r="A642">
            <v>640</v>
          </cell>
          <cell r="B642" t="str">
            <v>저압케이블</v>
          </cell>
          <cell r="C642" t="str">
            <v>600V EV60sq/2C</v>
          </cell>
          <cell r="D642" t="str">
            <v>m</v>
          </cell>
          <cell r="G642">
            <v>727</v>
          </cell>
          <cell r="H642">
            <v>4364</v>
          </cell>
          <cell r="Q642">
            <v>4364</v>
          </cell>
          <cell r="R642">
            <v>0.05</v>
          </cell>
          <cell r="S642" t="str">
            <v>저케</v>
          </cell>
          <cell r="T642">
            <v>6.8599999999999994E-2</v>
          </cell>
        </row>
        <row r="643">
          <cell r="A643">
            <v>641</v>
          </cell>
          <cell r="B643" t="str">
            <v>관로굴착</v>
          </cell>
          <cell r="C643" t="str">
            <v>0.6M</v>
          </cell>
          <cell r="D643" t="str">
            <v>m</v>
          </cell>
          <cell r="Q643">
            <v>0</v>
          </cell>
        </row>
        <row r="644">
          <cell r="A644">
            <v>642</v>
          </cell>
          <cell r="B644" t="str">
            <v>관로굴착</v>
          </cell>
          <cell r="C644" t="str">
            <v>1.2M</v>
          </cell>
          <cell r="D644" t="str">
            <v>m</v>
          </cell>
          <cell r="Q644">
            <v>0</v>
          </cell>
        </row>
        <row r="645">
          <cell r="A645">
            <v>643</v>
          </cell>
          <cell r="B645" t="str">
            <v>DATA WAY</v>
          </cell>
          <cell r="D645" t="str">
            <v>m</v>
          </cell>
          <cell r="Q645">
            <v>0</v>
          </cell>
          <cell r="R645">
            <v>0.05</v>
          </cell>
        </row>
        <row r="646">
          <cell r="A646">
            <v>644</v>
          </cell>
          <cell r="Q646">
            <v>0</v>
          </cell>
        </row>
        <row r="647">
          <cell r="A647">
            <v>645</v>
          </cell>
          <cell r="Q647">
            <v>0</v>
          </cell>
        </row>
        <row r="648">
          <cell r="A648">
            <v>646</v>
          </cell>
          <cell r="B648" t="str">
            <v>AUDIO CABLE</v>
          </cell>
          <cell r="C648" t="str">
            <v>MW-3100</v>
          </cell>
          <cell r="D648" t="str">
            <v>m</v>
          </cell>
          <cell r="K648" t="str">
            <v>(주)경일기업</v>
          </cell>
          <cell r="L648">
            <v>550</v>
          </cell>
          <cell r="Q648">
            <v>550</v>
          </cell>
          <cell r="R648">
            <v>0.05</v>
          </cell>
          <cell r="S648" t="str">
            <v>저케</v>
          </cell>
          <cell r="T648">
            <v>1.6E-2</v>
          </cell>
        </row>
        <row r="649">
          <cell r="A649">
            <v>647</v>
          </cell>
          <cell r="B649" t="str">
            <v>저압케이블</v>
          </cell>
          <cell r="C649" t="str">
            <v>CVV-SB 3.5sq/2C</v>
          </cell>
          <cell r="D649" t="str">
            <v>m</v>
          </cell>
          <cell r="G649">
            <v>717</v>
          </cell>
          <cell r="H649">
            <v>951</v>
          </cell>
          <cell r="Q649">
            <v>951</v>
          </cell>
          <cell r="R649">
            <v>0.05</v>
          </cell>
          <cell r="S649" t="str">
            <v>저케</v>
          </cell>
          <cell r="T649">
            <v>1.6E-2</v>
          </cell>
        </row>
        <row r="650">
          <cell r="A650">
            <v>648</v>
          </cell>
          <cell r="B650" t="str">
            <v>저압케이블</v>
          </cell>
          <cell r="C650" t="str">
            <v>CVV-SB 3.5sq/4C</v>
          </cell>
          <cell r="D650" t="str">
            <v>m</v>
          </cell>
          <cell r="G650">
            <v>717</v>
          </cell>
          <cell r="H650">
            <v>1287</v>
          </cell>
          <cell r="Q650">
            <v>1287</v>
          </cell>
          <cell r="R650">
            <v>0.05</v>
          </cell>
          <cell r="S650" t="str">
            <v>저케</v>
          </cell>
          <cell r="T650">
            <v>2.9000000000000001E-2</v>
          </cell>
        </row>
        <row r="651">
          <cell r="A651">
            <v>649</v>
          </cell>
          <cell r="B651" t="str">
            <v>저압케이블</v>
          </cell>
          <cell r="C651" t="str">
            <v>600V EV 3.5sq/2C</v>
          </cell>
          <cell r="D651" t="str">
            <v>m</v>
          </cell>
          <cell r="G651">
            <v>727</v>
          </cell>
          <cell r="H651">
            <v>455</v>
          </cell>
          <cell r="Q651">
            <v>455</v>
          </cell>
          <cell r="R651">
            <v>0.05</v>
          </cell>
          <cell r="S651" t="str">
            <v>저케</v>
          </cell>
          <cell r="T651">
            <v>1.6E-2</v>
          </cell>
        </row>
        <row r="652">
          <cell r="A652">
            <v>650</v>
          </cell>
          <cell r="B652" t="str">
            <v>저압케이블</v>
          </cell>
          <cell r="C652" t="str">
            <v>600V CV 3.5sq/3C</v>
          </cell>
          <cell r="D652" t="str">
            <v>m</v>
          </cell>
          <cell r="G652">
            <v>718</v>
          </cell>
          <cell r="H652">
            <v>685</v>
          </cell>
          <cell r="Q652">
            <v>685</v>
          </cell>
          <cell r="R652">
            <v>0.05</v>
          </cell>
          <cell r="S652" t="str">
            <v>저케</v>
          </cell>
          <cell r="T652">
            <v>2.1999999999999999E-2</v>
          </cell>
        </row>
        <row r="653">
          <cell r="A653">
            <v>651</v>
          </cell>
          <cell r="B653" t="str">
            <v>저압케이블</v>
          </cell>
          <cell r="C653" t="str">
            <v>600V CV 8sq/4C</v>
          </cell>
          <cell r="D653" t="str">
            <v>m</v>
          </cell>
          <cell r="G653">
            <v>718</v>
          </cell>
          <cell r="H653">
            <v>1530</v>
          </cell>
          <cell r="Q653">
            <v>1530</v>
          </cell>
          <cell r="R653">
            <v>0.05</v>
          </cell>
          <cell r="S653" t="str">
            <v>저케</v>
          </cell>
          <cell r="T653">
            <v>3.9E-2</v>
          </cell>
        </row>
        <row r="654">
          <cell r="A654">
            <v>652</v>
          </cell>
          <cell r="B654" t="str">
            <v>저압케이블</v>
          </cell>
          <cell r="C654" t="str">
            <v>600V CV 38sq/4C</v>
          </cell>
          <cell r="D654" t="str">
            <v>m</v>
          </cell>
          <cell r="G654">
            <v>718</v>
          </cell>
          <cell r="H654">
            <v>6040</v>
          </cell>
          <cell r="Q654">
            <v>6040</v>
          </cell>
          <cell r="R654">
            <v>0.05</v>
          </cell>
          <cell r="S654" t="str">
            <v>저케</v>
          </cell>
          <cell r="T654">
            <v>3.9600000000000003E-2</v>
          </cell>
        </row>
        <row r="655">
          <cell r="A655">
            <v>653</v>
          </cell>
          <cell r="B655" t="str">
            <v>HOR-ELBOW (H.D.G)</v>
          </cell>
          <cell r="C655" t="str">
            <v>450W×100H</v>
          </cell>
          <cell r="D655" t="str">
            <v>EA</v>
          </cell>
          <cell r="K655" t="str">
            <v>(주)동명 ENG.</v>
          </cell>
          <cell r="L655">
            <v>15300</v>
          </cell>
          <cell r="Q655">
            <v>15300</v>
          </cell>
          <cell r="S655" t="str">
            <v>내선</v>
          </cell>
          <cell r="T655">
            <v>0.44500000000000001</v>
          </cell>
        </row>
        <row r="656">
          <cell r="A656">
            <v>654</v>
          </cell>
          <cell r="B656" t="str">
            <v>HOR-ELBOW (H.D.G)</v>
          </cell>
          <cell r="C656" t="str">
            <v>450W×500H</v>
          </cell>
          <cell r="D656" t="str">
            <v>EA</v>
          </cell>
          <cell r="K656" t="str">
            <v>(주)동명 ENG.</v>
          </cell>
          <cell r="L656">
            <v>19800</v>
          </cell>
          <cell r="Q656">
            <v>19800</v>
          </cell>
          <cell r="S656" t="str">
            <v>내선</v>
          </cell>
          <cell r="T656">
            <v>0.44500000000000001</v>
          </cell>
        </row>
        <row r="657">
          <cell r="A657">
            <v>655</v>
          </cell>
          <cell r="B657" t="str">
            <v>CHANEL BRACKET</v>
          </cell>
          <cell r="C657" t="str">
            <v>42×42×470L</v>
          </cell>
          <cell r="D657" t="str">
            <v>EA</v>
          </cell>
          <cell r="K657" t="str">
            <v>(주)동명 ENG.</v>
          </cell>
          <cell r="L657">
            <v>3500</v>
          </cell>
          <cell r="Q657">
            <v>3500</v>
          </cell>
        </row>
        <row r="658">
          <cell r="A658">
            <v>656</v>
          </cell>
          <cell r="B658" t="str">
            <v>SHANK BOLT &amp; NUT</v>
          </cell>
          <cell r="C658" t="str">
            <v>3/8"×19L</v>
          </cell>
          <cell r="D658" t="str">
            <v>EA</v>
          </cell>
          <cell r="K658" t="str">
            <v>(주)동명 ENG.</v>
          </cell>
          <cell r="L658">
            <v>100</v>
          </cell>
          <cell r="Q658">
            <v>100</v>
          </cell>
        </row>
        <row r="659">
          <cell r="A659">
            <v>657</v>
          </cell>
          <cell r="B659" t="str">
            <v>SPRING NUT</v>
          </cell>
          <cell r="C659" t="str">
            <v>W/BOLT,WASHER 3/8"</v>
          </cell>
          <cell r="D659" t="str">
            <v>EA</v>
          </cell>
          <cell r="K659" t="str">
            <v>(주)동명 ENG.</v>
          </cell>
          <cell r="L659">
            <v>450</v>
          </cell>
          <cell r="Q659">
            <v>450</v>
          </cell>
        </row>
        <row r="660">
          <cell r="A660">
            <v>658</v>
          </cell>
          <cell r="B660" t="str">
            <v>SPRING NUT</v>
          </cell>
          <cell r="C660" t="str">
            <v>W/BOLT,WASHER 1/2"</v>
          </cell>
          <cell r="D660" t="str">
            <v>EA</v>
          </cell>
          <cell r="K660" t="str">
            <v>(주)동명 ENG.</v>
          </cell>
          <cell r="L660">
            <v>500</v>
          </cell>
          <cell r="Q660">
            <v>500</v>
          </cell>
        </row>
        <row r="661">
          <cell r="A661">
            <v>659</v>
          </cell>
          <cell r="B661" t="str">
            <v>SET ANCHOR</v>
          </cell>
          <cell r="C661" t="str">
            <v>3/8"</v>
          </cell>
          <cell r="D661" t="str">
            <v>EA</v>
          </cell>
          <cell r="K661" t="str">
            <v>(주)동명 ENG.</v>
          </cell>
          <cell r="L661">
            <v>170</v>
          </cell>
          <cell r="Q661">
            <v>170</v>
          </cell>
        </row>
        <row r="662">
          <cell r="A662">
            <v>660</v>
          </cell>
          <cell r="B662" t="str">
            <v>STRONG ANCHOR</v>
          </cell>
          <cell r="C662" t="str">
            <v>3/8"</v>
          </cell>
          <cell r="D662" t="str">
            <v>EA</v>
          </cell>
          <cell r="K662" t="str">
            <v>(주)동명 ENG.</v>
          </cell>
          <cell r="L662">
            <v>120</v>
          </cell>
          <cell r="Q662">
            <v>120</v>
          </cell>
        </row>
        <row r="663">
          <cell r="A663">
            <v>661</v>
          </cell>
          <cell r="B663" t="str">
            <v>THREAD ROD</v>
          </cell>
          <cell r="C663" t="str">
            <v>3/8"</v>
          </cell>
          <cell r="D663" t="str">
            <v>m</v>
          </cell>
          <cell r="K663" t="str">
            <v>(주)동명 ENG.</v>
          </cell>
          <cell r="L663">
            <v>500</v>
          </cell>
          <cell r="Q663">
            <v>500</v>
          </cell>
        </row>
        <row r="664">
          <cell r="A664">
            <v>662</v>
          </cell>
          <cell r="B664" t="str">
            <v>SQUARE WASHER</v>
          </cell>
          <cell r="C664" t="str">
            <v>φ 11</v>
          </cell>
          <cell r="D664" t="str">
            <v>EA</v>
          </cell>
          <cell r="K664" t="str">
            <v>(주)동명 ENG.</v>
          </cell>
          <cell r="L664">
            <v>200</v>
          </cell>
          <cell r="Q664">
            <v>200</v>
          </cell>
        </row>
        <row r="665">
          <cell r="A665">
            <v>663</v>
          </cell>
          <cell r="B665" t="str">
            <v>HEX H.B/NUT</v>
          </cell>
          <cell r="C665" t="str">
            <v>W/WASHER 3/8"</v>
          </cell>
          <cell r="D665" t="str">
            <v>SET</v>
          </cell>
          <cell r="K665" t="str">
            <v>(주)동명 ENG.</v>
          </cell>
          <cell r="L665">
            <v>60</v>
          </cell>
          <cell r="Q665">
            <v>60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표지"/>
      <sheetName val="표제"/>
      <sheetName val="공사비총괄표"/>
      <sheetName val="총괄표"/>
      <sheetName val="토목"/>
      <sheetName val="조경총괄"/>
      <sheetName val="조경"/>
      <sheetName val="건축및설비총괄"/>
      <sheetName val="건축및설비내역서"/>
      <sheetName val="기계내역서"/>
      <sheetName val="전기및감시제어"/>
      <sheetName val="공사원가계산"/>
      <sheetName val="설계설명서"/>
      <sheetName val="Sheet3"/>
      <sheetName val="내역서"/>
      <sheetName val="9509"/>
      <sheetName val="SORCE1"/>
      <sheetName val="9811"/>
      <sheetName val="대비"/>
      <sheetName val="관급"/>
      <sheetName val="단위중량"/>
      <sheetName val="암거단위-1련"/>
      <sheetName val="기초단가"/>
      <sheetName val="약품공급2"/>
      <sheetName val="현장관리비"/>
      <sheetName val="부표총괄"/>
      <sheetName val="내역"/>
      <sheetName val="기초일위"/>
      <sheetName val="시설일위"/>
      <sheetName val="조명일위"/>
      <sheetName val="#REF"/>
      <sheetName val="토목내역"/>
      <sheetName val="2000년1차"/>
      <sheetName val="wall"/>
      <sheetName val="집계표"/>
      <sheetName val="밸브설치"/>
      <sheetName val="도급,하도급 예정금액"/>
      <sheetName val="제경집계"/>
      <sheetName val="우,오수"/>
      <sheetName val="ABUT수량-A1"/>
      <sheetName val="단가"/>
      <sheetName val="J형측구단위수량"/>
      <sheetName val="납부서"/>
      <sheetName val="포장공"/>
      <sheetName val="토공"/>
      <sheetName val="배수공"/>
      <sheetName val="접속도로1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E2" t="str">
            <v>단   가</v>
          </cell>
          <cell r="F2" t="str">
            <v>금   액</v>
          </cell>
          <cell r="G2" t="str">
            <v>단    가</v>
          </cell>
          <cell r="H2" t="str">
            <v>금   액</v>
          </cell>
          <cell r="I2" t="str">
            <v>단   가</v>
          </cell>
          <cell r="J2" t="str">
            <v>금   액</v>
          </cell>
          <cell r="K2" t="str">
            <v>단   가</v>
          </cell>
          <cell r="L2" t="str">
            <v>금   액</v>
          </cell>
        </row>
        <row r="3">
          <cell r="A3" t="str">
            <v>【서귀포 서부하수종말처리장(확장)공사】(차집관로 및 펌프장)</v>
          </cell>
        </row>
        <row r="4">
          <cell r="A4" t="str">
            <v xml:space="preserve"> </v>
          </cell>
          <cell r="D4" t="str">
            <v xml:space="preserve"> </v>
          </cell>
        </row>
        <row r="5">
          <cell r="A5" t="str">
            <v>《 차  집  관  로 》</v>
          </cell>
          <cell r="C5" t="str">
            <v>식</v>
          </cell>
          <cell r="D5">
            <v>1</v>
          </cell>
          <cell r="F5">
            <v>1798668029</v>
          </cell>
          <cell r="H5">
            <v>709597002</v>
          </cell>
          <cell r="J5">
            <v>832728872</v>
          </cell>
          <cell r="L5">
            <v>256342155</v>
          </cell>
        </row>
        <row r="6">
          <cell r="A6" t="str">
            <v>《 중 계 펌 프 장 》</v>
          </cell>
          <cell r="B6">
            <v>0</v>
          </cell>
          <cell r="C6" t="str">
            <v>식</v>
          </cell>
          <cell r="D6">
            <v>1</v>
          </cell>
          <cell r="F6">
            <v>740640367</v>
          </cell>
          <cell r="H6">
            <v>164198539</v>
          </cell>
          <cell r="J6">
            <v>491852187</v>
          </cell>
          <cell r="L6">
            <v>84589641</v>
          </cell>
          <cell r="M6">
            <v>0</v>
          </cell>
        </row>
        <row r="7">
          <cell r="D7" t="str">
            <v xml:space="preserve"> </v>
          </cell>
        </row>
        <row r="8">
          <cell r="A8" t="str">
            <v>순공사비</v>
          </cell>
          <cell r="C8" t="str">
            <v>식</v>
          </cell>
          <cell r="D8">
            <v>1</v>
          </cell>
          <cell r="F8">
            <v>2539308396</v>
          </cell>
          <cell r="H8">
            <v>873795541</v>
          </cell>
          <cell r="J8">
            <v>1324581059</v>
          </cell>
          <cell r="L8">
            <v>340931796</v>
          </cell>
        </row>
        <row r="9">
          <cell r="A9" t="str">
            <v>간접노무비</v>
          </cell>
          <cell r="C9" t="str">
            <v>식</v>
          </cell>
          <cell r="D9">
            <v>1</v>
          </cell>
          <cell r="F9">
            <v>198687158</v>
          </cell>
        </row>
        <row r="10">
          <cell r="A10" t="str">
            <v>산재보험료</v>
          </cell>
          <cell r="C10" t="str">
            <v>식</v>
          </cell>
          <cell r="D10">
            <v>1</v>
          </cell>
          <cell r="F10">
            <v>56360924</v>
          </cell>
        </row>
        <row r="11">
          <cell r="A11" t="str">
            <v>고용보험료</v>
          </cell>
          <cell r="C11" t="str">
            <v>식</v>
          </cell>
          <cell r="D11">
            <v>1</v>
          </cell>
          <cell r="F11">
            <v>13709413</v>
          </cell>
        </row>
        <row r="12">
          <cell r="A12" t="str">
            <v>안전관리비</v>
          </cell>
          <cell r="C12" t="str">
            <v>식</v>
          </cell>
          <cell r="D12">
            <v>1</v>
          </cell>
          <cell r="F12">
            <v>51701539.199999996</v>
          </cell>
        </row>
        <row r="13">
          <cell r="A13" t="str">
            <v xml:space="preserve">기타경비  </v>
          </cell>
          <cell r="C13" t="str">
            <v>식</v>
          </cell>
          <cell r="D13">
            <v>1</v>
          </cell>
          <cell r="F13">
            <v>196318013</v>
          </cell>
        </row>
        <row r="14">
          <cell r="A14" t="str">
            <v>일반관리비</v>
          </cell>
          <cell r="C14" t="str">
            <v>식</v>
          </cell>
          <cell r="D14">
            <v>1</v>
          </cell>
          <cell r="F14">
            <v>0</v>
          </cell>
        </row>
        <row r="15">
          <cell r="A15" t="str">
            <v>이      윤</v>
          </cell>
          <cell r="C15" t="str">
            <v>식</v>
          </cell>
          <cell r="D15">
            <v>1</v>
          </cell>
          <cell r="F15">
            <v>0</v>
          </cell>
        </row>
        <row r="16">
          <cell r="A16" t="str">
            <v>소      계</v>
          </cell>
          <cell r="C16" t="str">
            <v>식</v>
          </cell>
          <cell r="D16">
            <v>1</v>
          </cell>
          <cell r="F16">
            <v>3056085443.1999998</v>
          </cell>
        </row>
        <row r="17">
          <cell r="A17" t="str">
            <v>사급자재비</v>
          </cell>
          <cell r="C17" t="str">
            <v>식</v>
          </cell>
          <cell r="D17">
            <v>1</v>
          </cell>
          <cell r="F17">
            <v>507440285</v>
          </cell>
        </row>
        <row r="18">
          <cell r="A18" t="str">
            <v>폐기물수수료(2,898㎥)</v>
          </cell>
          <cell r="C18" t="str">
            <v>식</v>
          </cell>
          <cell r="D18">
            <v>1</v>
          </cell>
          <cell r="F18">
            <v>33327000</v>
          </cell>
        </row>
        <row r="19">
          <cell r="A19" t="str">
            <v>공급가액</v>
          </cell>
          <cell r="C19" t="str">
            <v>식</v>
          </cell>
          <cell r="D19">
            <v>1</v>
          </cell>
          <cell r="F19">
            <v>3596852728.1999998</v>
          </cell>
        </row>
        <row r="20">
          <cell r="A20" t="str">
            <v>부가가치세</v>
          </cell>
          <cell r="C20" t="str">
            <v>식</v>
          </cell>
          <cell r="D20">
            <v>1</v>
          </cell>
          <cell r="F20">
            <v>359685272</v>
          </cell>
        </row>
        <row r="21">
          <cell r="A21" t="str">
            <v>도급공사비</v>
          </cell>
          <cell r="C21" t="str">
            <v>식</v>
          </cell>
          <cell r="D21">
            <v>1</v>
          </cell>
          <cell r="F21">
            <v>3956538000.1999998</v>
          </cell>
        </row>
        <row r="26">
          <cell r="A26" t="str">
            <v>《 차   집   관   로 》</v>
          </cell>
          <cell r="C26" t="str">
            <v>식</v>
          </cell>
          <cell r="D26">
            <v>1</v>
          </cell>
          <cell r="F26">
            <v>1798668029</v>
          </cell>
          <cell r="H26">
            <v>709597002</v>
          </cell>
          <cell r="J26">
            <v>832728872</v>
          </cell>
          <cell r="L26">
            <v>256342155</v>
          </cell>
        </row>
        <row r="27">
          <cell r="A27" t="str">
            <v>⊙A-LINE 차집관로(서호P/S→신시가지P/S)</v>
          </cell>
          <cell r="C27" t="str">
            <v>식</v>
          </cell>
          <cell r="D27">
            <v>1</v>
          </cell>
          <cell r="F27">
            <v>183283824</v>
          </cell>
          <cell r="H27">
            <v>56376812</v>
          </cell>
          <cell r="J27">
            <v>97950449</v>
          </cell>
          <cell r="L27">
            <v>28956563</v>
          </cell>
        </row>
        <row r="28">
          <cell r="A28" t="str">
            <v>⊙B-LINE 차집관로(법환P/S→신시가지P/S)</v>
          </cell>
          <cell r="C28" t="str">
            <v>식</v>
          </cell>
          <cell r="D28">
            <v>1</v>
          </cell>
          <cell r="F28">
            <v>230909873</v>
          </cell>
          <cell r="H28">
            <v>115551780</v>
          </cell>
          <cell r="J28">
            <v>85284976</v>
          </cell>
          <cell r="L28">
            <v>30073117</v>
          </cell>
        </row>
        <row r="29">
          <cell r="A29" t="str">
            <v>⊙C-LINE 차집관로(도순→강정P/S)</v>
          </cell>
          <cell r="C29" t="str">
            <v>식</v>
          </cell>
          <cell r="D29">
            <v>1</v>
          </cell>
          <cell r="F29">
            <v>191270739</v>
          </cell>
          <cell r="H29">
            <v>78035366</v>
          </cell>
          <cell r="J29">
            <v>86902675</v>
          </cell>
          <cell r="L29">
            <v>26332698</v>
          </cell>
        </row>
        <row r="30">
          <cell r="A30" t="str">
            <v>⊙D-LINE 차집관로(강정P/S→월평P/S)</v>
          </cell>
          <cell r="C30" t="str">
            <v>식</v>
          </cell>
          <cell r="D30">
            <v>1</v>
          </cell>
          <cell r="F30">
            <v>263388990</v>
          </cell>
          <cell r="H30">
            <v>119310817</v>
          </cell>
          <cell r="J30">
            <v>105257548</v>
          </cell>
          <cell r="L30">
            <v>38820625</v>
          </cell>
        </row>
        <row r="31">
          <cell r="A31" t="str">
            <v>⊙E-LINE 차집관로(하원→월평P/S)</v>
          </cell>
          <cell r="C31" t="str">
            <v>식</v>
          </cell>
          <cell r="D31">
            <v>1</v>
          </cell>
          <cell r="F31">
            <v>199308290</v>
          </cell>
          <cell r="H31">
            <v>103246109</v>
          </cell>
          <cell r="J31">
            <v>66128312</v>
          </cell>
          <cell r="L31">
            <v>29933869</v>
          </cell>
        </row>
        <row r="32">
          <cell r="A32" t="str">
            <v>⊙F-LINE 차집관로(월평P/S→중문동부P/S)</v>
          </cell>
          <cell r="C32" t="str">
            <v>식</v>
          </cell>
          <cell r="D32">
            <v>1</v>
          </cell>
          <cell r="F32">
            <v>286036263</v>
          </cell>
          <cell r="H32">
            <v>84806305</v>
          </cell>
          <cell r="J32">
            <v>152418888</v>
          </cell>
          <cell r="L32">
            <v>48811070</v>
          </cell>
        </row>
        <row r="33">
          <cell r="A33" t="str">
            <v>⊙G-LINE 차집관로(중문동부P/S→접합정)</v>
          </cell>
          <cell r="C33" t="str">
            <v>식</v>
          </cell>
          <cell r="D33">
            <v>1</v>
          </cell>
          <cell r="F33">
            <v>166627323</v>
          </cell>
          <cell r="H33">
            <v>81581393</v>
          </cell>
          <cell r="J33">
            <v>68351946</v>
          </cell>
          <cell r="L33">
            <v>16693984</v>
          </cell>
        </row>
        <row r="34">
          <cell r="A34" t="str">
            <v>⊙H-LINE 차집관로(상효→토평)</v>
          </cell>
          <cell r="C34" t="str">
            <v>식</v>
          </cell>
          <cell r="D34">
            <v>1</v>
          </cell>
          <cell r="F34">
            <v>277842727</v>
          </cell>
          <cell r="H34">
            <v>70688420</v>
          </cell>
          <cell r="J34">
            <v>170434078</v>
          </cell>
          <cell r="L34">
            <v>36720229</v>
          </cell>
        </row>
        <row r="47">
          <cell r="A47" t="str">
            <v>Ⅰ.A-LINE차집관로(서호P/S→신시가지P/S)</v>
          </cell>
          <cell r="C47" t="str">
            <v>식</v>
          </cell>
          <cell r="D47">
            <v>1</v>
          </cell>
          <cell r="F47">
            <v>183283824</v>
          </cell>
          <cell r="H47">
            <v>56376812</v>
          </cell>
          <cell r="J47">
            <v>97950449</v>
          </cell>
          <cell r="L47">
            <v>28956563</v>
          </cell>
        </row>
        <row r="49">
          <cell r="A49" t="str">
            <v>·A1-LINE 차집관거</v>
          </cell>
          <cell r="C49" t="str">
            <v>식</v>
          </cell>
          <cell r="D49">
            <v>1</v>
          </cell>
          <cell r="F49">
            <v>44893497</v>
          </cell>
          <cell r="H49">
            <v>13020334</v>
          </cell>
          <cell r="J49">
            <v>24700983</v>
          </cell>
          <cell r="L49">
            <v>7172180</v>
          </cell>
        </row>
        <row r="50">
          <cell r="A50" t="str">
            <v>·A2-LINE 차집관거</v>
          </cell>
          <cell r="C50" t="str">
            <v>식</v>
          </cell>
          <cell r="D50">
            <v>1</v>
          </cell>
          <cell r="F50">
            <v>39387310</v>
          </cell>
          <cell r="H50">
            <v>10991388</v>
          </cell>
          <cell r="J50">
            <v>20818809</v>
          </cell>
          <cell r="L50">
            <v>7577113</v>
          </cell>
        </row>
        <row r="51">
          <cell r="A51" t="str">
            <v>·A3-LINE 차집관거</v>
          </cell>
          <cell r="C51" t="str">
            <v>식</v>
          </cell>
          <cell r="D51">
            <v>1</v>
          </cell>
          <cell r="F51">
            <v>99003017</v>
          </cell>
          <cell r="H51">
            <v>32365090</v>
          </cell>
          <cell r="J51">
            <v>52430657</v>
          </cell>
          <cell r="L51">
            <v>14207270</v>
          </cell>
        </row>
        <row r="69">
          <cell r="A69" t="str">
            <v>1. A1-LINE 차집관로</v>
          </cell>
          <cell r="C69" t="str">
            <v>식</v>
          </cell>
          <cell r="D69">
            <v>1</v>
          </cell>
          <cell r="F69">
            <v>44893497</v>
          </cell>
          <cell r="H69">
            <v>13020334</v>
          </cell>
          <cell r="J69">
            <v>24700983</v>
          </cell>
          <cell r="L69">
            <v>7172180</v>
          </cell>
        </row>
        <row r="71">
          <cell r="A71" t="str">
            <v>1. 토    공</v>
          </cell>
          <cell r="F71">
            <v>30050780</v>
          </cell>
          <cell r="H71">
            <v>8910968</v>
          </cell>
          <cell r="J71">
            <v>14614929</v>
          </cell>
          <cell r="L71">
            <v>6524883</v>
          </cell>
        </row>
        <row r="72">
          <cell r="A72" t="str">
            <v>터파기:보조기층</v>
          </cell>
          <cell r="B72" t="str">
            <v>B.H 0.7㎥</v>
          </cell>
          <cell r="C72" t="str">
            <v>M3</v>
          </cell>
          <cell r="D72">
            <v>80.48</v>
          </cell>
          <cell r="E72">
            <v>1100</v>
          </cell>
          <cell r="F72">
            <v>88528</v>
          </cell>
          <cell r="G72">
            <v>300</v>
          </cell>
          <cell r="H72">
            <v>24144</v>
          </cell>
          <cell r="I72">
            <v>400</v>
          </cell>
          <cell r="J72">
            <v>32192</v>
          </cell>
          <cell r="K72">
            <v>400</v>
          </cell>
          <cell r="L72">
            <v>32192</v>
          </cell>
          <cell r="M72" t="str">
            <v>#.1</v>
          </cell>
        </row>
        <row r="73">
          <cell r="A73" t="str">
            <v>터파기:토사(육상),기계80+인력20</v>
          </cell>
          <cell r="B73" t="str">
            <v>B.H 0.7㎥</v>
          </cell>
          <cell r="C73" t="str">
            <v>M3</v>
          </cell>
          <cell r="D73">
            <v>846.4</v>
          </cell>
          <cell r="E73">
            <v>2000</v>
          </cell>
          <cell r="F73">
            <v>1692800</v>
          </cell>
          <cell r="G73">
            <v>100</v>
          </cell>
          <cell r="H73">
            <v>84640</v>
          </cell>
          <cell r="I73">
            <v>1600</v>
          </cell>
          <cell r="J73">
            <v>1354240</v>
          </cell>
          <cell r="K73">
            <v>300</v>
          </cell>
          <cell r="L73">
            <v>253920</v>
          </cell>
          <cell r="M73" t="str">
            <v>#.2</v>
          </cell>
        </row>
        <row r="74">
          <cell r="A74" t="str">
            <v>기계터파기(연암)</v>
          </cell>
          <cell r="B74" t="str">
            <v>B.H0.7+브레이커</v>
          </cell>
          <cell r="C74" t="str">
            <v>M3</v>
          </cell>
          <cell r="D74">
            <v>374.14</v>
          </cell>
          <cell r="E74">
            <v>18400</v>
          </cell>
          <cell r="F74">
            <v>6884176</v>
          </cell>
          <cell r="G74">
            <v>2800</v>
          </cell>
          <cell r="H74">
            <v>1047592</v>
          </cell>
          <cell r="I74">
            <v>7300</v>
          </cell>
          <cell r="J74">
            <v>2731222</v>
          </cell>
          <cell r="K74">
            <v>8300</v>
          </cell>
          <cell r="L74">
            <v>3105362</v>
          </cell>
          <cell r="M74" t="str">
            <v>#.3</v>
          </cell>
        </row>
        <row r="75">
          <cell r="A75" t="str">
            <v>되메우기 및 다짐</v>
          </cell>
          <cell r="B75" t="str">
            <v>B.H 0.7+플래이트 콤펙터</v>
          </cell>
          <cell r="C75" t="str">
            <v>M3</v>
          </cell>
          <cell r="D75">
            <v>1033.6600000000001</v>
          </cell>
          <cell r="E75">
            <v>3500</v>
          </cell>
          <cell r="F75">
            <v>3617810</v>
          </cell>
          <cell r="G75">
            <v>400</v>
          </cell>
          <cell r="H75">
            <v>413464</v>
          </cell>
          <cell r="I75">
            <v>2600</v>
          </cell>
          <cell r="J75">
            <v>2687516</v>
          </cell>
          <cell r="K75">
            <v>500</v>
          </cell>
          <cell r="L75">
            <v>516830</v>
          </cell>
          <cell r="M75" t="str">
            <v>#.4</v>
          </cell>
        </row>
        <row r="76">
          <cell r="A76" t="str">
            <v>사토운반:내부운반(L=5.0km)</v>
          </cell>
          <cell r="B76" t="str">
            <v>B.H0.7 + D.T15</v>
          </cell>
          <cell r="C76" t="str">
            <v>M3</v>
          </cell>
          <cell r="D76">
            <v>187.26</v>
          </cell>
          <cell r="E76">
            <v>2500</v>
          </cell>
          <cell r="F76">
            <v>468150</v>
          </cell>
          <cell r="G76">
            <v>900</v>
          </cell>
          <cell r="H76">
            <v>168534</v>
          </cell>
          <cell r="I76">
            <v>700</v>
          </cell>
          <cell r="J76">
            <v>131082</v>
          </cell>
          <cell r="K76">
            <v>900</v>
          </cell>
          <cell r="L76">
            <v>168534</v>
          </cell>
          <cell r="M76" t="str">
            <v>#.24</v>
          </cell>
        </row>
        <row r="77">
          <cell r="A77" t="str">
            <v>사토운반:연암</v>
          </cell>
          <cell r="B77" t="str">
            <v>B.H0.7 + D.T15</v>
          </cell>
          <cell r="C77" t="str">
            <v>M3</v>
          </cell>
          <cell r="D77">
            <v>374.14</v>
          </cell>
          <cell r="E77">
            <v>12000</v>
          </cell>
          <cell r="F77">
            <v>4489680</v>
          </cell>
          <cell r="G77">
            <v>4500</v>
          </cell>
          <cell r="H77">
            <v>1683630</v>
          </cell>
          <cell r="I77">
            <v>3500</v>
          </cell>
          <cell r="J77">
            <v>1309490</v>
          </cell>
          <cell r="K77">
            <v>4000</v>
          </cell>
          <cell r="L77">
            <v>1496560</v>
          </cell>
          <cell r="M77" t="str">
            <v>#.7</v>
          </cell>
        </row>
        <row r="78">
          <cell r="A78" t="str">
            <v>모래부설(B.H 0.7M3)</v>
          </cell>
          <cell r="B78" t="str">
            <v>기계90%+인력10%</v>
          </cell>
          <cell r="C78" t="str">
            <v>M3</v>
          </cell>
          <cell r="D78">
            <v>70.66</v>
          </cell>
          <cell r="E78">
            <v>1300</v>
          </cell>
          <cell r="F78">
            <v>91858</v>
          </cell>
          <cell r="G78">
            <v>200</v>
          </cell>
          <cell r="H78">
            <v>14132</v>
          </cell>
          <cell r="I78">
            <v>700</v>
          </cell>
          <cell r="J78">
            <v>49462</v>
          </cell>
          <cell r="K78">
            <v>400</v>
          </cell>
          <cell r="L78">
            <v>28264</v>
          </cell>
          <cell r="M78" t="str">
            <v>#.14</v>
          </cell>
        </row>
        <row r="79">
          <cell r="A79" t="str">
            <v>바닥면 고르기</v>
          </cell>
          <cell r="B79" t="str">
            <v>연암</v>
          </cell>
          <cell r="C79" t="str">
            <v>M2</v>
          </cell>
          <cell r="D79">
            <v>287.7</v>
          </cell>
          <cell r="E79">
            <v>5400</v>
          </cell>
          <cell r="F79">
            <v>1553580</v>
          </cell>
          <cell r="G79">
            <v>500</v>
          </cell>
          <cell r="H79">
            <v>143850</v>
          </cell>
          <cell r="I79">
            <v>4600</v>
          </cell>
          <cell r="J79">
            <v>1323420</v>
          </cell>
          <cell r="K79">
            <v>300</v>
          </cell>
          <cell r="L79">
            <v>86310</v>
          </cell>
          <cell r="M79" t="str">
            <v>No.2</v>
          </cell>
        </row>
        <row r="80">
          <cell r="A80" t="str">
            <v>콘크리트포장 절단</v>
          </cell>
          <cell r="C80" t="str">
            <v>M</v>
          </cell>
          <cell r="D80">
            <v>338.89</v>
          </cell>
          <cell r="E80">
            <v>2000</v>
          </cell>
          <cell r="F80">
            <v>677780</v>
          </cell>
          <cell r="G80">
            <v>900</v>
          </cell>
          <cell r="H80">
            <v>305001</v>
          </cell>
          <cell r="I80">
            <v>1000</v>
          </cell>
          <cell r="J80">
            <v>338890</v>
          </cell>
          <cell r="K80">
            <v>100</v>
          </cell>
          <cell r="L80">
            <v>33889</v>
          </cell>
          <cell r="M80" t="str">
            <v>No.5</v>
          </cell>
        </row>
        <row r="81">
          <cell r="A81" t="str">
            <v>콘크리트포장 깨기</v>
          </cell>
          <cell r="B81" t="str">
            <v>T=30cm미만</v>
          </cell>
          <cell r="C81" t="str">
            <v>M3</v>
          </cell>
          <cell r="D81">
            <v>67.069999999999993</v>
          </cell>
          <cell r="E81">
            <v>15200</v>
          </cell>
          <cell r="F81">
            <v>1019464</v>
          </cell>
          <cell r="G81">
            <v>2200</v>
          </cell>
          <cell r="H81">
            <v>147554</v>
          </cell>
          <cell r="I81">
            <v>6300</v>
          </cell>
          <cell r="J81">
            <v>422541</v>
          </cell>
          <cell r="K81">
            <v>6700</v>
          </cell>
          <cell r="L81">
            <v>449369</v>
          </cell>
          <cell r="M81" t="str">
            <v>#.13</v>
          </cell>
        </row>
        <row r="82">
          <cell r="A82" t="str">
            <v>콘크리트포장 포설</v>
          </cell>
          <cell r="B82" t="str">
            <v>T=20cm</v>
          </cell>
          <cell r="C82" t="str">
            <v>M3</v>
          </cell>
          <cell r="D82">
            <v>67.069999999999993</v>
          </cell>
          <cell r="E82">
            <v>103500</v>
          </cell>
          <cell r="F82">
            <v>6941745</v>
          </cell>
          <cell r="G82">
            <v>52500</v>
          </cell>
          <cell r="H82">
            <v>3521175</v>
          </cell>
          <cell r="I82">
            <v>51000</v>
          </cell>
          <cell r="J82">
            <v>3420570</v>
          </cell>
          <cell r="K82">
            <v>0</v>
          </cell>
          <cell r="L82">
            <v>0</v>
          </cell>
          <cell r="M82" t="str">
            <v>No.6</v>
          </cell>
        </row>
        <row r="83">
          <cell r="A83" t="str">
            <v>모래부설(B.H 0.7M3)</v>
          </cell>
          <cell r="B83" t="str">
            <v>기계90%+인력10%</v>
          </cell>
          <cell r="C83" t="str">
            <v>M3</v>
          </cell>
          <cell r="D83">
            <v>10.06</v>
          </cell>
          <cell r="E83">
            <v>1300</v>
          </cell>
          <cell r="F83">
            <v>13078</v>
          </cell>
          <cell r="G83">
            <v>200</v>
          </cell>
          <cell r="H83">
            <v>2012</v>
          </cell>
          <cell r="I83">
            <v>700</v>
          </cell>
          <cell r="J83">
            <v>7042</v>
          </cell>
          <cell r="K83">
            <v>400</v>
          </cell>
          <cell r="L83">
            <v>4024</v>
          </cell>
          <cell r="M83" t="str">
            <v>#.14</v>
          </cell>
        </row>
        <row r="84">
          <cell r="A84" t="str">
            <v>와이어메쉬깔기</v>
          </cell>
          <cell r="B84" t="str">
            <v>#8X100X100</v>
          </cell>
          <cell r="C84" t="str">
            <v>M2</v>
          </cell>
          <cell r="D84">
            <v>335.34</v>
          </cell>
          <cell r="E84">
            <v>3000</v>
          </cell>
          <cell r="F84">
            <v>1006020</v>
          </cell>
          <cell r="G84">
            <v>2000</v>
          </cell>
          <cell r="H84">
            <v>670680</v>
          </cell>
          <cell r="I84">
            <v>1000</v>
          </cell>
          <cell r="J84">
            <v>335340</v>
          </cell>
          <cell r="K84">
            <v>0</v>
          </cell>
          <cell r="L84">
            <v>0</v>
          </cell>
          <cell r="M84" t="str">
            <v>No.7</v>
          </cell>
        </row>
        <row r="85">
          <cell r="A85" t="str">
            <v>보조기층포설 및 다짐</v>
          </cell>
          <cell r="B85" t="str">
            <v>T=30cm</v>
          </cell>
          <cell r="C85" t="str">
            <v>M3</v>
          </cell>
          <cell r="D85">
            <v>97.05</v>
          </cell>
          <cell r="E85">
            <v>2800</v>
          </cell>
          <cell r="F85">
            <v>271740</v>
          </cell>
          <cell r="G85">
            <v>400</v>
          </cell>
          <cell r="H85">
            <v>38820</v>
          </cell>
          <cell r="I85">
            <v>1700</v>
          </cell>
          <cell r="J85">
            <v>164985</v>
          </cell>
          <cell r="K85">
            <v>700</v>
          </cell>
          <cell r="L85">
            <v>67935</v>
          </cell>
          <cell r="M85" t="str">
            <v>#.11</v>
          </cell>
        </row>
        <row r="86">
          <cell r="A86" t="str">
            <v>신축재</v>
          </cell>
          <cell r="C86" t="str">
            <v>M2</v>
          </cell>
          <cell r="D86">
            <v>8.5399999999999991</v>
          </cell>
          <cell r="E86">
            <v>12600</v>
          </cell>
          <cell r="F86">
            <v>107604</v>
          </cell>
          <cell r="G86">
            <v>12000</v>
          </cell>
          <cell r="H86">
            <v>102480</v>
          </cell>
          <cell r="I86">
            <v>600</v>
          </cell>
          <cell r="J86">
            <v>5124</v>
          </cell>
          <cell r="K86">
            <v>0</v>
          </cell>
          <cell r="L86">
            <v>0</v>
          </cell>
        </row>
        <row r="87">
          <cell r="A87" t="str">
            <v>양생(비닐)</v>
          </cell>
          <cell r="C87" t="str">
            <v>M2</v>
          </cell>
          <cell r="D87">
            <v>335.34</v>
          </cell>
          <cell r="E87">
            <v>900</v>
          </cell>
          <cell r="F87">
            <v>301806</v>
          </cell>
          <cell r="G87">
            <v>700</v>
          </cell>
          <cell r="H87">
            <v>234738</v>
          </cell>
          <cell r="I87">
            <v>200</v>
          </cell>
          <cell r="J87">
            <v>67068</v>
          </cell>
          <cell r="K87">
            <v>0</v>
          </cell>
          <cell r="L87">
            <v>0</v>
          </cell>
          <cell r="M87" t="str">
            <v>No.8</v>
          </cell>
        </row>
        <row r="88">
          <cell r="A88" t="str">
            <v>폐기물운반</v>
          </cell>
          <cell r="B88" t="str">
            <v>B.H0.7 + D.T15</v>
          </cell>
          <cell r="C88" t="str">
            <v>M3</v>
          </cell>
          <cell r="D88">
            <v>67.069999999999993</v>
          </cell>
          <cell r="E88">
            <v>12300</v>
          </cell>
          <cell r="F88">
            <v>824961</v>
          </cell>
          <cell r="G88">
            <v>4600</v>
          </cell>
          <cell r="H88">
            <v>308522</v>
          </cell>
          <cell r="I88">
            <v>3500</v>
          </cell>
          <cell r="J88">
            <v>234745</v>
          </cell>
          <cell r="K88">
            <v>4200</v>
          </cell>
          <cell r="L88">
            <v>281694</v>
          </cell>
          <cell r="M88" t="str">
            <v>#.12</v>
          </cell>
        </row>
        <row r="91">
          <cell r="A91" t="str">
            <v>2. 관 로 공</v>
          </cell>
          <cell r="F91">
            <v>1186400</v>
          </cell>
          <cell r="H91">
            <v>220800</v>
          </cell>
          <cell r="J91">
            <v>965600</v>
          </cell>
          <cell r="L91">
            <v>0</v>
          </cell>
        </row>
        <row r="92">
          <cell r="A92" t="str">
            <v>이중벽P.E관 접합및부설</v>
          </cell>
          <cell r="B92" t="str">
            <v>Φ250M/M</v>
          </cell>
          <cell r="C92" t="str">
            <v>개소</v>
          </cell>
          <cell r="D92">
            <v>67</v>
          </cell>
          <cell r="E92">
            <v>4000</v>
          </cell>
          <cell r="F92">
            <v>268000</v>
          </cell>
          <cell r="G92">
            <v>0</v>
          </cell>
          <cell r="H92">
            <v>0</v>
          </cell>
          <cell r="I92">
            <v>4000</v>
          </cell>
          <cell r="J92">
            <v>268000</v>
          </cell>
          <cell r="K92">
            <v>0</v>
          </cell>
          <cell r="L92">
            <v>0</v>
          </cell>
          <cell r="M92" t="str">
            <v>No.24</v>
          </cell>
        </row>
        <row r="93">
          <cell r="A93" t="str">
            <v>레미콘타설</v>
          </cell>
          <cell r="B93" t="str">
            <v>무근구조물</v>
          </cell>
          <cell r="C93" t="str">
            <v>M3</v>
          </cell>
          <cell r="D93">
            <v>16</v>
          </cell>
          <cell r="E93">
            <v>16000</v>
          </cell>
          <cell r="F93">
            <v>256000</v>
          </cell>
          <cell r="G93">
            <v>0</v>
          </cell>
          <cell r="H93">
            <v>0</v>
          </cell>
          <cell r="I93">
            <v>16000</v>
          </cell>
          <cell r="J93">
            <v>256000</v>
          </cell>
          <cell r="K93">
            <v>0</v>
          </cell>
          <cell r="L93">
            <v>0</v>
          </cell>
          <cell r="M93" t="str">
            <v>No.10</v>
          </cell>
        </row>
        <row r="94">
          <cell r="A94" t="str">
            <v>합판거푸집</v>
          </cell>
          <cell r="B94" t="str">
            <v>0-7m:6회</v>
          </cell>
          <cell r="C94" t="str">
            <v>M2</v>
          </cell>
          <cell r="D94">
            <v>55.2</v>
          </cell>
          <cell r="E94">
            <v>12000</v>
          </cell>
          <cell r="F94">
            <v>662400</v>
          </cell>
          <cell r="G94">
            <v>4000</v>
          </cell>
          <cell r="H94">
            <v>220800</v>
          </cell>
          <cell r="I94">
            <v>8000</v>
          </cell>
          <cell r="J94">
            <v>441600</v>
          </cell>
          <cell r="K94">
            <v>0</v>
          </cell>
          <cell r="L94">
            <v>0</v>
          </cell>
          <cell r="M94" t="str">
            <v>No.11</v>
          </cell>
        </row>
        <row r="96">
          <cell r="A96" t="str">
            <v>3. 맨 홀 공</v>
          </cell>
          <cell r="F96">
            <v>9593939</v>
          </cell>
          <cell r="H96">
            <v>2758859</v>
          </cell>
          <cell r="J96">
            <v>6789914</v>
          </cell>
          <cell r="L96">
            <v>45166</v>
          </cell>
        </row>
        <row r="97">
          <cell r="A97" t="str">
            <v>레미콘타설</v>
          </cell>
          <cell r="B97" t="str">
            <v>무근구조물</v>
          </cell>
          <cell r="C97" t="str">
            <v>M3</v>
          </cell>
          <cell r="D97">
            <v>7.38</v>
          </cell>
          <cell r="E97">
            <v>16000</v>
          </cell>
          <cell r="F97">
            <v>118080</v>
          </cell>
          <cell r="G97">
            <v>0</v>
          </cell>
          <cell r="H97">
            <v>0</v>
          </cell>
          <cell r="I97">
            <v>16000</v>
          </cell>
          <cell r="J97">
            <v>118080</v>
          </cell>
          <cell r="K97">
            <v>0</v>
          </cell>
          <cell r="L97">
            <v>0</v>
          </cell>
          <cell r="M97" t="str">
            <v>No.10</v>
          </cell>
        </row>
        <row r="98">
          <cell r="A98" t="str">
            <v>레미콘타설</v>
          </cell>
          <cell r="B98" t="str">
            <v>철근구조물</v>
          </cell>
          <cell r="C98" t="str">
            <v>M3</v>
          </cell>
          <cell r="D98">
            <v>32.729999999999997</v>
          </cell>
          <cell r="E98">
            <v>21700</v>
          </cell>
          <cell r="F98">
            <v>710241</v>
          </cell>
          <cell r="G98">
            <v>400</v>
          </cell>
          <cell r="H98">
            <v>13092</v>
          </cell>
          <cell r="I98">
            <v>21000</v>
          </cell>
          <cell r="J98">
            <v>687330</v>
          </cell>
          <cell r="K98">
            <v>300</v>
          </cell>
          <cell r="L98">
            <v>9819</v>
          </cell>
          <cell r="M98" t="str">
            <v>No.14</v>
          </cell>
        </row>
        <row r="99">
          <cell r="A99" t="str">
            <v>합판거푸집</v>
          </cell>
          <cell r="B99" t="str">
            <v>0-7m:6회</v>
          </cell>
          <cell r="C99" t="str">
            <v>M2</v>
          </cell>
          <cell r="D99">
            <v>8.0399999999999991</v>
          </cell>
          <cell r="E99">
            <v>12000</v>
          </cell>
          <cell r="F99">
            <v>96480</v>
          </cell>
          <cell r="G99">
            <v>4000</v>
          </cell>
          <cell r="H99">
            <v>32160</v>
          </cell>
          <cell r="I99">
            <v>8000</v>
          </cell>
          <cell r="J99">
            <v>64320</v>
          </cell>
          <cell r="K99">
            <v>0</v>
          </cell>
          <cell r="L99">
            <v>0</v>
          </cell>
          <cell r="M99" t="str">
            <v>No.11</v>
          </cell>
        </row>
        <row r="100">
          <cell r="A100" t="str">
            <v>합판거푸집</v>
          </cell>
          <cell r="B100" t="str">
            <v>0-7m:3회</v>
          </cell>
          <cell r="C100" t="str">
            <v>M2</v>
          </cell>
          <cell r="D100">
            <v>231.08</v>
          </cell>
          <cell r="E100">
            <v>17100</v>
          </cell>
          <cell r="F100">
            <v>3951468</v>
          </cell>
          <cell r="G100">
            <v>5300</v>
          </cell>
          <cell r="H100">
            <v>1224724</v>
          </cell>
          <cell r="I100">
            <v>11800</v>
          </cell>
          <cell r="J100">
            <v>2726744</v>
          </cell>
          <cell r="K100">
            <v>0</v>
          </cell>
          <cell r="L100">
            <v>0</v>
          </cell>
          <cell r="M100" t="str">
            <v>No.15</v>
          </cell>
        </row>
        <row r="101">
          <cell r="A101" t="str">
            <v>원형거푸집</v>
          </cell>
          <cell r="B101" t="str">
            <v>3 회</v>
          </cell>
          <cell r="C101" t="str">
            <v>M2</v>
          </cell>
          <cell r="D101">
            <v>15.03</v>
          </cell>
          <cell r="E101">
            <v>38600</v>
          </cell>
          <cell r="F101">
            <v>580158</v>
          </cell>
          <cell r="G101">
            <v>11500</v>
          </cell>
          <cell r="H101">
            <v>172845</v>
          </cell>
          <cell r="I101">
            <v>27100</v>
          </cell>
          <cell r="J101">
            <v>407313</v>
          </cell>
          <cell r="K101">
            <v>0</v>
          </cell>
          <cell r="L101">
            <v>0</v>
          </cell>
          <cell r="M101" t="str">
            <v>No.16</v>
          </cell>
        </row>
        <row r="102">
          <cell r="A102" t="str">
            <v>목재거푸집</v>
          </cell>
          <cell r="B102" t="str">
            <v>0-7m:4회</v>
          </cell>
          <cell r="C102" t="str">
            <v>M2</v>
          </cell>
          <cell r="D102">
            <v>4.55</v>
          </cell>
          <cell r="E102">
            <v>26100</v>
          </cell>
          <cell r="F102">
            <v>118755</v>
          </cell>
          <cell r="G102">
            <v>7100</v>
          </cell>
          <cell r="H102">
            <v>32305</v>
          </cell>
          <cell r="I102">
            <v>19000</v>
          </cell>
          <cell r="J102">
            <v>86450</v>
          </cell>
          <cell r="K102">
            <v>0</v>
          </cell>
          <cell r="L102">
            <v>0</v>
          </cell>
          <cell r="M102" t="str">
            <v>No.32</v>
          </cell>
        </row>
        <row r="103">
          <cell r="A103" t="str">
            <v>시공이음 설치</v>
          </cell>
          <cell r="B103" t="str">
            <v>PVC,B=150X5mm</v>
          </cell>
          <cell r="C103" t="str">
            <v>M</v>
          </cell>
          <cell r="D103">
            <v>57</v>
          </cell>
          <cell r="E103">
            <v>13700</v>
          </cell>
          <cell r="F103">
            <v>780900</v>
          </cell>
          <cell r="G103">
            <v>2400</v>
          </cell>
          <cell r="H103">
            <v>136800</v>
          </cell>
          <cell r="I103">
            <v>11300</v>
          </cell>
          <cell r="J103">
            <v>644100</v>
          </cell>
          <cell r="K103">
            <v>0</v>
          </cell>
          <cell r="L103">
            <v>0</v>
          </cell>
          <cell r="M103" t="str">
            <v>No.17</v>
          </cell>
        </row>
        <row r="104">
          <cell r="A104" t="str">
            <v>철근가공및조립</v>
          </cell>
          <cell r="B104" t="str">
            <v>보통</v>
          </cell>
          <cell r="C104" t="str">
            <v>TON</v>
          </cell>
          <cell r="D104">
            <v>1.8640000000000001</v>
          </cell>
          <cell r="E104">
            <v>327000</v>
          </cell>
          <cell r="F104">
            <v>609528</v>
          </cell>
          <cell r="G104">
            <v>4000</v>
          </cell>
          <cell r="H104">
            <v>7456</v>
          </cell>
          <cell r="I104">
            <v>317000</v>
          </cell>
          <cell r="J104">
            <v>590888</v>
          </cell>
          <cell r="K104">
            <v>6000</v>
          </cell>
          <cell r="L104">
            <v>11184</v>
          </cell>
          <cell r="M104" t="str">
            <v>No.18</v>
          </cell>
        </row>
        <row r="105">
          <cell r="A105" t="str">
            <v>사다리설치</v>
          </cell>
          <cell r="B105" t="str">
            <v>S.T.S</v>
          </cell>
          <cell r="C105" t="str">
            <v>M</v>
          </cell>
          <cell r="D105">
            <v>13.22</v>
          </cell>
          <cell r="E105">
            <v>10900</v>
          </cell>
          <cell r="F105">
            <v>144098</v>
          </cell>
          <cell r="G105">
            <v>6600</v>
          </cell>
          <cell r="H105">
            <v>87252</v>
          </cell>
          <cell r="I105">
            <v>4100</v>
          </cell>
          <cell r="J105">
            <v>54202</v>
          </cell>
          <cell r="K105">
            <v>200</v>
          </cell>
          <cell r="L105">
            <v>2644</v>
          </cell>
          <cell r="M105" t="str">
            <v>No.19</v>
          </cell>
        </row>
        <row r="106">
          <cell r="A106" t="str">
            <v>맨홀뚜껑설치</v>
          </cell>
          <cell r="B106" t="str">
            <v>(주철재)</v>
          </cell>
          <cell r="C106" t="str">
            <v>조</v>
          </cell>
          <cell r="D106">
            <v>12</v>
          </cell>
          <cell r="E106">
            <v>45800</v>
          </cell>
          <cell r="F106">
            <v>549600</v>
          </cell>
          <cell r="G106">
            <v>0</v>
          </cell>
          <cell r="H106">
            <v>0</v>
          </cell>
          <cell r="I106">
            <v>45800</v>
          </cell>
          <cell r="J106">
            <v>549600</v>
          </cell>
          <cell r="K106">
            <v>0</v>
          </cell>
          <cell r="L106">
            <v>0</v>
          </cell>
          <cell r="M106" t="str">
            <v>No.20</v>
          </cell>
        </row>
        <row r="107">
          <cell r="A107" t="str">
            <v>강관비계</v>
          </cell>
          <cell r="B107" t="str">
            <v>3개월</v>
          </cell>
          <cell r="C107" t="str">
            <v>M2</v>
          </cell>
          <cell r="D107">
            <v>67.08</v>
          </cell>
          <cell r="E107">
            <v>9200</v>
          </cell>
          <cell r="F107">
            <v>617136</v>
          </cell>
          <cell r="G107">
            <v>2300</v>
          </cell>
          <cell r="H107">
            <v>154284</v>
          </cell>
          <cell r="I107">
            <v>6600</v>
          </cell>
          <cell r="J107">
            <v>442728</v>
          </cell>
          <cell r="K107">
            <v>300</v>
          </cell>
          <cell r="L107">
            <v>20124</v>
          </cell>
          <cell r="M107" t="str">
            <v>No.33</v>
          </cell>
        </row>
        <row r="108">
          <cell r="A108" t="str">
            <v>강관동바리(3개월)</v>
          </cell>
          <cell r="B108" t="str">
            <v>H=0-4.2M</v>
          </cell>
          <cell r="C108" t="str">
            <v>공M3</v>
          </cell>
          <cell r="D108">
            <v>12.32</v>
          </cell>
          <cell r="E108">
            <v>6300</v>
          </cell>
          <cell r="F108">
            <v>77616</v>
          </cell>
          <cell r="G108">
            <v>200</v>
          </cell>
          <cell r="H108">
            <v>2464</v>
          </cell>
          <cell r="I108">
            <v>6100</v>
          </cell>
          <cell r="J108">
            <v>75152</v>
          </cell>
          <cell r="K108">
            <v>0</v>
          </cell>
          <cell r="L108">
            <v>0</v>
          </cell>
          <cell r="M108" t="str">
            <v>No.21</v>
          </cell>
        </row>
        <row r="109">
          <cell r="A109" t="str">
            <v>양생(비닐)</v>
          </cell>
          <cell r="C109" t="str">
            <v>M2</v>
          </cell>
          <cell r="D109">
            <v>17.010000000000002</v>
          </cell>
          <cell r="E109">
            <v>900</v>
          </cell>
          <cell r="F109">
            <v>15309</v>
          </cell>
          <cell r="G109">
            <v>700</v>
          </cell>
          <cell r="H109">
            <v>11907</v>
          </cell>
          <cell r="I109">
            <v>200</v>
          </cell>
          <cell r="J109">
            <v>3402</v>
          </cell>
          <cell r="K109">
            <v>0</v>
          </cell>
          <cell r="L109">
            <v>0</v>
          </cell>
          <cell r="M109" t="str">
            <v>No.8</v>
          </cell>
        </row>
        <row r="110">
          <cell r="A110" t="str">
            <v>시공이음면정리(치핑)</v>
          </cell>
          <cell r="B110" t="str">
            <v>인력</v>
          </cell>
          <cell r="C110" t="str">
            <v>M2</v>
          </cell>
          <cell r="D110">
            <v>11.55</v>
          </cell>
          <cell r="E110">
            <v>19000</v>
          </cell>
          <cell r="F110">
            <v>219450</v>
          </cell>
          <cell r="G110">
            <v>500</v>
          </cell>
          <cell r="H110">
            <v>5775</v>
          </cell>
          <cell r="I110">
            <v>18500</v>
          </cell>
          <cell r="J110">
            <v>213675</v>
          </cell>
          <cell r="K110">
            <v>0</v>
          </cell>
          <cell r="L110">
            <v>0</v>
          </cell>
          <cell r="M110" t="str">
            <v>No.22</v>
          </cell>
        </row>
        <row r="111">
          <cell r="A111" t="str">
            <v>스페이서(T=75MM)</v>
          </cell>
          <cell r="C111" t="str">
            <v>EA</v>
          </cell>
          <cell r="D111">
            <v>39</v>
          </cell>
          <cell r="E111">
            <v>100</v>
          </cell>
          <cell r="F111">
            <v>3900</v>
          </cell>
          <cell r="G111">
            <v>100</v>
          </cell>
          <cell r="H111">
            <v>3900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</row>
        <row r="112">
          <cell r="A112" t="str">
            <v>쇠흙손 마감</v>
          </cell>
          <cell r="C112" t="str">
            <v>M2</v>
          </cell>
          <cell r="D112">
            <v>4.6500000000000004</v>
          </cell>
          <cell r="E112">
            <v>800</v>
          </cell>
          <cell r="F112">
            <v>3720</v>
          </cell>
          <cell r="G112">
            <v>300</v>
          </cell>
          <cell r="H112">
            <v>1395</v>
          </cell>
          <cell r="I112">
            <v>200</v>
          </cell>
          <cell r="J112">
            <v>930</v>
          </cell>
          <cell r="K112">
            <v>300</v>
          </cell>
          <cell r="L112">
            <v>1395</v>
          </cell>
          <cell r="M112" t="str">
            <v>No.27</v>
          </cell>
        </row>
        <row r="113">
          <cell r="A113" t="str">
            <v>이중벽 P.E관 지수단관</v>
          </cell>
          <cell r="B113" t="str">
            <v>Φ250M/M</v>
          </cell>
          <cell r="C113" t="str">
            <v>EA</v>
          </cell>
          <cell r="D113">
            <v>25</v>
          </cell>
          <cell r="E113">
            <v>39900</v>
          </cell>
          <cell r="F113">
            <v>997500</v>
          </cell>
          <cell r="G113">
            <v>34900</v>
          </cell>
          <cell r="H113">
            <v>872500</v>
          </cell>
          <cell r="I113">
            <v>5000</v>
          </cell>
          <cell r="J113">
            <v>125000</v>
          </cell>
          <cell r="K113">
            <v>0</v>
          </cell>
          <cell r="L113">
            <v>0</v>
          </cell>
        </row>
        <row r="115">
          <cell r="A115" t="str">
            <v>4. 우수월류공</v>
          </cell>
          <cell r="F115">
            <v>1946621</v>
          </cell>
          <cell r="H115">
            <v>393948</v>
          </cell>
          <cell r="J115">
            <v>1536998</v>
          </cell>
          <cell r="L115">
            <v>15675</v>
          </cell>
        </row>
        <row r="116">
          <cell r="A116" t="str">
            <v>레미콘타설</v>
          </cell>
          <cell r="B116" t="str">
            <v>무근구조물</v>
          </cell>
          <cell r="C116" t="str">
            <v>M3</v>
          </cell>
          <cell r="D116">
            <v>1.88</v>
          </cell>
          <cell r="E116">
            <v>16000</v>
          </cell>
          <cell r="F116">
            <v>30080</v>
          </cell>
          <cell r="G116">
            <v>0</v>
          </cell>
          <cell r="H116">
            <v>0</v>
          </cell>
          <cell r="I116">
            <v>16000</v>
          </cell>
          <cell r="J116">
            <v>30080</v>
          </cell>
          <cell r="K116">
            <v>0</v>
          </cell>
          <cell r="L116">
            <v>0</v>
          </cell>
          <cell r="M116" t="str">
            <v>No.10</v>
          </cell>
        </row>
        <row r="117">
          <cell r="A117" t="str">
            <v>레미콘타설</v>
          </cell>
          <cell r="B117" t="str">
            <v>철근구조물</v>
          </cell>
          <cell r="C117" t="str">
            <v>M3</v>
          </cell>
          <cell r="D117">
            <v>9.06</v>
          </cell>
          <cell r="E117">
            <v>21700</v>
          </cell>
          <cell r="F117">
            <v>196602</v>
          </cell>
          <cell r="G117">
            <v>400</v>
          </cell>
          <cell r="H117">
            <v>3624</v>
          </cell>
          <cell r="I117">
            <v>21000</v>
          </cell>
          <cell r="J117">
            <v>190260</v>
          </cell>
          <cell r="K117">
            <v>300</v>
          </cell>
          <cell r="L117">
            <v>2718</v>
          </cell>
          <cell r="M117" t="str">
            <v>No.14</v>
          </cell>
        </row>
        <row r="118">
          <cell r="A118" t="str">
            <v>합판거푸집</v>
          </cell>
          <cell r="B118" t="str">
            <v>0-7m:6회</v>
          </cell>
          <cell r="C118" t="str">
            <v>M2</v>
          </cell>
          <cell r="D118">
            <v>3.07</v>
          </cell>
          <cell r="E118">
            <v>12000</v>
          </cell>
          <cell r="F118">
            <v>36840</v>
          </cell>
          <cell r="G118">
            <v>4000</v>
          </cell>
          <cell r="H118">
            <v>12280</v>
          </cell>
          <cell r="I118">
            <v>8000</v>
          </cell>
          <cell r="J118">
            <v>24560</v>
          </cell>
          <cell r="K118">
            <v>0</v>
          </cell>
          <cell r="L118">
            <v>0</v>
          </cell>
          <cell r="M118" t="str">
            <v>No.11</v>
          </cell>
        </row>
        <row r="119">
          <cell r="A119" t="str">
            <v>합판거푸집</v>
          </cell>
          <cell r="B119" t="str">
            <v>0-7m:3회</v>
          </cell>
          <cell r="C119" t="str">
            <v>M2</v>
          </cell>
          <cell r="D119">
            <v>44.05</v>
          </cell>
          <cell r="E119">
            <v>17100</v>
          </cell>
          <cell r="F119">
            <v>753255</v>
          </cell>
          <cell r="G119">
            <v>5300</v>
          </cell>
          <cell r="H119">
            <v>233465</v>
          </cell>
          <cell r="I119">
            <v>11800</v>
          </cell>
          <cell r="J119">
            <v>519790</v>
          </cell>
          <cell r="K119">
            <v>0</v>
          </cell>
          <cell r="L119">
            <v>0</v>
          </cell>
          <cell r="M119" t="str">
            <v>No.15</v>
          </cell>
        </row>
        <row r="120">
          <cell r="A120" t="str">
            <v>원형거푸집</v>
          </cell>
          <cell r="B120" t="str">
            <v>3 회</v>
          </cell>
          <cell r="C120" t="str">
            <v>M2</v>
          </cell>
          <cell r="D120">
            <v>1.76</v>
          </cell>
          <cell r="E120">
            <v>38600</v>
          </cell>
          <cell r="F120">
            <v>67936</v>
          </cell>
          <cell r="G120">
            <v>11500</v>
          </cell>
          <cell r="H120">
            <v>20240</v>
          </cell>
          <cell r="I120">
            <v>27100</v>
          </cell>
          <cell r="J120">
            <v>47696</v>
          </cell>
          <cell r="K120">
            <v>0</v>
          </cell>
          <cell r="L120">
            <v>0</v>
          </cell>
          <cell r="M120" t="str">
            <v>No.16</v>
          </cell>
        </row>
        <row r="121">
          <cell r="A121" t="str">
            <v>시공이음 설치</v>
          </cell>
          <cell r="B121" t="str">
            <v>PVC,B=150X5mm</v>
          </cell>
          <cell r="C121" t="str">
            <v>M</v>
          </cell>
          <cell r="D121">
            <v>10.4</v>
          </cell>
          <cell r="E121">
            <v>13700</v>
          </cell>
          <cell r="F121">
            <v>142480</v>
          </cell>
          <cell r="G121">
            <v>2400</v>
          </cell>
          <cell r="H121">
            <v>24960</v>
          </cell>
          <cell r="I121">
            <v>11300</v>
          </cell>
          <cell r="J121">
            <v>117520</v>
          </cell>
          <cell r="K121">
            <v>0</v>
          </cell>
          <cell r="L121">
            <v>0</v>
          </cell>
          <cell r="M121" t="str">
            <v>No.17</v>
          </cell>
        </row>
        <row r="122">
          <cell r="A122" t="str">
            <v>철근가공및조립</v>
          </cell>
          <cell r="B122" t="str">
            <v>보통</v>
          </cell>
          <cell r="C122" t="str">
            <v>TON</v>
          </cell>
          <cell r="D122">
            <v>0.76600000000000001</v>
          </cell>
          <cell r="E122">
            <v>327000</v>
          </cell>
          <cell r="F122">
            <v>250482</v>
          </cell>
          <cell r="G122">
            <v>4000</v>
          </cell>
          <cell r="H122">
            <v>3064</v>
          </cell>
          <cell r="I122">
            <v>317000</v>
          </cell>
          <cell r="J122">
            <v>242822</v>
          </cell>
          <cell r="K122">
            <v>6000</v>
          </cell>
          <cell r="L122">
            <v>4596</v>
          </cell>
          <cell r="M122" t="str">
            <v>No.18</v>
          </cell>
        </row>
        <row r="123">
          <cell r="A123" t="str">
            <v>사다리설치(STS)</v>
          </cell>
          <cell r="C123" t="str">
            <v>M</v>
          </cell>
          <cell r="D123">
            <v>2.87</v>
          </cell>
          <cell r="E123">
            <v>10900</v>
          </cell>
          <cell r="F123">
            <v>31283</v>
          </cell>
          <cell r="G123">
            <v>6600</v>
          </cell>
          <cell r="H123">
            <v>18942</v>
          </cell>
          <cell r="I123">
            <v>4100</v>
          </cell>
          <cell r="J123">
            <v>11767</v>
          </cell>
          <cell r="K123">
            <v>200</v>
          </cell>
          <cell r="L123">
            <v>574</v>
          </cell>
          <cell r="M123" t="str">
            <v>No.19</v>
          </cell>
        </row>
        <row r="124">
          <cell r="A124" t="str">
            <v>맨홀뚜껑설치</v>
          </cell>
          <cell r="B124" t="str">
            <v>(주철재)</v>
          </cell>
          <cell r="C124" t="str">
            <v>조</v>
          </cell>
          <cell r="D124">
            <v>2</v>
          </cell>
          <cell r="E124">
            <v>45800</v>
          </cell>
          <cell r="F124">
            <v>91600</v>
          </cell>
          <cell r="G124">
            <v>0</v>
          </cell>
          <cell r="H124">
            <v>0</v>
          </cell>
          <cell r="I124">
            <v>45800</v>
          </cell>
          <cell r="J124">
            <v>91600</v>
          </cell>
          <cell r="K124">
            <v>0</v>
          </cell>
          <cell r="L124">
            <v>0</v>
          </cell>
          <cell r="M124" t="str">
            <v>No.20</v>
          </cell>
        </row>
        <row r="125">
          <cell r="A125" t="str">
            <v>강관비계</v>
          </cell>
          <cell r="B125" t="str">
            <v>3개월</v>
          </cell>
          <cell r="C125" t="str">
            <v>M2</v>
          </cell>
          <cell r="D125">
            <v>20.93</v>
          </cell>
          <cell r="E125">
            <v>9200</v>
          </cell>
          <cell r="F125">
            <v>192556</v>
          </cell>
          <cell r="G125">
            <v>2300</v>
          </cell>
          <cell r="H125">
            <v>48139</v>
          </cell>
          <cell r="I125">
            <v>6600</v>
          </cell>
          <cell r="J125">
            <v>138138</v>
          </cell>
          <cell r="K125">
            <v>300</v>
          </cell>
          <cell r="L125">
            <v>6279</v>
          </cell>
          <cell r="M125" t="str">
            <v>No.33</v>
          </cell>
        </row>
        <row r="126">
          <cell r="A126" t="str">
            <v>강관동바리(3개월)</v>
          </cell>
          <cell r="B126" t="str">
            <v>H=0-4.2M</v>
          </cell>
          <cell r="C126" t="str">
            <v>공M3</v>
          </cell>
          <cell r="D126">
            <v>2.84</v>
          </cell>
          <cell r="E126">
            <v>6300</v>
          </cell>
          <cell r="F126">
            <v>17892</v>
          </cell>
          <cell r="G126">
            <v>200</v>
          </cell>
          <cell r="H126">
            <v>568</v>
          </cell>
          <cell r="I126">
            <v>6100</v>
          </cell>
          <cell r="J126">
            <v>17324</v>
          </cell>
          <cell r="K126">
            <v>0</v>
          </cell>
          <cell r="L126">
            <v>0</v>
          </cell>
          <cell r="M126" t="str">
            <v>No.21</v>
          </cell>
        </row>
        <row r="127">
          <cell r="A127" t="str">
            <v>양생(비닐)</v>
          </cell>
          <cell r="C127" t="str">
            <v>M2</v>
          </cell>
          <cell r="D127">
            <v>8.98</v>
          </cell>
          <cell r="E127">
            <v>900</v>
          </cell>
          <cell r="F127">
            <v>8082</v>
          </cell>
          <cell r="G127">
            <v>700</v>
          </cell>
          <cell r="H127">
            <v>6286</v>
          </cell>
          <cell r="I127">
            <v>200</v>
          </cell>
          <cell r="J127">
            <v>1796</v>
          </cell>
          <cell r="K127">
            <v>0</v>
          </cell>
          <cell r="L127">
            <v>0</v>
          </cell>
          <cell r="M127" t="str">
            <v>No.8</v>
          </cell>
        </row>
        <row r="128">
          <cell r="A128" t="str">
            <v>시공이음면정리(치핑)</v>
          </cell>
          <cell r="B128" t="str">
            <v>인력</v>
          </cell>
          <cell r="C128" t="str">
            <v>M2</v>
          </cell>
          <cell r="D128">
            <v>3.88</v>
          </cell>
          <cell r="E128">
            <v>19000</v>
          </cell>
          <cell r="F128">
            <v>73720</v>
          </cell>
          <cell r="G128">
            <v>500</v>
          </cell>
          <cell r="H128">
            <v>1940</v>
          </cell>
          <cell r="I128">
            <v>18500</v>
          </cell>
          <cell r="J128">
            <v>71780</v>
          </cell>
          <cell r="K128">
            <v>0</v>
          </cell>
          <cell r="L128">
            <v>0</v>
          </cell>
          <cell r="M128" t="str">
            <v>No.22</v>
          </cell>
        </row>
        <row r="129">
          <cell r="A129" t="str">
            <v>스페이서(T=75MM)</v>
          </cell>
          <cell r="C129" t="str">
            <v>EA</v>
          </cell>
          <cell r="D129">
            <v>13</v>
          </cell>
          <cell r="E129">
            <v>100</v>
          </cell>
          <cell r="F129">
            <v>1300</v>
          </cell>
          <cell r="G129">
            <v>100</v>
          </cell>
          <cell r="H129">
            <v>1300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</row>
        <row r="130">
          <cell r="A130" t="str">
            <v>수팽창고무지수판 설치</v>
          </cell>
          <cell r="B130" t="str">
            <v>20X10</v>
          </cell>
          <cell r="C130" t="str">
            <v>M</v>
          </cell>
          <cell r="D130">
            <v>3.54</v>
          </cell>
          <cell r="E130">
            <v>3900</v>
          </cell>
          <cell r="F130">
            <v>13806</v>
          </cell>
          <cell r="G130">
            <v>3100</v>
          </cell>
          <cell r="H130">
            <v>10974</v>
          </cell>
          <cell r="I130">
            <v>800</v>
          </cell>
          <cell r="J130">
            <v>2832</v>
          </cell>
          <cell r="K130">
            <v>0</v>
          </cell>
          <cell r="L130">
            <v>0</v>
          </cell>
          <cell r="M130" t="str">
            <v>No.23</v>
          </cell>
        </row>
        <row r="131">
          <cell r="A131" t="str">
            <v>이중벽P.E관 접합및부설</v>
          </cell>
          <cell r="B131" t="str">
            <v>Φ250M/M</v>
          </cell>
          <cell r="C131" t="str">
            <v>개소</v>
          </cell>
          <cell r="D131">
            <v>3</v>
          </cell>
          <cell r="E131">
            <v>4000</v>
          </cell>
          <cell r="F131">
            <v>12000</v>
          </cell>
          <cell r="G131">
            <v>0</v>
          </cell>
          <cell r="H131">
            <v>0</v>
          </cell>
          <cell r="I131">
            <v>4000</v>
          </cell>
          <cell r="J131">
            <v>12000</v>
          </cell>
          <cell r="K131">
            <v>0</v>
          </cell>
          <cell r="L131">
            <v>0</v>
          </cell>
          <cell r="M131" t="str">
            <v>No.24</v>
          </cell>
        </row>
        <row r="132">
          <cell r="A132" t="str">
            <v>콘크리트 절단</v>
          </cell>
          <cell r="C132" t="str">
            <v>M</v>
          </cell>
          <cell r="D132">
            <v>1.4</v>
          </cell>
          <cell r="E132">
            <v>2000</v>
          </cell>
          <cell r="F132">
            <v>2800</v>
          </cell>
          <cell r="G132">
            <v>900</v>
          </cell>
          <cell r="H132">
            <v>1260</v>
          </cell>
          <cell r="I132">
            <v>1000</v>
          </cell>
          <cell r="J132">
            <v>1400</v>
          </cell>
          <cell r="K132">
            <v>100</v>
          </cell>
          <cell r="L132">
            <v>140</v>
          </cell>
          <cell r="M132" t="str">
            <v>No.5</v>
          </cell>
        </row>
        <row r="133">
          <cell r="A133" t="str">
            <v>철근 구조물헐기</v>
          </cell>
          <cell r="B133" t="str">
            <v>소형브레커+공기압축기</v>
          </cell>
          <cell r="C133" t="str">
            <v>M3</v>
          </cell>
          <cell r="D133">
            <v>0.03</v>
          </cell>
          <cell r="E133">
            <v>35800</v>
          </cell>
          <cell r="F133">
            <v>1074</v>
          </cell>
          <cell r="G133">
            <v>6400</v>
          </cell>
          <cell r="H133">
            <v>192</v>
          </cell>
          <cell r="I133">
            <v>17800</v>
          </cell>
          <cell r="J133">
            <v>534</v>
          </cell>
          <cell r="K133">
            <v>11600</v>
          </cell>
          <cell r="L133">
            <v>348</v>
          </cell>
          <cell r="M133" t="str">
            <v>No.29</v>
          </cell>
        </row>
        <row r="134">
          <cell r="A134" t="str">
            <v>폐기물운반(L=10km)</v>
          </cell>
          <cell r="B134" t="str">
            <v>B.H0.7 + D.T15</v>
          </cell>
          <cell r="C134" t="str">
            <v>M3</v>
          </cell>
          <cell r="D134">
            <v>0.03</v>
          </cell>
          <cell r="E134">
            <v>12300</v>
          </cell>
          <cell r="F134">
            <v>369</v>
          </cell>
          <cell r="G134">
            <v>4600</v>
          </cell>
          <cell r="H134">
            <v>138</v>
          </cell>
          <cell r="I134">
            <v>3500</v>
          </cell>
          <cell r="J134">
            <v>105</v>
          </cell>
          <cell r="K134">
            <v>4200</v>
          </cell>
          <cell r="L134">
            <v>126</v>
          </cell>
          <cell r="M134" t="str">
            <v>#.12</v>
          </cell>
        </row>
        <row r="135">
          <cell r="A135" t="str">
            <v>잡석부설(B.H 0.7)</v>
          </cell>
          <cell r="B135" t="str">
            <v>기계90%+인력10%</v>
          </cell>
          <cell r="C135" t="str">
            <v>M3</v>
          </cell>
          <cell r="D135">
            <v>2.52</v>
          </cell>
          <cell r="E135">
            <v>3000</v>
          </cell>
          <cell r="F135">
            <v>7560</v>
          </cell>
          <cell r="G135">
            <v>200</v>
          </cell>
          <cell r="H135">
            <v>504</v>
          </cell>
          <cell r="I135">
            <v>2500</v>
          </cell>
          <cell r="J135">
            <v>6300</v>
          </cell>
          <cell r="K135">
            <v>300</v>
          </cell>
          <cell r="L135">
            <v>756</v>
          </cell>
          <cell r="M135" t="str">
            <v>#.5</v>
          </cell>
        </row>
        <row r="136">
          <cell r="A136" t="str">
            <v>신·구 콘크리트 접착제바르기</v>
          </cell>
          <cell r="C136" t="str">
            <v>M2</v>
          </cell>
          <cell r="D136">
            <v>1.38</v>
          </cell>
          <cell r="E136">
            <v>10800</v>
          </cell>
          <cell r="F136">
            <v>14904</v>
          </cell>
          <cell r="G136">
            <v>4400</v>
          </cell>
          <cell r="H136">
            <v>6072</v>
          </cell>
          <cell r="I136">
            <v>6300</v>
          </cell>
          <cell r="J136">
            <v>8694</v>
          </cell>
          <cell r="K136">
            <v>100</v>
          </cell>
          <cell r="L136">
            <v>138</v>
          </cell>
          <cell r="M136" t="str">
            <v>No.30</v>
          </cell>
        </row>
        <row r="138">
          <cell r="A138" t="str">
            <v>5. 부대시설공</v>
          </cell>
          <cell r="F138">
            <v>1354076</v>
          </cell>
          <cell r="H138">
            <v>513559</v>
          </cell>
          <cell r="J138">
            <v>551142</v>
          </cell>
          <cell r="L138">
            <v>289375</v>
          </cell>
        </row>
        <row r="139">
          <cell r="A139" t="str">
            <v>하수관거인식테이프</v>
          </cell>
          <cell r="B139" t="str">
            <v>5cmX20m</v>
          </cell>
          <cell r="C139" t="str">
            <v>M</v>
          </cell>
          <cell r="D139">
            <v>399.3</v>
          </cell>
          <cell r="E139">
            <v>1300</v>
          </cell>
          <cell r="F139">
            <v>519090</v>
          </cell>
          <cell r="G139">
            <v>1100</v>
          </cell>
          <cell r="H139">
            <v>439230</v>
          </cell>
          <cell r="I139">
            <v>200</v>
          </cell>
          <cell r="J139">
            <v>79860</v>
          </cell>
          <cell r="K139">
            <v>0</v>
          </cell>
          <cell r="L139">
            <v>0</v>
          </cell>
        </row>
        <row r="140">
          <cell r="A140" t="str">
            <v>하수관내 C.C.T.V조사</v>
          </cell>
          <cell r="B140" t="str">
            <v>하수관내 C.C.T.V 조사</v>
          </cell>
          <cell r="C140" t="str">
            <v>M</v>
          </cell>
          <cell r="D140">
            <v>399.3</v>
          </cell>
          <cell r="E140">
            <v>1700</v>
          </cell>
          <cell r="F140">
            <v>678810</v>
          </cell>
          <cell r="G140">
            <v>100</v>
          </cell>
          <cell r="H140">
            <v>39930</v>
          </cell>
          <cell r="I140">
            <v>1000</v>
          </cell>
          <cell r="J140">
            <v>399300</v>
          </cell>
          <cell r="K140">
            <v>600</v>
          </cell>
          <cell r="L140">
            <v>239580</v>
          </cell>
          <cell r="M140" t="str">
            <v>No.40</v>
          </cell>
        </row>
        <row r="141">
          <cell r="A141" t="str">
            <v>철근 구조물헐기</v>
          </cell>
          <cell r="B141" t="str">
            <v>소형브레커+공기압축기</v>
          </cell>
          <cell r="C141" t="str">
            <v>M3</v>
          </cell>
          <cell r="D141">
            <v>2.78</v>
          </cell>
          <cell r="E141">
            <v>35800</v>
          </cell>
          <cell r="F141">
            <v>99524</v>
          </cell>
          <cell r="G141">
            <v>6400</v>
          </cell>
          <cell r="H141">
            <v>17792</v>
          </cell>
          <cell r="I141">
            <v>17800</v>
          </cell>
          <cell r="J141">
            <v>49484</v>
          </cell>
          <cell r="K141">
            <v>11600</v>
          </cell>
          <cell r="L141">
            <v>32248</v>
          </cell>
          <cell r="M141" t="str">
            <v>No.29</v>
          </cell>
        </row>
        <row r="142">
          <cell r="A142" t="str">
            <v>무근 구조물헐기</v>
          </cell>
          <cell r="B142" t="str">
            <v>소형브레커+공기압축기</v>
          </cell>
          <cell r="C142" t="str">
            <v>M3</v>
          </cell>
          <cell r="D142">
            <v>0.56999999999999995</v>
          </cell>
          <cell r="E142">
            <v>27100</v>
          </cell>
          <cell r="F142">
            <v>15447</v>
          </cell>
          <cell r="G142">
            <v>2100</v>
          </cell>
          <cell r="H142">
            <v>1197</v>
          </cell>
          <cell r="I142">
            <v>18900</v>
          </cell>
          <cell r="J142">
            <v>10773</v>
          </cell>
          <cell r="K142">
            <v>6100</v>
          </cell>
          <cell r="L142">
            <v>3477</v>
          </cell>
          <cell r="M142" t="str">
            <v>No.26</v>
          </cell>
        </row>
        <row r="143">
          <cell r="A143" t="str">
            <v>폐기물운반</v>
          </cell>
          <cell r="B143" t="str">
            <v>B.H0.7 + D.T15</v>
          </cell>
          <cell r="C143" t="str">
            <v>M3</v>
          </cell>
          <cell r="D143">
            <v>3.35</v>
          </cell>
          <cell r="E143">
            <v>12300</v>
          </cell>
          <cell r="F143">
            <v>41205</v>
          </cell>
          <cell r="G143">
            <v>4600</v>
          </cell>
          <cell r="H143">
            <v>15410</v>
          </cell>
          <cell r="I143">
            <v>3500</v>
          </cell>
          <cell r="J143">
            <v>11725</v>
          </cell>
          <cell r="K143">
            <v>4200</v>
          </cell>
          <cell r="L143">
            <v>14070</v>
          </cell>
          <cell r="M143" t="str">
            <v>#.12</v>
          </cell>
        </row>
        <row r="145">
          <cell r="A145" t="str">
            <v>6. 운 반 공</v>
          </cell>
          <cell r="F145">
            <v>761681</v>
          </cell>
          <cell r="H145">
            <v>222200</v>
          </cell>
          <cell r="J145">
            <v>242400</v>
          </cell>
          <cell r="L145">
            <v>297081</v>
          </cell>
        </row>
        <row r="146">
          <cell r="A146" t="str">
            <v>철근운반</v>
          </cell>
          <cell r="C146" t="str">
            <v>TON</v>
          </cell>
          <cell r="D146">
            <v>2.7090000000000001</v>
          </cell>
          <cell r="E146">
            <v>9000</v>
          </cell>
          <cell r="F146">
            <v>24381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9000</v>
          </cell>
          <cell r="L146">
            <v>24381</v>
          </cell>
          <cell r="M146" t="str">
            <v>#.15</v>
          </cell>
        </row>
        <row r="147">
          <cell r="A147" t="str">
            <v>보조기층운반</v>
          </cell>
          <cell r="C147" t="str">
            <v>M3</v>
          </cell>
          <cell r="D147">
            <v>101</v>
          </cell>
          <cell r="E147">
            <v>7300</v>
          </cell>
          <cell r="F147">
            <v>737300</v>
          </cell>
          <cell r="G147">
            <v>2200</v>
          </cell>
          <cell r="H147">
            <v>222200</v>
          </cell>
          <cell r="I147">
            <v>2400</v>
          </cell>
          <cell r="J147">
            <v>242400</v>
          </cell>
          <cell r="K147">
            <v>2700</v>
          </cell>
          <cell r="L147">
            <v>272700</v>
          </cell>
          <cell r="M147" t="str">
            <v>#.18</v>
          </cell>
        </row>
        <row r="157">
          <cell r="A157" t="str">
            <v>2. A2-LINE 차집관로</v>
          </cell>
          <cell r="C157" t="str">
            <v>식</v>
          </cell>
          <cell r="D157">
            <v>1</v>
          </cell>
          <cell r="F157">
            <v>39387310</v>
          </cell>
          <cell r="H157">
            <v>10991388</v>
          </cell>
          <cell r="J157">
            <v>20818809</v>
          </cell>
          <cell r="L157">
            <v>7577113</v>
          </cell>
        </row>
        <row r="159">
          <cell r="A159" t="str">
            <v>1. 토    공</v>
          </cell>
          <cell r="F159">
            <v>30626541</v>
          </cell>
          <cell r="H159">
            <v>8819461</v>
          </cell>
          <cell r="J159">
            <v>14836633</v>
          </cell>
          <cell r="L159">
            <v>6970447</v>
          </cell>
        </row>
        <row r="160">
          <cell r="A160" t="str">
            <v>터파기:보조기층</v>
          </cell>
          <cell r="B160" t="str">
            <v>B.H 0.7㎥</v>
          </cell>
          <cell r="C160" t="str">
            <v>M3</v>
          </cell>
          <cell r="D160">
            <v>91</v>
          </cell>
          <cell r="E160">
            <v>1100</v>
          </cell>
          <cell r="F160">
            <v>100100</v>
          </cell>
          <cell r="G160">
            <v>300</v>
          </cell>
          <cell r="H160">
            <v>27300</v>
          </cell>
          <cell r="I160">
            <v>400</v>
          </cell>
          <cell r="J160">
            <v>36400</v>
          </cell>
          <cell r="K160">
            <v>400</v>
          </cell>
          <cell r="L160">
            <v>36400</v>
          </cell>
          <cell r="M160" t="str">
            <v>#.1</v>
          </cell>
        </row>
        <row r="161">
          <cell r="A161" t="str">
            <v>터파기:토사(육상),기계80+인력20</v>
          </cell>
          <cell r="B161" t="str">
            <v>B.H 0.7㎥</v>
          </cell>
          <cell r="C161" t="str">
            <v>M3</v>
          </cell>
          <cell r="D161">
            <v>800.16</v>
          </cell>
          <cell r="E161">
            <v>2000</v>
          </cell>
          <cell r="F161">
            <v>1600320</v>
          </cell>
          <cell r="G161">
            <v>100</v>
          </cell>
          <cell r="H161">
            <v>80016</v>
          </cell>
          <cell r="I161">
            <v>1600</v>
          </cell>
          <cell r="J161">
            <v>1280256</v>
          </cell>
          <cell r="K161">
            <v>300</v>
          </cell>
          <cell r="L161">
            <v>240048</v>
          </cell>
          <cell r="M161" t="str">
            <v>#.2</v>
          </cell>
        </row>
        <row r="162">
          <cell r="A162" t="str">
            <v>기계터파기(연암)</v>
          </cell>
          <cell r="B162" t="str">
            <v>B.H0.7+브레이커</v>
          </cell>
          <cell r="C162" t="str">
            <v>M3</v>
          </cell>
          <cell r="D162">
            <v>392.63</v>
          </cell>
          <cell r="E162">
            <v>18400</v>
          </cell>
          <cell r="F162">
            <v>7224392</v>
          </cell>
          <cell r="G162">
            <v>2800</v>
          </cell>
          <cell r="H162">
            <v>1099364</v>
          </cell>
          <cell r="I162">
            <v>7300</v>
          </cell>
          <cell r="J162">
            <v>2866199</v>
          </cell>
          <cell r="K162">
            <v>8300</v>
          </cell>
          <cell r="L162">
            <v>3258829</v>
          </cell>
          <cell r="M162" t="str">
            <v>#.3</v>
          </cell>
        </row>
        <row r="163">
          <cell r="A163" t="str">
            <v>되메우기 및 다짐</v>
          </cell>
          <cell r="B163" t="str">
            <v>B.H 0.7+플래이트 콤펙터</v>
          </cell>
          <cell r="C163" t="str">
            <v>M3</v>
          </cell>
          <cell r="D163">
            <v>1052.1199999999999</v>
          </cell>
          <cell r="E163">
            <v>3500</v>
          </cell>
          <cell r="F163">
            <v>3682420</v>
          </cell>
          <cell r="G163">
            <v>400</v>
          </cell>
          <cell r="H163">
            <v>420848</v>
          </cell>
          <cell r="I163">
            <v>2600</v>
          </cell>
          <cell r="J163">
            <v>2735512</v>
          </cell>
          <cell r="K163">
            <v>500</v>
          </cell>
          <cell r="L163">
            <v>526060</v>
          </cell>
          <cell r="M163" t="str">
            <v>#.4</v>
          </cell>
        </row>
        <row r="164">
          <cell r="A164" t="str">
            <v>사토운반:내부운반(L=5.0km)</v>
          </cell>
          <cell r="B164" t="str">
            <v>B.H0.7 + D.T15</v>
          </cell>
          <cell r="C164" t="str">
            <v>M3</v>
          </cell>
          <cell r="D164">
            <v>251.96</v>
          </cell>
          <cell r="E164">
            <v>2500</v>
          </cell>
          <cell r="F164">
            <v>629900</v>
          </cell>
          <cell r="G164">
            <v>900</v>
          </cell>
          <cell r="H164">
            <v>226764</v>
          </cell>
          <cell r="I164">
            <v>700</v>
          </cell>
          <cell r="J164">
            <v>176372</v>
          </cell>
          <cell r="K164">
            <v>900</v>
          </cell>
          <cell r="L164">
            <v>226764</v>
          </cell>
          <cell r="M164" t="str">
            <v>#.24</v>
          </cell>
        </row>
        <row r="165">
          <cell r="A165" t="str">
            <v>사토운반:보조기층</v>
          </cell>
          <cell r="B165" t="str">
            <v>B.H0.7 + D.T15</v>
          </cell>
          <cell r="C165" t="str">
            <v>M3</v>
          </cell>
          <cell r="D165">
            <v>91</v>
          </cell>
          <cell r="E165">
            <v>7300</v>
          </cell>
          <cell r="F165">
            <v>664300</v>
          </cell>
          <cell r="G165">
            <v>2700</v>
          </cell>
          <cell r="H165">
            <v>245700</v>
          </cell>
          <cell r="I165">
            <v>2100</v>
          </cell>
          <cell r="J165">
            <v>191100</v>
          </cell>
          <cell r="K165">
            <v>2500</v>
          </cell>
          <cell r="L165">
            <v>227500</v>
          </cell>
          <cell r="M165" t="str">
            <v>#.6</v>
          </cell>
        </row>
        <row r="166">
          <cell r="A166" t="str">
            <v>사토운반:연암</v>
          </cell>
          <cell r="B166" t="str">
            <v>B.H0.7 + D.T15</v>
          </cell>
          <cell r="C166" t="str">
            <v>M3</v>
          </cell>
          <cell r="D166">
            <v>392.63</v>
          </cell>
          <cell r="E166">
            <v>12000</v>
          </cell>
          <cell r="F166">
            <v>4711560</v>
          </cell>
          <cell r="G166">
            <v>4500</v>
          </cell>
          <cell r="H166">
            <v>1766835</v>
          </cell>
          <cell r="I166">
            <v>3500</v>
          </cell>
          <cell r="J166">
            <v>1374205</v>
          </cell>
          <cell r="K166">
            <v>4000</v>
          </cell>
          <cell r="L166">
            <v>1570520</v>
          </cell>
          <cell r="M166" t="str">
            <v>#.7</v>
          </cell>
        </row>
        <row r="167">
          <cell r="A167" t="str">
            <v>모래부설 및 다짐(B.H 0.7M3,관로기초)</v>
          </cell>
          <cell r="B167" t="str">
            <v>기계90%+인력10%</v>
          </cell>
          <cell r="C167" t="str">
            <v>M3</v>
          </cell>
          <cell r="D167">
            <v>86.28</v>
          </cell>
          <cell r="E167">
            <v>2300</v>
          </cell>
          <cell r="F167">
            <v>198444</v>
          </cell>
          <cell r="G167">
            <v>200</v>
          </cell>
          <cell r="H167">
            <v>17256</v>
          </cell>
          <cell r="I167">
            <v>1600</v>
          </cell>
          <cell r="J167">
            <v>138048</v>
          </cell>
          <cell r="K167">
            <v>500</v>
          </cell>
          <cell r="L167">
            <v>43140</v>
          </cell>
          <cell r="M167" t="str">
            <v>#.8</v>
          </cell>
        </row>
        <row r="168">
          <cell r="A168" t="str">
            <v>바닥면 고르기</v>
          </cell>
          <cell r="B168" t="str">
            <v>연암</v>
          </cell>
          <cell r="C168" t="str">
            <v>M2</v>
          </cell>
          <cell r="D168">
            <v>347.19</v>
          </cell>
          <cell r="E168">
            <v>5400</v>
          </cell>
          <cell r="F168">
            <v>1874826</v>
          </cell>
          <cell r="G168">
            <v>500</v>
          </cell>
          <cell r="H168">
            <v>173595</v>
          </cell>
          <cell r="I168">
            <v>4600</v>
          </cell>
          <cell r="J168">
            <v>1597074</v>
          </cell>
          <cell r="K168">
            <v>300</v>
          </cell>
          <cell r="L168">
            <v>104157</v>
          </cell>
          <cell r="M168" t="str">
            <v>No.2</v>
          </cell>
        </row>
        <row r="169">
          <cell r="A169" t="str">
            <v>콘크리트포장 절단</v>
          </cell>
          <cell r="C169" t="str">
            <v>M</v>
          </cell>
          <cell r="D169">
            <v>370.76</v>
          </cell>
          <cell r="E169">
            <v>2000</v>
          </cell>
          <cell r="F169">
            <v>741520</v>
          </cell>
          <cell r="G169">
            <v>900</v>
          </cell>
          <cell r="H169">
            <v>333684</v>
          </cell>
          <cell r="I169">
            <v>1000</v>
          </cell>
          <cell r="J169">
            <v>370760</v>
          </cell>
          <cell r="K169">
            <v>100</v>
          </cell>
          <cell r="L169">
            <v>37076</v>
          </cell>
          <cell r="M169" t="str">
            <v>No.5</v>
          </cell>
        </row>
        <row r="170">
          <cell r="A170" t="str">
            <v>콘크리트포장 깨기</v>
          </cell>
          <cell r="B170" t="str">
            <v>T=30cm미만</v>
          </cell>
          <cell r="C170" t="str">
            <v>M3</v>
          </cell>
          <cell r="D170">
            <v>58.54</v>
          </cell>
          <cell r="E170">
            <v>15200</v>
          </cell>
          <cell r="F170">
            <v>889808</v>
          </cell>
          <cell r="G170">
            <v>2200</v>
          </cell>
          <cell r="H170">
            <v>128788</v>
          </cell>
          <cell r="I170">
            <v>6300</v>
          </cell>
          <cell r="J170">
            <v>368802</v>
          </cell>
          <cell r="K170">
            <v>6700</v>
          </cell>
          <cell r="L170">
            <v>392218</v>
          </cell>
          <cell r="M170" t="str">
            <v>#.13</v>
          </cell>
        </row>
        <row r="171">
          <cell r="A171" t="str">
            <v>콘크리트포장 포설</v>
          </cell>
          <cell r="B171" t="str">
            <v>T=20cm</v>
          </cell>
          <cell r="C171" t="str">
            <v>M3</v>
          </cell>
          <cell r="D171">
            <v>58.54</v>
          </cell>
          <cell r="E171">
            <v>103500</v>
          </cell>
          <cell r="F171">
            <v>6058890</v>
          </cell>
          <cell r="G171">
            <v>52500</v>
          </cell>
          <cell r="H171">
            <v>3073350</v>
          </cell>
          <cell r="I171">
            <v>51000</v>
          </cell>
          <cell r="J171">
            <v>2985540</v>
          </cell>
          <cell r="K171">
            <v>0</v>
          </cell>
          <cell r="L171">
            <v>0</v>
          </cell>
          <cell r="M171" t="str">
            <v>No.6</v>
          </cell>
        </row>
        <row r="172">
          <cell r="A172" t="str">
            <v>폐기물운반</v>
          </cell>
          <cell r="B172" t="str">
            <v>B.H0.7 + D.T15</v>
          </cell>
          <cell r="C172" t="str">
            <v>M3</v>
          </cell>
          <cell r="D172">
            <v>58.54</v>
          </cell>
          <cell r="E172">
            <v>12300</v>
          </cell>
          <cell r="F172">
            <v>720042</v>
          </cell>
          <cell r="G172">
            <v>4600</v>
          </cell>
          <cell r="H172">
            <v>269284</v>
          </cell>
          <cell r="I172">
            <v>3500</v>
          </cell>
          <cell r="J172">
            <v>204890</v>
          </cell>
          <cell r="K172">
            <v>4200</v>
          </cell>
          <cell r="L172">
            <v>245868</v>
          </cell>
          <cell r="M172" t="str">
            <v>#.12</v>
          </cell>
        </row>
        <row r="173">
          <cell r="A173" t="str">
            <v>모래부설 및 다짐(B.H 0.7M3,관로기초)</v>
          </cell>
          <cell r="B173" t="str">
            <v>기계90%+인력10%</v>
          </cell>
          <cell r="C173" t="str">
            <v>M3</v>
          </cell>
          <cell r="D173">
            <v>8.7799999999999994</v>
          </cell>
          <cell r="E173">
            <v>2300</v>
          </cell>
          <cell r="F173">
            <v>20194</v>
          </cell>
          <cell r="G173">
            <v>200</v>
          </cell>
          <cell r="H173">
            <v>1756</v>
          </cell>
          <cell r="I173">
            <v>1600</v>
          </cell>
          <cell r="J173">
            <v>14048</v>
          </cell>
          <cell r="K173">
            <v>500</v>
          </cell>
          <cell r="L173">
            <v>4390</v>
          </cell>
          <cell r="M173" t="str">
            <v>#.8</v>
          </cell>
        </row>
        <row r="174">
          <cell r="A174" t="str">
            <v>와이어메쉬깔기</v>
          </cell>
          <cell r="B174" t="str">
            <v>#8X100X100</v>
          </cell>
          <cell r="C174" t="str">
            <v>M2</v>
          </cell>
          <cell r="D174">
            <v>292.70999999999998</v>
          </cell>
          <cell r="E174">
            <v>3000</v>
          </cell>
          <cell r="F174">
            <v>878130</v>
          </cell>
          <cell r="G174">
            <v>2000</v>
          </cell>
          <cell r="H174">
            <v>585420</v>
          </cell>
          <cell r="I174">
            <v>1000</v>
          </cell>
          <cell r="J174">
            <v>292710</v>
          </cell>
          <cell r="K174">
            <v>0</v>
          </cell>
          <cell r="L174">
            <v>0</v>
          </cell>
          <cell r="M174" t="str">
            <v>No.7</v>
          </cell>
        </row>
        <row r="175">
          <cell r="A175" t="str">
            <v>보조기층포설 및 다짐</v>
          </cell>
          <cell r="B175" t="str">
            <v>T=30cm</v>
          </cell>
          <cell r="C175" t="str">
            <v>M3</v>
          </cell>
          <cell r="D175">
            <v>82.11</v>
          </cell>
          <cell r="E175">
            <v>2800</v>
          </cell>
          <cell r="F175">
            <v>229908</v>
          </cell>
          <cell r="G175">
            <v>400</v>
          </cell>
          <cell r="H175">
            <v>32844</v>
          </cell>
          <cell r="I175">
            <v>1700</v>
          </cell>
          <cell r="J175">
            <v>139587</v>
          </cell>
          <cell r="K175">
            <v>700</v>
          </cell>
          <cell r="L175">
            <v>57477</v>
          </cell>
          <cell r="M175" t="str">
            <v>#.11</v>
          </cell>
        </row>
        <row r="176">
          <cell r="A176" t="str">
            <v>신축재</v>
          </cell>
          <cell r="B176" t="str">
            <v>T=1.5cm</v>
          </cell>
          <cell r="C176" t="str">
            <v>M2</v>
          </cell>
          <cell r="D176">
            <v>10.98</v>
          </cell>
          <cell r="E176">
            <v>12600</v>
          </cell>
          <cell r="F176">
            <v>138348</v>
          </cell>
          <cell r="G176">
            <v>12000</v>
          </cell>
          <cell r="H176">
            <v>131760</v>
          </cell>
          <cell r="I176">
            <v>600</v>
          </cell>
          <cell r="J176">
            <v>6588</v>
          </cell>
          <cell r="K176">
            <v>0</v>
          </cell>
          <cell r="L176">
            <v>0</v>
          </cell>
        </row>
        <row r="177">
          <cell r="A177" t="str">
            <v>양생(비닐)</v>
          </cell>
          <cell r="C177" t="str">
            <v>M2</v>
          </cell>
          <cell r="D177">
            <v>292.70999999999998</v>
          </cell>
          <cell r="E177">
            <v>900</v>
          </cell>
          <cell r="F177">
            <v>263439</v>
          </cell>
          <cell r="G177">
            <v>700</v>
          </cell>
          <cell r="H177">
            <v>204897</v>
          </cell>
          <cell r="I177">
            <v>200</v>
          </cell>
          <cell r="J177">
            <v>58542</v>
          </cell>
          <cell r="K177">
            <v>0</v>
          </cell>
          <cell r="L177">
            <v>0</v>
          </cell>
          <cell r="M177" t="str">
            <v>No.8</v>
          </cell>
        </row>
        <row r="179">
          <cell r="A179" t="str">
            <v>2. 관 로 공</v>
          </cell>
          <cell r="F179">
            <v>475040</v>
          </cell>
          <cell r="H179">
            <v>33120</v>
          </cell>
          <cell r="J179">
            <v>441920</v>
          </cell>
          <cell r="L179">
            <v>0</v>
          </cell>
        </row>
        <row r="180">
          <cell r="A180" t="str">
            <v>이중벽P.E관 접합및부설</v>
          </cell>
          <cell r="B180" t="str">
            <v>Φ250M/M</v>
          </cell>
          <cell r="C180" t="str">
            <v>개소</v>
          </cell>
          <cell r="D180">
            <v>86</v>
          </cell>
          <cell r="E180">
            <v>4000</v>
          </cell>
          <cell r="F180">
            <v>344000</v>
          </cell>
          <cell r="G180">
            <v>0</v>
          </cell>
          <cell r="H180">
            <v>0</v>
          </cell>
          <cell r="I180">
            <v>4000</v>
          </cell>
          <cell r="J180">
            <v>344000</v>
          </cell>
          <cell r="K180">
            <v>0</v>
          </cell>
          <cell r="L180">
            <v>0</v>
          </cell>
          <cell r="M180" t="str">
            <v>No.24</v>
          </cell>
        </row>
        <row r="181">
          <cell r="A181" t="str">
            <v>레미콘타설</v>
          </cell>
          <cell r="B181" t="str">
            <v>무근구조물</v>
          </cell>
          <cell r="C181" t="str">
            <v>M3</v>
          </cell>
          <cell r="D181">
            <v>1.98</v>
          </cell>
          <cell r="E181">
            <v>16000</v>
          </cell>
          <cell r="F181">
            <v>31680</v>
          </cell>
          <cell r="G181">
            <v>0</v>
          </cell>
          <cell r="H181">
            <v>0</v>
          </cell>
          <cell r="I181">
            <v>16000</v>
          </cell>
          <cell r="J181">
            <v>31680</v>
          </cell>
          <cell r="K181">
            <v>0</v>
          </cell>
          <cell r="L181">
            <v>0</v>
          </cell>
          <cell r="M181" t="str">
            <v>No.10</v>
          </cell>
        </row>
        <row r="182">
          <cell r="A182" t="str">
            <v>합판거푸집</v>
          </cell>
          <cell r="B182" t="str">
            <v>0-7m:6회</v>
          </cell>
          <cell r="C182" t="str">
            <v>M2</v>
          </cell>
          <cell r="D182">
            <v>8.2799999999999994</v>
          </cell>
          <cell r="E182">
            <v>12000</v>
          </cell>
          <cell r="F182">
            <v>99360</v>
          </cell>
          <cell r="G182">
            <v>4000</v>
          </cell>
          <cell r="H182">
            <v>33120</v>
          </cell>
          <cell r="I182">
            <v>8000</v>
          </cell>
          <cell r="J182">
            <v>66240</v>
          </cell>
          <cell r="K182">
            <v>0</v>
          </cell>
          <cell r="L182">
            <v>0</v>
          </cell>
          <cell r="M182" t="str">
            <v>No.11</v>
          </cell>
        </row>
        <row r="184">
          <cell r="A184" t="str">
            <v>3. 맨 홀 공</v>
          </cell>
          <cell r="F184">
            <v>3826565</v>
          </cell>
          <cell r="H184">
            <v>869064</v>
          </cell>
          <cell r="J184">
            <v>2919966</v>
          </cell>
          <cell r="L184">
            <v>37535</v>
          </cell>
        </row>
        <row r="185">
          <cell r="A185" t="str">
            <v>레미콘타설</v>
          </cell>
          <cell r="B185" t="str">
            <v>무근구조물</v>
          </cell>
          <cell r="C185" t="str">
            <v>M3</v>
          </cell>
          <cell r="D185">
            <v>2.72</v>
          </cell>
          <cell r="E185">
            <v>16000</v>
          </cell>
          <cell r="F185">
            <v>43520</v>
          </cell>
          <cell r="G185">
            <v>0</v>
          </cell>
          <cell r="H185">
            <v>0</v>
          </cell>
          <cell r="I185">
            <v>16000</v>
          </cell>
          <cell r="J185">
            <v>43520</v>
          </cell>
          <cell r="K185">
            <v>0</v>
          </cell>
          <cell r="L185">
            <v>0</v>
          </cell>
          <cell r="M185" t="str">
            <v>No.10</v>
          </cell>
        </row>
        <row r="186">
          <cell r="A186" t="str">
            <v>레미콘타설</v>
          </cell>
          <cell r="B186" t="str">
            <v>철근구조물</v>
          </cell>
          <cell r="C186" t="str">
            <v>M3</v>
          </cell>
          <cell r="D186">
            <v>11.15</v>
          </cell>
          <cell r="E186">
            <v>21700</v>
          </cell>
          <cell r="F186">
            <v>241955</v>
          </cell>
          <cell r="G186">
            <v>400</v>
          </cell>
          <cell r="H186">
            <v>4460</v>
          </cell>
          <cell r="I186">
            <v>21000</v>
          </cell>
          <cell r="J186">
            <v>234150</v>
          </cell>
          <cell r="K186">
            <v>300</v>
          </cell>
          <cell r="L186">
            <v>3345</v>
          </cell>
          <cell r="M186" t="str">
            <v>No.14</v>
          </cell>
        </row>
        <row r="187">
          <cell r="A187" t="str">
            <v>합판거푸집</v>
          </cell>
          <cell r="B187" t="str">
            <v>0-7m:6회</v>
          </cell>
          <cell r="C187" t="str">
            <v>M2</v>
          </cell>
          <cell r="D187">
            <v>3</v>
          </cell>
          <cell r="E187">
            <v>12000</v>
          </cell>
          <cell r="F187">
            <v>36000</v>
          </cell>
          <cell r="G187">
            <v>4000</v>
          </cell>
          <cell r="H187">
            <v>12000</v>
          </cell>
          <cell r="I187">
            <v>8000</v>
          </cell>
          <cell r="J187">
            <v>24000</v>
          </cell>
          <cell r="K187">
            <v>0</v>
          </cell>
          <cell r="L187">
            <v>0</v>
          </cell>
          <cell r="M187" t="str">
            <v>No.11</v>
          </cell>
        </row>
        <row r="188">
          <cell r="A188" t="str">
            <v>합판거푸집</v>
          </cell>
          <cell r="B188" t="str">
            <v>0-7m:3회</v>
          </cell>
          <cell r="C188" t="str">
            <v>M2</v>
          </cell>
          <cell r="D188">
            <v>83.92</v>
          </cell>
          <cell r="E188">
            <v>17100</v>
          </cell>
          <cell r="F188">
            <v>1435032</v>
          </cell>
          <cell r="G188">
            <v>5300</v>
          </cell>
          <cell r="H188">
            <v>444776</v>
          </cell>
          <cell r="I188">
            <v>11800</v>
          </cell>
          <cell r="J188">
            <v>990256</v>
          </cell>
          <cell r="K188">
            <v>0</v>
          </cell>
          <cell r="L188">
            <v>0</v>
          </cell>
          <cell r="M188" t="str">
            <v>No.15</v>
          </cell>
        </row>
        <row r="189">
          <cell r="A189" t="str">
            <v>원형 거푸집</v>
          </cell>
          <cell r="B189" t="str">
            <v>3 회</v>
          </cell>
          <cell r="C189" t="str">
            <v>M2</v>
          </cell>
          <cell r="D189">
            <v>6.15</v>
          </cell>
          <cell r="E189">
            <v>38600</v>
          </cell>
          <cell r="F189">
            <v>237390</v>
          </cell>
          <cell r="G189">
            <v>11500</v>
          </cell>
          <cell r="H189">
            <v>70725</v>
          </cell>
          <cell r="I189">
            <v>27100</v>
          </cell>
          <cell r="J189">
            <v>166665</v>
          </cell>
          <cell r="K189">
            <v>0</v>
          </cell>
          <cell r="L189">
            <v>0</v>
          </cell>
          <cell r="M189" t="str">
            <v>No.16</v>
          </cell>
        </row>
        <row r="190">
          <cell r="A190" t="str">
            <v>목재거푸집</v>
          </cell>
          <cell r="B190" t="str">
            <v>0-7m:4회</v>
          </cell>
          <cell r="C190" t="str">
            <v>M2</v>
          </cell>
          <cell r="D190">
            <v>1.93</v>
          </cell>
          <cell r="E190">
            <v>26100</v>
          </cell>
          <cell r="F190">
            <v>50373</v>
          </cell>
          <cell r="G190">
            <v>7100</v>
          </cell>
          <cell r="H190">
            <v>13703</v>
          </cell>
          <cell r="I190">
            <v>19000</v>
          </cell>
          <cell r="J190">
            <v>36670</v>
          </cell>
          <cell r="K190">
            <v>0</v>
          </cell>
          <cell r="L190">
            <v>0</v>
          </cell>
          <cell r="M190" t="str">
            <v>No.32</v>
          </cell>
        </row>
        <row r="191">
          <cell r="A191" t="str">
            <v>시공이음 설치</v>
          </cell>
          <cell r="B191" t="str">
            <v>PVC,B=150X5mm</v>
          </cell>
          <cell r="C191" t="str">
            <v>M</v>
          </cell>
          <cell r="D191">
            <v>22</v>
          </cell>
          <cell r="E191">
            <v>13700</v>
          </cell>
          <cell r="F191">
            <v>301400</v>
          </cell>
          <cell r="G191">
            <v>2400</v>
          </cell>
          <cell r="H191">
            <v>52800</v>
          </cell>
          <cell r="I191">
            <v>11300</v>
          </cell>
          <cell r="J191">
            <v>248600</v>
          </cell>
          <cell r="K191">
            <v>0</v>
          </cell>
          <cell r="L191">
            <v>0</v>
          </cell>
          <cell r="M191" t="str">
            <v>No.17</v>
          </cell>
        </row>
        <row r="192">
          <cell r="A192" t="str">
            <v>철근가공및조립</v>
          </cell>
          <cell r="B192" t="str">
            <v>보통</v>
          </cell>
          <cell r="C192" t="str">
            <v>TON</v>
          </cell>
          <cell r="D192">
            <v>0.64</v>
          </cell>
          <cell r="E192">
            <v>327000</v>
          </cell>
          <cell r="F192">
            <v>209280</v>
          </cell>
          <cell r="G192">
            <v>4000</v>
          </cell>
          <cell r="H192">
            <v>2560</v>
          </cell>
          <cell r="I192">
            <v>317000</v>
          </cell>
          <cell r="J192">
            <v>202880</v>
          </cell>
          <cell r="K192">
            <v>6000</v>
          </cell>
          <cell r="L192">
            <v>3840</v>
          </cell>
          <cell r="M192" t="str">
            <v>No.18</v>
          </cell>
        </row>
        <row r="193">
          <cell r="A193" t="str">
            <v>사다리설치(STS)</v>
          </cell>
          <cell r="C193" t="str">
            <v>M</v>
          </cell>
          <cell r="D193">
            <v>6.25</v>
          </cell>
          <cell r="E193">
            <v>10900</v>
          </cell>
          <cell r="F193">
            <v>68125</v>
          </cell>
          <cell r="G193">
            <v>6600</v>
          </cell>
          <cell r="H193">
            <v>41250</v>
          </cell>
          <cell r="I193">
            <v>4100</v>
          </cell>
          <cell r="J193">
            <v>25625</v>
          </cell>
          <cell r="K193">
            <v>200</v>
          </cell>
          <cell r="L193">
            <v>1250</v>
          </cell>
          <cell r="M193" t="str">
            <v>No.19</v>
          </cell>
        </row>
        <row r="194">
          <cell r="A194" t="str">
            <v>맨홀뚜껑설치</v>
          </cell>
          <cell r="B194" t="str">
            <v>(주철재)</v>
          </cell>
          <cell r="C194" t="str">
            <v>조</v>
          </cell>
          <cell r="D194">
            <v>5</v>
          </cell>
          <cell r="E194">
            <v>45800</v>
          </cell>
          <cell r="F194">
            <v>229000</v>
          </cell>
          <cell r="G194">
            <v>0</v>
          </cell>
          <cell r="H194">
            <v>0</v>
          </cell>
          <cell r="I194">
            <v>45800</v>
          </cell>
          <cell r="J194">
            <v>229000</v>
          </cell>
          <cell r="K194">
            <v>0</v>
          </cell>
          <cell r="L194">
            <v>0</v>
          </cell>
          <cell r="M194" t="str">
            <v>No.20</v>
          </cell>
        </row>
        <row r="195">
          <cell r="A195" t="str">
            <v>강관비계</v>
          </cell>
          <cell r="B195" t="str">
            <v>3개월</v>
          </cell>
          <cell r="C195" t="str">
            <v>M2</v>
          </cell>
          <cell r="D195">
            <v>95.05</v>
          </cell>
          <cell r="E195">
            <v>9200</v>
          </cell>
          <cell r="F195">
            <v>874460</v>
          </cell>
          <cell r="G195">
            <v>2300</v>
          </cell>
          <cell r="H195">
            <v>218615</v>
          </cell>
          <cell r="I195">
            <v>6600</v>
          </cell>
          <cell r="J195">
            <v>627330</v>
          </cell>
          <cell r="K195">
            <v>300</v>
          </cell>
          <cell r="L195">
            <v>28515</v>
          </cell>
          <cell r="M195" t="str">
            <v>No.33</v>
          </cell>
        </row>
        <row r="196">
          <cell r="A196" t="str">
            <v>강관동바리(3개월)</v>
          </cell>
          <cell r="B196" t="str">
            <v>H=0-4.2M</v>
          </cell>
          <cell r="C196" t="str">
            <v>공M3</v>
          </cell>
          <cell r="D196">
            <v>2.6</v>
          </cell>
          <cell r="E196">
            <v>6300</v>
          </cell>
          <cell r="F196">
            <v>16380</v>
          </cell>
          <cell r="G196">
            <v>200</v>
          </cell>
          <cell r="H196">
            <v>520</v>
          </cell>
          <cell r="I196">
            <v>6100</v>
          </cell>
          <cell r="J196">
            <v>15860</v>
          </cell>
          <cell r="K196">
            <v>0</v>
          </cell>
          <cell r="L196">
            <v>0</v>
          </cell>
          <cell r="M196" t="str">
            <v>No.21</v>
          </cell>
        </row>
        <row r="197">
          <cell r="A197" t="str">
            <v>양생(비닐)</v>
          </cell>
          <cell r="C197" t="str">
            <v>M2</v>
          </cell>
          <cell r="D197">
            <v>5.0999999999999996</v>
          </cell>
          <cell r="E197">
            <v>900</v>
          </cell>
          <cell r="F197">
            <v>4590</v>
          </cell>
          <cell r="G197">
            <v>700</v>
          </cell>
          <cell r="H197">
            <v>3570</v>
          </cell>
          <cell r="I197">
            <v>200</v>
          </cell>
          <cell r="J197">
            <v>1020</v>
          </cell>
          <cell r="K197">
            <v>0</v>
          </cell>
          <cell r="L197">
            <v>0</v>
          </cell>
          <cell r="M197" t="str">
            <v>No.8</v>
          </cell>
        </row>
        <row r="198">
          <cell r="A198" t="str">
            <v>시공이음면정리(치핑)</v>
          </cell>
          <cell r="B198" t="str">
            <v>인력</v>
          </cell>
          <cell r="C198" t="str">
            <v>M2</v>
          </cell>
          <cell r="D198">
            <v>4</v>
          </cell>
          <cell r="E198">
            <v>19000</v>
          </cell>
          <cell r="F198">
            <v>76000</v>
          </cell>
          <cell r="G198">
            <v>500</v>
          </cell>
          <cell r="H198">
            <v>2000</v>
          </cell>
          <cell r="I198">
            <v>18500</v>
          </cell>
          <cell r="J198">
            <v>74000</v>
          </cell>
          <cell r="K198">
            <v>0</v>
          </cell>
          <cell r="L198">
            <v>0</v>
          </cell>
          <cell r="M198" t="str">
            <v>No.22</v>
          </cell>
        </row>
        <row r="199">
          <cell r="A199" t="str">
            <v>스페이서(T=75MM)</v>
          </cell>
          <cell r="C199" t="str">
            <v>EA</v>
          </cell>
          <cell r="D199">
            <v>15</v>
          </cell>
          <cell r="E199">
            <v>100</v>
          </cell>
          <cell r="F199">
            <v>1500</v>
          </cell>
          <cell r="G199">
            <v>100</v>
          </cell>
          <cell r="H199">
            <v>1500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</row>
        <row r="200">
          <cell r="A200" t="str">
            <v>쇠흙손 마감</v>
          </cell>
          <cell r="C200" t="str">
            <v>M2</v>
          </cell>
          <cell r="D200">
            <v>1.95</v>
          </cell>
          <cell r="E200">
            <v>800</v>
          </cell>
          <cell r="F200">
            <v>1560</v>
          </cell>
          <cell r="G200">
            <v>300</v>
          </cell>
          <cell r="H200">
            <v>585</v>
          </cell>
          <cell r="I200">
            <v>200</v>
          </cell>
          <cell r="J200">
            <v>390</v>
          </cell>
          <cell r="K200">
            <v>300</v>
          </cell>
          <cell r="L200">
            <v>585</v>
          </cell>
          <cell r="M200" t="str">
            <v>No.27</v>
          </cell>
        </row>
        <row r="201">
          <cell r="A201" t="str">
            <v>4. 우수월류공</v>
          </cell>
          <cell r="F201">
            <v>845539</v>
          </cell>
          <cell r="H201">
            <v>283150</v>
          </cell>
          <cell r="J201">
            <v>550505</v>
          </cell>
          <cell r="L201">
            <v>11884</v>
          </cell>
        </row>
        <row r="202">
          <cell r="A202" t="str">
            <v>레미콘타설</v>
          </cell>
          <cell r="B202" t="str">
            <v>무근구조물</v>
          </cell>
          <cell r="C202" t="str">
            <v>M3</v>
          </cell>
          <cell r="D202">
            <v>0.56999999999999995</v>
          </cell>
          <cell r="E202">
            <v>16000</v>
          </cell>
          <cell r="F202">
            <v>9120</v>
          </cell>
          <cell r="G202">
            <v>0</v>
          </cell>
          <cell r="H202">
            <v>0</v>
          </cell>
          <cell r="I202">
            <v>16000</v>
          </cell>
          <cell r="J202">
            <v>9120</v>
          </cell>
          <cell r="K202">
            <v>0</v>
          </cell>
          <cell r="L202">
            <v>0</v>
          </cell>
          <cell r="M202" t="str">
            <v>No.10</v>
          </cell>
        </row>
        <row r="203">
          <cell r="A203" t="str">
            <v>레미콘타설</v>
          </cell>
          <cell r="B203" t="str">
            <v>철근구조물</v>
          </cell>
          <cell r="C203" t="str">
            <v>M3</v>
          </cell>
          <cell r="D203">
            <v>3.06</v>
          </cell>
          <cell r="E203">
            <v>21700</v>
          </cell>
          <cell r="F203">
            <v>66402</v>
          </cell>
          <cell r="G203">
            <v>400</v>
          </cell>
          <cell r="H203">
            <v>1224</v>
          </cell>
          <cell r="I203">
            <v>21000</v>
          </cell>
          <cell r="J203">
            <v>64260</v>
          </cell>
          <cell r="K203">
            <v>300</v>
          </cell>
          <cell r="L203">
            <v>918</v>
          </cell>
          <cell r="M203" t="str">
            <v>No.14</v>
          </cell>
        </row>
        <row r="204">
          <cell r="A204" t="str">
            <v>합판거푸집</v>
          </cell>
          <cell r="B204" t="str">
            <v>0-7m:6회</v>
          </cell>
          <cell r="C204" t="str">
            <v>M2</v>
          </cell>
          <cell r="D204">
            <v>1.0900000000000001</v>
          </cell>
          <cell r="E204">
            <v>12000</v>
          </cell>
          <cell r="F204">
            <v>13080</v>
          </cell>
          <cell r="G204">
            <v>4000</v>
          </cell>
          <cell r="H204">
            <v>4360</v>
          </cell>
          <cell r="I204">
            <v>8000</v>
          </cell>
          <cell r="J204">
            <v>8720</v>
          </cell>
          <cell r="K204">
            <v>0</v>
          </cell>
          <cell r="L204">
            <v>0</v>
          </cell>
          <cell r="M204" t="str">
            <v>No.11</v>
          </cell>
        </row>
        <row r="205">
          <cell r="A205" t="str">
            <v>합판거푸집</v>
          </cell>
          <cell r="B205" t="str">
            <v>0-7m:3회</v>
          </cell>
          <cell r="C205" t="str">
            <v>M2</v>
          </cell>
          <cell r="D205">
            <v>19.05</v>
          </cell>
          <cell r="E205">
            <v>17100</v>
          </cell>
          <cell r="F205">
            <v>325755</v>
          </cell>
          <cell r="G205">
            <v>5300</v>
          </cell>
          <cell r="H205">
            <v>100965</v>
          </cell>
          <cell r="I205">
            <v>11800</v>
          </cell>
          <cell r="J205">
            <v>224790</v>
          </cell>
          <cell r="K205">
            <v>0</v>
          </cell>
          <cell r="L205">
            <v>0</v>
          </cell>
          <cell r="M205" t="str">
            <v>No.15</v>
          </cell>
        </row>
        <row r="206">
          <cell r="A206" t="str">
            <v>시공이음 설치</v>
          </cell>
          <cell r="B206" t="str">
            <v>PVC,B=150X5mm</v>
          </cell>
          <cell r="C206" t="str">
            <v>M</v>
          </cell>
          <cell r="D206">
            <v>5</v>
          </cell>
          <cell r="E206">
            <v>13700</v>
          </cell>
          <cell r="F206">
            <v>68500</v>
          </cell>
          <cell r="G206">
            <v>2400</v>
          </cell>
          <cell r="H206">
            <v>12000</v>
          </cell>
          <cell r="I206">
            <v>11300</v>
          </cell>
          <cell r="J206">
            <v>56500</v>
          </cell>
          <cell r="K206">
            <v>0</v>
          </cell>
          <cell r="L206">
            <v>0</v>
          </cell>
          <cell r="M206" t="str">
            <v>No.17</v>
          </cell>
        </row>
        <row r="207">
          <cell r="A207" t="str">
            <v>철근가공및조립</v>
          </cell>
          <cell r="B207" t="str">
            <v>간단</v>
          </cell>
          <cell r="C207" t="str">
            <v>TON</v>
          </cell>
          <cell r="D207">
            <v>6.8000000000000005E-2</v>
          </cell>
          <cell r="E207">
            <v>290000</v>
          </cell>
          <cell r="F207">
            <v>19720</v>
          </cell>
          <cell r="G207">
            <v>3000</v>
          </cell>
          <cell r="H207">
            <v>204</v>
          </cell>
          <cell r="I207">
            <v>281000</v>
          </cell>
          <cell r="J207">
            <v>19108</v>
          </cell>
          <cell r="K207">
            <v>6000</v>
          </cell>
          <cell r="L207">
            <v>408</v>
          </cell>
          <cell r="M207" t="str">
            <v>No.82</v>
          </cell>
        </row>
        <row r="208">
          <cell r="A208" t="str">
            <v>철근가공및조립</v>
          </cell>
          <cell r="B208" t="str">
            <v>보통</v>
          </cell>
          <cell r="C208" t="str">
            <v>TON</v>
          </cell>
          <cell r="D208">
            <v>0.217</v>
          </cell>
          <cell r="E208">
            <v>327000</v>
          </cell>
          <cell r="F208">
            <v>70959</v>
          </cell>
          <cell r="G208">
            <v>4000</v>
          </cell>
          <cell r="H208">
            <v>868</v>
          </cell>
          <cell r="I208">
            <v>317000</v>
          </cell>
          <cell r="J208">
            <v>68789</v>
          </cell>
          <cell r="K208">
            <v>6000</v>
          </cell>
          <cell r="L208">
            <v>1302</v>
          </cell>
          <cell r="M208" t="str">
            <v>No.18</v>
          </cell>
        </row>
        <row r="209">
          <cell r="A209" t="str">
            <v>그레이팅 뚜껑설치</v>
          </cell>
          <cell r="B209" t="str">
            <v>1100X1100mm</v>
          </cell>
          <cell r="C209" t="str">
            <v>개소</v>
          </cell>
          <cell r="D209">
            <v>1</v>
          </cell>
          <cell r="E209">
            <v>158000</v>
          </cell>
          <cell r="F209">
            <v>158000</v>
          </cell>
          <cell r="G209">
            <v>115000</v>
          </cell>
          <cell r="H209">
            <v>115000</v>
          </cell>
          <cell r="I209">
            <v>41600</v>
          </cell>
          <cell r="J209">
            <v>41600</v>
          </cell>
          <cell r="K209">
            <v>1400</v>
          </cell>
          <cell r="L209">
            <v>1400</v>
          </cell>
          <cell r="M209" t="str">
            <v>No.71</v>
          </cell>
        </row>
        <row r="210">
          <cell r="A210" t="str">
            <v>그레이팅 뚜껑설치</v>
          </cell>
          <cell r="B210" t="str">
            <v>500X800mm</v>
          </cell>
          <cell r="C210" t="str">
            <v>개소</v>
          </cell>
          <cell r="D210">
            <v>1</v>
          </cell>
          <cell r="E210">
            <v>48500</v>
          </cell>
          <cell r="F210">
            <v>48500</v>
          </cell>
          <cell r="G210">
            <v>37600</v>
          </cell>
          <cell r="H210">
            <v>37600</v>
          </cell>
          <cell r="I210">
            <v>10500</v>
          </cell>
          <cell r="J210">
            <v>10500</v>
          </cell>
          <cell r="K210">
            <v>400</v>
          </cell>
          <cell r="L210">
            <v>400</v>
          </cell>
          <cell r="M210" t="str">
            <v>No.83</v>
          </cell>
        </row>
        <row r="211">
          <cell r="A211" t="str">
            <v>시공이음면정리(치핑)</v>
          </cell>
          <cell r="B211" t="str">
            <v>인력</v>
          </cell>
          <cell r="C211" t="str">
            <v>M2</v>
          </cell>
          <cell r="D211">
            <v>1.71</v>
          </cell>
          <cell r="E211">
            <v>19000</v>
          </cell>
          <cell r="F211">
            <v>32490</v>
          </cell>
          <cell r="G211">
            <v>500</v>
          </cell>
          <cell r="H211">
            <v>855</v>
          </cell>
          <cell r="I211">
            <v>18500</v>
          </cell>
          <cell r="J211">
            <v>31635</v>
          </cell>
          <cell r="K211">
            <v>0</v>
          </cell>
          <cell r="L211">
            <v>0</v>
          </cell>
          <cell r="M211" t="str">
            <v>No.22</v>
          </cell>
        </row>
        <row r="212">
          <cell r="A212" t="str">
            <v>스페이서(T=75MM)</v>
          </cell>
          <cell r="C212" t="str">
            <v>EA</v>
          </cell>
          <cell r="D212">
            <v>4</v>
          </cell>
          <cell r="E212">
            <v>100</v>
          </cell>
          <cell r="F212">
            <v>400</v>
          </cell>
          <cell r="G212">
            <v>100</v>
          </cell>
          <cell r="H212">
            <v>400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</row>
        <row r="213">
          <cell r="A213" t="str">
            <v>철근 구조물헐기</v>
          </cell>
          <cell r="B213" t="str">
            <v>소형브레커+공기압축기</v>
          </cell>
          <cell r="C213" t="str">
            <v>M3</v>
          </cell>
          <cell r="D213">
            <v>0.45</v>
          </cell>
          <cell r="E213">
            <v>35800</v>
          </cell>
          <cell r="F213">
            <v>16110</v>
          </cell>
          <cell r="G213">
            <v>6400</v>
          </cell>
          <cell r="H213">
            <v>2880</v>
          </cell>
          <cell r="I213">
            <v>17800</v>
          </cell>
          <cell r="J213">
            <v>8010</v>
          </cell>
          <cell r="K213">
            <v>11600</v>
          </cell>
          <cell r="L213">
            <v>5220</v>
          </cell>
          <cell r="M213" t="str">
            <v>No.29</v>
          </cell>
        </row>
        <row r="214">
          <cell r="A214" t="str">
            <v>폐기물운반(L=10km)</v>
          </cell>
          <cell r="B214" t="str">
            <v>B.H0.7 + D.T15</v>
          </cell>
          <cell r="C214" t="str">
            <v>M3</v>
          </cell>
          <cell r="D214">
            <v>0.45</v>
          </cell>
          <cell r="E214">
            <v>12300</v>
          </cell>
          <cell r="F214">
            <v>5535</v>
          </cell>
          <cell r="G214">
            <v>4600</v>
          </cell>
          <cell r="H214">
            <v>2070</v>
          </cell>
          <cell r="I214">
            <v>3500</v>
          </cell>
          <cell r="J214">
            <v>1575</v>
          </cell>
          <cell r="K214">
            <v>4200</v>
          </cell>
          <cell r="L214">
            <v>1890</v>
          </cell>
          <cell r="M214" t="str">
            <v>#.12</v>
          </cell>
        </row>
        <row r="215">
          <cell r="A215" t="str">
            <v>콘크리트 절단</v>
          </cell>
          <cell r="C215" t="str">
            <v>M</v>
          </cell>
          <cell r="D215">
            <v>3</v>
          </cell>
          <cell r="E215">
            <v>2000</v>
          </cell>
          <cell r="F215">
            <v>6000</v>
          </cell>
          <cell r="G215">
            <v>900</v>
          </cell>
          <cell r="H215">
            <v>2700</v>
          </cell>
          <cell r="I215">
            <v>1000</v>
          </cell>
          <cell r="J215">
            <v>3000</v>
          </cell>
          <cell r="K215">
            <v>100</v>
          </cell>
          <cell r="L215">
            <v>300</v>
          </cell>
          <cell r="M215" t="str">
            <v>No.5</v>
          </cell>
        </row>
        <row r="216">
          <cell r="A216" t="str">
            <v>신·구 콘크리트 접착제바르기</v>
          </cell>
          <cell r="C216" t="str">
            <v>M2</v>
          </cell>
          <cell r="D216">
            <v>0.46</v>
          </cell>
          <cell r="E216">
            <v>10800</v>
          </cell>
          <cell r="F216">
            <v>4968</v>
          </cell>
          <cell r="G216">
            <v>4400</v>
          </cell>
          <cell r="H216">
            <v>2024</v>
          </cell>
          <cell r="I216">
            <v>6300</v>
          </cell>
          <cell r="J216">
            <v>2898</v>
          </cell>
          <cell r="K216">
            <v>100</v>
          </cell>
          <cell r="L216">
            <v>46</v>
          </cell>
          <cell r="M216" t="str">
            <v>No.30</v>
          </cell>
        </row>
        <row r="218">
          <cell r="A218" t="str">
            <v>5. 부대시설공</v>
          </cell>
          <cell r="F218">
            <v>2984548</v>
          </cell>
          <cell r="H218">
            <v>799593</v>
          </cell>
          <cell r="J218">
            <v>1865785</v>
          </cell>
          <cell r="L218">
            <v>319170</v>
          </cell>
        </row>
        <row r="219">
          <cell r="A219" t="str">
            <v>하수관거인식테이프</v>
          </cell>
          <cell r="B219" t="str">
            <v>5cmX20m</v>
          </cell>
          <cell r="C219" t="str">
            <v>M</v>
          </cell>
          <cell r="D219">
            <v>475.2</v>
          </cell>
          <cell r="E219">
            <v>1300</v>
          </cell>
          <cell r="F219">
            <v>617760</v>
          </cell>
          <cell r="G219">
            <v>1100</v>
          </cell>
          <cell r="H219">
            <v>522720</v>
          </cell>
          <cell r="I219">
            <v>200</v>
          </cell>
          <cell r="J219">
            <v>95040</v>
          </cell>
          <cell r="K219">
            <v>0</v>
          </cell>
          <cell r="L219">
            <v>0</v>
          </cell>
        </row>
        <row r="220">
          <cell r="A220" t="str">
            <v>하수관내 C.C.T.V조사</v>
          </cell>
          <cell r="B220" t="str">
            <v>하수관내 C.C.T.V 조사</v>
          </cell>
          <cell r="C220" t="str">
            <v>M</v>
          </cell>
          <cell r="D220">
            <v>475.2</v>
          </cell>
          <cell r="E220">
            <v>1700</v>
          </cell>
          <cell r="F220">
            <v>807840</v>
          </cell>
          <cell r="G220">
            <v>100</v>
          </cell>
          <cell r="H220">
            <v>47520</v>
          </cell>
          <cell r="I220">
            <v>1000</v>
          </cell>
          <cell r="J220">
            <v>475200</v>
          </cell>
          <cell r="K220">
            <v>600</v>
          </cell>
          <cell r="L220">
            <v>285120</v>
          </cell>
          <cell r="M220" t="str">
            <v>No.40</v>
          </cell>
        </row>
        <row r="221">
          <cell r="A221" t="str">
            <v>돌담헐기</v>
          </cell>
          <cell r="B221" t="str">
            <v>소형브레커+공기압축기</v>
          </cell>
          <cell r="C221" t="str">
            <v>M3</v>
          </cell>
          <cell r="D221">
            <v>2.5499999999999998</v>
          </cell>
          <cell r="E221">
            <v>22800</v>
          </cell>
          <cell r="F221">
            <v>58140</v>
          </cell>
          <cell r="G221">
            <v>1000</v>
          </cell>
          <cell r="H221">
            <v>2550</v>
          </cell>
          <cell r="I221">
            <v>21800</v>
          </cell>
          <cell r="J221">
            <v>55590</v>
          </cell>
          <cell r="K221">
            <v>0</v>
          </cell>
          <cell r="L221">
            <v>0</v>
          </cell>
          <cell r="M221" t="str">
            <v>No.26</v>
          </cell>
        </row>
        <row r="222">
          <cell r="A222" t="str">
            <v>돌담쌓기(재활용)</v>
          </cell>
          <cell r="B222" t="str">
            <v>B0.5 X H1.9</v>
          </cell>
          <cell r="C222" t="str">
            <v>M2</v>
          </cell>
          <cell r="D222">
            <v>5.0999999999999996</v>
          </cell>
          <cell r="E222">
            <v>35500</v>
          </cell>
          <cell r="F222">
            <v>181050</v>
          </cell>
          <cell r="G222">
            <v>200</v>
          </cell>
          <cell r="H222">
            <v>1020</v>
          </cell>
          <cell r="I222">
            <v>34800</v>
          </cell>
          <cell r="J222">
            <v>177480</v>
          </cell>
          <cell r="K222">
            <v>500</v>
          </cell>
          <cell r="L222">
            <v>2550</v>
          </cell>
          <cell r="M222" t="str">
            <v>No.114</v>
          </cell>
        </row>
        <row r="223">
          <cell r="A223" t="str">
            <v>P.E관 접합 및 부설</v>
          </cell>
          <cell r="B223" t="str">
            <v>Φ500M/M</v>
          </cell>
          <cell r="C223" t="str">
            <v>개소</v>
          </cell>
          <cell r="D223">
            <v>5</v>
          </cell>
          <cell r="E223">
            <v>14400</v>
          </cell>
          <cell r="F223">
            <v>72000</v>
          </cell>
          <cell r="G223">
            <v>0</v>
          </cell>
          <cell r="H223">
            <v>0</v>
          </cell>
          <cell r="I223">
            <v>14400</v>
          </cell>
          <cell r="J223">
            <v>72000</v>
          </cell>
          <cell r="K223">
            <v>0</v>
          </cell>
          <cell r="L223">
            <v>0</v>
          </cell>
          <cell r="M223" t="str">
            <v>No.41</v>
          </cell>
        </row>
        <row r="224">
          <cell r="A224" t="str">
            <v>가성토(토사,B.H0.7)</v>
          </cell>
          <cell r="B224" t="str">
            <v>현장토유용</v>
          </cell>
          <cell r="C224" t="str">
            <v>M3</v>
          </cell>
          <cell r="D224">
            <v>45</v>
          </cell>
          <cell r="E224">
            <v>1800</v>
          </cell>
          <cell r="F224">
            <v>81000</v>
          </cell>
          <cell r="G224">
            <v>400</v>
          </cell>
          <cell r="H224">
            <v>18000</v>
          </cell>
          <cell r="I224">
            <v>700</v>
          </cell>
          <cell r="J224">
            <v>31500</v>
          </cell>
          <cell r="K224">
            <v>700</v>
          </cell>
          <cell r="L224">
            <v>31500</v>
          </cell>
          <cell r="M224" t="str">
            <v>#.20</v>
          </cell>
        </row>
        <row r="225">
          <cell r="A225" t="str">
            <v>P.P 마대쌓기 및 헐기</v>
          </cell>
          <cell r="C225" t="str">
            <v>M2</v>
          </cell>
          <cell r="D225">
            <v>21.63</v>
          </cell>
          <cell r="E225">
            <v>53000</v>
          </cell>
          <cell r="F225">
            <v>1146390</v>
          </cell>
          <cell r="G225">
            <v>8900</v>
          </cell>
          <cell r="H225">
            <v>192507</v>
          </cell>
          <cell r="I225">
            <v>44100</v>
          </cell>
          <cell r="J225">
            <v>953883</v>
          </cell>
          <cell r="K225">
            <v>0</v>
          </cell>
          <cell r="L225">
            <v>0</v>
          </cell>
          <cell r="M225" t="str">
            <v>#.21</v>
          </cell>
        </row>
        <row r="226">
          <cell r="A226" t="str">
            <v>비닐깔기</v>
          </cell>
          <cell r="C226" t="str">
            <v>M2</v>
          </cell>
          <cell r="D226">
            <v>25.46</v>
          </cell>
          <cell r="E226">
            <v>800</v>
          </cell>
          <cell r="F226">
            <v>20368</v>
          </cell>
          <cell r="G226">
            <v>600</v>
          </cell>
          <cell r="H226">
            <v>15276</v>
          </cell>
          <cell r="I226">
            <v>200</v>
          </cell>
          <cell r="J226">
            <v>5092</v>
          </cell>
          <cell r="K226">
            <v>0</v>
          </cell>
          <cell r="L226">
            <v>0</v>
          </cell>
          <cell r="M226" t="str">
            <v>No.8</v>
          </cell>
        </row>
        <row r="228">
          <cell r="A228" t="str">
            <v>6. 운 반 공</v>
          </cell>
          <cell r="F228">
            <v>629077</v>
          </cell>
          <cell r="H228">
            <v>187000</v>
          </cell>
          <cell r="J228">
            <v>204000</v>
          </cell>
          <cell r="L228">
            <v>238077</v>
          </cell>
        </row>
        <row r="229">
          <cell r="A229" t="str">
            <v>철근운반</v>
          </cell>
          <cell r="C229" t="str">
            <v>TON</v>
          </cell>
          <cell r="D229">
            <v>0.95299999999999996</v>
          </cell>
          <cell r="E229">
            <v>9000</v>
          </cell>
          <cell r="F229">
            <v>8577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9000</v>
          </cell>
          <cell r="L229">
            <v>8577</v>
          </cell>
          <cell r="M229" t="str">
            <v>#.15</v>
          </cell>
        </row>
        <row r="230">
          <cell r="A230" t="str">
            <v>보조기층운반</v>
          </cell>
          <cell r="C230" t="str">
            <v>M3</v>
          </cell>
          <cell r="D230">
            <v>85</v>
          </cell>
          <cell r="E230">
            <v>7300</v>
          </cell>
          <cell r="F230">
            <v>620500</v>
          </cell>
          <cell r="G230">
            <v>2200</v>
          </cell>
          <cell r="H230">
            <v>187000</v>
          </cell>
          <cell r="I230">
            <v>2400</v>
          </cell>
          <cell r="J230">
            <v>204000</v>
          </cell>
          <cell r="K230">
            <v>2700</v>
          </cell>
          <cell r="L230">
            <v>229500</v>
          </cell>
          <cell r="M230" t="str">
            <v>#.18</v>
          </cell>
        </row>
        <row r="245">
          <cell r="A245" t="str">
            <v>3. A3-LINE  차집관로</v>
          </cell>
          <cell r="C245" t="str">
            <v>식</v>
          </cell>
          <cell r="D245">
            <v>1</v>
          </cell>
          <cell r="F245">
            <v>99003017</v>
          </cell>
          <cell r="H245">
            <v>32365090</v>
          </cell>
          <cell r="J245">
            <v>52430657</v>
          </cell>
          <cell r="L245">
            <v>14207270</v>
          </cell>
        </row>
        <row r="247">
          <cell r="A247" t="str">
            <v>1. 토    공</v>
          </cell>
          <cell r="F247">
            <v>52401134</v>
          </cell>
          <cell r="H247">
            <v>23945484</v>
          </cell>
          <cell r="J247">
            <v>22761055</v>
          </cell>
          <cell r="L247">
            <v>5694595</v>
          </cell>
        </row>
        <row r="248">
          <cell r="A248" t="str">
            <v>터파기:보조기층</v>
          </cell>
          <cell r="B248" t="str">
            <v>B.H 0.7㎥</v>
          </cell>
          <cell r="C248" t="str">
            <v>M3</v>
          </cell>
          <cell r="D248">
            <v>210.24</v>
          </cell>
          <cell r="E248">
            <v>1100</v>
          </cell>
          <cell r="F248">
            <v>231264</v>
          </cell>
          <cell r="G248">
            <v>300</v>
          </cell>
          <cell r="H248">
            <v>63072</v>
          </cell>
          <cell r="I248">
            <v>400</v>
          </cell>
          <cell r="J248">
            <v>84096</v>
          </cell>
          <cell r="K248">
            <v>400</v>
          </cell>
          <cell r="L248">
            <v>84096</v>
          </cell>
          <cell r="M248" t="str">
            <v>#.1</v>
          </cell>
        </row>
        <row r="249">
          <cell r="A249" t="str">
            <v>터파기:토사(육상),기계80+인력20</v>
          </cell>
          <cell r="B249" t="str">
            <v>B.H 0.7㎥</v>
          </cell>
          <cell r="C249" t="str">
            <v>M3</v>
          </cell>
          <cell r="D249">
            <v>2947.85</v>
          </cell>
          <cell r="E249">
            <v>2000</v>
          </cell>
          <cell r="F249">
            <v>5895700</v>
          </cell>
          <cell r="G249">
            <v>100</v>
          </cell>
          <cell r="H249">
            <v>294785</v>
          </cell>
          <cell r="I249">
            <v>1600</v>
          </cell>
          <cell r="J249">
            <v>4716560</v>
          </cell>
          <cell r="K249">
            <v>300</v>
          </cell>
          <cell r="L249">
            <v>884355</v>
          </cell>
          <cell r="M249" t="str">
            <v>#.2</v>
          </cell>
        </row>
        <row r="250">
          <cell r="A250" t="str">
            <v>기계터파기(연암)</v>
          </cell>
          <cell r="B250" t="str">
            <v>B.H0.7+브레이커</v>
          </cell>
          <cell r="C250" t="str">
            <v>M3</v>
          </cell>
          <cell r="D250">
            <v>109.87</v>
          </cell>
          <cell r="E250">
            <v>18400</v>
          </cell>
          <cell r="F250">
            <v>2021608</v>
          </cell>
          <cell r="G250">
            <v>2800</v>
          </cell>
          <cell r="H250">
            <v>307636</v>
          </cell>
          <cell r="I250">
            <v>7300</v>
          </cell>
          <cell r="J250">
            <v>802051</v>
          </cell>
          <cell r="K250">
            <v>8300</v>
          </cell>
          <cell r="L250">
            <v>911921</v>
          </cell>
          <cell r="M250" t="str">
            <v>#.3</v>
          </cell>
        </row>
        <row r="251">
          <cell r="A251" t="str">
            <v>되메우기 및 다짐</v>
          </cell>
          <cell r="B251" t="str">
            <v>B.H 0.7+플래이트 콤펙터</v>
          </cell>
          <cell r="C251" t="str">
            <v>M3</v>
          </cell>
          <cell r="D251">
            <v>2513.8200000000002</v>
          </cell>
          <cell r="E251">
            <v>3500</v>
          </cell>
          <cell r="F251">
            <v>8798370</v>
          </cell>
          <cell r="G251">
            <v>400</v>
          </cell>
          <cell r="H251">
            <v>1005528</v>
          </cell>
          <cell r="I251">
            <v>2600</v>
          </cell>
          <cell r="J251">
            <v>6535932</v>
          </cell>
          <cell r="K251">
            <v>500</v>
          </cell>
          <cell r="L251">
            <v>1256910</v>
          </cell>
          <cell r="M251" t="str">
            <v>#.4</v>
          </cell>
        </row>
        <row r="252">
          <cell r="A252" t="str">
            <v>사토운반:연암</v>
          </cell>
          <cell r="B252" t="str">
            <v>B.H0.7 + D.T15</v>
          </cell>
          <cell r="C252" t="str">
            <v>M3</v>
          </cell>
          <cell r="D252">
            <v>109.87</v>
          </cell>
          <cell r="E252">
            <v>12000</v>
          </cell>
          <cell r="F252">
            <v>1318440</v>
          </cell>
          <cell r="G252">
            <v>4500</v>
          </cell>
          <cell r="H252">
            <v>494415</v>
          </cell>
          <cell r="I252">
            <v>3500</v>
          </cell>
          <cell r="J252">
            <v>384545</v>
          </cell>
          <cell r="K252">
            <v>4000</v>
          </cell>
          <cell r="L252">
            <v>439480</v>
          </cell>
          <cell r="M252" t="str">
            <v>#.7</v>
          </cell>
        </row>
        <row r="253">
          <cell r="A253" t="str">
            <v>모래부설 및 다짐(B.H 0.7M3,관로기초)</v>
          </cell>
          <cell r="B253" t="str">
            <v>기계90%+인력10%</v>
          </cell>
          <cell r="C253" t="str">
            <v>M3</v>
          </cell>
          <cell r="D253">
            <v>394.82</v>
          </cell>
          <cell r="E253">
            <v>1300</v>
          </cell>
          <cell r="F253">
            <v>513266</v>
          </cell>
          <cell r="G253">
            <v>200</v>
          </cell>
          <cell r="H253">
            <v>78964</v>
          </cell>
          <cell r="I253">
            <v>700</v>
          </cell>
          <cell r="J253">
            <v>276374</v>
          </cell>
          <cell r="K253">
            <v>400</v>
          </cell>
          <cell r="L253">
            <v>157928</v>
          </cell>
          <cell r="M253" t="str">
            <v>#.8</v>
          </cell>
        </row>
        <row r="254">
          <cell r="A254" t="str">
            <v>바닥면 고르기</v>
          </cell>
          <cell r="B254" t="str">
            <v>연암</v>
          </cell>
          <cell r="C254" t="str">
            <v>M2</v>
          </cell>
          <cell r="D254">
            <v>288.10000000000002</v>
          </cell>
          <cell r="E254">
            <v>5400</v>
          </cell>
          <cell r="F254">
            <v>1555740</v>
          </cell>
          <cell r="G254">
            <v>500</v>
          </cell>
          <cell r="H254">
            <v>144050</v>
          </cell>
          <cell r="I254">
            <v>4600</v>
          </cell>
          <cell r="J254">
            <v>1325260</v>
          </cell>
          <cell r="K254">
            <v>300</v>
          </cell>
          <cell r="L254">
            <v>86430</v>
          </cell>
          <cell r="M254" t="str">
            <v>No.2</v>
          </cell>
        </row>
        <row r="255">
          <cell r="A255" t="str">
            <v>아스팔트포장 절단</v>
          </cell>
          <cell r="C255" t="str">
            <v>M</v>
          </cell>
          <cell r="D255">
            <v>1323.96</v>
          </cell>
          <cell r="E255">
            <v>1800</v>
          </cell>
          <cell r="F255">
            <v>2383128</v>
          </cell>
          <cell r="G255">
            <v>900</v>
          </cell>
          <cell r="H255">
            <v>1191564</v>
          </cell>
          <cell r="I255">
            <v>800</v>
          </cell>
          <cell r="J255">
            <v>1059168</v>
          </cell>
          <cell r="K255">
            <v>100</v>
          </cell>
          <cell r="L255">
            <v>132396</v>
          </cell>
          <cell r="M255" t="str">
            <v>No.3</v>
          </cell>
        </row>
        <row r="256">
          <cell r="A256" t="str">
            <v>아스팔트포장 파취</v>
          </cell>
          <cell r="B256" t="str">
            <v>기계</v>
          </cell>
          <cell r="C256" t="str">
            <v>M3</v>
          </cell>
          <cell r="D256">
            <v>64.69</v>
          </cell>
          <cell r="E256">
            <v>15300</v>
          </cell>
          <cell r="F256">
            <v>989757</v>
          </cell>
          <cell r="G256">
            <v>2300</v>
          </cell>
          <cell r="H256">
            <v>148787</v>
          </cell>
          <cell r="I256">
            <v>6300</v>
          </cell>
          <cell r="J256">
            <v>407547</v>
          </cell>
          <cell r="K256">
            <v>6700</v>
          </cell>
          <cell r="L256">
            <v>433423</v>
          </cell>
          <cell r="M256" t="str">
            <v>#.10</v>
          </cell>
        </row>
        <row r="257">
          <cell r="A257" t="str">
            <v>아스팔트 포장포설</v>
          </cell>
          <cell r="B257" t="str">
            <v>기층10cm+표층5cm</v>
          </cell>
          <cell r="C257" t="str">
            <v>a</v>
          </cell>
          <cell r="D257">
            <v>4.3099999999999996</v>
          </cell>
          <cell r="E257">
            <v>3812100</v>
          </cell>
          <cell r="F257">
            <v>16430151</v>
          </cell>
          <cell r="G257">
            <v>3372300</v>
          </cell>
          <cell r="H257">
            <v>14534613</v>
          </cell>
          <cell r="I257">
            <v>409100</v>
          </cell>
          <cell r="J257">
            <v>1763221</v>
          </cell>
          <cell r="K257">
            <v>30700</v>
          </cell>
          <cell r="L257">
            <v>132317</v>
          </cell>
          <cell r="M257" t="str">
            <v>No.4</v>
          </cell>
        </row>
        <row r="258">
          <cell r="A258" t="str">
            <v>보조기층포설 및 다짐</v>
          </cell>
          <cell r="B258" t="str">
            <v>T=30cm</v>
          </cell>
          <cell r="C258" t="str">
            <v>M3</v>
          </cell>
          <cell r="D258">
            <v>113.62</v>
          </cell>
          <cell r="E258">
            <v>2800</v>
          </cell>
          <cell r="F258">
            <v>318136</v>
          </cell>
          <cell r="G258">
            <v>400</v>
          </cell>
          <cell r="H258">
            <v>45448</v>
          </cell>
          <cell r="I258">
            <v>1700</v>
          </cell>
          <cell r="J258">
            <v>193154</v>
          </cell>
          <cell r="K258">
            <v>700</v>
          </cell>
          <cell r="L258">
            <v>79534</v>
          </cell>
          <cell r="M258" t="str">
            <v>#.11</v>
          </cell>
        </row>
        <row r="259">
          <cell r="A259" t="str">
            <v>폐기물운반</v>
          </cell>
          <cell r="B259" t="str">
            <v>B.H0.7 + D.T15</v>
          </cell>
          <cell r="C259" t="str">
            <v>M3</v>
          </cell>
          <cell r="D259">
            <v>129.1</v>
          </cell>
          <cell r="E259">
            <v>12300</v>
          </cell>
          <cell r="F259">
            <v>1587930</v>
          </cell>
          <cell r="G259">
            <v>4600</v>
          </cell>
          <cell r="H259">
            <v>593860</v>
          </cell>
          <cell r="I259">
            <v>3500</v>
          </cell>
          <cell r="J259">
            <v>451850</v>
          </cell>
          <cell r="K259">
            <v>4200</v>
          </cell>
          <cell r="L259">
            <v>542220</v>
          </cell>
          <cell r="M259" t="str">
            <v>#.12</v>
          </cell>
        </row>
        <row r="260">
          <cell r="A260" t="str">
            <v>콘크리트포장 절단</v>
          </cell>
          <cell r="C260" t="str">
            <v>M</v>
          </cell>
          <cell r="D260">
            <v>505.4</v>
          </cell>
          <cell r="E260">
            <v>2000</v>
          </cell>
          <cell r="F260">
            <v>1010800</v>
          </cell>
          <cell r="G260">
            <v>900</v>
          </cell>
          <cell r="H260">
            <v>454860</v>
          </cell>
          <cell r="I260">
            <v>1000</v>
          </cell>
          <cell r="J260">
            <v>505400</v>
          </cell>
          <cell r="K260">
            <v>100</v>
          </cell>
          <cell r="L260">
            <v>50540</v>
          </cell>
          <cell r="M260" t="str">
            <v>No.5</v>
          </cell>
        </row>
        <row r="261">
          <cell r="A261" t="str">
            <v>콘크리트포장 깨기</v>
          </cell>
          <cell r="B261" t="str">
            <v>T=30cm미만</v>
          </cell>
          <cell r="C261" t="str">
            <v>M3</v>
          </cell>
          <cell r="D261">
            <v>64.41</v>
          </cell>
          <cell r="E261">
            <v>15200</v>
          </cell>
          <cell r="F261">
            <v>979032</v>
          </cell>
          <cell r="G261">
            <v>2200</v>
          </cell>
          <cell r="H261">
            <v>141702</v>
          </cell>
          <cell r="I261">
            <v>6300</v>
          </cell>
          <cell r="J261">
            <v>405783</v>
          </cell>
          <cell r="K261">
            <v>6700</v>
          </cell>
          <cell r="L261">
            <v>431547</v>
          </cell>
          <cell r="M261" t="str">
            <v>#.13</v>
          </cell>
        </row>
        <row r="262">
          <cell r="A262" t="str">
            <v>콘크리트포장 포설</v>
          </cell>
          <cell r="B262" t="str">
            <v>T=20cm</v>
          </cell>
          <cell r="C262" t="str">
            <v>M3</v>
          </cell>
          <cell r="D262">
            <v>64.41</v>
          </cell>
          <cell r="E262">
            <v>103500</v>
          </cell>
          <cell r="F262">
            <v>6666435</v>
          </cell>
          <cell r="G262">
            <v>52500</v>
          </cell>
          <cell r="H262">
            <v>3381525</v>
          </cell>
          <cell r="I262">
            <v>51000</v>
          </cell>
          <cell r="J262">
            <v>3284910</v>
          </cell>
          <cell r="K262">
            <v>0</v>
          </cell>
          <cell r="L262">
            <v>0</v>
          </cell>
          <cell r="M262" t="str">
            <v>No.6</v>
          </cell>
        </row>
        <row r="263">
          <cell r="A263" t="str">
            <v>모래부설(B.H 0.7M3)</v>
          </cell>
          <cell r="B263" t="str">
            <v>기계90%+인력10%</v>
          </cell>
          <cell r="C263" t="str">
            <v>M3</v>
          </cell>
          <cell r="D263">
            <v>9.66</v>
          </cell>
          <cell r="E263">
            <v>1300</v>
          </cell>
          <cell r="F263">
            <v>12558</v>
          </cell>
          <cell r="G263">
            <v>200</v>
          </cell>
          <cell r="H263">
            <v>1932</v>
          </cell>
          <cell r="I263">
            <v>700</v>
          </cell>
          <cell r="J263">
            <v>6762</v>
          </cell>
          <cell r="K263">
            <v>400</v>
          </cell>
          <cell r="L263">
            <v>3864</v>
          </cell>
          <cell r="M263" t="str">
            <v>#.14</v>
          </cell>
        </row>
        <row r="264">
          <cell r="A264" t="str">
            <v>와이어메쉬깔기</v>
          </cell>
          <cell r="B264" t="str">
            <v>#8X100X100</v>
          </cell>
          <cell r="C264" t="str">
            <v>M2</v>
          </cell>
          <cell r="D264">
            <v>322.05</v>
          </cell>
          <cell r="E264">
            <v>3000</v>
          </cell>
          <cell r="F264">
            <v>966150</v>
          </cell>
          <cell r="G264">
            <v>2000</v>
          </cell>
          <cell r="H264">
            <v>644100</v>
          </cell>
          <cell r="I264">
            <v>1000</v>
          </cell>
          <cell r="J264">
            <v>322050</v>
          </cell>
          <cell r="K264">
            <v>0</v>
          </cell>
          <cell r="L264">
            <v>0</v>
          </cell>
          <cell r="M264" t="str">
            <v>No.7</v>
          </cell>
        </row>
        <row r="265">
          <cell r="A265" t="str">
            <v>보조기층포설 및 다짐</v>
          </cell>
          <cell r="B265" t="str">
            <v>T=30cm</v>
          </cell>
          <cell r="C265" t="str">
            <v>M3</v>
          </cell>
          <cell r="D265">
            <v>96.62</v>
          </cell>
          <cell r="E265">
            <v>2800</v>
          </cell>
          <cell r="F265">
            <v>270536</v>
          </cell>
          <cell r="G265">
            <v>400</v>
          </cell>
          <cell r="H265">
            <v>38648</v>
          </cell>
          <cell r="I265">
            <v>1700</v>
          </cell>
          <cell r="J265">
            <v>164254</v>
          </cell>
          <cell r="K265">
            <v>700</v>
          </cell>
          <cell r="L265">
            <v>67634</v>
          </cell>
          <cell r="M265" t="str">
            <v>#.11</v>
          </cell>
        </row>
        <row r="266">
          <cell r="A266" t="str">
            <v>신축재</v>
          </cell>
          <cell r="B266" t="str">
            <v>T=1.5cm</v>
          </cell>
          <cell r="C266" t="str">
            <v>M2</v>
          </cell>
          <cell r="D266">
            <v>12.88</v>
          </cell>
          <cell r="E266">
            <v>12600</v>
          </cell>
          <cell r="F266">
            <v>162288</v>
          </cell>
          <cell r="G266">
            <v>12000</v>
          </cell>
          <cell r="H266">
            <v>154560</v>
          </cell>
          <cell r="I266">
            <v>600</v>
          </cell>
          <cell r="J266">
            <v>7728</v>
          </cell>
          <cell r="K266">
            <v>0</v>
          </cell>
          <cell r="L266">
            <v>0</v>
          </cell>
        </row>
        <row r="267">
          <cell r="A267" t="str">
            <v>양생(비닐)</v>
          </cell>
          <cell r="C267" t="str">
            <v>M2</v>
          </cell>
          <cell r="D267">
            <v>322.05</v>
          </cell>
          <cell r="E267">
            <v>900</v>
          </cell>
          <cell r="F267">
            <v>289845</v>
          </cell>
          <cell r="G267">
            <v>700</v>
          </cell>
          <cell r="H267">
            <v>225435</v>
          </cell>
          <cell r="I267">
            <v>200</v>
          </cell>
          <cell r="J267">
            <v>64410</v>
          </cell>
          <cell r="K267">
            <v>0</v>
          </cell>
          <cell r="L267">
            <v>0</v>
          </cell>
          <cell r="M267" t="str">
            <v>No.8</v>
          </cell>
        </row>
        <row r="269">
          <cell r="A269" t="str">
            <v>2. 관 로 공</v>
          </cell>
          <cell r="F269">
            <v>20803880</v>
          </cell>
          <cell r="H269">
            <v>86760</v>
          </cell>
          <cell r="J269">
            <v>15369020</v>
          </cell>
          <cell r="L269">
            <v>5348100</v>
          </cell>
        </row>
        <row r="270">
          <cell r="A270" t="str">
            <v>K.P메카니칼접합및부설(기계)</v>
          </cell>
          <cell r="B270" t="str">
            <v>ø250M/M</v>
          </cell>
          <cell r="C270" t="str">
            <v>개소</v>
          </cell>
          <cell r="D270">
            <v>363</v>
          </cell>
          <cell r="E270">
            <v>53200</v>
          </cell>
          <cell r="F270">
            <v>19311600</v>
          </cell>
          <cell r="G270">
            <v>0</v>
          </cell>
          <cell r="H270">
            <v>0</v>
          </cell>
          <cell r="I270">
            <v>39200</v>
          </cell>
          <cell r="J270">
            <v>14229600</v>
          </cell>
          <cell r="K270">
            <v>14000</v>
          </cell>
          <cell r="L270">
            <v>5082000</v>
          </cell>
          <cell r="M270" t="str">
            <v>No.9</v>
          </cell>
        </row>
        <row r="271">
          <cell r="A271" t="str">
            <v>레미콘타설</v>
          </cell>
          <cell r="B271" t="str">
            <v>무근구조물</v>
          </cell>
          <cell r="C271" t="str">
            <v>M3</v>
          </cell>
          <cell r="D271">
            <v>0.6</v>
          </cell>
          <cell r="E271">
            <v>16000</v>
          </cell>
          <cell r="F271">
            <v>9600</v>
          </cell>
          <cell r="G271">
            <v>0</v>
          </cell>
          <cell r="H271">
            <v>0</v>
          </cell>
          <cell r="I271">
            <v>16000</v>
          </cell>
          <cell r="J271">
            <v>9600</v>
          </cell>
          <cell r="K271">
            <v>0</v>
          </cell>
          <cell r="L271">
            <v>0</v>
          </cell>
          <cell r="M271" t="str">
            <v>No.10</v>
          </cell>
        </row>
        <row r="272">
          <cell r="A272" t="str">
            <v>합판거푸집</v>
          </cell>
          <cell r="B272" t="str">
            <v>0-7m:6회</v>
          </cell>
          <cell r="C272" t="str">
            <v>M2</v>
          </cell>
          <cell r="D272">
            <v>4.1399999999999997</v>
          </cell>
          <cell r="E272">
            <v>12000</v>
          </cell>
          <cell r="F272">
            <v>49680</v>
          </cell>
          <cell r="G272">
            <v>4000</v>
          </cell>
          <cell r="H272">
            <v>16560</v>
          </cell>
          <cell r="I272">
            <v>8000</v>
          </cell>
          <cell r="J272">
            <v>33120</v>
          </cell>
          <cell r="K272">
            <v>0</v>
          </cell>
          <cell r="L272">
            <v>0</v>
          </cell>
          <cell r="M272" t="str">
            <v>No.11</v>
          </cell>
        </row>
        <row r="273">
          <cell r="A273" t="str">
            <v>주철관 절단</v>
          </cell>
          <cell r="B273" t="str">
            <v>ø250M/M</v>
          </cell>
          <cell r="C273" t="str">
            <v>개소</v>
          </cell>
          <cell r="D273">
            <v>19</v>
          </cell>
          <cell r="E273">
            <v>21200</v>
          </cell>
          <cell r="F273">
            <v>402800</v>
          </cell>
          <cell r="G273">
            <v>1000</v>
          </cell>
          <cell r="H273">
            <v>19000</v>
          </cell>
          <cell r="I273">
            <v>20000</v>
          </cell>
          <cell r="J273">
            <v>380000</v>
          </cell>
          <cell r="K273">
            <v>200</v>
          </cell>
          <cell r="L273">
            <v>3800</v>
          </cell>
          <cell r="M273" t="str">
            <v>No.12</v>
          </cell>
        </row>
        <row r="274">
          <cell r="A274" t="str">
            <v>K.P메카니칼접합및부설(인력)</v>
          </cell>
          <cell r="B274" t="str">
            <v>ø100M/M(이형관)</v>
          </cell>
          <cell r="C274" t="str">
            <v>개소</v>
          </cell>
          <cell r="D274">
            <v>1</v>
          </cell>
          <cell r="E274">
            <v>11800</v>
          </cell>
          <cell r="F274">
            <v>11800</v>
          </cell>
          <cell r="G274">
            <v>0</v>
          </cell>
          <cell r="H274">
            <v>0</v>
          </cell>
          <cell r="I274">
            <v>9500</v>
          </cell>
          <cell r="J274">
            <v>9500</v>
          </cell>
          <cell r="K274">
            <v>2300</v>
          </cell>
          <cell r="L274">
            <v>2300</v>
          </cell>
          <cell r="M274" t="str">
            <v>No.115</v>
          </cell>
        </row>
        <row r="275">
          <cell r="A275" t="str">
            <v>K.P메카니칼접합및부설(기계)</v>
          </cell>
          <cell r="B275" t="str">
            <v>ø250M/M(이형관)</v>
          </cell>
          <cell r="C275" t="str">
            <v>개소</v>
          </cell>
          <cell r="D275">
            <v>35</v>
          </cell>
          <cell r="E275">
            <v>17700</v>
          </cell>
          <cell r="F275">
            <v>619500</v>
          </cell>
          <cell r="G275">
            <v>0</v>
          </cell>
          <cell r="H275">
            <v>0</v>
          </cell>
          <cell r="I275">
            <v>12900</v>
          </cell>
          <cell r="J275">
            <v>451500</v>
          </cell>
          <cell r="K275">
            <v>4800</v>
          </cell>
          <cell r="L275">
            <v>168000</v>
          </cell>
          <cell r="M275" t="str">
            <v>No.13</v>
          </cell>
        </row>
        <row r="276">
          <cell r="A276" t="str">
            <v>플랜지관 접합및부설</v>
          </cell>
          <cell r="B276" t="str">
            <v>ø100M/M(이형관)</v>
          </cell>
          <cell r="C276" t="str">
            <v>개소</v>
          </cell>
          <cell r="D276">
            <v>2</v>
          </cell>
          <cell r="E276">
            <v>24000</v>
          </cell>
          <cell r="F276">
            <v>48000</v>
          </cell>
          <cell r="G276">
            <v>500</v>
          </cell>
          <cell r="H276">
            <v>1000</v>
          </cell>
          <cell r="I276">
            <v>23500</v>
          </cell>
          <cell r="J276">
            <v>47000</v>
          </cell>
          <cell r="K276">
            <v>0</v>
          </cell>
          <cell r="L276">
            <v>0</v>
          </cell>
          <cell r="M276" t="str">
            <v>No.116</v>
          </cell>
        </row>
        <row r="277">
          <cell r="A277" t="str">
            <v>제수변접합및부설</v>
          </cell>
          <cell r="B277" t="str">
            <v>기계:Φ80mm</v>
          </cell>
          <cell r="C277" t="str">
            <v>개소</v>
          </cell>
          <cell r="D277">
            <v>2</v>
          </cell>
          <cell r="E277">
            <v>68000</v>
          </cell>
          <cell r="F277">
            <v>136000</v>
          </cell>
          <cell r="G277">
            <v>8700</v>
          </cell>
          <cell r="H277">
            <v>17400</v>
          </cell>
          <cell r="I277">
            <v>39300</v>
          </cell>
          <cell r="J277">
            <v>78600</v>
          </cell>
          <cell r="K277">
            <v>20000</v>
          </cell>
          <cell r="L277">
            <v>40000</v>
          </cell>
          <cell r="M277" t="str">
            <v>No.117</v>
          </cell>
        </row>
        <row r="278">
          <cell r="A278" t="str">
            <v>제수변접합및부설</v>
          </cell>
          <cell r="B278" t="str">
            <v>기계:Φ100mm</v>
          </cell>
          <cell r="C278" t="str">
            <v>개소</v>
          </cell>
          <cell r="D278">
            <v>1</v>
          </cell>
          <cell r="E278">
            <v>79500</v>
          </cell>
          <cell r="F278">
            <v>79500</v>
          </cell>
          <cell r="G278">
            <v>12200</v>
          </cell>
          <cell r="H278">
            <v>12200</v>
          </cell>
          <cell r="I278">
            <v>47300</v>
          </cell>
          <cell r="J278">
            <v>47300</v>
          </cell>
          <cell r="K278">
            <v>20000</v>
          </cell>
          <cell r="L278">
            <v>20000</v>
          </cell>
          <cell r="M278" t="str">
            <v>No.48</v>
          </cell>
        </row>
        <row r="279">
          <cell r="A279" t="str">
            <v>공기변접합및부설</v>
          </cell>
          <cell r="B279" t="str">
            <v>기계:Φ80mm</v>
          </cell>
          <cell r="C279" t="str">
            <v>개소</v>
          </cell>
          <cell r="D279">
            <v>2</v>
          </cell>
          <cell r="E279">
            <v>67700</v>
          </cell>
          <cell r="F279">
            <v>135400</v>
          </cell>
          <cell r="G279">
            <v>10300</v>
          </cell>
          <cell r="H279">
            <v>20600</v>
          </cell>
          <cell r="I279">
            <v>41400</v>
          </cell>
          <cell r="J279">
            <v>82800</v>
          </cell>
          <cell r="K279">
            <v>16000</v>
          </cell>
          <cell r="L279">
            <v>32000</v>
          </cell>
          <cell r="M279" t="str">
            <v>No.118</v>
          </cell>
        </row>
        <row r="281">
          <cell r="A281" t="str">
            <v>3. 구조물공</v>
          </cell>
          <cell r="F281">
            <v>3566856</v>
          </cell>
          <cell r="H281">
            <v>677461</v>
          </cell>
          <cell r="J281">
            <v>2858250</v>
          </cell>
          <cell r="L281">
            <v>31145</v>
          </cell>
        </row>
        <row r="282">
          <cell r="A282" t="str">
            <v>레미콘타설</v>
          </cell>
          <cell r="B282" t="str">
            <v>무근구조물</v>
          </cell>
          <cell r="C282" t="str">
            <v>M3</v>
          </cell>
          <cell r="D282">
            <v>2.21</v>
          </cell>
          <cell r="E282">
            <v>16000</v>
          </cell>
          <cell r="F282">
            <v>35360</v>
          </cell>
          <cell r="G282">
            <v>0</v>
          </cell>
          <cell r="H282">
            <v>0</v>
          </cell>
          <cell r="I282">
            <v>16000</v>
          </cell>
          <cell r="J282">
            <v>35360</v>
          </cell>
          <cell r="K282">
            <v>0</v>
          </cell>
          <cell r="L282">
            <v>0</v>
          </cell>
          <cell r="M282" t="str">
            <v>No.10</v>
          </cell>
        </row>
        <row r="283">
          <cell r="A283" t="str">
            <v>레미콘타설</v>
          </cell>
          <cell r="B283" t="str">
            <v>철근구조물</v>
          </cell>
          <cell r="C283" t="str">
            <v>M3</v>
          </cell>
          <cell r="D283">
            <v>29.87</v>
          </cell>
          <cell r="E283">
            <v>21700</v>
          </cell>
          <cell r="F283">
            <v>648179</v>
          </cell>
          <cell r="G283">
            <v>400</v>
          </cell>
          <cell r="H283">
            <v>11948</v>
          </cell>
          <cell r="I283">
            <v>21000</v>
          </cell>
          <cell r="J283">
            <v>627270</v>
          </cell>
          <cell r="K283">
            <v>300</v>
          </cell>
          <cell r="L283">
            <v>8961</v>
          </cell>
          <cell r="M283" t="str">
            <v>No.14</v>
          </cell>
        </row>
        <row r="284">
          <cell r="A284" t="str">
            <v>합판거푸집</v>
          </cell>
          <cell r="B284" t="str">
            <v>0-7m:6회</v>
          </cell>
          <cell r="C284" t="str">
            <v>M2</v>
          </cell>
          <cell r="D284">
            <v>3.54</v>
          </cell>
          <cell r="E284">
            <v>12000</v>
          </cell>
          <cell r="F284">
            <v>42480</v>
          </cell>
          <cell r="G284">
            <v>4000</v>
          </cell>
          <cell r="H284">
            <v>14160</v>
          </cell>
          <cell r="I284">
            <v>8000</v>
          </cell>
          <cell r="J284">
            <v>28320</v>
          </cell>
          <cell r="K284">
            <v>0</v>
          </cell>
          <cell r="L284">
            <v>0</v>
          </cell>
          <cell r="M284" t="str">
            <v>No.11</v>
          </cell>
        </row>
        <row r="285">
          <cell r="A285" t="str">
            <v>합판거푸집</v>
          </cell>
          <cell r="B285" t="str">
            <v>0-7m:3회</v>
          </cell>
          <cell r="C285" t="str">
            <v>M2</v>
          </cell>
          <cell r="D285">
            <v>75.66</v>
          </cell>
          <cell r="E285">
            <v>17100</v>
          </cell>
          <cell r="F285">
            <v>1293786</v>
          </cell>
          <cell r="G285">
            <v>5300</v>
          </cell>
          <cell r="H285">
            <v>400998</v>
          </cell>
          <cell r="I285">
            <v>11800</v>
          </cell>
          <cell r="J285">
            <v>892788</v>
          </cell>
          <cell r="K285">
            <v>0</v>
          </cell>
          <cell r="L285">
            <v>0</v>
          </cell>
          <cell r="M285" t="str">
            <v>No.15</v>
          </cell>
        </row>
        <row r="286">
          <cell r="A286" t="str">
            <v>원형거푸집</v>
          </cell>
          <cell r="B286" t="str">
            <v>3 회</v>
          </cell>
          <cell r="C286" t="str">
            <v>M2</v>
          </cell>
          <cell r="D286">
            <v>3.96</v>
          </cell>
          <cell r="E286">
            <v>38600</v>
          </cell>
          <cell r="F286">
            <v>152856</v>
          </cell>
          <cell r="G286">
            <v>11500</v>
          </cell>
          <cell r="H286">
            <v>45540</v>
          </cell>
          <cell r="I286">
            <v>27100</v>
          </cell>
          <cell r="J286">
            <v>107316</v>
          </cell>
          <cell r="K286">
            <v>0</v>
          </cell>
          <cell r="L286">
            <v>0</v>
          </cell>
          <cell r="M286" t="str">
            <v>No.16</v>
          </cell>
        </row>
        <row r="287">
          <cell r="A287" t="str">
            <v>시공이음 설치</v>
          </cell>
          <cell r="B287" t="str">
            <v>PVC,B=150X5mm</v>
          </cell>
          <cell r="C287" t="str">
            <v>M</v>
          </cell>
          <cell r="D287">
            <v>15.62</v>
          </cell>
          <cell r="E287">
            <v>13700</v>
          </cell>
          <cell r="F287">
            <v>213994</v>
          </cell>
          <cell r="G287">
            <v>2400</v>
          </cell>
          <cell r="H287">
            <v>37488</v>
          </cell>
          <cell r="I287">
            <v>11300</v>
          </cell>
          <cell r="J287">
            <v>176506</v>
          </cell>
          <cell r="K287">
            <v>0</v>
          </cell>
          <cell r="L287">
            <v>0</v>
          </cell>
          <cell r="M287" t="str">
            <v>No.17</v>
          </cell>
        </row>
        <row r="288">
          <cell r="A288" t="str">
            <v>철근가공및조립</v>
          </cell>
          <cell r="B288" t="str">
            <v>보통</v>
          </cell>
          <cell r="C288" t="str">
            <v>TON</v>
          </cell>
          <cell r="D288">
            <v>1.2649999999999999</v>
          </cell>
          <cell r="E288">
            <v>327000</v>
          </cell>
          <cell r="F288">
            <v>413655</v>
          </cell>
          <cell r="G288">
            <v>4000</v>
          </cell>
          <cell r="H288">
            <v>5060</v>
          </cell>
          <cell r="I288">
            <v>317000</v>
          </cell>
          <cell r="J288">
            <v>401005</v>
          </cell>
          <cell r="K288">
            <v>6000</v>
          </cell>
          <cell r="L288">
            <v>7590</v>
          </cell>
          <cell r="M288" t="str">
            <v>No.18</v>
          </cell>
        </row>
        <row r="289">
          <cell r="A289" t="str">
            <v>자갈부설(B.H 0.7)</v>
          </cell>
          <cell r="B289" t="str">
            <v>기계90%+인력10%</v>
          </cell>
          <cell r="C289" t="str">
            <v>M3</v>
          </cell>
          <cell r="D289">
            <v>0.26</v>
          </cell>
          <cell r="E289">
            <v>3000</v>
          </cell>
          <cell r="F289">
            <v>780</v>
          </cell>
          <cell r="G289">
            <v>200</v>
          </cell>
          <cell r="H289">
            <v>52</v>
          </cell>
          <cell r="I289">
            <v>2500</v>
          </cell>
          <cell r="J289">
            <v>650</v>
          </cell>
          <cell r="K289">
            <v>300</v>
          </cell>
          <cell r="L289">
            <v>78</v>
          </cell>
          <cell r="M289" t="str">
            <v>#.5</v>
          </cell>
        </row>
        <row r="290">
          <cell r="A290" t="str">
            <v>사다리설치(STS)</v>
          </cell>
          <cell r="C290" t="str">
            <v>M</v>
          </cell>
          <cell r="D290">
            <v>4.18</v>
          </cell>
          <cell r="E290">
            <v>10900</v>
          </cell>
          <cell r="F290">
            <v>45562</v>
          </cell>
          <cell r="G290">
            <v>6600</v>
          </cell>
          <cell r="H290">
            <v>27588</v>
          </cell>
          <cell r="I290">
            <v>4100</v>
          </cell>
          <cell r="J290">
            <v>17138</v>
          </cell>
          <cell r="K290">
            <v>200</v>
          </cell>
          <cell r="L290">
            <v>836</v>
          </cell>
          <cell r="M290" t="str">
            <v>No.19</v>
          </cell>
        </row>
        <row r="291">
          <cell r="A291" t="str">
            <v>맨홀뚜껑설치</v>
          </cell>
          <cell r="B291" t="str">
            <v>(주철재)</v>
          </cell>
          <cell r="C291" t="str">
            <v>조</v>
          </cell>
          <cell r="D291">
            <v>3</v>
          </cell>
          <cell r="E291">
            <v>45800</v>
          </cell>
          <cell r="F291">
            <v>137400</v>
          </cell>
          <cell r="G291">
            <v>0</v>
          </cell>
          <cell r="H291">
            <v>0</v>
          </cell>
          <cell r="I291">
            <v>45800</v>
          </cell>
          <cell r="J291">
            <v>137400</v>
          </cell>
          <cell r="K291">
            <v>0</v>
          </cell>
          <cell r="L291">
            <v>0</v>
          </cell>
          <cell r="M291" t="str">
            <v>No.20</v>
          </cell>
        </row>
        <row r="292">
          <cell r="A292" t="str">
            <v>강관비계</v>
          </cell>
          <cell r="B292" t="str">
            <v>3개월</v>
          </cell>
          <cell r="C292" t="str">
            <v>M2</v>
          </cell>
          <cell r="D292">
            <v>45.6</v>
          </cell>
          <cell r="E292">
            <v>9200</v>
          </cell>
          <cell r="F292">
            <v>419520</v>
          </cell>
          <cell r="G292">
            <v>2300</v>
          </cell>
          <cell r="H292">
            <v>104880</v>
          </cell>
          <cell r="I292">
            <v>6600</v>
          </cell>
          <cell r="J292">
            <v>300960</v>
          </cell>
          <cell r="K292">
            <v>300</v>
          </cell>
          <cell r="L292">
            <v>13680</v>
          </cell>
          <cell r="M292" t="str">
            <v>No.33</v>
          </cell>
        </row>
        <row r="293">
          <cell r="A293" t="str">
            <v>강관동바리(3개월)</v>
          </cell>
          <cell r="B293" t="str">
            <v>H=0-4.2M</v>
          </cell>
          <cell r="C293" t="str">
            <v>공M3</v>
          </cell>
          <cell r="D293">
            <v>6.85</v>
          </cell>
          <cell r="E293">
            <v>6300</v>
          </cell>
          <cell r="F293">
            <v>43155</v>
          </cell>
          <cell r="G293">
            <v>200</v>
          </cell>
          <cell r="H293">
            <v>1370</v>
          </cell>
          <cell r="I293">
            <v>6100</v>
          </cell>
          <cell r="J293">
            <v>41785</v>
          </cell>
          <cell r="K293">
            <v>0</v>
          </cell>
          <cell r="L293">
            <v>0</v>
          </cell>
          <cell r="M293" t="str">
            <v>No.21</v>
          </cell>
        </row>
        <row r="294">
          <cell r="A294" t="str">
            <v>양생(비닐)</v>
          </cell>
          <cell r="C294" t="str">
            <v>M2</v>
          </cell>
          <cell r="D294">
            <v>8.86</v>
          </cell>
          <cell r="E294">
            <v>900</v>
          </cell>
          <cell r="F294">
            <v>7974</v>
          </cell>
          <cell r="G294">
            <v>700</v>
          </cell>
          <cell r="H294">
            <v>6202</v>
          </cell>
          <cell r="I294">
            <v>200</v>
          </cell>
          <cell r="J294">
            <v>1772</v>
          </cell>
          <cell r="K294">
            <v>0</v>
          </cell>
          <cell r="L294">
            <v>0</v>
          </cell>
          <cell r="M294" t="str">
            <v>No.8</v>
          </cell>
        </row>
        <row r="295">
          <cell r="A295" t="str">
            <v>시공이음면정리(치핑)</v>
          </cell>
          <cell r="B295" t="str">
            <v>인력</v>
          </cell>
          <cell r="C295" t="str">
            <v>M2</v>
          </cell>
          <cell r="D295">
            <v>4.66</v>
          </cell>
          <cell r="E295">
            <v>19000</v>
          </cell>
          <cell r="F295">
            <v>88540</v>
          </cell>
          <cell r="G295">
            <v>500</v>
          </cell>
          <cell r="H295">
            <v>2330</v>
          </cell>
          <cell r="I295">
            <v>18500</v>
          </cell>
          <cell r="J295">
            <v>86210</v>
          </cell>
          <cell r="K295">
            <v>0</v>
          </cell>
          <cell r="L295">
            <v>0</v>
          </cell>
          <cell r="M295" t="str">
            <v>No.22</v>
          </cell>
        </row>
        <row r="296">
          <cell r="A296" t="str">
            <v>스페이서(T=75MM)</v>
          </cell>
          <cell r="C296" t="str">
            <v>EA</v>
          </cell>
          <cell r="D296">
            <v>15</v>
          </cell>
          <cell r="E296">
            <v>100</v>
          </cell>
          <cell r="F296">
            <v>1500</v>
          </cell>
          <cell r="G296">
            <v>100</v>
          </cell>
          <cell r="H296">
            <v>1500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</row>
        <row r="297">
          <cell r="A297" t="str">
            <v>수팽창고무지수판 설치</v>
          </cell>
          <cell r="B297" t="str">
            <v>20X10</v>
          </cell>
          <cell r="C297" t="str">
            <v>M</v>
          </cell>
          <cell r="D297">
            <v>4.45</v>
          </cell>
          <cell r="E297">
            <v>3900</v>
          </cell>
          <cell r="F297">
            <v>17355</v>
          </cell>
          <cell r="G297">
            <v>3100</v>
          </cell>
          <cell r="H297">
            <v>13795</v>
          </cell>
          <cell r="I297">
            <v>800</v>
          </cell>
          <cell r="J297">
            <v>3560</v>
          </cell>
          <cell r="K297">
            <v>0</v>
          </cell>
          <cell r="L297">
            <v>0</v>
          </cell>
          <cell r="M297" t="str">
            <v>No.23</v>
          </cell>
        </row>
        <row r="298">
          <cell r="A298" t="str">
            <v>P.V.C 파이프(VG1)</v>
          </cell>
          <cell r="B298" t="str">
            <v>Φ100M/M</v>
          </cell>
          <cell r="C298" t="str">
            <v>M</v>
          </cell>
          <cell r="D298">
            <v>0.7</v>
          </cell>
          <cell r="E298">
            <v>6800</v>
          </cell>
          <cell r="F298">
            <v>4760</v>
          </cell>
          <cell r="G298">
            <v>6500</v>
          </cell>
          <cell r="H298">
            <v>4550</v>
          </cell>
          <cell r="I298">
            <v>300</v>
          </cell>
          <cell r="J298">
            <v>210</v>
          </cell>
          <cell r="K298">
            <v>0</v>
          </cell>
          <cell r="L298">
            <v>0</v>
          </cell>
        </row>
        <row r="300">
          <cell r="A300" t="str">
            <v>4. 부대시설공</v>
          </cell>
          <cell r="F300">
            <v>19504040</v>
          </cell>
          <cell r="H300">
            <v>7173585</v>
          </cell>
          <cell r="J300">
            <v>10916732</v>
          </cell>
          <cell r="L300">
            <v>1413723</v>
          </cell>
        </row>
        <row r="301">
          <cell r="A301" t="str">
            <v>하수관거인식테이프</v>
          </cell>
          <cell r="B301" t="str">
            <v>5cmX20m</v>
          </cell>
          <cell r="C301" t="str">
            <v>M</v>
          </cell>
          <cell r="D301">
            <v>2175.5</v>
          </cell>
          <cell r="E301">
            <v>1300</v>
          </cell>
          <cell r="F301">
            <v>2828150</v>
          </cell>
          <cell r="G301">
            <v>1100</v>
          </cell>
          <cell r="H301">
            <v>2393050</v>
          </cell>
          <cell r="I301">
            <v>200</v>
          </cell>
          <cell r="J301">
            <v>435100</v>
          </cell>
          <cell r="K301">
            <v>0</v>
          </cell>
          <cell r="L301">
            <v>0</v>
          </cell>
        </row>
        <row r="302">
          <cell r="A302" t="str">
            <v>주철관수압시험비</v>
          </cell>
          <cell r="B302" t="str">
            <v>Φ250:200m당1회</v>
          </cell>
          <cell r="C302" t="str">
            <v>회</v>
          </cell>
          <cell r="D302">
            <v>11</v>
          </cell>
          <cell r="E302">
            <v>451400</v>
          </cell>
          <cell r="F302">
            <v>4965400</v>
          </cell>
          <cell r="G302">
            <v>213800</v>
          </cell>
          <cell r="H302">
            <v>2351800</v>
          </cell>
          <cell r="I302">
            <v>237600</v>
          </cell>
          <cell r="J302">
            <v>2613600</v>
          </cell>
          <cell r="K302">
            <v>0</v>
          </cell>
          <cell r="L302">
            <v>0</v>
          </cell>
          <cell r="M302" t="str">
            <v>No.28</v>
          </cell>
        </row>
        <row r="303">
          <cell r="A303" t="str">
            <v>콘크리트 절단</v>
          </cell>
          <cell r="C303" t="str">
            <v>M</v>
          </cell>
          <cell r="D303">
            <v>2.6</v>
          </cell>
          <cell r="E303">
            <v>2000</v>
          </cell>
          <cell r="F303">
            <v>5200</v>
          </cell>
          <cell r="G303">
            <v>900</v>
          </cell>
          <cell r="H303">
            <v>2340</v>
          </cell>
          <cell r="I303">
            <v>1000</v>
          </cell>
          <cell r="J303">
            <v>2600</v>
          </cell>
          <cell r="K303">
            <v>100</v>
          </cell>
          <cell r="L303">
            <v>260</v>
          </cell>
          <cell r="M303" t="str">
            <v>No.5</v>
          </cell>
        </row>
        <row r="304">
          <cell r="A304" t="str">
            <v>무근 구조물헐기</v>
          </cell>
          <cell r="B304" t="str">
            <v>소형브레커+공기압축기</v>
          </cell>
          <cell r="C304" t="str">
            <v>M3</v>
          </cell>
          <cell r="D304">
            <v>22.04</v>
          </cell>
          <cell r="E304">
            <v>27100</v>
          </cell>
          <cell r="F304">
            <v>597284</v>
          </cell>
          <cell r="G304">
            <v>2100</v>
          </cell>
          <cell r="H304">
            <v>46284</v>
          </cell>
          <cell r="I304">
            <v>18900</v>
          </cell>
          <cell r="J304">
            <v>416556</v>
          </cell>
          <cell r="K304">
            <v>6100</v>
          </cell>
          <cell r="L304">
            <v>134444</v>
          </cell>
          <cell r="M304" t="str">
            <v>No.26</v>
          </cell>
        </row>
        <row r="305">
          <cell r="A305" t="str">
            <v>콘크리트 복구</v>
          </cell>
          <cell r="C305" t="str">
            <v>M3</v>
          </cell>
          <cell r="D305">
            <v>0.09</v>
          </cell>
          <cell r="E305">
            <v>49700</v>
          </cell>
          <cell r="F305">
            <v>4473</v>
          </cell>
          <cell r="G305">
            <v>43900</v>
          </cell>
          <cell r="H305">
            <v>3951</v>
          </cell>
          <cell r="I305">
            <v>5800</v>
          </cell>
          <cell r="J305">
            <v>522</v>
          </cell>
          <cell r="K305">
            <v>0</v>
          </cell>
          <cell r="L305">
            <v>0</v>
          </cell>
          <cell r="M305" t="str">
            <v>No.14</v>
          </cell>
        </row>
        <row r="306">
          <cell r="A306" t="str">
            <v>합판거푸집</v>
          </cell>
          <cell r="B306" t="str">
            <v>0-7m:3회</v>
          </cell>
          <cell r="C306" t="str">
            <v>M2</v>
          </cell>
          <cell r="D306">
            <v>0.75</v>
          </cell>
          <cell r="E306">
            <v>12000</v>
          </cell>
          <cell r="F306">
            <v>9000</v>
          </cell>
          <cell r="G306">
            <v>4000</v>
          </cell>
          <cell r="H306">
            <v>3000</v>
          </cell>
          <cell r="I306">
            <v>8000</v>
          </cell>
          <cell r="J306">
            <v>6000</v>
          </cell>
          <cell r="K306">
            <v>0</v>
          </cell>
          <cell r="L306">
            <v>0</v>
          </cell>
          <cell r="M306" t="str">
            <v>No.15</v>
          </cell>
        </row>
        <row r="307">
          <cell r="A307" t="str">
            <v>합판거푸집</v>
          </cell>
          <cell r="B307" t="str">
            <v>0-7m:6회</v>
          </cell>
          <cell r="C307" t="str">
            <v>M2</v>
          </cell>
          <cell r="D307">
            <v>65.09</v>
          </cell>
          <cell r="E307">
            <v>17100</v>
          </cell>
          <cell r="F307">
            <v>1113039</v>
          </cell>
          <cell r="G307">
            <v>5300</v>
          </cell>
          <cell r="H307">
            <v>344977</v>
          </cell>
          <cell r="I307">
            <v>11800</v>
          </cell>
          <cell r="J307">
            <v>768062</v>
          </cell>
          <cell r="K307">
            <v>0</v>
          </cell>
          <cell r="L307">
            <v>0</v>
          </cell>
          <cell r="M307" t="str">
            <v>No.11</v>
          </cell>
        </row>
        <row r="308">
          <cell r="A308" t="str">
            <v>수팽창고무지수판 설치</v>
          </cell>
          <cell r="B308" t="str">
            <v>20X10</v>
          </cell>
          <cell r="C308" t="str">
            <v>M</v>
          </cell>
          <cell r="D308">
            <v>0.4</v>
          </cell>
          <cell r="E308">
            <v>3900</v>
          </cell>
          <cell r="F308">
            <v>1560</v>
          </cell>
          <cell r="G308">
            <v>3100</v>
          </cell>
          <cell r="H308">
            <v>1240</v>
          </cell>
          <cell r="I308">
            <v>800</v>
          </cell>
          <cell r="J308">
            <v>320</v>
          </cell>
          <cell r="K308">
            <v>0</v>
          </cell>
          <cell r="L308">
            <v>0</v>
          </cell>
          <cell r="M308" t="str">
            <v>No.23</v>
          </cell>
        </row>
        <row r="309">
          <cell r="A309" t="str">
            <v>시공이음면정리(치핑)</v>
          </cell>
          <cell r="B309" t="str">
            <v>인력</v>
          </cell>
          <cell r="C309" t="str">
            <v>M2</v>
          </cell>
          <cell r="D309">
            <v>0.65</v>
          </cell>
          <cell r="E309">
            <v>19000</v>
          </cell>
          <cell r="F309">
            <v>12350</v>
          </cell>
          <cell r="G309">
            <v>500</v>
          </cell>
          <cell r="H309">
            <v>325</v>
          </cell>
          <cell r="I309">
            <v>18500</v>
          </cell>
          <cell r="J309">
            <v>12025</v>
          </cell>
          <cell r="K309">
            <v>0</v>
          </cell>
          <cell r="L309">
            <v>0</v>
          </cell>
          <cell r="M309" t="str">
            <v>No.22</v>
          </cell>
        </row>
        <row r="310">
          <cell r="A310" t="str">
            <v>신·구 콘크리트 접착제바르기</v>
          </cell>
          <cell r="C310" t="str">
            <v>M2</v>
          </cell>
          <cell r="D310">
            <v>0.65</v>
          </cell>
          <cell r="E310">
            <v>10800</v>
          </cell>
          <cell r="F310">
            <v>7020</v>
          </cell>
          <cell r="G310">
            <v>4400</v>
          </cell>
          <cell r="H310">
            <v>2860</v>
          </cell>
          <cell r="I310">
            <v>6300</v>
          </cell>
          <cell r="J310">
            <v>4095</v>
          </cell>
          <cell r="K310">
            <v>100</v>
          </cell>
          <cell r="L310">
            <v>65</v>
          </cell>
          <cell r="M310" t="str">
            <v>No.30</v>
          </cell>
        </row>
        <row r="311">
          <cell r="A311" t="str">
            <v>폐기물운반</v>
          </cell>
          <cell r="B311" t="str">
            <v>B.H0.7 + D.T15</v>
          </cell>
          <cell r="C311" t="str">
            <v>M3</v>
          </cell>
          <cell r="D311">
            <v>28.32</v>
          </cell>
          <cell r="E311">
            <v>12300</v>
          </cell>
          <cell r="F311">
            <v>348336</v>
          </cell>
          <cell r="G311">
            <v>4600</v>
          </cell>
          <cell r="H311">
            <v>130272</v>
          </cell>
          <cell r="I311">
            <v>3500</v>
          </cell>
          <cell r="J311">
            <v>99120</v>
          </cell>
          <cell r="K311">
            <v>4200</v>
          </cell>
          <cell r="L311">
            <v>118944</v>
          </cell>
          <cell r="M311" t="str">
            <v>#.12</v>
          </cell>
        </row>
        <row r="312">
          <cell r="A312" t="str">
            <v>전석헐기</v>
          </cell>
          <cell r="C312" t="str">
            <v>M2</v>
          </cell>
          <cell r="D312">
            <v>14.4</v>
          </cell>
          <cell r="E312">
            <v>20900</v>
          </cell>
          <cell r="F312">
            <v>300960</v>
          </cell>
          <cell r="G312">
            <v>1000</v>
          </cell>
          <cell r="H312">
            <v>14400</v>
          </cell>
          <cell r="I312">
            <v>19900</v>
          </cell>
          <cell r="J312">
            <v>286560</v>
          </cell>
          <cell r="K312">
            <v>0</v>
          </cell>
          <cell r="L312">
            <v>0</v>
          </cell>
          <cell r="M312" t="str">
            <v>No.56</v>
          </cell>
        </row>
        <row r="313">
          <cell r="A313" t="str">
            <v>전석쌓기</v>
          </cell>
          <cell r="C313" t="str">
            <v>M2</v>
          </cell>
          <cell r="D313">
            <v>14.4</v>
          </cell>
          <cell r="E313">
            <v>38300</v>
          </cell>
          <cell r="F313">
            <v>551520</v>
          </cell>
          <cell r="G313">
            <v>3000</v>
          </cell>
          <cell r="H313">
            <v>43200</v>
          </cell>
          <cell r="I313">
            <v>29700</v>
          </cell>
          <cell r="J313">
            <v>427680</v>
          </cell>
          <cell r="K313">
            <v>5600</v>
          </cell>
          <cell r="L313">
            <v>80640</v>
          </cell>
          <cell r="M313" t="str">
            <v>No.57</v>
          </cell>
        </row>
        <row r="314">
          <cell r="A314" t="str">
            <v>흄관접합및부설(기계,소켓트식)</v>
          </cell>
          <cell r="B314" t="str">
            <v>ø400M/M</v>
          </cell>
          <cell r="C314" t="str">
            <v>본</v>
          </cell>
          <cell r="D314">
            <v>2</v>
          </cell>
          <cell r="E314">
            <v>54900</v>
          </cell>
          <cell r="F314">
            <v>109800</v>
          </cell>
          <cell r="G314">
            <v>2000</v>
          </cell>
          <cell r="H314">
            <v>4000</v>
          </cell>
          <cell r="I314">
            <v>47300</v>
          </cell>
          <cell r="J314">
            <v>94600</v>
          </cell>
          <cell r="K314">
            <v>5600</v>
          </cell>
          <cell r="L314">
            <v>11200</v>
          </cell>
          <cell r="M314" t="str">
            <v>No.119</v>
          </cell>
        </row>
        <row r="315">
          <cell r="A315" t="str">
            <v>흄관접합및부설(기계,소켓트식)</v>
          </cell>
          <cell r="B315" t="str">
            <v>ø500M/M</v>
          </cell>
          <cell r="C315" t="str">
            <v>본</v>
          </cell>
          <cell r="D315">
            <v>17</v>
          </cell>
          <cell r="E315">
            <v>76900</v>
          </cell>
          <cell r="F315">
            <v>1307300</v>
          </cell>
          <cell r="G315">
            <v>2600</v>
          </cell>
          <cell r="H315">
            <v>44200</v>
          </cell>
          <cell r="I315">
            <v>67100</v>
          </cell>
          <cell r="J315">
            <v>1140700</v>
          </cell>
          <cell r="K315">
            <v>7200</v>
          </cell>
          <cell r="L315">
            <v>122400</v>
          </cell>
          <cell r="M315" t="str">
            <v>No.120</v>
          </cell>
        </row>
        <row r="316">
          <cell r="A316" t="str">
            <v>흄관접합및부설(기계,소켓트식)</v>
          </cell>
          <cell r="B316" t="str">
            <v>ø600M/M</v>
          </cell>
          <cell r="C316" t="str">
            <v>본</v>
          </cell>
          <cell r="D316">
            <v>11</v>
          </cell>
          <cell r="E316">
            <v>97200</v>
          </cell>
          <cell r="F316">
            <v>1069200</v>
          </cell>
          <cell r="G316">
            <v>3000</v>
          </cell>
          <cell r="H316">
            <v>33000</v>
          </cell>
          <cell r="I316">
            <v>85700</v>
          </cell>
          <cell r="J316">
            <v>942700</v>
          </cell>
          <cell r="K316">
            <v>8500</v>
          </cell>
          <cell r="L316">
            <v>93500</v>
          </cell>
          <cell r="M316" t="str">
            <v>No.121</v>
          </cell>
        </row>
        <row r="317">
          <cell r="A317" t="str">
            <v>기존 흄관철거</v>
          </cell>
          <cell r="B317" t="str">
            <v>D=400mm</v>
          </cell>
          <cell r="C317" t="str">
            <v>M</v>
          </cell>
          <cell r="D317">
            <v>4.5</v>
          </cell>
          <cell r="E317">
            <v>6600</v>
          </cell>
          <cell r="F317">
            <v>29700</v>
          </cell>
          <cell r="G317">
            <v>2500</v>
          </cell>
          <cell r="H317">
            <v>11250</v>
          </cell>
          <cell r="I317">
            <v>2400</v>
          </cell>
          <cell r="J317">
            <v>10800</v>
          </cell>
          <cell r="K317">
            <v>1700</v>
          </cell>
          <cell r="L317">
            <v>7650</v>
          </cell>
          <cell r="M317" t="str">
            <v>No.122</v>
          </cell>
        </row>
        <row r="318">
          <cell r="A318" t="str">
            <v>기존 흄관철거</v>
          </cell>
          <cell r="B318" t="str">
            <v>D=500mm</v>
          </cell>
          <cell r="C318" t="str">
            <v>M</v>
          </cell>
          <cell r="D318">
            <v>42.9</v>
          </cell>
          <cell r="E318">
            <v>11200</v>
          </cell>
          <cell r="F318">
            <v>480480</v>
          </cell>
          <cell r="G318">
            <v>2400</v>
          </cell>
          <cell r="H318">
            <v>102960</v>
          </cell>
          <cell r="I318">
            <v>6000</v>
          </cell>
          <cell r="J318">
            <v>257400</v>
          </cell>
          <cell r="K318">
            <v>2800</v>
          </cell>
          <cell r="L318">
            <v>120120</v>
          </cell>
          <cell r="M318" t="str">
            <v>No.123</v>
          </cell>
        </row>
        <row r="319">
          <cell r="A319" t="str">
            <v>기존 흄관철거</v>
          </cell>
          <cell r="B319" t="str">
            <v>D=600mm</v>
          </cell>
          <cell r="C319" t="str">
            <v>M</v>
          </cell>
          <cell r="D319">
            <v>27</v>
          </cell>
          <cell r="E319">
            <v>14400</v>
          </cell>
          <cell r="F319">
            <v>388800</v>
          </cell>
          <cell r="G319">
            <v>3800</v>
          </cell>
          <cell r="H319">
            <v>102600</v>
          </cell>
          <cell r="I319">
            <v>6700</v>
          </cell>
          <cell r="J319">
            <v>180900</v>
          </cell>
          <cell r="K319">
            <v>3900</v>
          </cell>
          <cell r="L319">
            <v>105300</v>
          </cell>
          <cell r="M319" t="str">
            <v>No.51</v>
          </cell>
        </row>
        <row r="320">
          <cell r="A320" t="str">
            <v>보차도 경계석 헐기 및 설치</v>
          </cell>
          <cell r="B320" t="str">
            <v>500X200X170</v>
          </cell>
          <cell r="C320" t="str">
            <v>M</v>
          </cell>
          <cell r="D320">
            <v>172</v>
          </cell>
          <cell r="E320">
            <v>24500</v>
          </cell>
          <cell r="F320">
            <v>4214000</v>
          </cell>
          <cell r="G320">
            <v>7300</v>
          </cell>
          <cell r="H320">
            <v>1255600</v>
          </cell>
          <cell r="I320">
            <v>13600</v>
          </cell>
          <cell r="J320">
            <v>2339200</v>
          </cell>
          <cell r="K320">
            <v>3600</v>
          </cell>
          <cell r="L320">
            <v>619200</v>
          </cell>
          <cell r="M320" t="str">
            <v>No.68</v>
          </cell>
        </row>
        <row r="321">
          <cell r="A321" t="str">
            <v>보도블럭파취복구</v>
          </cell>
          <cell r="C321" t="str">
            <v>M2</v>
          </cell>
          <cell r="D321">
            <v>156.82</v>
          </cell>
          <cell r="E321">
            <v>7400</v>
          </cell>
          <cell r="F321">
            <v>1160468</v>
          </cell>
          <cell r="G321">
            <v>1800</v>
          </cell>
          <cell r="H321">
            <v>282276</v>
          </cell>
          <cell r="I321">
            <v>5600</v>
          </cell>
          <cell r="J321">
            <v>878192</v>
          </cell>
          <cell r="K321">
            <v>0</v>
          </cell>
          <cell r="L321">
            <v>0</v>
          </cell>
          <cell r="M321" t="str">
            <v>No.69</v>
          </cell>
        </row>
        <row r="323">
          <cell r="A323" t="str">
            <v>5. 운 반 공</v>
          </cell>
          <cell r="F323">
            <v>2727107</v>
          </cell>
          <cell r="H323">
            <v>481800</v>
          </cell>
          <cell r="J323">
            <v>525600</v>
          </cell>
          <cell r="L323">
            <v>1719707</v>
          </cell>
        </row>
        <row r="324">
          <cell r="A324" t="str">
            <v>철근운반</v>
          </cell>
          <cell r="C324" t="str">
            <v>TON</v>
          </cell>
          <cell r="D324">
            <v>1.3029999999999999</v>
          </cell>
          <cell r="E324">
            <v>9000</v>
          </cell>
          <cell r="F324">
            <v>11727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9000</v>
          </cell>
          <cell r="L324">
            <v>11727</v>
          </cell>
          <cell r="M324" t="str">
            <v>#.15</v>
          </cell>
        </row>
        <row r="325">
          <cell r="A325" t="str">
            <v>주철관 운반</v>
          </cell>
          <cell r="B325" t="str">
            <v>Φ250M/M</v>
          </cell>
          <cell r="C325" t="str">
            <v>본</v>
          </cell>
          <cell r="D325">
            <v>363</v>
          </cell>
          <cell r="E325">
            <v>2700</v>
          </cell>
          <cell r="F325">
            <v>980100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2700</v>
          </cell>
          <cell r="L325">
            <v>980100</v>
          </cell>
          <cell r="M325" t="str">
            <v>#.16</v>
          </cell>
        </row>
        <row r="326">
          <cell r="A326" t="str">
            <v>주철관 운반</v>
          </cell>
          <cell r="B326" t="str">
            <v>이형관</v>
          </cell>
          <cell r="C326" t="str">
            <v>KG</v>
          </cell>
          <cell r="D326">
            <v>1365.8</v>
          </cell>
          <cell r="E326">
            <v>100</v>
          </cell>
          <cell r="F326">
            <v>136580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100</v>
          </cell>
          <cell r="L326">
            <v>136580</v>
          </cell>
          <cell r="M326" t="str">
            <v>#.17</v>
          </cell>
        </row>
        <row r="327">
          <cell r="A327" t="str">
            <v>보조기층운반</v>
          </cell>
          <cell r="C327" t="str">
            <v>M3</v>
          </cell>
          <cell r="D327">
            <v>219</v>
          </cell>
          <cell r="E327">
            <v>7300</v>
          </cell>
          <cell r="F327">
            <v>1598700</v>
          </cell>
          <cell r="G327">
            <v>2200</v>
          </cell>
          <cell r="H327">
            <v>481800</v>
          </cell>
          <cell r="I327">
            <v>2400</v>
          </cell>
          <cell r="J327">
            <v>525600</v>
          </cell>
          <cell r="K327">
            <v>2700</v>
          </cell>
          <cell r="L327">
            <v>591300</v>
          </cell>
          <cell r="M327" t="str">
            <v>#.18</v>
          </cell>
        </row>
        <row r="333">
          <cell r="A333" t="str">
            <v>⊙A-LINE  사급자재비</v>
          </cell>
          <cell r="C333" t="str">
            <v>식</v>
          </cell>
          <cell r="D333">
            <v>1</v>
          </cell>
          <cell r="F333">
            <v>45524940</v>
          </cell>
          <cell r="H333">
            <v>45524940</v>
          </cell>
          <cell r="J333">
            <v>0</v>
          </cell>
          <cell r="L333">
            <v>0</v>
          </cell>
        </row>
        <row r="335">
          <cell r="A335" t="str">
            <v>모  래</v>
          </cell>
          <cell r="C335" t="str">
            <v>M3</v>
          </cell>
          <cell r="D335">
            <v>623</v>
          </cell>
          <cell r="E335">
            <v>17000</v>
          </cell>
          <cell r="F335">
            <v>10591000</v>
          </cell>
          <cell r="G335">
            <v>17000</v>
          </cell>
          <cell r="H335">
            <v>10591000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</row>
        <row r="336">
          <cell r="A336" t="str">
            <v>자  갈</v>
          </cell>
          <cell r="C336" t="str">
            <v>M3</v>
          </cell>
          <cell r="D336">
            <v>0.27</v>
          </cell>
          <cell r="E336">
            <v>8000</v>
          </cell>
          <cell r="F336">
            <v>2160</v>
          </cell>
          <cell r="G336">
            <v>8000</v>
          </cell>
          <cell r="H336">
            <v>2160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</row>
        <row r="337">
          <cell r="A337" t="str">
            <v>잡  석</v>
          </cell>
          <cell r="C337" t="str">
            <v>M3</v>
          </cell>
          <cell r="D337">
            <v>2.62</v>
          </cell>
          <cell r="E337">
            <v>7000</v>
          </cell>
          <cell r="F337">
            <v>18340</v>
          </cell>
          <cell r="G337">
            <v>7000</v>
          </cell>
          <cell r="H337">
            <v>18340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</row>
        <row r="338">
          <cell r="A338" t="str">
            <v>아스팔트유제</v>
          </cell>
          <cell r="B338" t="str">
            <v>RSC-4</v>
          </cell>
          <cell r="C338" t="str">
            <v>DRUM</v>
          </cell>
          <cell r="D338">
            <v>0.89</v>
          </cell>
          <cell r="E338">
            <v>52000</v>
          </cell>
          <cell r="F338">
            <v>46280</v>
          </cell>
          <cell r="G338">
            <v>52000</v>
          </cell>
          <cell r="H338">
            <v>46280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</row>
        <row r="339">
          <cell r="A339" t="str">
            <v>아스팔트유제</v>
          </cell>
          <cell r="B339" t="str">
            <v>MC-1</v>
          </cell>
          <cell r="C339" t="str">
            <v>DRUM</v>
          </cell>
          <cell r="D339">
            <v>1.77</v>
          </cell>
          <cell r="E339">
            <v>58000</v>
          </cell>
          <cell r="F339">
            <v>102660</v>
          </cell>
          <cell r="G339">
            <v>58000</v>
          </cell>
          <cell r="H339">
            <v>102660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</row>
        <row r="340">
          <cell r="A340" t="str">
            <v>주철관 이형관</v>
          </cell>
          <cell r="B340" t="str">
            <v>D300M/M이상 D600M/M이하</v>
          </cell>
          <cell r="C340" t="str">
            <v>KG</v>
          </cell>
          <cell r="D340">
            <v>1365.8</v>
          </cell>
          <cell r="E340">
            <v>2500</v>
          </cell>
          <cell r="F340">
            <v>3414500</v>
          </cell>
          <cell r="G340">
            <v>2500</v>
          </cell>
          <cell r="H340">
            <v>3414500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</row>
        <row r="341">
          <cell r="A341" t="str">
            <v>이중벽 P.E관</v>
          </cell>
          <cell r="B341" t="str">
            <v>Φ250M/M</v>
          </cell>
          <cell r="C341" t="str">
            <v>본</v>
          </cell>
          <cell r="D341">
            <v>150</v>
          </cell>
          <cell r="E341">
            <v>127200</v>
          </cell>
          <cell r="F341">
            <v>19080000</v>
          </cell>
          <cell r="G341">
            <v>127200</v>
          </cell>
          <cell r="H341">
            <v>19080000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</row>
        <row r="342">
          <cell r="A342" t="str">
            <v>이중벽 P.E관 지수단관</v>
          </cell>
          <cell r="B342" t="str">
            <v>Φ250M/M</v>
          </cell>
          <cell r="C342" t="str">
            <v>EA</v>
          </cell>
          <cell r="D342">
            <v>38</v>
          </cell>
          <cell r="E342">
            <v>34900</v>
          </cell>
          <cell r="F342">
            <v>1326200</v>
          </cell>
          <cell r="G342">
            <v>34900</v>
          </cell>
          <cell r="H342">
            <v>1326200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</row>
        <row r="343">
          <cell r="A343" t="str">
            <v>이중벽 P.E 곡관</v>
          </cell>
          <cell r="B343" t="str">
            <v>Φ250M/MX45</v>
          </cell>
          <cell r="C343" t="str">
            <v>EA</v>
          </cell>
          <cell r="D343">
            <v>6</v>
          </cell>
          <cell r="E343">
            <v>61500</v>
          </cell>
          <cell r="F343">
            <v>369000</v>
          </cell>
          <cell r="G343">
            <v>61500</v>
          </cell>
          <cell r="H343">
            <v>369000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</row>
        <row r="344">
          <cell r="A344" t="str">
            <v>보조기층제</v>
          </cell>
          <cell r="C344" t="str">
            <v>M3</v>
          </cell>
          <cell r="D344">
            <v>405</v>
          </cell>
          <cell r="E344">
            <v>6300</v>
          </cell>
          <cell r="F344">
            <v>2551500</v>
          </cell>
          <cell r="G344">
            <v>6300</v>
          </cell>
          <cell r="H344">
            <v>2551500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</row>
        <row r="345">
          <cell r="A345" t="str">
            <v>주철관 접합부품(K.P메카니칼접합)</v>
          </cell>
          <cell r="B345" t="str">
            <v>D=100MM</v>
          </cell>
          <cell r="C345" t="str">
            <v>SET</v>
          </cell>
          <cell r="D345">
            <v>1</v>
          </cell>
          <cell r="E345">
            <v>7100</v>
          </cell>
          <cell r="F345">
            <v>7100</v>
          </cell>
          <cell r="G345">
            <v>7100</v>
          </cell>
          <cell r="H345">
            <v>7100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</row>
        <row r="346">
          <cell r="A346" t="str">
            <v>주철관 접합부품(K.P메카니칼접합)</v>
          </cell>
          <cell r="B346" t="str">
            <v>D=250MM</v>
          </cell>
          <cell r="C346" t="str">
            <v>SET</v>
          </cell>
          <cell r="D346">
            <v>398</v>
          </cell>
          <cell r="E346">
            <v>16000</v>
          </cell>
          <cell r="F346">
            <v>6368000</v>
          </cell>
          <cell r="G346">
            <v>16000</v>
          </cell>
          <cell r="H346">
            <v>6368000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</row>
        <row r="347">
          <cell r="A347" t="str">
            <v>주철관 접합부품(플랜지접합)</v>
          </cell>
          <cell r="B347" t="str">
            <v>D=80MM</v>
          </cell>
          <cell r="C347" t="str">
            <v>SET</v>
          </cell>
          <cell r="D347">
            <v>4</v>
          </cell>
          <cell r="E347">
            <v>1300</v>
          </cell>
          <cell r="F347">
            <v>5200</v>
          </cell>
          <cell r="G347">
            <v>1300</v>
          </cell>
          <cell r="H347">
            <v>5200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</row>
        <row r="348">
          <cell r="A348" t="str">
            <v>주철관 접합부품(플랜지접합)</v>
          </cell>
          <cell r="B348" t="str">
            <v>D=100MM</v>
          </cell>
          <cell r="C348" t="str">
            <v>SET</v>
          </cell>
          <cell r="D348">
            <v>3</v>
          </cell>
          <cell r="E348">
            <v>1400</v>
          </cell>
          <cell r="F348">
            <v>4200</v>
          </cell>
          <cell r="G348">
            <v>1400</v>
          </cell>
          <cell r="H348">
            <v>4200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</row>
        <row r="349">
          <cell r="A349" t="str">
            <v>원심력철근콘크리트관</v>
          </cell>
          <cell r="B349" t="str">
            <v>보통관 400*35(MM)</v>
          </cell>
          <cell r="C349" t="str">
            <v>본</v>
          </cell>
          <cell r="D349">
            <v>2</v>
          </cell>
          <cell r="E349">
            <v>37500</v>
          </cell>
          <cell r="F349">
            <v>75000</v>
          </cell>
          <cell r="G349">
            <v>37500</v>
          </cell>
          <cell r="H349">
            <v>75000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</row>
        <row r="350">
          <cell r="A350" t="str">
            <v>원심력철근콘크리트관</v>
          </cell>
          <cell r="B350" t="str">
            <v>보통관 500*42(MM)</v>
          </cell>
          <cell r="C350" t="str">
            <v>본</v>
          </cell>
          <cell r="D350">
            <v>17</v>
          </cell>
          <cell r="E350">
            <v>48700</v>
          </cell>
          <cell r="F350">
            <v>827900</v>
          </cell>
          <cell r="G350">
            <v>48700</v>
          </cell>
          <cell r="H350">
            <v>827900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</row>
        <row r="351">
          <cell r="A351" t="str">
            <v>원심력철근콘크리트관</v>
          </cell>
          <cell r="B351" t="str">
            <v>보통관 600*50(MM)</v>
          </cell>
          <cell r="C351" t="str">
            <v>본</v>
          </cell>
          <cell r="D351">
            <v>11</v>
          </cell>
          <cell r="E351">
            <v>66900</v>
          </cell>
          <cell r="F351">
            <v>735900</v>
          </cell>
          <cell r="G351">
            <v>66900</v>
          </cell>
          <cell r="H351">
            <v>735900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</row>
        <row r="355">
          <cell r="A355" t="str">
            <v>Ⅱ.B-LINE차집관로(법환P/S→신시가지P/S)</v>
          </cell>
          <cell r="C355" t="str">
            <v>식</v>
          </cell>
          <cell r="D355">
            <v>1</v>
          </cell>
          <cell r="F355">
            <v>230909873</v>
          </cell>
          <cell r="H355">
            <v>115551780</v>
          </cell>
          <cell r="J355">
            <v>85284976</v>
          </cell>
          <cell r="L355">
            <v>30073117</v>
          </cell>
        </row>
        <row r="357">
          <cell r="A357" t="str">
            <v>1. 토    공</v>
          </cell>
          <cell r="F357">
            <v>182641265</v>
          </cell>
          <cell r="H357">
            <v>105799391</v>
          </cell>
          <cell r="J357">
            <v>55512919</v>
          </cell>
          <cell r="L357">
            <v>21328955</v>
          </cell>
        </row>
        <row r="358">
          <cell r="A358" t="str">
            <v>터파기:보조기층</v>
          </cell>
          <cell r="B358" t="str">
            <v>B.H 0.7㎥</v>
          </cell>
          <cell r="C358" t="str">
            <v>M3</v>
          </cell>
          <cell r="D358">
            <v>884.03</v>
          </cell>
          <cell r="E358">
            <v>1100</v>
          </cell>
          <cell r="F358">
            <v>972433</v>
          </cell>
          <cell r="G358">
            <v>300</v>
          </cell>
          <cell r="H358">
            <v>265209</v>
          </cell>
          <cell r="I358">
            <v>400</v>
          </cell>
          <cell r="J358">
            <v>353612</v>
          </cell>
          <cell r="K358">
            <v>400</v>
          </cell>
          <cell r="L358">
            <v>353612</v>
          </cell>
          <cell r="M358" t="str">
            <v>#.1</v>
          </cell>
        </row>
        <row r="359">
          <cell r="A359" t="str">
            <v>터파기:토사(육상),기계80+인력20</v>
          </cell>
          <cell r="B359" t="str">
            <v>B.H 0.7㎥</v>
          </cell>
          <cell r="C359" t="str">
            <v>M3</v>
          </cell>
          <cell r="D359">
            <v>1910.49</v>
          </cell>
          <cell r="E359">
            <v>2000</v>
          </cell>
          <cell r="F359">
            <v>3820980</v>
          </cell>
          <cell r="G359">
            <v>100</v>
          </cell>
          <cell r="H359">
            <v>191049</v>
          </cell>
          <cell r="I359">
            <v>1600</v>
          </cell>
          <cell r="J359">
            <v>3056784</v>
          </cell>
          <cell r="K359">
            <v>300</v>
          </cell>
          <cell r="L359">
            <v>573147</v>
          </cell>
          <cell r="M359" t="str">
            <v>#.2</v>
          </cell>
        </row>
        <row r="360">
          <cell r="A360" t="str">
            <v>기계터파기(연암)</v>
          </cell>
          <cell r="B360" t="str">
            <v>B.H0.7+브레이커</v>
          </cell>
          <cell r="C360" t="str">
            <v>M3</v>
          </cell>
          <cell r="D360">
            <v>748.34</v>
          </cell>
          <cell r="E360">
            <v>18400</v>
          </cell>
          <cell r="F360">
            <v>13769456</v>
          </cell>
          <cell r="G360">
            <v>2800</v>
          </cell>
          <cell r="H360">
            <v>2095352</v>
          </cell>
          <cell r="I360">
            <v>7300</v>
          </cell>
          <cell r="J360">
            <v>5462882</v>
          </cell>
          <cell r="K360">
            <v>8300</v>
          </cell>
          <cell r="L360">
            <v>6211222</v>
          </cell>
          <cell r="M360" t="str">
            <v>#.3</v>
          </cell>
        </row>
        <row r="361">
          <cell r="A361" t="str">
            <v>되메우기 및 다짐</v>
          </cell>
          <cell r="B361" t="str">
            <v>B.H 0.7+플래이트 콤펙터</v>
          </cell>
          <cell r="C361" t="str">
            <v>M3</v>
          </cell>
          <cell r="D361">
            <v>1871.84</v>
          </cell>
          <cell r="E361">
            <v>3500</v>
          </cell>
          <cell r="F361">
            <v>6551440</v>
          </cell>
          <cell r="G361">
            <v>400</v>
          </cell>
          <cell r="H361">
            <v>748736</v>
          </cell>
          <cell r="I361">
            <v>2600</v>
          </cell>
          <cell r="J361">
            <v>4866784</v>
          </cell>
          <cell r="K361">
            <v>500</v>
          </cell>
          <cell r="L361">
            <v>935920</v>
          </cell>
          <cell r="M361" t="str">
            <v>#.4</v>
          </cell>
        </row>
        <row r="362">
          <cell r="A362" t="str">
            <v>잡석부설(B.H 0.7)</v>
          </cell>
          <cell r="B362" t="str">
            <v>기계90%+인력10%</v>
          </cell>
          <cell r="C362" t="str">
            <v>M3</v>
          </cell>
          <cell r="D362">
            <v>172.46</v>
          </cell>
          <cell r="E362">
            <v>3000</v>
          </cell>
          <cell r="F362">
            <v>517380</v>
          </cell>
          <cell r="G362">
            <v>200</v>
          </cell>
          <cell r="H362">
            <v>34492</v>
          </cell>
          <cell r="I362">
            <v>2500</v>
          </cell>
          <cell r="J362">
            <v>431150</v>
          </cell>
          <cell r="K362">
            <v>300</v>
          </cell>
          <cell r="L362">
            <v>51738</v>
          </cell>
          <cell r="M362" t="str">
            <v>#.5</v>
          </cell>
        </row>
        <row r="363">
          <cell r="A363" t="str">
            <v>사토운반:보조기층</v>
          </cell>
          <cell r="B363" t="str">
            <v>B.H0.7 + D.T15</v>
          </cell>
          <cell r="C363" t="str">
            <v>M3</v>
          </cell>
          <cell r="D363">
            <v>884.03</v>
          </cell>
          <cell r="E363">
            <v>7300</v>
          </cell>
          <cell r="F363">
            <v>6453419</v>
          </cell>
          <cell r="G363">
            <v>2700</v>
          </cell>
          <cell r="H363">
            <v>2386881</v>
          </cell>
          <cell r="I363">
            <v>2100</v>
          </cell>
          <cell r="J363">
            <v>1856463</v>
          </cell>
          <cell r="K363">
            <v>2500</v>
          </cell>
          <cell r="L363">
            <v>2210075</v>
          </cell>
          <cell r="M363" t="str">
            <v>#.6</v>
          </cell>
        </row>
        <row r="364">
          <cell r="A364" t="str">
            <v>사토운반:연암</v>
          </cell>
          <cell r="B364" t="str">
            <v>B.H0.7 + D.T15</v>
          </cell>
          <cell r="C364" t="str">
            <v>M3</v>
          </cell>
          <cell r="D364">
            <v>748.34</v>
          </cell>
          <cell r="E364">
            <v>12000</v>
          </cell>
          <cell r="F364">
            <v>8980080</v>
          </cell>
          <cell r="G364">
            <v>4500</v>
          </cell>
          <cell r="H364">
            <v>3367530</v>
          </cell>
          <cell r="I364">
            <v>3500</v>
          </cell>
          <cell r="J364">
            <v>2619190</v>
          </cell>
          <cell r="K364">
            <v>4000</v>
          </cell>
          <cell r="L364">
            <v>2993360</v>
          </cell>
          <cell r="M364" t="str">
            <v>#.7</v>
          </cell>
        </row>
        <row r="365">
          <cell r="A365" t="str">
            <v>모래부설 및 다짐(B.H 0.7M3,관로기초)</v>
          </cell>
          <cell r="B365" t="str">
            <v>기계90%+인력10%</v>
          </cell>
          <cell r="C365" t="str">
            <v>M3</v>
          </cell>
          <cell r="D365">
            <v>354.49</v>
          </cell>
          <cell r="E365">
            <v>2300</v>
          </cell>
          <cell r="F365">
            <v>815327</v>
          </cell>
          <cell r="G365">
            <v>200</v>
          </cell>
          <cell r="H365">
            <v>70898</v>
          </cell>
          <cell r="I365">
            <v>1600</v>
          </cell>
          <cell r="J365">
            <v>567184</v>
          </cell>
          <cell r="K365">
            <v>500</v>
          </cell>
          <cell r="L365">
            <v>177245</v>
          </cell>
          <cell r="M365" t="str">
            <v>#.8</v>
          </cell>
        </row>
        <row r="366">
          <cell r="A366" t="str">
            <v>바닥면 고르기</v>
          </cell>
          <cell r="B366" t="str">
            <v>연암</v>
          </cell>
          <cell r="C366" t="str">
            <v>M2</v>
          </cell>
          <cell r="D366">
            <v>1474.15</v>
          </cell>
          <cell r="E366">
            <v>5400</v>
          </cell>
          <cell r="F366">
            <v>7960410</v>
          </cell>
          <cell r="G366">
            <v>500</v>
          </cell>
          <cell r="H366">
            <v>737075</v>
          </cell>
          <cell r="I366">
            <v>4600</v>
          </cell>
          <cell r="J366">
            <v>6781090</v>
          </cell>
          <cell r="K366">
            <v>300</v>
          </cell>
          <cell r="L366">
            <v>442245</v>
          </cell>
          <cell r="M366" t="str">
            <v>No.2</v>
          </cell>
        </row>
        <row r="367">
          <cell r="A367" t="str">
            <v>성토(토사)</v>
          </cell>
          <cell r="B367" t="str">
            <v>발생토유용</v>
          </cell>
          <cell r="C367" t="str">
            <v>M3</v>
          </cell>
          <cell r="D367">
            <v>6.32</v>
          </cell>
          <cell r="E367">
            <v>3000</v>
          </cell>
          <cell r="F367">
            <v>18960</v>
          </cell>
          <cell r="G367">
            <v>1100</v>
          </cell>
          <cell r="H367">
            <v>6952</v>
          </cell>
          <cell r="I367">
            <v>1100</v>
          </cell>
          <cell r="J367">
            <v>6952</v>
          </cell>
          <cell r="K367">
            <v>800</v>
          </cell>
          <cell r="L367">
            <v>5056</v>
          </cell>
          <cell r="M367" t="str">
            <v>#.9</v>
          </cell>
        </row>
        <row r="368">
          <cell r="A368" t="str">
            <v>아스팔트포장 절단</v>
          </cell>
          <cell r="C368" t="str">
            <v>M</v>
          </cell>
          <cell r="D368">
            <v>3205.4</v>
          </cell>
          <cell r="E368">
            <v>1800</v>
          </cell>
          <cell r="F368">
            <v>5769720</v>
          </cell>
          <cell r="G368">
            <v>900</v>
          </cell>
          <cell r="H368">
            <v>2884860</v>
          </cell>
          <cell r="I368">
            <v>800</v>
          </cell>
          <cell r="J368">
            <v>2564320</v>
          </cell>
          <cell r="K368">
            <v>100</v>
          </cell>
          <cell r="L368">
            <v>320540</v>
          </cell>
          <cell r="M368" t="str">
            <v>No.3</v>
          </cell>
        </row>
        <row r="369">
          <cell r="A369" t="str">
            <v>아스팔트포장 파취</v>
          </cell>
          <cell r="B369" t="str">
            <v>기계</v>
          </cell>
          <cell r="C369" t="str">
            <v>M3</v>
          </cell>
          <cell r="D369">
            <v>338.34</v>
          </cell>
          <cell r="E369">
            <v>15300</v>
          </cell>
          <cell r="F369">
            <v>5176602</v>
          </cell>
          <cell r="G369">
            <v>2300</v>
          </cell>
          <cell r="H369">
            <v>778182</v>
          </cell>
          <cell r="I369">
            <v>6300</v>
          </cell>
          <cell r="J369">
            <v>2131542</v>
          </cell>
          <cell r="K369">
            <v>6700</v>
          </cell>
          <cell r="L369">
            <v>2266878</v>
          </cell>
          <cell r="M369" t="str">
            <v>#.10</v>
          </cell>
        </row>
        <row r="370">
          <cell r="A370" t="str">
            <v>아스팔트 포장포설</v>
          </cell>
          <cell r="B370" t="str">
            <v>기층10cm+표층5cm</v>
          </cell>
          <cell r="C370" t="str">
            <v>a</v>
          </cell>
          <cell r="D370">
            <v>22.56</v>
          </cell>
          <cell r="E370">
            <v>3812100</v>
          </cell>
          <cell r="F370">
            <v>86000976</v>
          </cell>
          <cell r="G370">
            <v>3372300</v>
          </cell>
          <cell r="H370">
            <v>76079088</v>
          </cell>
          <cell r="I370">
            <v>409100</v>
          </cell>
          <cell r="J370">
            <v>9229296</v>
          </cell>
          <cell r="K370">
            <v>30700</v>
          </cell>
          <cell r="L370">
            <v>692592</v>
          </cell>
          <cell r="M370" t="str">
            <v>No.4</v>
          </cell>
        </row>
        <row r="371">
          <cell r="A371" t="str">
            <v>보조기층포설 및 다짐</v>
          </cell>
          <cell r="B371" t="str">
            <v>T=30cm</v>
          </cell>
          <cell r="C371" t="str">
            <v>M3</v>
          </cell>
          <cell r="D371">
            <v>620.74</v>
          </cell>
          <cell r="E371">
            <v>2800</v>
          </cell>
          <cell r="F371">
            <v>1738072</v>
          </cell>
          <cell r="G371">
            <v>400</v>
          </cell>
          <cell r="H371">
            <v>248296</v>
          </cell>
          <cell r="I371">
            <v>1700</v>
          </cell>
          <cell r="J371">
            <v>1055258</v>
          </cell>
          <cell r="K371">
            <v>700</v>
          </cell>
          <cell r="L371">
            <v>434518</v>
          </cell>
          <cell r="M371" t="str">
            <v>#.11</v>
          </cell>
        </row>
        <row r="372">
          <cell r="A372" t="str">
            <v>폐기물운반</v>
          </cell>
          <cell r="B372" t="str">
            <v>B.H0.7 + D.T15</v>
          </cell>
          <cell r="C372" t="str">
            <v>M3</v>
          </cell>
          <cell r="D372">
            <v>518.11</v>
          </cell>
          <cell r="E372">
            <v>12300</v>
          </cell>
          <cell r="F372">
            <v>6372753</v>
          </cell>
          <cell r="G372">
            <v>4600</v>
          </cell>
          <cell r="H372">
            <v>2383306</v>
          </cell>
          <cell r="I372">
            <v>3500</v>
          </cell>
          <cell r="J372">
            <v>1813385</v>
          </cell>
          <cell r="K372">
            <v>4200</v>
          </cell>
          <cell r="L372">
            <v>2176062</v>
          </cell>
          <cell r="M372" t="str">
            <v>#.12</v>
          </cell>
        </row>
        <row r="373">
          <cell r="A373" t="str">
            <v>콘크리트포장 절단</v>
          </cell>
          <cell r="C373" t="str">
            <v>M</v>
          </cell>
          <cell r="D373">
            <v>851.95</v>
          </cell>
          <cell r="E373">
            <v>2000</v>
          </cell>
          <cell r="F373">
            <v>1703900</v>
          </cell>
          <cell r="G373">
            <v>900</v>
          </cell>
          <cell r="H373">
            <v>766755</v>
          </cell>
          <cell r="I373">
            <v>1000</v>
          </cell>
          <cell r="J373">
            <v>851950</v>
          </cell>
          <cell r="K373">
            <v>100</v>
          </cell>
          <cell r="L373">
            <v>85195</v>
          </cell>
          <cell r="M373" t="str">
            <v>No.5</v>
          </cell>
        </row>
        <row r="374">
          <cell r="A374" t="str">
            <v>콘크리트포장 깨기</v>
          </cell>
          <cell r="B374" t="str">
            <v>T=30cm미만</v>
          </cell>
          <cell r="C374" t="str">
            <v>M3</v>
          </cell>
          <cell r="D374">
            <v>179.77</v>
          </cell>
          <cell r="E374">
            <v>15200</v>
          </cell>
          <cell r="F374">
            <v>2732504</v>
          </cell>
          <cell r="G374">
            <v>2200</v>
          </cell>
          <cell r="H374">
            <v>395494</v>
          </cell>
          <cell r="I374">
            <v>6300</v>
          </cell>
          <cell r="J374">
            <v>1132551</v>
          </cell>
          <cell r="K374">
            <v>6700</v>
          </cell>
          <cell r="L374">
            <v>1204459</v>
          </cell>
          <cell r="M374" t="str">
            <v>#.13</v>
          </cell>
        </row>
        <row r="375">
          <cell r="A375" t="str">
            <v>콘크리트포장 포설</v>
          </cell>
          <cell r="B375" t="str">
            <v>T=20cm</v>
          </cell>
          <cell r="C375" t="str">
            <v>M3</v>
          </cell>
          <cell r="D375">
            <v>179.77</v>
          </cell>
          <cell r="E375">
            <v>103500</v>
          </cell>
          <cell r="F375">
            <v>18606195</v>
          </cell>
          <cell r="G375">
            <v>52500</v>
          </cell>
          <cell r="H375">
            <v>9437925</v>
          </cell>
          <cell r="I375">
            <v>51000</v>
          </cell>
          <cell r="J375">
            <v>9168270</v>
          </cell>
          <cell r="K375">
            <v>0</v>
          </cell>
          <cell r="L375">
            <v>0</v>
          </cell>
          <cell r="M375" t="str">
            <v>No.6</v>
          </cell>
        </row>
        <row r="376">
          <cell r="A376" t="str">
            <v>모래부설(B.H 0.7M3)</v>
          </cell>
          <cell r="B376" t="str">
            <v>기계90%+인력10%</v>
          </cell>
          <cell r="C376" t="str">
            <v>M3</v>
          </cell>
          <cell r="D376">
            <v>26.97</v>
          </cell>
          <cell r="E376">
            <v>1300</v>
          </cell>
          <cell r="F376">
            <v>35061</v>
          </cell>
          <cell r="G376">
            <v>200</v>
          </cell>
          <cell r="H376">
            <v>5394</v>
          </cell>
          <cell r="I376">
            <v>700</v>
          </cell>
          <cell r="J376">
            <v>18879</v>
          </cell>
          <cell r="K376">
            <v>400</v>
          </cell>
          <cell r="L376">
            <v>10788</v>
          </cell>
          <cell r="M376" t="str">
            <v>#.14</v>
          </cell>
        </row>
        <row r="377">
          <cell r="A377" t="str">
            <v>와이어메쉬깔기</v>
          </cell>
          <cell r="B377" t="str">
            <v>#8X100X100</v>
          </cell>
          <cell r="C377" t="str">
            <v>M2</v>
          </cell>
          <cell r="D377">
            <v>898.83</v>
          </cell>
          <cell r="E377">
            <v>3000</v>
          </cell>
          <cell r="F377">
            <v>2696490</v>
          </cell>
          <cell r="G377">
            <v>2000</v>
          </cell>
          <cell r="H377">
            <v>1797660</v>
          </cell>
          <cell r="I377">
            <v>1000</v>
          </cell>
          <cell r="J377">
            <v>898830</v>
          </cell>
          <cell r="K377">
            <v>0</v>
          </cell>
          <cell r="L377">
            <v>0</v>
          </cell>
          <cell r="M377" t="str">
            <v>No.7</v>
          </cell>
        </row>
        <row r="378">
          <cell r="A378" t="str">
            <v>보조기층포설 및 다짐</v>
          </cell>
          <cell r="B378" t="str">
            <v>T=30cm</v>
          </cell>
          <cell r="C378" t="str">
            <v>M3</v>
          </cell>
          <cell r="D378">
            <v>263.29000000000002</v>
          </cell>
          <cell r="E378">
            <v>2800</v>
          </cell>
          <cell r="F378">
            <v>737212</v>
          </cell>
          <cell r="G378">
            <v>400</v>
          </cell>
          <cell r="H378">
            <v>105316</v>
          </cell>
          <cell r="I378">
            <v>1700</v>
          </cell>
          <cell r="J378">
            <v>447593</v>
          </cell>
          <cell r="K378">
            <v>700</v>
          </cell>
          <cell r="L378">
            <v>184303</v>
          </cell>
          <cell r="M378" t="str">
            <v>#.11</v>
          </cell>
        </row>
        <row r="379">
          <cell r="A379" t="str">
            <v>신축재</v>
          </cell>
          <cell r="B379" t="str">
            <v>T=1.5cm</v>
          </cell>
          <cell r="C379" t="str">
            <v>M2</v>
          </cell>
          <cell r="D379">
            <v>31.98</v>
          </cell>
          <cell r="E379">
            <v>12600</v>
          </cell>
          <cell r="F379">
            <v>402948</v>
          </cell>
          <cell r="G379">
            <v>12000</v>
          </cell>
          <cell r="H379">
            <v>383760</v>
          </cell>
          <cell r="I379">
            <v>600</v>
          </cell>
          <cell r="J379">
            <v>19188</v>
          </cell>
          <cell r="K379">
            <v>0</v>
          </cell>
          <cell r="L379">
            <v>0</v>
          </cell>
        </row>
        <row r="380">
          <cell r="A380" t="str">
            <v>양생(비닐)</v>
          </cell>
          <cell r="C380" t="str">
            <v>M2</v>
          </cell>
          <cell r="D380">
            <v>898.83</v>
          </cell>
          <cell r="E380">
            <v>900</v>
          </cell>
          <cell r="F380">
            <v>808947</v>
          </cell>
          <cell r="G380">
            <v>700</v>
          </cell>
          <cell r="H380">
            <v>629181</v>
          </cell>
          <cell r="I380">
            <v>200</v>
          </cell>
          <cell r="J380">
            <v>179766</v>
          </cell>
          <cell r="K380">
            <v>0</v>
          </cell>
          <cell r="L380">
            <v>0</v>
          </cell>
          <cell r="M380" t="str">
            <v>No.8</v>
          </cell>
        </row>
        <row r="382">
          <cell r="A382" t="str">
            <v>2. 관 로 공</v>
          </cell>
          <cell r="F382">
            <v>17633280</v>
          </cell>
          <cell r="H382">
            <v>42560</v>
          </cell>
          <cell r="J382">
            <v>13100720</v>
          </cell>
          <cell r="L382">
            <v>4490000</v>
          </cell>
        </row>
        <row r="383">
          <cell r="A383" t="str">
            <v>K.P메카니칼접합및부설(기계)</v>
          </cell>
          <cell r="B383" t="str">
            <v>ø250M/M</v>
          </cell>
          <cell r="C383" t="str">
            <v>개소</v>
          </cell>
          <cell r="D383">
            <v>308</v>
          </cell>
          <cell r="E383">
            <v>53200</v>
          </cell>
          <cell r="F383">
            <v>16385600</v>
          </cell>
          <cell r="G383">
            <v>0</v>
          </cell>
          <cell r="H383">
            <v>0</v>
          </cell>
          <cell r="I383">
            <v>39200</v>
          </cell>
          <cell r="J383">
            <v>12073600</v>
          </cell>
          <cell r="K383">
            <v>14000</v>
          </cell>
          <cell r="L383">
            <v>4312000</v>
          </cell>
          <cell r="M383" t="str">
            <v>No.9</v>
          </cell>
        </row>
        <row r="384">
          <cell r="A384" t="str">
            <v>레미콘타설</v>
          </cell>
          <cell r="B384" t="str">
            <v>무근구조물</v>
          </cell>
          <cell r="C384" t="str">
            <v>M3</v>
          </cell>
          <cell r="D384">
            <v>0.6</v>
          </cell>
          <cell r="E384">
            <v>16000</v>
          </cell>
          <cell r="F384">
            <v>9600</v>
          </cell>
          <cell r="G384">
            <v>0</v>
          </cell>
          <cell r="H384">
            <v>0</v>
          </cell>
          <cell r="I384">
            <v>16000</v>
          </cell>
          <cell r="J384">
            <v>9600</v>
          </cell>
          <cell r="K384">
            <v>0</v>
          </cell>
          <cell r="L384">
            <v>0</v>
          </cell>
          <cell r="M384" t="str">
            <v>No.10</v>
          </cell>
        </row>
        <row r="385">
          <cell r="A385" t="str">
            <v>합판거푸집</v>
          </cell>
          <cell r="B385" t="str">
            <v>0-7m:6회</v>
          </cell>
          <cell r="C385" t="str">
            <v>M2</v>
          </cell>
          <cell r="D385">
            <v>4.1399999999999997</v>
          </cell>
          <cell r="E385">
            <v>12000</v>
          </cell>
          <cell r="F385">
            <v>49680</v>
          </cell>
          <cell r="G385">
            <v>4000</v>
          </cell>
          <cell r="H385">
            <v>16560</v>
          </cell>
          <cell r="I385">
            <v>8000</v>
          </cell>
          <cell r="J385">
            <v>33120</v>
          </cell>
          <cell r="K385">
            <v>0</v>
          </cell>
          <cell r="L385">
            <v>0</v>
          </cell>
          <cell r="M385" t="str">
            <v>No.11</v>
          </cell>
        </row>
        <row r="386">
          <cell r="A386" t="str">
            <v>주철관 절단</v>
          </cell>
          <cell r="B386" t="str">
            <v>ø250M/M</v>
          </cell>
          <cell r="C386" t="str">
            <v>개소</v>
          </cell>
          <cell r="D386">
            <v>26</v>
          </cell>
          <cell r="E386">
            <v>21200</v>
          </cell>
          <cell r="F386">
            <v>551200</v>
          </cell>
          <cell r="G386">
            <v>1000</v>
          </cell>
          <cell r="H386">
            <v>26000</v>
          </cell>
          <cell r="I386">
            <v>20000</v>
          </cell>
          <cell r="J386">
            <v>520000</v>
          </cell>
          <cell r="K386">
            <v>200</v>
          </cell>
          <cell r="L386">
            <v>5200</v>
          </cell>
          <cell r="M386" t="str">
            <v>No.12</v>
          </cell>
        </row>
        <row r="387">
          <cell r="A387" t="str">
            <v>K.P메카니칼접합및부설(기계)</v>
          </cell>
          <cell r="B387" t="str">
            <v>ø250M/M(이형관)</v>
          </cell>
          <cell r="C387" t="str">
            <v>개소</v>
          </cell>
          <cell r="D387">
            <v>36</v>
          </cell>
          <cell r="E387">
            <v>17700</v>
          </cell>
          <cell r="F387">
            <v>637200</v>
          </cell>
          <cell r="G387">
            <v>0</v>
          </cell>
          <cell r="H387">
            <v>0</v>
          </cell>
          <cell r="I387">
            <v>12900</v>
          </cell>
          <cell r="J387">
            <v>464400</v>
          </cell>
          <cell r="K387">
            <v>4800</v>
          </cell>
          <cell r="L387">
            <v>172800</v>
          </cell>
          <cell r="M387" t="str">
            <v>No.13</v>
          </cell>
        </row>
        <row r="389">
          <cell r="A389" t="str">
            <v>3. 우수월류공</v>
          </cell>
          <cell r="F389">
            <v>12442928</v>
          </cell>
          <cell r="H389">
            <v>2484193</v>
          </cell>
          <cell r="J389">
            <v>9927903</v>
          </cell>
          <cell r="L389">
            <v>30832</v>
          </cell>
        </row>
        <row r="390">
          <cell r="A390" t="str">
            <v>레미콘타설</v>
          </cell>
          <cell r="B390" t="str">
            <v>무근구조물</v>
          </cell>
          <cell r="C390" t="str">
            <v>M3</v>
          </cell>
          <cell r="D390">
            <v>161.77000000000001</v>
          </cell>
          <cell r="E390">
            <v>16000</v>
          </cell>
          <cell r="F390">
            <v>2588320</v>
          </cell>
          <cell r="G390">
            <v>0</v>
          </cell>
          <cell r="H390">
            <v>0</v>
          </cell>
          <cell r="I390">
            <v>16000</v>
          </cell>
          <cell r="J390">
            <v>2588320</v>
          </cell>
          <cell r="K390">
            <v>0</v>
          </cell>
          <cell r="L390">
            <v>0</v>
          </cell>
          <cell r="M390" t="str">
            <v>No.10</v>
          </cell>
        </row>
        <row r="391">
          <cell r="A391" t="str">
            <v>레미콘타설</v>
          </cell>
          <cell r="B391" t="str">
            <v>철근구조물</v>
          </cell>
          <cell r="C391" t="str">
            <v>M3</v>
          </cell>
          <cell r="D391">
            <v>21.62</v>
          </cell>
          <cell r="E391">
            <v>21700</v>
          </cell>
          <cell r="F391">
            <v>469154</v>
          </cell>
          <cell r="G391">
            <v>400</v>
          </cell>
          <cell r="H391">
            <v>8648</v>
          </cell>
          <cell r="I391">
            <v>21000</v>
          </cell>
          <cell r="J391">
            <v>454020</v>
          </cell>
          <cell r="K391">
            <v>300</v>
          </cell>
          <cell r="L391">
            <v>6486</v>
          </cell>
          <cell r="M391" t="str">
            <v>No.14</v>
          </cell>
        </row>
        <row r="392">
          <cell r="A392" t="str">
            <v>합판거푸집</v>
          </cell>
          <cell r="B392" t="str">
            <v>0-7m:6회</v>
          </cell>
          <cell r="C392" t="str">
            <v>M2</v>
          </cell>
          <cell r="D392">
            <v>386.22</v>
          </cell>
          <cell r="E392">
            <v>12000</v>
          </cell>
          <cell r="F392">
            <v>4634640</v>
          </cell>
          <cell r="G392">
            <v>4000</v>
          </cell>
          <cell r="H392">
            <v>1544880</v>
          </cell>
          <cell r="I392">
            <v>8000</v>
          </cell>
          <cell r="J392">
            <v>3089760</v>
          </cell>
          <cell r="K392">
            <v>0</v>
          </cell>
          <cell r="L392">
            <v>0</v>
          </cell>
          <cell r="M392" t="str">
            <v>No.11</v>
          </cell>
        </row>
        <row r="393">
          <cell r="A393" t="str">
            <v>합판거푸집</v>
          </cell>
          <cell r="B393" t="str">
            <v>0-7m:3회</v>
          </cell>
          <cell r="C393" t="str">
            <v>M2</v>
          </cell>
          <cell r="D393">
            <v>109.61</v>
          </cell>
          <cell r="E393">
            <v>17100</v>
          </cell>
          <cell r="F393">
            <v>1874331</v>
          </cell>
          <cell r="G393">
            <v>5300</v>
          </cell>
          <cell r="H393">
            <v>580933</v>
          </cell>
          <cell r="I393">
            <v>11800</v>
          </cell>
          <cell r="J393">
            <v>1293398</v>
          </cell>
          <cell r="K393">
            <v>0</v>
          </cell>
          <cell r="L393">
            <v>0</v>
          </cell>
          <cell r="M393" t="str">
            <v>No.15</v>
          </cell>
        </row>
        <row r="394">
          <cell r="A394" t="str">
            <v>원형 거푸집</v>
          </cell>
          <cell r="B394" t="str">
            <v>3 회</v>
          </cell>
          <cell r="C394" t="str">
            <v>M2</v>
          </cell>
          <cell r="D394">
            <v>12.2</v>
          </cell>
          <cell r="E394">
            <v>38600</v>
          </cell>
          <cell r="F394">
            <v>470920</v>
          </cell>
          <cell r="G394">
            <v>11500</v>
          </cell>
          <cell r="H394">
            <v>140300</v>
          </cell>
          <cell r="I394">
            <v>27100</v>
          </cell>
          <cell r="J394">
            <v>330620</v>
          </cell>
          <cell r="K394">
            <v>0</v>
          </cell>
          <cell r="L394">
            <v>0</v>
          </cell>
          <cell r="M394" t="str">
            <v>No.16</v>
          </cell>
        </row>
        <row r="395">
          <cell r="A395" t="str">
            <v>시공이음 설치</v>
          </cell>
          <cell r="B395" t="str">
            <v>PVC,B=150X5mm</v>
          </cell>
          <cell r="C395" t="str">
            <v>M</v>
          </cell>
          <cell r="D395">
            <v>48.4</v>
          </cell>
          <cell r="E395">
            <v>13700</v>
          </cell>
          <cell r="F395">
            <v>663080</v>
          </cell>
          <cell r="G395">
            <v>2400</v>
          </cell>
          <cell r="H395">
            <v>116160</v>
          </cell>
          <cell r="I395">
            <v>11300</v>
          </cell>
          <cell r="J395">
            <v>546920</v>
          </cell>
          <cell r="K395">
            <v>0</v>
          </cell>
          <cell r="L395">
            <v>0</v>
          </cell>
          <cell r="M395" t="str">
            <v>No.17</v>
          </cell>
        </row>
        <row r="396">
          <cell r="A396" t="str">
            <v>철근가공및조립</v>
          </cell>
          <cell r="B396" t="str">
            <v>보통</v>
          </cell>
          <cell r="C396" t="str">
            <v>TON</v>
          </cell>
          <cell r="D396">
            <v>1.651</v>
          </cell>
          <cell r="E396">
            <v>327000</v>
          </cell>
          <cell r="F396">
            <v>539877</v>
          </cell>
          <cell r="G396">
            <v>4000</v>
          </cell>
          <cell r="H396">
            <v>6604</v>
          </cell>
          <cell r="I396">
            <v>317000</v>
          </cell>
          <cell r="J396">
            <v>523367</v>
          </cell>
          <cell r="K396">
            <v>6000</v>
          </cell>
          <cell r="L396">
            <v>9906</v>
          </cell>
          <cell r="M396" t="str">
            <v>No.18</v>
          </cell>
        </row>
        <row r="397">
          <cell r="A397" t="str">
            <v>사다리설치(STS)</v>
          </cell>
          <cell r="C397" t="str">
            <v>M</v>
          </cell>
          <cell r="D397">
            <v>4.6900000000000004</v>
          </cell>
          <cell r="E397">
            <v>10900</v>
          </cell>
          <cell r="F397">
            <v>51121</v>
          </cell>
          <cell r="G397">
            <v>6600</v>
          </cell>
          <cell r="H397">
            <v>30954</v>
          </cell>
          <cell r="I397">
            <v>4100</v>
          </cell>
          <cell r="J397">
            <v>19229</v>
          </cell>
          <cell r="K397">
            <v>200</v>
          </cell>
          <cell r="L397">
            <v>938</v>
          </cell>
          <cell r="M397" t="str">
            <v>No.19</v>
          </cell>
        </row>
        <row r="398">
          <cell r="A398" t="str">
            <v>맨홀뚜껑설치</v>
          </cell>
          <cell r="B398" t="str">
            <v>(주철재)</v>
          </cell>
          <cell r="C398" t="str">
            <v>조</v>
          </cell>
          <cell r="D398">
            <v>10</v>
          </cell>
          <cell r="E398">
            <v>45800</v>
          </cell>
          <cell r="F398">
            <v>458000</v>
          </cell>
          <cell r="G398">
            <v>0</v>
          </cell>
          <cell r="H398">
            <v>0</v>
          </cell>
          <cell r="I398">
            <v>45800</v>
          </cell>
          <cell r="J398">
            <v>458000</v>
          </cell>
          <cell r="K398">
            <v>0</v>
          </cell>
          <cell r="L398">
            <v>0</v>
          </cell>
          <cell r="M398" t="str">
            <v>No.20</v>
          </cell>
        </row>
        <row r="399">
          <cell r="A399" t="str">
            <v>강관동바리(3개월)</v>
          </cell>
          <cell r="B399" t="str">
            <v>H=0-4.2M</v>
          </cell>
          <cell r="C399" t="str">
            <v>공M3</v>
          </cell>
          <cell r="D399">
            <v>8.0500000000000007</v>
          </cell>
          <cell r="E399">
            <v>6300</v>
          </cell>
          <cell r="F399">
            <v>50715</v>
          </cell>
          <cell r="G399">
            <v>200</v>
          </cell>
          <cell r="H399">
            <v>1610</v>
          </cell>
          <cell r="I399">
            <v>6100</v>
          </cell>
          <cell r="J399">
            <v>49105</v>
          </cell>
          <cell r="K399">
            <v>0</v>
          </cell>
          <cell r="L399">
            <v>0</v>
          </cell>
          <cell r="M399" t="str">
            <v>No.21</v>
          </cell>
        </row>
        <row r="400">
          <cell r="A400" t="str">
            <v>양생(비닐)</v>
          </cell>
          <cell r="C400" t="str">
            <v>M2</v>
          </cell>
          <cell r="D400">
            <v>14.45</v>
          </cell>
          <cell r="E400">
            <v>900</v>
          </cell>
          <cell r="F400">
            <v>13005</v>
          </cell>
          <cell r="G400">
            <v>700</v>
          </cell>
          <cell r="H400">
            <v>10115</v>
          </cell>
          <cell r="I400">
            <v>200</v>
          </cell>
          <cell r="J400">
            <v>2890</v>
          </cell>
          <cell r="K400">
            <v>0</v>
          </cell>
          <cell r="L400">
            <v>0</v>
          </cell>
          <cell r="M400" t="str">
            <v>No.8</v>
          </cell>
        </row>
        <row r="401">
          <cell r="A401" t="str">
            <v>시공이음면정리(치핑)</v>
          </cell>
          <cell r="B401" t="str">
            <v>인력</v>
          </cell>
          <cell r="C401" t="str">
            <v>M2</v>
          </cell>
          <cell r="D401">
            <v>9.6999999999999993</v>
          </cell>
          <cell r="E401">
            <v>19000</v>
          </cell>
          <cell r="F401">
            <v>184300</v>
          </cell>
          <cell r="G401">
            <v>500</v>
          </cell>
          <cell r="H401">
            <v>4850</v>
          </cell>
          <cell r="I401">
            <v>18500</v>
          </cell>
          <cell r="J401">
            <v>179450</v>
          </cell>
          <cell r="K401">
            <v>0</v>
          </cell>
          <cell r="L401">
            <v>0</v>
          </cell>
          <cell r="M401" t="str">
            <v>No.22</v>
          </cell>
        </row>
        <row r="402">
          <cell r="A402" t="str">
            <v>스페이서(T=75MM)</v>
          </cell>
          <cell r="C402" t="str">
            <v>EA</v>
          </cell>
          <cell r="D402">
            <v>34</v>
          </cell>
          <cell r="E402">
            <v>100</v>
          </cell>
          <cell r="F402">
            <v>3400</v>
          </cell>
          <cell r="G402">
            <v>100</v>
          </cell>
          <cell r="H402">
            <v>3400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</row>
        <row r="403">
          <cell r="A403" t="str">
            <v>수팽창고무지수판 설치</v>
          </cell>
          <cell r="B403" t="str">
            <v>20X10</v>
          </cell>
          <cell r="C403" t="str">
            <v>M</v>
          </cell>
          <cell r="D403">
            <v>8.59</v>
          </cell>
          <cell r="E403">
            <v>3900</v>
          </cell>
          <cell r="F403">
            <v>33501</v>
          </cell>
          <cell r="G403">
            <v>3100</v>
          </cell>
          <cell r="H403">
            <v>26629</v>
          </cell>
          <cell r="I403">
            <v>800</v>
          </cell>
          <cell r="J403">
            <v>6872</v>
          </cell>
          <cell r="K403">
            <v>0</v>
          </cell>
          <cell r="L403">
            <v>0</v>
          </cell>
          <cell r="M403" t="str">
            <v>No.23</v>
          </cell>
        </row>
        <row r="404">
          <cell r="A404" t="str">
            <v>이중벽P.E관 접합및부설</v>
          </cell>
          <cell r="B404" t="str">
            <v>Φ250M/M</v>
          </cell>
          <cell r="C404" t="str">
            <v>개소</v>
          </cell>
          <cell r="D404">
            <v>25</v>
          </cell>
          <cell r="E404">
            <v>4000</v>
          </cell>
          <cell r="F404">
            <v>100000</v>
          </cell>
          <cell r="G404">
            <v>0</v>
          </cell>
          <cell r="H404">
            <v>0</v>
          </cell>
          <cell r="I404">
            <v>4000</v>
          </cell>
          <cell r="J404">
            <v>100000</v>
          </cell>
          <cell r="K404">
            <v>0</v>
          </cell>
          <cell r="L404">
            <v>0</v>
          </cell>
          <cell r="M404" t="str">
            <v>No.24</v>
          </cell>
        </row>
        <row r="405">
          <cell r="A405" t="str">
            <v>이중벽P.E관 접합및부설</v>
          </cell>
          <cell r="B405" t="str">
            <v>Φ300M/M</v>
          </cell>
          <cell r="C405" t="str">
            <v>개소</v>
          </cell>
          <cell r="D405">
            <v>43</v>
          </cell>
          <cell r="E405">
            <v>6000</v>
          </cell>
          <cell r="F405">
            <v>258000</v>
          </cell>
          <cell r="G405">
            <v>0</v>
          </cell>
          <cell r="H405">
            <v>0</v>
          </cell>
          <cell r="I405">
            <v>6000</v>
          </cell>
          <cell r="J405">
            <v>258000</v>
          </cell>
          <cell r="K405">
            <v>0</v>
          </cell>
          <cell r="L405">
            <v>0</v>
          </cell>
          <cell r="M405" t="str">
            <v>No.25</v>
          </cell>
        </row>
        <row r="406">
          <cell r="A406" t="str">
            <v>무근 구조물헐기</v>
          </cell>
          <cell r="B406" t="str">
            <v>소형브레커+공기압축기</v>
          </cell>
          <cell r="C406" t="str">
            <v>M3</v>
          </cell>
          <cell r="D406">
            <v>1.22</v>
          </cell>
          <cell r="E406">
            <v>27100</v>
          </cell>
          <cell r="F406">
            <v>33062</v>
          </cell>
          <cell r="G406">
            <v>2100</v>
          </cell>
          <cell r="H406">
            <v>2562</v>
          </cell>
          <cell r="I406">
            <v>18900</v>
          </cell>
          <cell r="J406">
            <v>23058</v>
          </cell>
          <cell r="K406">
            <v>6100</v>
          </cell>
          <cell r="L406">
            <v>7442</v>
          </cell>
          <cell r="M406" t="str">
            <v>No.26</v>
          </cell>
        </row>
        <row r="407">
          <cell r="A407" t="str">
            <v>폐기물운반</v>
          </cell>
          <cell r="B407" t="str">
            <v>B.H0.7 + D.T15</v>
          </cell>
          <cell r="C407" t="str">
            <v>M3</v>
          </cell>
          <cell r="D407">
            <v>1.22</v>
          </cell>
          <cell r="E407">
            <v>12300</v>
          </cell>
          <cell r="F407">
            <v>15006</v>
          </cell>
          <cell r="G407">
            <v>4600</v>
          </cell>
          <cell r="H407">
            <v>5612</v>
          </cell>
          <cell r="I407">
            <v>3500</v>
          </cell>
          <cell r="J407">
            <v>4270</v>
          </cell>
          <cell r="K407">
            <v>4200</v>
          </cell>
          <cell r="L407">
            <v>5124</v>
          </cell>
          <cell r="M407" t="str">
            <v>#.12</v>
          </cell>
        </row>
        <row r="408">
          <cell r="A408" t="str">
            <v>쇠흙손 마감</v>
          </cell>
          <cell r="C408" t="str">
            <v>M2</v>
          </cell>
          <cell r="D408">
            <v>3.12</v>
          </cell>
          <cell r="E408">
            <v>800</v>
          </cell>
          <cell r="F408">
            <v>2496</v>
          </cell>
          <cell r="G408">
            <v>300</v>
          </cell>
          <cell r="H408">
            <v>936</v>
          </cell>
          <cell r="I408">
            <v>200</v>
          </cell>
          <cell r="J408">
            <v>624</v>
          </cell>
          <cell r="K408">
            <v>300</v>
          </cell>
          <cell r="L408">
            <v>936</v>
          </cell>
          <cell r="M408" t="str">
            <v>No.27</v>
          </cell>
        </row>
        <row r="410">
          <cell r="A410" t="str">
            <v>4. 부대시설공</v>
          </cell>
          <cell r="F410">
            <v>9204425</v>
          </cell>
          <cell r="H410">
            <v>4810036</v>
          </cell>
          <cell r="J410">
            <v>4108234</v>
          </cell>
          <cell r="L410">
            <v>286155</v>
          </cell>
        </row>
        <row r="411">
          <cell r="A411" t="str">
            <v>하수관거인식테이프</v>
          </cell>
          <cell r="B411" t="str">
            <v>5cmX20m</v>
          </cell>
          <cell r="C411" t="str">
            <v>M</v>
          </cell>
          <cell r="D411">
            <v>1826.7</v>
          </cell>
          <cell r="E411">
            <v>1300</v>
          </cell>
          <cell r="F411">
            <v>2374710</v>
          </cell>
          <cell r="G411">
            <v>1100</v>
          </cell>
          <cell r="H411">
            <v>2009370</v>
          </cell>
          <cell r="I411">
            <v>200</v>
          </cell>
          <cell r="J411">
            <v>365340</v>
          </cell>
          <cell r="K411">
            <v>0</v>
          </cell>
          <cell r="L411">
            <v>0</v>
          </cell>
        </row>
        <row r="412">
          <cell r="A412" t="str">
            <v>주철관수압시험비</v>
          </cell>
          <cell r="B412" t="str">
            <v>Φ250:200m당1회</v>
          </cell>
          <cell r="C412" t="str">
            <v>회</v>
          </cell>
          <cell r="D412">
            <v>10</v>
          </cell>
          <cell r="E412">
            <v>451400</v>
          </cell>
          <cell r="F412">
            <v>4514000</v>
          </cell>
          <cell r="G412">
            <v>213800</v>
          </cell>
          <cell r="H412">
            <v>2138000</v>
          </cell>
          <cell r="I412">
            <v>237600</v>
          </cell>
          <cell r="J412">
            <v>2376000</v>
          </cell>
          <cell r="K412">
            <v>0</v>
          </cell>
          <cell r="L412">
            <v>0</v>
          </cell>
          <cell r="M412" t="str">
            <v>No.28</v>
          </cell>
        </row>
        <row r="413">
          <cell r="A413" t="str">
            <v>콘크리트 절단</v>
          </cell>
          <cell r="C413" t="str">
            <v>M</v>
          </cell>
          <cell r="D413">
            <v>2.6</v>
          </cell>
          <cell r="E413">
            <v>2000</v>
          </cell>
          <cell r="F413">
            <v>5200</v>
          </cell>
          <cell r="G413">
            <v>900</v>
          </cell>
          <cell r="H413">
            <v>2340</v>
          </cell>
          <cell r="I413">
            <v>1000</v>
          </cell>
          <cell r="J413">
            <v>2600</v>
          </cell>
          <cell r="K413">
            <v>100</v>
          </cell>
          <cell r="L413">
            <v>260</v>
          </cell>
          <cell r="M413" t="str">
            <v>No.5</v>
          </cell>
        </row>
        <row r="414">
          <cell r="A414" t="str">
            <v>콘크리트 깨기</v>
          </cell>
          <cell r="B414" t="str">
            <v>소형브레커+공기압축기</v>
          </cell>
          <cell r="C414" t="str">
            <v>M3</v>
          </cell>
          <cell r="D414">
            <v>0.11</v>
          </cell>
          <cell r="E414">
            <v>35800</v>
          </cell>
          <cell r="F414">
            <v>3938</v>
          </cell>
          <cell r="G414">
            <v>6400</v>
          </cell>
          <cell r="H414">
            <v>704</v>
          </cell>
          <cell r="I414">
            <v>17800</v>
          </cell>
          <cell r="J414">
            <v>1958</v>
          </cell>
          <cell r="K414">
            <v>11600</v>
          </cell>
          <cell r="L414">
            <v>1276</v>
          </cell>
          <cell r="M414" t="str">
            <v>No.29</v>
          </cell>
        </row>
        <row r="415">
          <cell r="A415" t="str">
            <v>레미콘 타설</v>
          </cell>
          <cell r="B415" t="str">
            <v>철근구조물</v>
          </cell>
          <cell r="C415" t="str">
            <v>M3</v>
          </cell>
          <cell r="D415">
            <v>0.09</v>
          </cell>
          <cell r="E415">
            <v>21700</v>
          </cell>
          <cell r="F415">
            <v>1953</v>
          </cell>
          <cell r="G415">
            <v>400</v>
          </cell>
          <cell r="H415">
            <v>36</v>
          </cell>
          <cell r="I415">
            <v>21000</v>
          </cell>
          <cell r="J415">
            <v>1890</v>
          </cell>
          <cell r="K415">
            <v>300</v>
          </cell>
          <cell r="L415">
            <v>27</v>
          </cell>
          <cell r="M415" t="str">
            <v>No.14</v>
          </cell>
        </row>
        <row r="416">
          <cell r="A416" t="str">
            <v>레미콘타설</v>
          </cell>
          <cell r="B416" t="str">
            <v>무근구조물</v>
          </cell>
          <cell r="C416" t="str">
            <v>M3</v>
          </cell>
          <cell r="D416">
            <v>4.8</v>
          </cell>
          <cell r="E416">
            <v>16000</v>
          </cell>
          <cell r="F416">
            <v>76800</v>
          </cell>
          <cell r="G416">
            <v>0</v>
          </cell>
          <cell r="H416">
            <v>0</v>
          </cell>
          <cell r="I416">
            <v>16000</v>
          </cell>
          <cell r="J416">
            <v>76800</v>
          </cell>
          <cell r="K416">
            <v>0</v>
          </cell>
          <cell r="L416">
            <v>0</v>
          </cell>
          <cell r="M416" t="str">
            <v>No.10</v>
          </cell>
        </row>
        <row r="417">
          <cell r="A417" t="str">
            <v>합판거푸집</v>
          </cell>
          <cell r="B417" t="str">
            <v>0-7m:3회</v>
          </cell>
          <cell r="C417" t="str">
            <v>M2</v>
          </cell>
          <cell r="D417">
            <v>0.75</v>
          </cell>
          <cell r="E417">
            <v>17100</v>
          </cell>
          <cell r="F417">
            <v>12825</v>
          </cell>
          <cell r="G417">
            <v>5300</v>
          </cell>
          <cell r="H417">
            <v>3975</v>
          </cell>
          <cell r="I417">
            <v>11800</v>
          </cell>
          <cell r="J417">
            <v>8850</v>
          </cell>
          <cell r="K417">
            <v>0</v>
          </cell>
          <cell r="L417">
            <v>0</v>
          </cell>
          <cell r="M417" t="str">
            <v>No.15</v>
          </cell>
        </row>
        <row r="418">
          <cell r="A418" t="str">
            <v>합판거푸집</v>
          </cell>
          <cell r="B418" t="str">
            <v>0-7m:6회</v>
          </cell>
          <cell r="C418" t="str">
            <v>M2</v>
          </cell>
          <cell r="D418">
            <v>12.96</v>
          </cell>
          <cell r="E418">
            <v>12000</v>
          </cell>
          <cell r="F418">
            <v>155520</v>
          </cell>
          <cell r="G418">
            <v>4000</v>
          </cell>
          <cell r="H418">
            <v>51840</v>
          </cell>
          <cell r="I418">
            <v>8000</v>
          </cell>
          <cell r="J418">
            <v>103680</v>
          </cell>
          <cell r="K418">
            <v>0</v>
          </cell>
          <cell r="L418">
            <v>0</v>
          </cell>
          <cell r="M418" t="str">
            <v>No.11</v>
          </cell>
        </row>
        <row r="419">
          <cell r="A419" t="str">
            <v>수팽창고무지수판 설치</v>
          </cell>
          <cell r="B419" t="str">
            <v>20X10</v>
          </cell>
          <cell r="C419" t="str">
            <v>M</v>
          </cell>
          <cell r="D419">
            <v>0.4</v>
          </cell>
          <cell r="E419">
            <v>3900</v>
          </cell>
          <cell r="F419">
            <v>1560</v>
          </cell>
          <cell r="G419">
            <v>3100</v>
          </cell>
          <cell r="H419">
            <v>1240</v>
          </cell>
          <cell r="I419">
            <v>800</v>
          </cell>
          <cell r="J419">
            <v>320</v>
          </cell>
          <cell r="K419">
            <v>0</v>
          </cell>
          <cell r="L419">
            <v>0</v>
          </cell>
          <cell r="M419" t="str">
            <v>No.23</v>
          </cell>
        </row>
        <row r="420">
          <cell r="A420" t="str">
            <v>시공이음면정리(치핑)</v>
          </cell>
          <cell r="B420" t="str">
            <v>인력</v>
          </cell>
          <cell r="C420" t="str">
            <v>M2</v>
          </cell>
          <cell r="D420">
            <v>0.65</v>
          </cell>
          <cell r="E420">
            <v>19000</v>
          </cell>
          <cell r="F420">
            <v>12350</v>
          </cell>
          <cell r="G420">
            <v>500</v>
          </cell>
          <cell r="H420">
            <v>325</v>
          </cell>
          <cell r="I420">
            <v>18500</v>
          </cell>
          <cell r="J420">
            <v>12025</v>
          </cell>
          <cell r="K420">
            <v>0</v>
          </cell>
          <cell r="L420">
            <v>0</v>
          </cell>
          <cell r="M420" t="str">
            <v>No.22</v>
          </cell>
        </row>
        <row r="421">
          <cell r="A421" t="str">
            <v>신·구 콘크리트 접착제바르기</v>
          </cell>
          <cell r="C421" t="str">
            <v>M2</v>
          </cell>
          <cell r="D421">
            <v>0.65</v>
          </cell>
          <cell r="E421">
            <v>10800</v>
          </cell>
          <cell r="F421">
            <v>7020</v>
          </cell>
          <cell r="G421">
            <v>4400</v>
          </cell>
          <cell r="H421">
            <v>2860</v>
          </cell>
          <cell r="I421">
            <v>6300</v>
          </cell>
          <cell r="J421">
            <v>4095</v>
          </cell>
          <cell r="K421">
            <v>100</v>
          </cell>
          <cell r="L421">
            <v>65</v>
          </cell>
          <cell r="M421" t="str">
            <v>No.30</v>
          </cell>
        </row>
        <row r="422">
          <cell r="A422" t="str">
            <v>폐기물운반</v>
          </cell>
          <cell r="B422" t="str">
            <v>B.H0.7 + D.T15</v>
          </cell>
          <cell r="C422" t="str">
            <v>M3</v>
          </cell>
          <cell r="D422">
            <v>0.11</v>
          </cell>
          <cell r="E422">
            <v>12300</v>
          </cell>
          <cell r="F422">
            <v>1353</v>
          </cell>
          <cell r="G422">
            <v>4600</v>
          </cell>
          <cell r="H422">
            <v>506</v>
          </cell>
          <cell r="I422">
            <v>3500</v>
          </cell>
          <cell r="J422">
            <v>385</v>
          </cell>
          <cell r="K422">
            <v>4200</v>
          </cell>
          <cell r="L422">
            <v>462</v>
          </cell>
          <cell r="M422" t="str">
            <v>#.12</v>
          </cell>
        </row>
        <row r="423">
          <cell r="A423" t="str">
            <v>석축 쌓기(찰쌓기)</v>
          </cell>
          <cell r="B423" t="str">
            <v>뒷길이35cm</v>
          </cell>
          <cell r="C423" t="str">
            <v>M2</v>
          </cell>
          <cell r="D423">
            <v>16.690000000000001</v>
          </cell>
          <cell r="E423">
            <v>120600</v>
          </cell>
          <cell r="F423">
            <v>2012814</v>
          </cell>
          <cell r="G423">
            <v>35600</v>
          </cell>
          <cell r="H423">
            <v>594164</v>
          </cell>
          <cell r="I423">
            <v>68100</v>
          </cell>
          <cell r="J423">
            <v>1136589</v>
          </cell>
          <cell r="K423">
            <v>16900</v>
          </cell>
          <cell r="L423">
            <v>282061</v>
          </cell>
          <cell r="M423" t="str">
            <v>No.31</v>
          </cell>
        </row>
        <row r="424">
          <cell r="A424" t="str">
            <v>잡석부설(B.H 0.7)</v>
          </cell>
          <cell r="B424" t="str">
            <v>기계90%+인력10%</v>
          </cell>
          <cell r="C424" t="str">
            <v>M3</v>
          </cell>
          <cell r="D424">
            <v>6.68</v>
          </cell>
          <cell r="E424">
            <v>3000</v>
          </cell>
          <cell r="F424">
            <v>20040</v>
          </cell>
          <cell r="G424">
            <v>200</v>
          </cell>
          <cell r="H424">
            <v>1336</v>
          </cell>
          <cell r="I424">
            <v>2500</v>
          </cell>
          <cell r="J424">
            <v>16700</v>
          </cell>
          <cell r="K424">
            <v>300</v>
          </cell>
          <cell r="L424">
            <v>2004</v>
          </cell>
          <cell r="M424" t="str">
            <v>#.5</v>
          </cell>
        </row>
        <row r="425">
          <cell r="A425" t="str">
            <v>P.V.C 파이프(VG1)</v>
          </cell>
          <cell r="B425" t="str">
            <v>Φ30M/M</v>
          </cell>
          <cell r="C425" t="str">
            <v>M</v>
          </cell>
          <cell r="D425">
            <v>3.34</v>
          </cell>
          <cell r="E425">
            <v>1300</v>
          </cell>
          <cell r="F425">
            <v>4342</v>
          </cell>
          <cell r="G425">
            <v>1000</v>
          </cell>
          <cell r="H425">
            <v>3340</v>
          </cell>
          <cell r="I425">
            <v>300</v>
          </cell>
          <cell r="J425">
            <v>1002</v>
          </cell>
          <cell r="K425">
            <v>0</v>
          </cell>
          <cell r="L425">
            <v>0</v>
          </cell>
        </row>
        <row r="427">
          <cell r="A427" t="str">
            <v>6. 운 반 공</v>
          </cell>
          <cell r="F427">
            <v>8987975</v>
          </cell>
          <cell r="H427">
            <v>2415600</v>
          </cell>
          <cell r="J427">
            <v>2635200</v>
          </cell>
          <cell r="L427">
            <v>3937175</v>
          </cell>
        </row>
        <row r="428">
          <cell r="A428" t="str">
            <v>철근운반</v>
          </cell>
          <cell r="C428" t="str">
            <v>TON</v>
          </cell>
          <cell r="D428">
            <v>1.175</v>
          </cell>
          <cell r="E428">
            <v>9000</v>
          </cell>
          <cell r="F428">
            <v>10575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9000</v>
          </cell>
          <cell r="L428">
            <v>10575</v>
          </cell>
          <cell r="M428" t="str">
            <v>#.15</v>
          </cell>
        </row>
        <row r="429">
          <cell r="A429" t="str">
            <v>주철관 운반</v>
          </cell>
          <cell r="B429" t="str">
            <v>Φ250M/M</v>
          </cell>
          <cell r="C429" t="str">
            <v>본</v>
          </cell>
          <cell r="D429">
            <v>308</v>
          </cell>
          <cell r="E429">
            <v>2700</v>
          </cell>
          <cell r="F429">
            <v>831600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2700</v>
          </cell>
          <cell r="L429">
            <v>831600</v>
          </cell>
          <cell r="M429" t="str">
            <v>#.16</v>
          </cell>
        </row>
        <row r="430">
          <cell r="A430" t="str">
            <v>주철관 운반</v>
          </cell>
          <cell r="B430" t="str">
            <v>이형관</v>
          </cell>
          <cell r="C430" t="str">
            <v>KG</v>
          </cell>
          <cell r="D430">
            <v>1236</v>
          </cell>
          <cell r="E430">
            <v>100</v>
          </cell>
          <cell r="F430">
            <v>123600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100</v>
          </cell>
          <cell r="L430">
            <v>123600</v>
          </cell>
          <cell r="M430" t="str">
            <v>#.17</v>
          </cell>
        </row>
        <row r="431">
          <cell r="A431" t="str">
            <v>잡석운반</v>
          </cell>
          <cell r="C431" t="str">
            <v>M3</v>
          </cell>
          <cell r="D431">
            <v>179</v>
          </cell>
          <cell r="E431">
            <v>7300</v>
          </cell>
          <cell r="F431">
            <v>1306700</v>
          </cell>
          <cell r="G431">
            <v>2200</v>
          </cell>
          <cell r="H431">
            <v>393800</v>
          </cell>
          <cell r="I431">
            <v>2400</v>
          </cell>
          <cell r="J431">
            <v>429600</v>
          </cell>
          <cell r="K431">
            <v>2700</v>
          </cell>
          <cell r="L431">
            <v>483300</v>
          </cell>
          <cell r="M431" t="str">
            <v>#.18</v>
          </cell>
        </row>
        <row r="432">
          <cell r="A432" t="str">
            <v>보조기층운반</v>
          </cell>
          <cell r="C432" t="str">
            <v>M3</v>
          </cell>
          <cell r="D432">
            <v>919</v>
          </cell>
          <cell r="E432">
            <v>7300</v>
          </cell>
          <cell r="F432">
            <v>6708700</v>
          </cell>
          <cell r="G432">
            <v>2200</v>
          </cell>
          <cell r="H432">
            <v>2021800</v>
          </cell>
          <cell r="I432">
            <v>2400</v>
          </cell>
          <cell r="J432">
            <v>2205600</v>
          </cell>
          <cell r="K432">
            <v>2700</v>
          </cell>
          <cell r="L432">
            <v>2481300</v>
          </cell>
          <cell r="M432" t="str">
            <v>#.18</v>
          </cell>
        </row>
        <row r="433">
          <cell r="A433" t="str">
            <v>시멘트운반(40kg/대)</v>
          </cell>
          <cell r="C433" t="str">
            <v>대</v>
          </cell>
          <cell r="D433">
            <v>17</v>
          </cell>
          <cell r="E433">
            <v>400</v>
          </cell>
          <cell r="F433">
            <v>6800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400</v>
          </cell>
          <cell r="L433">
            <v>6800</v>
          </cell>
          <cell r="M433" t="str">
            <v>#.19</v>
          </cell>
        </row>
        <row r="443">
          <cell r="A443" t="str">
            <v>⊙B-LINE  사급자재비</v>
          </cell>
          <cell r="C443" t="str">
            <v>식</v>
          </cell>
          <cell r="D443">
            <v>1</v>
          </cell>
          <cell r="F443">
            <v>34166320</v>
          </cell>
          <cell r="H443">
            <v>34166320</v>
          </cell>
          <cell r="J443">
            <v>0</v>
          </cell>
          <cell r="L443">
            <v>0</v>
          </cell>
        </row>
        <row r="445">
          <cell r="A445" t="str">
            <v>모  래</v>
          </cell>
          <cell r="C445" t="str">
            <v>M3</v>
          </cell>
          <cell r="D445">
            <v>406</v>
          </cell>
          <cell r="E445">
            <v>17000</v>
          </cell>
          <cell r="F445">
            <v>6902000</v>
          </cell>
          <cell r="G445">
            <v>17000</v>
          </cell>
          <cell r="H445">
            <v>6902000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</row>
        <row r="446">
          <cell r="A446" t="str">
            <v>잡  석</v>
          </cell>
          <cell r="C446" t="str">
            <v>M3</v>
          </cell>
          <cell r="D446">
            <v>186</v>
          </cell>
          <cell r="E446">
            <v>7000</v>
          </cell>
          <cell r="F446">
            <v>1302000</v>
          </cell>
          <cell r="G446">
            <v>7000</v>
          </cell>
          <cell r="H446">
            <v>1302000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</row>
        <row r="447">
          <cell r="A447" t="str">
            <v>아스팔트유제</v>
          </cell>
          <cell r="B447" t="str">
            <v>RSC-4</v>
          </cell>
          <cell r="C447" t="str">
            <v>DRUM</v>
          </cell>
          <cell r="D447">
            <v>4.6500000000000004</v>
          </cell>
          <cell r="E447">
            <v>52000</v>
          </cell>
          <cell r="F447">
            <v>241800</v>
          </cell>
          <cell r="G447">
            <v>52000</v>
          </cell>
          <cell r="H447">
            <v>241800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</row>
        <row r="448">
          <cell r="A448" t="str">
            <v>아스팔트유제</v>
          </cell>
          <cell r="B448" t="str">
            <v>MC-1</v>
          </cell>
          <cell r="C448" t="str">
            <v>DRUM</v>
          </cell>
          <cell r="D448">
            <v>9.2899999999999991</v>
          </cell>
          <cell r="E448">
            <v>58000</v>
          </cell>
          <cell r="F448">
            <v>538820</v>
          </cell>
          <cell r="G448">
            <v>58000</v>
          </cell>
          <cell r="H448">
            <v>538820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</row>
        <row r="449">
          <cell r="A449" t="str">
            <v>주철관 이형관</v>
          </cell>
          <cell r="B449" t="str">
            <v>D300M/M이상 D600M/M이하</v>
          </cell>
          <cell r="C449" t="str">
            <v>KG</v>
          </cell>
          <cell r="D449">
            <v>1236</v>
          </cell>
          <cell r="E449">
            <v>2500</v>
          </cell>
          <cell r="F449">
            <v>3090000</v>
          </cell>
          <cell r="G449">
            <v>2500</v>
          </cell>
          <cell r="H449">
            <v>3090000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</row>
        <row r="450">
          <cell r="A450" t="str">
            <v>이중벽 P.E관</v>
          </cell>
          <cell r="B450" t="str">
            <v>Φ250M/M</v>
          </cell>
          <cell r="C450" t="str">
            <v>본</v>
          </cell>
          <cell r="D450">
            <v>25</v>
          </cell>
          <cell r="E450">
            <v>127200</v>
          </cell>
          <cell r="F450">
            <v>3180000</v>
          </cell>
          <cell r="G450">
            <v>127200</v>
          </cell>
          <cell r="H450">
            <v>3180000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</row>
        <row r="451">
          <cell r="A451" t="str">
            <v>이중벽 P.E관</v>
          </cell>
          <cell r="B451" t="str">
            <v>Φ300M/M</v>
          </cell>
          <cell r="C451" t="str">
            <v>본</v>
          </cell>
          <cell r="D451">
            <v>43</v>
          </cell>
          <cell r="E451">
            <v>160200</v>
          </cell>
          <cell r="F451">
            <v>6888600</v>
          </cell>
          <cell r="G451">
            <v>160200</v>
          </cell>
          <cell r="H451">
            <v>6888600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</row>
        <row r="452">
          <cell r="A452" t="str">
            <v>이중벽 P.E관 지수단관</v>
          </cell>
          <cell r="B452" t="str">
            <v>Φ250M/M</v>
          </cell>
          <cell r="C452" t="str">
            <v>EA</v>
          </cell>
          <cell r="D452">
            <v>7</v>
          </cell>
          <cell r="E452">
            <v>34900</v>
          </cell>
          <cell r="F452">
            <v>244300</v>
          </cell>
          <cell r="G452">
            <v>34900</v>
          </cell>
          <cell r="H452">
            <v>244300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</row>
        <row r="453">
          <cell r="A453" t="str">
            <v>이중벽 P.E관 지수단관</v>
          </cell>
          <cell r="B453" t="str">
            <v>Φ300M/M</v>
          </cell>
          <cell r="C453" t="str">
            <v>EA</v>
          </cell>
          <cell r="D453">
            <v>11</v>
          </cell>
          <cell r="E453">
            <v>44100</v>
          </cell>
          <cell r="F453">
            <v>485100</v>
          </cell>
          <cell r="G453">
            <v>44100</v>
          </cell>
          <cell r="H453">
            <v>485100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</row>
        <row r="454">
          <cell r="A454" t="str">
            <v>보조기층제</v>
          </cell>
          <cell r="C454" t="str">
            <v>M3</v>
          </cell>
          <cell r="D454">
            <v>919</v>
          </cell>
          <cell r="E454">
            <v>6300</v>
          </cell>
          <cell r="F454">
            <v>5789700</v>
          </cell>
          <cell r="G454">
            <v>6300</v>
          </cell>
          <cell r="H454">
            <v>5789700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</row>
        <row r="455">
          <cell r="A455" t="str">
            <v>주철관 접합부품(K.P메카니칼접합)</v>
          </cell>
          <cell r="B455" t="str">
            <v>D=250MM</v>
          </cell>
          <cell r="C455" t="str">
            <v>SET</v>
          </cell>
          <cell r="D455">
            <v>344</v>
          </cell>
          <cell r="E455">
            <v>16000</v>
          </cell>
          <cell r="F455">
            <v>5504000</v>
          </cell>
          <cell r="G455">
            <v>16000</v>
          </cell>
          <cell r="H455">
            <v>5504000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</row>
        <row r="465">
          <cell r="A465" t="str">
            <v>Ⅲ.C-LINE차집관로(도순→강정P/S)</v>
          </cell>
          <cell r="C465" t="str">
            <v>식</v>
          </cell>
          <cell r="D465">
            <v>1</v>
          </cell>
          <cell r="F465">
            <v>191270739</v>
          </cell>
          <cell r="H465">
            <v>78035366</v>
          </cell>
          <cell r="J465">
            <v>86902675</v>
          </cell>
          <cell r="L465">
            <v>26332698</v>
          </cell>
        </row>
        <row r="467">
          <cell r="A467" t="str">
            <v>1. 토    공</v>
          </cell>
          <cell r="F467">
            <v>153372260</v>
          </cell>
          <cell r="H467">
            <v>68900619</v>
          </cell>
          <cell r="J467">
            <v>61445218</v>
          </cell>
          <cell r="L467">
            <v>23026423</v>
          </cell>
        </row>
        <row r="468">
          <cell r="A468" t="str">
            <v>터파기:보조기층</v>
          </cell>
          <cell r="B468" t="str">
            <v>B.H 0.7㎥</v>
          </cell>
          <cell r="C468" t="str">
            <v>M3</v>
          </cell>
          <cell r="D468">
            <v>758.88</v>
          </cell>
          <cell r="E468">
            <v>1100</v>
          </cell>
          <cell r="F468">
            <v>834768</v>
          </cell>
          <cell r="G468">
            <v>300</v>
          </cell>
          <cell r="H468">
            <v>227664</v>
          </cell>
          <cell r="I468">
            <v>400</v>
          </cell>
          <cell r="J468">
            <v>303552</v>
          </cell>
          <cell r="K468">
            <v>400</v>
          </cell>
          <cell r="L468">
            <v>303552</v>
          </cell>
          <cell r="M468" t="str">
            <v>#.1</v>
          </cell>
        </row>
        <row r="469">
          <cell r="A469" t="str">
            <v>터파기:토사(육상),기계80+인력20</v>
          </cell>
          <cell r="B469" t="str">
            <v>B.H 0.7㎥</v>
          </cell>
          <cell r="C469" t="str">
            <v>M3</v>
          </cell>
          <cell r="D469">
            <v>1779.48</v>
          </cell>
          <cell r="E469">
            <v>2000</v>
          </cell>
          <cell r="F469">
            <v>3558960</v>
          </cell>
          <cell r="G469">
            <v>100</v>
          </cell>
          <cell r="H469">
            <v>177948</v>
          </cell>
          <cell r="I469">
            <v>1600</v>
          </cell>
          <cell r="J469">
            <v>2847168</v>
          </cell>
          <cell r="K469">
            <v>300</v>
          </cell>
          <cell r="L469">
            <v>533844</v>
          </cell>
          <cell r="M469" t="str">
            <v>#.2</v>
          </cell>
        </row>
        <row r="470">
          <cell r="A470" t="str">
            <v>기계터파기(연암)</v>
          </cell>
          <cell r="B470" t="str">
            <v>B.H0.7+브레이커</v>
          </cell>
          <cell r="C470" t="str">
            <v>M3</v>
          </cell>
          <cell r="D470">
            <v>1083.27</v>
          </cell>
          <cell r="E470">
            <v>18400</v>
          </cell>
          <cell r="F470">
            <v>19932168</v>
          </cell>
          <cell r="G470">
            <v>2800</v>
          </cell>
          <cell r="H470">
            <v>3033156</v>
          </cell>
          <cell r="I470">
            <v>7300</v>
          </cell>
          <cell r="J470">
            <v>7907871</v>
          </cell>
          <cell r="K470">
            <v>8300</v>
          </cell>
          <cell r="L470">
            <v>8991141</v>
          </cell>
          <cell r="M470" t="str">
            <v>#.3</v>
          </cell>
        </row>
        <row r="471">
          <cell r="A471" t="str">
            <v>되메우기 및 다짐</v>
          </cell>
          <cell r="B471" t="str">
            <v>B.H 0.7+플래이트 콤펙터</v>
          </cell>
          <cell r="C471" t="str">
            <v>M3</v>
          </cell>
          <cell r="D471">
            <v>2235.4499999999998</v>
          </cell>
          <cell r="E471">
            <v>3500</v>
          </cell>
          <cell r="F471">
            <v>7824075</v>
          </cell>
          <cell r="G471">
            <v>400</v>
          </cell>
          <cell r="H471">
            <v>894180</v>
          </cell>
          <cell r="I471">
            <v>2600</v>
          </cell>
          <cell r="J471">
            <v>5812170</v>
          </cell>
          <cell r="K471">
            <v>500</v>
          </cell>
          <cell r="L471">
            <v>1117725</v>
          </cell>
          <cell r="M471" t="str">
            <v>#.4</v>
          </cell>
        </row>
        <row r="472">
          <cell r="A472" t="str">
            <v>사토운반:보조기층</v>
          </cell>
          <cell r="B472" t="str">
            <v>B.H0.7 + D.T15</v>
          </cell>
          <cell r="C472" t="str">
            <v>M3</v>
          </cell>
          <cell r="D472">
            <v>302.91000000000003</v>
          </cell>
          <cell r="E472">
            <v>7300</v>
          </cell>
          <cell r="F472">
            <v>2211243</v>
          </cell>
          <cell r="G472">
            <v>2700</v>
          </cell>
          <cell r="H472">
            <v>817857</v>
          </cell>
          <cell r="I472">
            <v>2100</v>
          </cell>
          <cell r="J472">
            <v>636111</v>
          </cell>
          <cell r="K472">
            <v>2500</v>
          </cell>
          <cell r="L472">
            <v>757275</v>
          </cell>
          <cell r="M472" t="str">
            <v>#.6</v>
          </cell>
        </row>
        <row r="473">
          <cell r="A473" t="str">
            <v>사토운반:연암</v>
          </cell>
          <cell r="B473" t="str">
            <v>B.H0.7 + D.T15</v>
          </cell>
          <cell r="C473" t="str">
            <v>M3</v>
          </cell>
          <cell r="D473">
            <v>1083.27</v>
          </cell>
          <cell r="E473">
            <v>12000</v>
          </cell>
          <cell r="F473">
            <v>12999240</v>
          </cell>
          <cell r="G473">
            <v>4500</v>
          </cell>
          <cell r="H473">
            <v>4874715</v>
          </cell>
          <cell r="I473">
            <v>3500</v>
          </cell>
          <cell r="J473">
            <v>3791445</v>
          </cell>
          <cell r="K473">
            <v>4000</v>
          </cell>
          <cell r="L473">
            <v>4333080</v>
          </cell>
          <cell r="M473" t="str">
            <v>#.7</v>
          </cell>
        </row>
        <row r="474">
          <cell r="A474" t="str">
            <v>모래부설 및 다짐(B.H 0.7M3,관로기초)</v>
          </cell>
          <cell r="B474" t="str">
            <v>기계90%+인력10%</v>
          </cell>
          <cell r="C474" t="str">
            <v>M3</v>
          </cell>
          <cell r="D474">
            <v>332</v>
          </cell>
          <cell r="E474">
            <v>2300</v>
          </cell>
          <cell r="F474">
            <v>763600</v>
          </cell>
          <cell r="G474">
            <v>200</v>
          </cell>
          <cell r="H474">
            <v>66400</v>
          </cell>
          <cell r="I474">
            <v>1600</v>
          </cell>
          <cell r="J474">
            <v>531200</v>
          </cell>
          <cell r="K474">
            <v>500</v>
          </cell>
          <cell r="L474">
            <v>166000</v>
          </cell>
          <cell r="M474" t="str">
            <v>#.8</v>
          </cell>
        </row>
        <row r="475">
          <cell r="A475" t="str">
            <v>바닥면 고르기</v>
          </cell>
          <cell r="B475" t="str">
            <v>연암</v>
          </cell>
          <cell r="C475" t="str">
            <v>M2</v>
          </cell>
          <cell r="D475">
            <v>1455.9</v>
          </cell>
          <cell r="E475">
            <v>5400</v>
          </cell>
          <cell r="F475">
            <v>7861860</v>
          </cell>
          <cell r="G475">
            <v>500</v>
          </cell>
          <cell r="H475">
            <v>727950</v>
          </cell>
          <cell r="I475">
            <v>4600</v>
          </cell>
          <cell r="J475">
            <v>6697140</v>
          </cell>
          <cell r="K475">
            <v>300</v>
          </cell>
          <cell r="L475">
            <v>436770</v>
          </cell>
          <cell r="M475" t="str">
            <v>No.2</v>
          </cell>
        </row>
        <row r="476">
          <cell r="A476" t="str">
            <v>아스팔트포장 절단</v>
          </cell>
          <cell r="C476" t="str">
            <v>M</v>
          </cell>
          <cell r="D476">
            <v>635.52</v>
          </cell>
          <cell r="E476">
            <v>1800</v>
          </cell>
          <cell r="F476">
            <v>1143936</v>
          </cell>
          <cell r="G476">
            <v>900</v>
          </cell>
          <cell r="H476">
            <v>571968</v>
          </cell>
          <cell r="I476">
            <v>800</v>
          </cell>
          <cell r="J476">
            <v>508416</v>
          </cell>
          <cell r="K476">
            <v>100</v>
          </cell>
          <cell r="L476">
            <v>63552</v>
          </cell>
          <cell r="M476" t="str">
            <v>No.3</v>
          </cell>
        </row>
        <row r="477">
          <cell r="A477" t="str">
            <v>아스팔트포장 파취</v>
          </cell>
          <cell r="B477" t="str">
            <v>기계</v>
          </cell>
          <cell r="C477" t="str">
            <v>M3</v>
          </cell>
          <cell r="D477">
            <v>120.42</v>
          </cell>
          <cell r="E477">
            <v>15300</v>
          </cell>
          <cell r="F477">
            <v>1842426</v>
          </cell>
          <cell r="G477">
            <v>2300</v>
          </cell>
          <cell r="H477">
            <v>276966</v>
          </cell>
          <cell r="I477">
            <v>6300</v>
          </cell>
          <cell r="J477">
            <v>758646</v>
          </cell>
          <cell r="K477">
            <v>6700</v>
          </cell>
          <cell r="L477">
            <v>806814</v>
          </cell>
          <cell r="M477" t="str">
            <v>#.10</v>
          </cell>
        </row>
        <row r="478">
          <cell r="A478" t="str">
            <v>아스팔트 포장포설</v>
          </cell>
          <cell r="B478" t="str">
            <v>기층10cm+표층5cm</v>
          </cell>
          <cell r="C478" t="str">
            <v>a</v>
          </cell>
          <cell r="D478">
            <v>8.0299999999999994</v>
          </cell>
          <cell r="E478">
            <v>3812100</v>
          </cell>
          <cell r="F478">
            <v>30611163</v>
          </cell>
          <cell r="G478">
            <v>3372300</v>
          </cell>
          <cell r="H478">
            <v>27079569</v>
          </cell>
          <cell r="I478">
            <v>409100</v>
          </cell>
          <cell r="J478">
            <v>3285073</v>
          </cell>
          <cell r="K478">
            <v>30700</v>
          </cell>
          <cell r="L478">
            <v>246521</v>
          </cell>
          <cell r="M478" t="str">
            <v>No.4</v>
          </cell>
        </row>
        <row r="479">
          <cell r="A479" t="str">
            <v>보조기층포설 및 다짐</v>
          </cell>
          <cell r="B479" t="str">
            <v>T=30cm</v>
          </cell>
          <cell r="C479" t="str">
            <v>M3</v>
          </cell>
          <cell r="D479">
            <v>209.96</v>
          </cell>
          <cell r="E479">
            <v>2800</v>
          </cell>
          <cell r="F479">
            <v>587888</v>
          </cell>
          <cell r="G479">
            <v>400</v>
          </cell>
          <cell r="H479">
            <v>83984</v>
          </cell>
          <cell r="I479">
            <v>1700</v>
          </cell>
          <cell r="J479">
            <v>356932</v>
          </cell>
          <cell r="K479">
            <v>700</v>
          </cell>
          <cell r="L479">
            <v>146972</v>
          </cell>
          <cell r="M479" t="str">
            <v>#.11</v>
          </cell>
        </row>
        <row r="480">
          <cell r="A480" t="str">
            <v>폐기물운반</v>
          </cell>
          <cell r="B480" t="str">
            <v>B.H0.7 + D.T15</v>
          </cell>
          <cell r="C480" t="str">
            <v>M3</v>
          </cell>
          <cell r="D480">
            <v>488.1</v>
          </cell>
          <cell r="E480">
            <v>12300</v>
          </cell>
          <cell r="F480">
            <v>6003630</v>
          </cell>
          <cell r="G480">
            <v>4600</v>
          </cell>
          <cell r="H480">
            <v>2245260</v>
          </cell>
          <cell r="I480">
            <v>3500</v>
          </cell>
          <cell r="J480">
            <v>1708350</v>
          </cell>
          <cell r="K480">
            <v>4200</v>
          </cell>
          <cell r="L480">
            <v>2050020</v>
          </cell>
          <cell r="M480" t="str">
            <v>#.12</v>
          </cell>
        </row>
        <row r="481">
          <cell r="A481" t="str">
            <v>콘크리트포장 절단</v>
          </cell>
          <cell r="C481" t="str">
            <v>M</v>
          </cell>
          <cell r="D481">
            <v>2015.7</v>
          </cell>
          <cell r="E481">
            <v>2000</v>
          </cell>
          <cell r="F481">
            <v>4031400</v>
          </cell>
          <cell r="G481">
            <v>900</v>
          </cell>
          <cell r="H481">
            <v>1814130</v>
          </cell>
          <cell r="I481">
            <v>1000</v>
          </cell>
          <cell r="J481">
            <v>2015700</v>
          </cell>
          <cell r="K481">
            <v>100</v>
          </cell>
          <cell r="L481">
            <v>201570</v>
          </cell>
          <cell r="M481" t="str">
            <v>No.5</v>
          </cell>
        </row>
        <row r="482">
          <cell r="A482" t="str">
            <v>콘크리트포장 깨기</v>
          </cell>
          <cell r="B482" t="str">
            <v>T=30cm미만</v>
          </cell>
          <cell r="C482" t="str">
            <v>M3</v>
          </cell>
          <cell r="D482">
            <v>367.68</v>
          </cell>
          <cell r="E482">
            <v>15200</v>
          </cell>
          <cell r="F482">
            <v>5588736</v>
          </cell>
          <cell r="G482">
            <v>2200</v>
          </cell>
          <cell r="H482">
            <v>808896</v>
          </cell>
          <cell r="I482">
            <v>6300</v>
          </cell>
          <cell r="J482">
            <v>2316384</v>
          </cell>
          <cell r="K482">
            <v>6700</v>
          </cell>
          <cell r="L482">
            <v>2463456</v>
          </cell>
          <cell r="M482" t="str">
            <v>#.13</v>
          </cell>
        </row>
        <row r="483">
          <cell r="A483" t="str">
            <v>콘크리트포장 포설</v>
          </cell>
          <cell r="B483" t="str">
            <v>T=20cm</v>
          </cell>
          <cell r="C483" t="str">
            <v>M3</v>
          </cell>
          <cell r="D483">
            <v>367.68</v>
          </cell>
          <cell r="E483">
            <v>103500</v>
          </cell>
          <cell r="F483">
            <v>38054880</v>
          </cell>
          <cell r="G483">
            <v>52500</v>
          </cell>
          <cell r="H483">
            <v>19303200</v>
          </cell>
          <cell r="I483">
            <v>51000</v>
          </cell>
          <cell r="J483">
            <v>18751680</v>
          </cell>
          <cell r="K483">
            <v>0</v>
          </cell>
          <cell r="L483">
            <v>0</v>
          </cell>
          <cell r="M483" t="str">
            <v>No.6</v>
          </cell>
        </row>
        <row r="484">
          <cell r="A484" t="str">
            <v>모래부설(B.H 0.7M3)</v>
          </cell>
          <cell r="B484" t="str">
            <v>기계90%+인력10%</v>
          </cell>
          <cell r="C484" t="str">
            <v>M3</v>
          </cell>
          <cell r="D484">
            <v>55.15</v>
          </cell>
          <cell r="E484">
            <v>1300</v>
          </cell>
          <cell r="F484">
            <v>71695</v>
          </cell>
          <cell r="G484">
            <v>200</v>
          </cell>
          <cell r="H484">
            <v>11030</v>
          </cell>
          <cell r="I484">
            <v>700</v>
          </cell>
          <cell r="J484">
            <v>38605</v>
          </cell>
          <cell r="K484">
            <v>400</v>
          </cell>
          <cell r="L484">
            <v>22060</v>
          </cell>
          <cell r="M484" t="str">
            <v>#.14</v>
          </cell>
        </row>
        <row r="485">
          <cell r="A485" t="str">
            <v>와이어메쉬깔기</v>
          </cell>
          <cell r="B485" t="str">
            <v>#8X100X100</v>
          </cell>
          <cell r="C485" t="str">
            <v>M2</v>
          </cell>
          <cell r="D485">
            <v>1838.42</v>
          </cell>
          <cell r="E485">
            <v>3000</v>
          </cell>
          <cell r="F485">
            <v>5515260</v>
          </cell>
          <cell r="G485">
            <v>2000</v>
          </cell>
          <cell r="H485">
            <v>3676840</v>
          </cell>
          <cell r="I485">
            <v>1000</v>
          </cell>
          <cell r="J485">
            <v>1838420</v>
          </cell>
          <cell r="K485">
            <v>0</v>
          </cell>
          <cell r="L485">
            <v>0</v>
          </cell>
          <cell r="M485" t="str">
            <v>No.7</v>
          </cell>
        </row>
        <row r="486">
          <cell r="A486" t="str">
            <v>보조기층포설 및 다짐</v>
          </cell>
          <cell r="B486" t="str">
            <v>T=30cm</v>
          </cell>
          <cell r="C486" t="str">
            <v>M3</v>
          </cell>
          <cell r="D486">
            <v>551.53</v>
          </cell>
          <cell r="E486">
            <v>2800</v>
          </cell>
          <cell r="F486">
            <v>1544284</v>
          </cell>
          <cell r="G486">
            <v>400</v>
          </cell>
          <cell r="H486">
            <v>220612</v>
          </cell>
          <cell r="I486">
            <v>1700</v>
          </cell>
          <cell r="J486">
            <v>937601</v>
          </cell>
          <cell r="K486">
            <v>700</v>
          </cell>
          <cell r="L486">
            <v>386071</v>
          </cell>
          <cell r="M486" t="str">
            <v>#.11</v>
          </cell>
        </row>
        <row r="487">
          <cell r="A487" t="str">
            <v>신축재</v>
          </cell>
          <cell r="B487" t="str">
            <v>T=1.5cm</v>
          </cell>
          <cell r="C487" t="str">
            <v>M2</v>
          </cell>
          <cell r="D487">
            <v>58.45</v>
          </cell>
          <cell r="E487">
            <v>12600</v>
          </cell>
          <cell r="F487">
            <v>736470</v>
          </cell>
          <cell r="G487">
            <v>12000</v>
          </cell>
          <cell r="H487">
            <v>701400</v>
          </cell>
          <cell r="I487">
            <v>600</v>
          </cell>
          <cell r="J487">
            <v>35070</v>
          </cell>
          <cell r="K487">
            <v>0</v>
          </cell>
          <cell r="L487">
            <v>0</v>
          </cell>
        </row>
        <row r="488">
          <cell r="A488" t="str">
            <v>양생(비닐)</v>
          </cell>
          <cell r="C488" t="str">
            <v>M2</v>
          </cell>
          <cell r="D488">
            <v>1838.42</v>
          </cell>
          <cell r="E488">
            <v>900</v>
          </cell>
          <cell r="F488">
            <v>1654578</v>
          </cell>
          <cell r="G488">
            <v>700</v>
          </cell>
          <cell r="H488">
            <v>1286894</v>
          </cell>
          <cell r="I488">
            <v>200</v>
          </cell>
          <cell r="J488">
            <v>367684</v>
          </cell>
          <cell r="K488">
            <v>0</v>
          </cell>
          <cell r="L488">
            <v>0</v>
          </cell>
          <cell r="M488" t="str">
            <v>No.8</v>
          </cell>
        </row>
        <row r="490">
          <cell r="A490" t="str">
            <v>2. 관 로 공</v>
          </cell>
          <cell r="F490">
            <v>1666000</v>
          </cell>
          <cell r="H490">
            <v>26000</v>
          </cell>
          <cell r="J490">
            <v>1640000</v>
          </cell>
          <cell r="L490">
            <v>0</v>
          </cell>
        </row>
        <row r="491">
          <cell r="A491" t="str">
            <v>이중벽P.E관 접합및부설</v>
          </cell>
          <cell r="B491" t="str">
            <v>Φ300M/M</v>
          </cell>
          <cell r="C491" t="str">
            <v>개소</v>
          </cell>
          <cell r="D491">
            <v>260</v>
          </cell>
          <cell r="E491">
            <v>6000</v>
          </cell>
          <cell r="F491">
            <v>1560000</v>
          </cell>
          <cell r="G491">
            <v>0</v>
          </cell>
          <cell r="H491">
            <v>0</v>
          </cell>
          <cell r="I491">
            <v>6000</v>
          </cell>
          <cell r="J491">
            <v>1560000</v>
          </cell>
          <cell r="K491">
            <v>0</v>
          </cell>
          <cell r="L491">
            <v>0</v>
          </cell>
          <cell r="M491" t="str">
            <v>No.25</v>
          </cell>
        </row>
        <row r="492">
          <cell r="A492" t="str">
            <v>레미콘타설</v>
          </cell>
          <cell r="B492" t="str">
            <v>무근구조물</v>
          </cell>
          <cell r="C492" t="str">
            <v>M3</v>
          </cell>
          <cell r="D492">
            <v>1.75</v>
          </cell>
          <cell r="E492">
            <v>16000</v>
          </cell>
          <cell r="F492">
            <v>28000</v>
          </cell>
          <cell r="G492">
            <v>0</v>
          </cell>
          <cell r="H492">
            <v>0</v>
          </cell>
          <cell r="I492">
            <v>16000</v>
          </cell>
          <cell r="J492">
            <v>28000</v>
          </cell>
          <cell r="K492">
            <v>0</v>
          </cell>
          <cell r="L492">
            <v>0</v>
          </cell>
          <cell r="M492" t="str">
            <v>No.10</v>
          </cell>
        </row>
        <row r="493">
          <cell r="A493" t="str">
            <v>합판거푸집</v>
          </cell>
          <cell r="B493" t="str">
            <v>0-7m:6회</v>
          </cell>
          <cell r="C493" t="str">
            <v>M2</v>
          </cell>
          <cell r="D493">
            <v>6.5</v>
          </cell>
          <cell r="E493">
            <v>12000</v>
          </cell>
          <cell r="F493">
            <v>78000</v>
          </cell>
          <cell r="G493">
            <v>4000</v>
          </cell>
          <cell r="H493">
            <v>26000</v>
          </cell>
          <cell r="I493">
            <v>8000</v>
          </cell>
          <cell r="J493">
            <v>52000</v>
          </cell>
          <cell r="K493">
            <v>0</v>
          </cell>
          <cell r="L493">
            <v>0</v>
          </cell>
          <cell r="M493" t="str">
            <v>No.11</v>
          </cell>
        </row>
        <row r="495">
          <cell r="A495" t="str">
            <v>3. 맨 홀 공</v>
          </cell>
          <cell r="F495">
            <v>21169190</v>
          </cell>
          <cell r="H495">
            <v>4401018</v>
          </cell>
          <cell r="J495">
            <v>16707091</v>
          </cell>
          <cell r="L495">
            <v>61081</v>
          </cell>
        </row>
        <row r="496">
          <cell r="A496" t="str">
            <v>레미콘타설</v>
          </cell>
          <cell r="B496" t="str">
            <v>무근구조물</v>
          </cell>
          <cell r="C496" t="str">
            <v>M3</v>
          </cell>
          <cell r="D496">
            <v>24.89</v>
          </cell>
          <cell r="E496">
            <v>16000</v>
          </cell>
          <cell r="F496">
            <v>398240</v>
          </cell>
          <cell r="G496">
            <v>0</v>
          </cell>
          <cell r="H496">
            <v>0</v>
          </cell>
          <cell r="I496">
            <v>16000</v>
          </cell>
          <cell r="J496">
            <v>398240</v>
          </cell>
          <cell r="K496">
            <v>0</v>
          </cell>
          <cell r="L496">
            <v>0</v>
          </cell>
          <cell r="M496" t="str">
            <v>No.10</v>
          </cell>
        </row>
        <row r="497">
          <cell r="A497" t="str">
            <v>레미콘타설</v>
          </cell>
          <cell r="B497" t="str">
            <v>철근구조물</v>
          </cell>
          <cell r="C497" t="str">
            <v>M3</v>
          </cell>
          <cell r="D497">
            <v>76.61</v>
          </cell>
          <cell r="E497">
            <v>21700</v>
          </cell>
          <cell r="F497">
            <v>1662437</v>
          </cell>
          <cell r="G497">
            <v>400</v>
          </cell>
          <cell r="H497">
            <v>30644</v>
          </cell>
          <cell r="I497">
            <v>21000</v>
          </cell>
          <cell r="J497">
            <v>1608810</v>
          </cell>
          <cell r="K497">
            <v>300</v>
          </cell>
          <cell r="L497">
            <v>22983</v>
          </cell>
          <cell r="M497" t="str">
            <v>No.14</v>
          </cell>
        </row>
        <row r="498">
          <cell r="A498" t="str">
            <v>합판거푸집</v>
          </cell>
          <cell r="B498" t="str">
            <v>0-7m:6회</v>
          </cell>
          <cell r="C498" t="str">
            <v>M2</v>
          </cell>
          <cell r="D498">
            <v>25.8</v>
          </cell>
          <cell r="E498">
            <v>12000</v>
          </cell>
          <cell r="F498">
            <v>309600</v>
          </cell>
          <cell r="G498">
            <v>4000</v>
          </cell>
          <cell r="H498">
            <v>103200</v>
          </cell>
          <cell r="I498">
            <v>8000</v>
          </cell>
          <cell r="J498">
            <v>206400</v>
          </cell>
          <cell r="K498">
            <v>0</v>
          </cell>
          <cell r="L498">
            <v>0</v>
          </cell>
          <cell r="M498" t="str">
            <v>No.11</v>
          </cell>
        </row>
        <row r="499">
          <cell r="A499" t="str">
            <v>합판거푸집</v>
          </cell>
          <cell r="B499" t="str">
            <v>0-7m:3회</v>
          </cell>
          <cell r="C499" t="str">
            <v>M2</v>
          </cell>
          <cell r="D499">
            <v>528.36</v>
          </cell>
          <cell r="E499">
            <v>17100</v>
          </cell>
          <cell r="F499">
            <v>9034956</v>
          </cell>
          <cell r="G499">
            <v>5300</v>
          </cell>
          <cell r="H499">
            <v>2800308</v>
          </cell>
          <cell r="I499">
            <v>11800</v>
          </cell>
          <cell r="J499">
            <v>6234648</v>
          </cell>
          <cell r="K499">
            <v>0</v>
          </cell>
          <cell r="L499">
            <v>0</v>
          </cell>
          <cell r="M499" t="str">
            <v>No.15</v>
          </cell>
        </row>
        <row r="500">
          <cell r="A500" t="str">
            <v>원형 거푸집</v>
          </cell>
          <cell r="B500" t="str">
            <v>3 회</v>
          </cell>
          <cell r="C500" t="str">
            <v>M2</v>
          </cell>
          <cell r="D500">
            <v>52.89</v>
          </cell>
          <cell r="E500">
            <v>38600</v>
          </cell>
          <cell r="F500">
            <v>2041554</v>
          </cell>
          <cell r="G500">
            <v>11500</v>
          </cell>
          <cell r="H500">
            <v>608235</v>
          </cell>
          <cell r="I500">
            <v>27100</v>
          </cell>
          <cell r="J500">
            <v>1433319</v>
          </cell>
          <cell r="K500">
            <v>0</v>
          </cell>
          <cell r="L500">
            <v>0</v>
          </cell>
          <cell r="M500" t="str">
            <v>No.16</v>
          </cell>
        </row>
        <row r="501">
          <cell r="A501" t="str">
            <v>목재거푸집</v>
          </cell>
          <cell r="B501" t="str">
            <v>0-7m:4회</v>
          </cell>
          <cell r="C501" t="str">
            <v>M2</v>
          </cell>
          <cell r="D501">
            <v>19.89</v>
          </cell>
          <cell r="E501">
            <v>26100</v>
          </cell>
          <cell r="F501">
            <v>519129</v>
          </cell>
          <cell r="G501">
            <v>7100</v>
          </cell>
          <cell r="H501">
            <v>141219</v>
          </cell>
          <cell r="I501">
            <v>19000</v>
          </cell>
          <cell r="J501">
            <v>377910</v>
          </cell>
          <cell r="K501">
            <v>0</v>
          </cell>
          <cell r="L501">
            <v>0</v>
          </cell>
          <cell r="M501" t="str">
            <v>No.32</v>
          </cell>
        </row>
        <row r="502">
          <cell r="A502" t="str">
            <v>시공이음 설치</v>
          </cell>
          <cell r="B502" t="str">
            <v>PVC,B=150X5mm</v>
          </cell>
          <cell r="C502" t="str">
            <v>M</v>
          </cell>
          <cell r="D502">
            <v>189.2</v>
          </cell>
          <cell r="E502">
            <v>13700</v>
          </cell>
          <cell r="F502">
            <v>2592040</v>
          </cell>
          <cell r="G502">
            <v>2400</v>
          </cell>
          <cell r="H502">
            <v>454080</v>
          </cell>
          <cell r="I502">
            <v>11300</v>
          </cell>
          <cell r="J502">
            <v>2137960</v>
          </cell>
          <cell r="K502">
            <v>0</v>
          </cell>
          <cell r="L502">
            <v>0</v>
          </cell>
          <cell r="M502" t="str">
            <v>No.17</v>
          </cell>
        </row>
        <row r="503">
          <cell r="A503" t="str">
            <v>철근가공및조립</v>
          </cell>
          <cell r="B503" t="str">
            <v>보통</v>
          </cell>
          <cell r="C503" t="str">
            <v>TON</v>
          </cell>
          <cell r="D503">
            <v>4.6870000000000003</v>
          </cell>
          <cell r="E503">
            <v>327000</v>
          </cell>
          <cell r="F503">
            <v>1532649</v>
          </cell>
          <cell r="G503">
            <v>4000</v>
          </cell>
          <cell r="H503">
            <v>18748</v>
          </cell>
          <cell r="I503">
            <v>317000</v>
          </cell>
          <cell r="J503">
            <v>1485779</v>
          </cell>
          <cell r="K503">
            <v>6000</v>
          </cell>
          <cell r="L503">
            <v>28122</v>
          </cell>
          <cell r="M503" t="str">
            <v>No.18</v>
          </cell>
        </row>
        <row r="504">
          <cell r="A504" t="str">
            <v>사다리설치(STS)</v>
          </cell>
          <cell r="C504" t="str">
            <v>M</v>
          </cell>
          <cell r="D504">
            <v>26.66</v>
          </cell>
          <cell r="E504">
            <v>10900</v>
          </cell>
          <cell r="F504">
            <v>290594</v>
          </cell>
          <cell r="G504">
            <v>6600</v>
          </cell>
          <cell r="H504">
            <v>175956</v>
          </cell>
          <cell r="I504">
            <v>4100</v>
          </cell>
          <cell r="J504">
            <v>109306</v>
          </cell>
          <cell r="K504">
            <v>200</v>
          </cell>
          <cell r="L504">
            <v>5332</v>
          </cell>
          <cell r="M504" t="str">
            <v>No.19</v>
          </cell>
        </row>
        <row r="505">
          <cell r="A505" t="str">
            <v>맨홀뚜껑설치</v>
          </cell>
          <cell r="B505" t="str">
            <v>(주철재)</v>
          </cell>
          <cell r="C505" t="str">
            <v>조</v>
          </cell>
          <cell r="D505">
            <v>43</v>
          </cell>
          <cell r="E505">
            <v>45800</v>
          </cell>
          <cell r="F505">
            <v>1969400</v>
          </cell>
          <cell r="G505">
            <v>0</v>
          </cell>
          <cell r="H505">
            <v>0</v>
          </cell>
          <cell r="I505">
            <v>45800</v>
          </cell>
          <cell r="J505">
            <v>1969400</v>
          </cell>
          <cell r="K505">
            <v>0</v>
          </cell>
          <cell r="L505">
            <v>0</v>
          </cell>
          <cell r="M505" t="str">
            <v>No.20</v>
          </cell>
        </row>
        <row r="506">
          <cell r="A506" t="str">
            <v>강관동바리(3개월)</v>
          </cell>
          <cell r="B506" t="str">
            <v>H=0-4.2M</v>
          </cell>
          <cell r="C506" t="str">
            <v>공M3</v>
          </cell>
          <cell r="D506">
            <v>15.91</v>
          </cell>
          <cell r="E506">
            <v>6300</v>
          </cell>
          <cell r="F506">
            <v>100233</v>
          </cell>
          <cell r="G506">
            <v>200</v>
          </cell>
          <cell r="H506">
            <v>3182</v>
          </cell>
          <cell r="I506">
            <v>6100</v>
          </cell>
          <cell r="J506">
            <v>97051</v>
          </cell>
          <cell r="K506">
            <v>0</v>
          </cell>
          <cell r="L506">
            <v>0</v>
          </cell>
          <cell r="M506" t="str">
            <v>No.21</v>
          </cell>
        </row>
        <row r="507">
          <cell r="A507" t="str">
            <v>양생(비닐)</v>
          </cell>
          <cell r="C507" t="str">
            <v>M2</v>
          </cell>
          <cell r="D507">
            <v>43.86</v>
          </cell>
          <cell r="E507">
            <v>900</v>
          </cell>
          <cell r="F507">
            <v>39474</v>
          </cell>
          <cell r="G507">
            <v>700</v>
          </cell>
          <cell r="H507">
            <v>30702</v>
          </cell>
          <cell r="I507">
            <v>200</v>
          </cell>
          <cell r="J507">
            <v>8772</v>
          </cell>
          <cell r="K507">
            <v>0</v>
          </cell>
          <cell r="L507">
            <v>0</v>
          </cell>
          <cell r="M507" t="str">
            <v>No.8</v>
          </cell>
        </row>
        <row r="508">
          <cell r="A508" t="str">
            <v>시공이음면정리(치핑)</v>
          </cell>
          <cell r="B508" t="str">
            <v>인력</v>
          </cell>
          <cell r="C508" t="str">
            <v>M2</v>
          </cell>
          <cell r="D508">
            <v>34.4</v>
          </cell>
          <cell r="E508">
            <v>19000</v>
          </cell>
          <cell r="F508">
            <v>653600</v>
          </cell>
          <cell r="G508">
            <v>500</v>
          </cell>
          <cell r="H508">
            <v>17200</v>
          </cell>
          <cell r="I508">
            <v>18500</v>
          </cell>
          <cell r="J508">
            <v>636400</v>
          </cell>
          <cell r="K508">
            <v>0</v>
          </cell>
          <cell r="L508">
            <v>0</v>
          </cell>
          <cell r="M508" t="str">
            <v>No.22</v>
          </cell>
        </row>
        <row r="509">
          <cell r="A509" t="str">
            <v>스페이서(T=75MM)</v>
          </cell>
          <cell r="C509" t="str">
            <v>EA</v>
          </cell>
          <cell r="D509">
            <v>129</v>
          </cell>
          <cell r="E509">
            <v>100</v>
          </cell>
          <cell r="F509">
            <v>12900</v>
          </cell>
          <cell r="G509">
            <v>100</v>
          </cell>
          <cell r="H509">
            <v>12900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</row>
        <row r="510">
          <cell r="A510" t="str">
            <v>쇠흙손 마감</v>
          </cell>
          <cell r="C510" t="str">
            <v>M2</v>
          </cell>
          <cell r="D510">
            <v>15.48</v>
          </cell>
          <cell r="E510">
            <v>800</v>
          </cell>
          <cell r="F510">
            <v>12384</v>
          </cell>
          <cell r="G510">
            <v>300</v>
          </cell>
          <cell r="H510">
            <v>4644</v>
          </cell>
          <cell r="I510">
            <v>200</v>
          </cell>
          <cell r="J510">
            <v>3096</v>
          </cell>
          <cell r="K510">
            <v>300</v>
          </cell>
          <cell r="L510">
            <v>4644</v>
          </cell>
          <cell r="M510" t="str">
            <v>No.27</v>
          </cell>
        </row>
        <row r="512">
          <cell r="A512" t="str">
            <v>4. 우수월류공</v>
          </cell>
          <cell r="F512">
            <v>3357522</v>
          </cell>
          <cell r="H512">
            <v>935842</v>
          </cell>
          <cell r="J512">
            <v>2404393</v>
          </cell>
          <cell r="L512">
            <v>17287</v>
          </cell>
        </row>
        <row r="513">
          <cell r="A513" t="str">
            <v>레미콘타설</v>
          </cell>
          <cell r="B513" t="str">
            <v>무근구조물</v>
          </cell>
          <cell r="C513" t="str">
            <v>M3</v>
          </cell>
          <cell r="D513">
            <v>26.64</v>
          </cell>
          <cell r="E513">
            <v>16000</v>
          </cell>
          <cell r="F513">
            <v>426240</v>
          </cell>
          <cell r="G513">
            <v>0</v>
          </cell>
          <cell r="H513">
            <v>0</v>
          </cell>
          <cell r="I513">
            <v>16000</v>
          </cell>
          <cell r="J513">
            <v>426240</v>
          </cell>
          <cell r="K513">
            <v>0</v>
          </cell>
          <cell r="L513">
            <v>0</v>
          </cell>
          <cell r="M513" t="str">
            <v>No.10</v>
          </cell>
        </row>
        <row r="514">
          <cell r="A514" t="str">
            <v>레미콘타설</v>
          </cell>
          <cell r="B514" t="str">
            <v>철근구조물</v>
          </cell>
          <cell r="C514" t="str">
            <v>M3</v>
          </cell>
          <cell r="D514">
            <v>5.41</v>
          </cell>
          <cell r="E514">
            <v>21700</v>
          </cell>
          <cell r="F514">
            <v>117397</v>
          </cell>
          <cell r="G514">
            <v>400</v>
          </cell>
          <cell r="H514">
            <v>2164</v>
          </cell>
          <cell r="I514">
            <v>21000</v>
          </cell>
          <cell r="J514">
            <v>113610</v>
          </cell>
          <cell r="K514">
            <v>300</v>
          </cell>
          <cell r="L514">
            <v>1623</v>
          </cell>
          <cell r="M514" t="str">
            <v>No.14</v>
          </cell>
        </row>
        <row r="515">
          <cell r="A515" t="str">
            <v>합판거푸집</v>
          </cell>
          <cell r="B515" t="str">
            <v>0-7m:6회</v>
          </cell>
          <cell r="C515" t="str">
            <v>M2</v>
          </cell>
          <cell r="D515">
            <v>3.8</v>
          </cell>
          <cell r="E515">
            <v>12000</v>
          </cell>
          <cell r="F515">
            <v>45600</v>
          </cell>
          <cell r="G515">
            <v>4000</v>
          </cell>
          <cell r="H515">
            <v>15200</v>
          </cell>
          <cell r="I515">
            <v>8000</v>
          </cell>
          <cell r="J515">
            <v>30400</v>
          </cell>
          <cell r="K515">
            <v>0</v>
          </cell>
          <cell r="L515">
            <v>0</v>
          </cell>
          <cell r="M515" t="str">
            <v>No.11</v>
          </cell>
        </row>
        <row r="516">
          <cell r="A516" t="str">
            <v>합판거푸집</v>
          </cell>
          <cell r="B516" t="str">
            <v>0-7m:3회</v>
          </cell>
          <cell r="C516" t="str">
            <v>M2</v>
          </cell>
          <cell r="D516">
            <v>94.26</v>
          </cell>
          <cell r="E516">
            <v>17100</v>
          </cell>
          <cell r="F516">
            <v>1611846</v>
          </cell>
          <cell r="G516">
            <v>5300</v>
          </cell>
          <cell r="H516">
            <v>499578</v>
          </cell>
          <cell r="I516">
            <v>11800</v>
          </cell>
          <cell r="J516">
            <v>1112268</v>
          </cell>
          <cell r="K516">
            <v>0</v>
          </cell>
          <cell r="L516">
            <v>0</v>
          </cell>
          <cell r="M516" t="str">
            <v>No.15</v>
          </cell>
        </row>
        <row r="517">
          <cell r="A517" t="str">
            <v>원형거푸집</v>
          </cell>
          <cell r="B517" t="str">
            <v>3 회</v>
          </cell>
          <cell r="C517" t="str">
            <v>M2</v>
          </cell>
          <cell r="D517">
            <v>1.38</v>
          </cell>
          <cell r="E517">
            <v>38600</v>
          </cell>
          <cell r="F517">
            <v>53268</v>
          </cell>
          <cell r="G517">
            <v>11500</v>
          </cell>
          <cell r="H517">
            <v>15870</v>
          </cell>
          <cell r="I517">
            <v>27100</v>
          </cell>
          <cell r="J517">
            <v>37398</v>
          </cell>
          <cell r="K517">
            <v>0</v>
          </cell>
          <cell r="L517">
            <v>0</v>
          </cell>
          <cell r="M517" t="str">
            <v>No.16</v>
          </cell>
        </row>
        <row r="518">
          <cell r="A518" t="str">
            <v>시공이음 설치</v>
          </cell>
          <cell r="B518" t="str">
            <v>PVC,B=150X5mm</v>
          </cell>
          <cell r="C518" t="str">
            <v>M</v>
          </cell>
          <cell r="D518">
            <v>5</v>
          </cell>
          <cell r="E518">
            <v>13700</v>
          </cell>
          <cell r="F518">
            <v>68500</v>
          </cell>
          <cell r="G518">
            <v>2400</v>
          </cell>
          <cell r="H518">
            <v>12000</v>
          </cell>
          <cell r="I518">
            <v>11300</v>
          </cell>
          <cell r="J518">
            <v>56500</v>
          </cell>
          <cell r="K518">
            <v>0</v>
          </cell>
          <cell r="L518">
            <v>0</v>
          </cell>
          <cell r="M518" t="str">
            <v>No.17</v>
          </cell>
        </row>
        <row r="519">
          <cell r="A519" t="str">
            <v>철근가공및조립</v>
          </cell>
          <cell r="B519" t="str">
            <v>보통</v>
          </cell>
          <cell r="C519" t="str">
            <v>TON</v>
          </cell>
          <cell r="D519">
            <v>0.92900000000000005</v>
          </cell>
          <cell r="E519">
            <v>327000</v>
          </cell>
          <cell r="F519">
            <v>303783</v>
          </cell>
          <cell r="G519">
            <v>4000</v>
          </cell>
          <cell r="H519">
            <v>3716</v>
          </cell>
          <cell r="I519">
            <v>317000</v>
          </cell>
          <cell r="J519">
            <v>294493</v>
          </cell>
          <cell r="K519">
            <v>6000</v>
          </cell>
          <cell r="L519">
            <v>5574</v>
          </cell>
          <cell r="M519" t="str">
            <v>No.18</v>
          </cell>
        </row>
        <row r="520">
          <cell r="A520" t="str">
            <v>사다리설치(STS)</v>
          </cell>
          <cell r="C520" t="str">
            <v>M</v>
          </cell>
          <cell r="D520">
            <v>2.75</v>
          </cell>
          <cell r="E520">
            <v>10900</v>
          </cell>
          <cell r="F520">
            <v>29975</v>
          </cell>
          <cell r="G520">
            <v>6600</v>
          </cell>
          <cell r="H520">
            <v>18150</v>
          </cell>
          <cell r="I520">
            <v>4100</v>
          </cell>
          <cell r="J520">
            <v>11275</v>
          </cell>
          <cell r="K520">
            <v>200</v>
          </cell>
          <cell r="L520">
            <v>550</v>
          </cell>
          <cell r="M520" t="str">
            <v>No.19</v>
          </cell>
        </row>
        <row r="521">
          <cell r="A521" t="str">
            <v>맨홀뚜껑설치</v>
          </cell>
          <cell r="B521" t="str">
            <v>(주철재)</v>
          </cell>
          <cell r="C521" t="str">
            <v>조</v>
          </cell>
          <cell r="D521">
            <v>1</v>
          </cell>
          <cell r="E521">
            <v>45800</v>
          </cell>
          <cell r="F521">
            <v>45800</v>
          </cell>
          <cell r="G521">
            <v>0</v>
          </cell>
          <cell r="H521">
            <v>0</v>
          </cell>
          <cell r="I521">
            <v>45800</v>
          </cell>
          <cell r="J521">
            <v>45800</v>
          </cell>
          <cell r="K521">
            <v>0</v>
          </cell>
          <cell r="L521">
            <v>0</v>
          </cell>
          <cell r="M521" t="str">
            <v>No.20</v>
          </cell>
        </row>
        <row r="522">
          <cell r="A522" t="str">
            <v>강관비계</v>
          </cell>
          <cell r="B522" t="str">
            <v>3개월</v>
          </cell>
          <cell r="C522" t="str">
            <v>M2</v>
          </cell>
          <cell r="D522">
            <v>31.8</v>
          </cell>
          <cell r="E522">
            <v>9200</v>
          </cell>
          <cell r="F522">
            <v>292560</v>
          </cell>
          <cell r="G522">
            <v>2300</v>
          </cell>
          <cell r="H522">
            <v>73140</v>
          </cell>
          <cell r="I522">
            <v>6600</v>
          </cell>
          <cell r="J522">
            <v>209880</v>
          </cell>
          <cell r="K522">
            <v>300</v>
          </cell>
          <cell r="L522">
            <v>9540</v>
          </cell>
          <cell r="M522" t="str">
            <v>No.33</v>
          </cell>
        </row>
        <row r="523">
          <cell r="A523" t="str">
            <v>강관동바리(3개월)</v>
          </cell>
          <cell r="B523" t="str">
            <v>H=0-4.2M</v>
          </cell>
          <cell r="C523" t="str">
            <v>공M3</v>
          </cell>
          <cell r="D523">
            <v>2.1</v>
          </cell>
          <cell r="E523">
            <v>6300</v>
          </cell>
          <cell r="F523">
            <v>13230</v>
          </cell>
          <cell r="G523">
            <v>200</v>
          </cell>
          <cell r="H523">
            <v>420</v>
          </cell>
          <cell r="I523">
            <v>6100</v>
          </cell>
          <cell r="J523">
            <v>12810</v>
          </cell>
          <cell r="K523">
            <v>0</v>
          </cell>
          <cell r="L523">
            <v>0</v>
          </cell>
          <cell r="M523" t="str">
            <v>No.21</v>
          </cell>
        </row>
        <row r="524">
          <cell r="A524" t="str">
            <v>양생(비닐)</v>
          </cell>
          <cell r="C524" t="str">
            <v>M2</v>
          </cell>
          <cell r="D524">
            <v>47.97</v>
          </cell>
          <cell r="E524">
            <v>900</v>
          </cell>
          <cell r="F524">
            <v>43173</v>
          </cell>
          <cell r="G524">
            <v>700</v>
          </cell>
          <cell r="H524">
            <v>33579</v>
          </cell>
          <cell r="I524">
            <v>200</v>
          </cell>
          <cell r="J524">
            <v>9594</v>
          </cell>
          <cell r="K524">
            <v>0</v>
          </cell>
          <cell r="L524">
            <v>0</v>
          </cell>
          <cell r="M524" t="str">
            <v>No.8</v>
          </cell>
        </row>
        <row r="525">
          <cell r="A525" t="str">
            <v>시공이음면정리(치핑)</v>
          </cell>
          <cell r="B525" t="str">
            <v>인력</v>
          </cell>
          <cell r="C525" t="str">
            <v>M2</v>
          </cell>
          <cell r="D525">
            <v>1.25</v>
          </cell>
          <cell r="E525">
            <v>19000</v>
          </cell>
          <cell r="F525">
            <v>23750</v>
          </cell>
          <cell r="G525">
            <v>500</v>
          </cell>
          <cell r="H525">
            <v>625</v>
          </cell>
          <cell r="I525">
            <v>18500</v>
          </cell>
          <cell r="J525">
            <v>23125</v>
          </cell>
          <cell r="K525">
            <v>0</v>
          </cell>
          <cell r="L525">
            <v>0</v>
          </cell>
          <cell r="M525" t="str">
            <v>No.22</v>
          </cell>
        </row>
        <row r="526">
          <cell r="A526" t="str">
            <v>스페이서(T=75MM)</v>
          </cell>
          <cell r="C526" t="str">
            <v>EA</v>
          </cell>
          <cell r="D526">
            <v>4</v>
          </cell>
          <cell r="E526">
            <v>100</v>
          </cell>
          <cell r="F526">
            <v>400</v>
          </cell>
          <cell r="G526">
            <v>100</v>
          </cell>
          <cell r="H526">
            <v>400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</row>
        <row r="527">
          <cell r="A527" t="str">
            <v>이중벽P.E관 접합및부설</v>
          </cell>
          <cell r="B527" t="str">
            <v>Φ250M/M</v>
          </cell>
          <cell r="C527" t="str">
            <v>개소</v>
          </cell>
          <cell r="D527">
            <v>2</v>
          </cell>
          <cell r="E527">
            <v>4000</v>
          </cell>
          <cell r="F527">
            <v>8000</v>
          </cell>
          <cell r="G527">
            <v>0</v>
          </cell>
          <cell r="H527">
            <v>0</v>
          </cell>
          <cell r="I527">
            <v>4000</v>
          </cell>
          <cell r="J527">
            <v>8000</v>
          </cell>
          <cell r="K527">
            <v>0</v>
          </cell>
          <cell r="L527">
            <v>0</v>
          </cell>
          <cell r="M527" t="str">
            <v>No.24</v>
          </cell>
        </row>
        <row r="528">
          <cell r="A528" t="str">
            <v>그레이팅 뚜껑설치</v>
          </cell>
          <cell r="B528" t="str">
            <v>550X5600mm</v>
          </cell>
          <cell r="C528" t="str">
            <v>개소</v>
          </cell>
          <cell r="D528">
            <v>1</v>
          </cell>
          <cell r="E528">
            <v>274000</v>
          </cell>
          <cell r="F528">
            <v>274000</v>
          </cell>
          <cell r="G528">
            <v>261000</v>
          </cell>
          <cell r="H528">
            <v>261000</v>
          </cell>
          <cell r="I528">
            <v>13000</v>
          </cell>
          <cell r="J528">
            <v>13000</v>
          </cell>
          <cell r="K528">
            <v>0</v>
          </cell>
          <cell r="L528">
            <v>0</v>
          </cell>
          <cell r="M528" t="str">
            <v>No.34</v>
          </cell>
        </row>
        <row r="531">
          <cell r="A531" t="str">
            <v>5. 환 기 구</v>
          </cell>
          <cell r="F531">
            <v>237072</v>
          </cell>
          <cell r="H531">
            <v>19968</v>
          </cell>
          <cell r="J531">
            <v>200232</v>
          </cell>
          <cell r="L531">
            <v>16872</v>
          </cell>
        </row>
        <row r="532">
          <cell r="A532" t="str">
            <v>레미콘타설</v>
          </cell>
          <cell r="B532" t="str">
            <v>무근구조물</v>
          </cell>
          <cell r="C532" t="str">
            <v>M3</v>
          </cell>
          <cell r="D532">
            <v>1.04</v>
          </cell>
          <cell r="E532">
            <v>16000</v>
          </cell>
          <cell r="F532">
            <v>16640</v>
          </cell>
          <cell r="G532">
            <v>0</v>
          </cell>
          <cell r="H532">
            <v>0</v>
          </cell>
          <cell r="I532">
            <v>16000</v>
          </cell>
          <cell r="J532">
            <v>16640</v>
          </cell>
          <cell r="K532">
            <v>0</v>
          </cell>
          <cell r="L532">
            <v>0</v>
          </cell>
          <cell r="M532" t="str">
            <v>No.10</v>
          </cell>
        </row>
        <row r="533">
          <cell r="A533" t="str">
            <v>합판거푸집</v>
          </cell>
          <cell r="B533" t="str">
            <v>0-7m:6회</v>
          </cell>
          <cell r="C533" t="str">
            <v>M2</v>
          </cell>
          <cell r="D533">
            <v>4.83</v>
          </cell>
          <cell r="E533">
            <v>12000</v>
          </cell>
          <cell r="F533">
            <v>57960</v>
          </cell>
          <cell r="G533">
            <v>4000</v>
          </cell>
          <cell r="H533">
            <v>19320</v>
          </cell>
          <cell r="I533">
            <v>8000</v>
          </cell>
          <cell r="J533">
            <v>38640</v>
          </cell>
          <cell r="K533">
            <v>0</v>
          </cell>
          <cell r="L533">
            <v>0</v>
          </cell>
          <cell r="M533" t="str">
            <v>No.11</v>
          </cell>
        </row>
        <row r="534">
          <cell r="A534" t="str">
            <v>K.P메카니칼접합및부설(기계)</v>
          </cell>
          <cell r="B534" t="str">
            <v>ø200M/M</v>
          </cell>
          <cell r="C534" t="str">
            <v>개소</v>
          </cell>
          <cell r="D534">
            <v>1</v>
          </cell>
          <cell r="E534">
            <v>43300</v>
          </cell>
          <cell r="F534">
            <v>43300</v>
          </cell>
          <cell r="G534">
            <v>0</v>
          </cell>
          <cell r="H534">
            <v>0</v>
          </cell>
          <cell r="I534">
            <v>30800</v>
          </cell>
          <cell r="J534">
            <v>30800</v>
          </cell>
          <cell r="K534">
            <v>12500</v>
          </cell>
          <cell r="L534">
            <v>12500</v>
          </cell>
          <cell r="M534" t="str">
            <v>No.35</v>
          </cell>
        </row>
        <row r="535">
          <cell r="A535" t="str">
            <v>잡석부설(B.H 0.7)</v>
          </cell>
          <cell r="B535" t="str">
            <v>기계90%+인력10%</v>
          </cell>
          <cell r="C535" t="str">
            <v>M3</v>
          </cell>
          <cell r="D535">
            <v>0.24</v>
          </cell>
          <cell r="E535">
            <v>3000</v>
          </cell>
          <cell r="F535">
            <v>720</v>
          </cell>
          <cell r="G535">
            <v>200</v>
          </cell>
          <cell r="H535">
            <v>48</v>
          </cell>
          <cell r="I535">
            <v>2500</v>
          </cell>
          <cell r="J535">
            <v>600</v>
          </cell>
          <cell r="K535">
            <v>300</v>
          </cell>
          <cell r="L535">
            <v>72</v>
          </cell>
          <cell r="M535" t="str">
            <v>#.5</v>
          </cell>
        </row>
        <row r="536">
          <cell r="A536" t="str">
            <v>적벽돌쌓기</v>
          </cell>
          <cell r="B536" t="str">
            <v>1.0B,표준형</v>
          </cell>
          <cell r="C536" t="str">
            <v>M2</v>
          </cell>
          <cell r="D536">
            <v>2.08</v>
          </cell>
          <cell r="E536">
            <v>21900</v>
          </cell>
          <cell r="F536">
            <v>45552</v>
          </cell>
          <cell r="G536">
            <v>0</v>
          </cell>
          <cell r="H536">
            <v>0</v>
          </cell>
          <cell r="I536">
            <v>21900</v>
          </cell>
          <cell r="J536">
            <v>45552</v>
          </cell>
          <cell r="K536">
            <v>0</v>
          </cell>
          <cell r="L536">
            <v>0</v>
          </cell>
          <cell r="M536" t="str">
            <v>No.36</v>
          </cell>
        </row>
        <row r="537">
          <cell r="A537" t="str">
            <v>모르터</v>
          </cell>
          <cell r="B537" t="str">
            <v>1 : 3</v>
          </cell>
          <cell r="C537" t="str">
            <v>M3</v>
          </cell>
          <cell r="D537">
            <v>0.33</v>
          </cell>
          <cell r="E537">
            <v>40000</v>
          </cell>
          <cell r="F537">
            <v>13200</v>
          </cell>
          <cell r="G537">
            <v>0</v>
          </cell>
          <cell r="H537">
            <v>0</v>
          </cell>
          <cell r="I537">
            <v>40000</v>
          </cell>
          <cell r="J537">
            <v>13200</v>
          </cell>
          <cell r="K537">
            <v>0</v>
          </cell>
          <cell r="L537">
            <v>0</v>
          </cell>
          <cell r="M537" t="str">
            <v>No.37</v>
          </cell>
        </row>
        <row r="538">
          <cell r="A538" t="str">
            <v>K.P메카니칼접합및부설(기계)</v>
          </cell>
          <cell r="B538" t="str">
            <v>ø200M/M(이형관)</v>
          </cell>
          <cell r="C538" t="str">
            <v>개소</v>
          </cell>
          <cell r="D538">
            <v>1</v>
          </cell>
          <cell r="E538">
            <v>14300</v>
          </cell>
          <cell r="F538">
            <v>14300</v>
          </cell>
          <cell r="G538">
            <v>0</v>
          </cell>
          <cell r="H538">
            <v>0</v>
          </cell>
          <cell r="I538">
            <v>10000</v>
          </cell>
          <cell r="J538">
            <v>10000</v>
          </cell>
          <cell r="K538">
            <v>4300</v>
          </cell>
          <cell r="L538">
            <v>4300</v>
          </cell>
          <cell r="M538" t="str">
            <v>No.38</v>
          </cell>
        </row>
        <row r="539">
          <cell r="A539" t="str">
            <v>플랜지관 접합및부설</v>
          </cell>
          <cell r="B539" t="str">
            <v>ø200M/M(이형관)</v>
          </cell>
          <cell r="C539" t="str">
            <v>개소</v>
          </cell>
          <cell r="D539">
            <v>1</v>
          </cell>
          <cell r="E539">
            <v>45400</v>
          </cell>
          <cell r="F539">
            <v>45400</v>
          </cell>
          <cell r="G539">
            <v>600</v>
          </cell>
          <cell r="H539">
            <v>600</v>
          </cell>
          <cell r="I539">
            <v>44800</v>
          </cell>
          <cell r="J539">
            <v>44800</v>
          </cell>
          <cell r="K539">
            <v>0</v>
          </cell>
          <cell r="L539">
            <v>0</v>
          </cell>
          <cell r="M539" t="str">
            <v>No.39</v>
          </cell>
        </row>
        <row r="541">
          <cell r="A541" t="str">
            <v>6. 부대시설공</v>
          </cell>
          <cell r="F541">
            <v>5619309</v>
          </cell>
          <cell r="H541">
            <v>2009519</v>
          </cell>
          <cell r="J541">
            <v>2604941</v>
          </cell>
          <cell r="L541">
            <v>1004849</v>
          </cell>
        </row>
        <row r="542">
          <cell r="A542" t="str">
            <v>하수관거인식테이프</v>
          </cell>
          <cell r="B542" t="str">
            <v>5cmX20m</v>
          </cell>
          <cell r="C542" t="str">
            <v>M</v>
          </cell>
          <cell r="D542">
            <v>1556.2</v>
          </cell>
          <cell r="E542">
            <v>1300</v>
          </cell>
          <cell r="F542">
            <v>2023060</v>
          </cell>
          <cell r="G542">
            <v>1100</v>
          </cell>
          <cell r="H542">
            <v>1711820</v>
          </cell>
          <cell r="I542">
            <v>200</v>
          </cell>
          <cell r="J542">
            <v>311240</v>
          </cell>
          <cell r="K542">
            <v>0</v>
          </cell>
          <cell r="L542">
            <v>0</v>
          </cell>
        </row>
        <row r="543">
          <cell r="A543" t="str">
            <v>하수관내 C.C.T.V조사</v>
          </cell>
          <cell r="B543" t="str">
            <v>하수관내 C.C.T.V 조사</v>
          </cell>
          <cell r="C543" t="str">
            <v>M</v>
          </cell>
          <cell r="D543">
            <v>1556.2</v>
          </cell>
          <cell r="E543">
            <v>1700</v>
          </cell>
          <cell r="F543">
            <v>2645540</v>
          </cell>
          <cell r="G543">
            <v>100</v>
          </cell>
          <cell r="H543">
            <v>155620</v>
          </cell>
          <cell r="I543">
            <v>1000</v>
          </cell>
          <cell r="J543">
            <v>1556200</v>
          </cell>
          <cell r="K543">
            <v>600</v>
          </cell>
          <cell r="L543">
            <v>933720</v>
          </cell>
          <cell r="M543" t="str">
            <v>No.40</v>
          </cell>
        </row>
        <row r="544">
          <cell r="A544" t="str">
            <v>철근 구조물헐기</v>
          </cell>
          <cell r="B544" t="str">
            <v>소형브레커+공기압축기</v>
          </cell>
          <cell r="C544" t="str">
            <v>M3</v>
          </cell>
          <cell r="D544">
            <v>3.51</v>
          </cell>
          <cell r="E544">
            <v>35800</v>
          </cell>
          <cell r="F544">
            <v>125658</v>
          </cell>
          <cell r="G544">
            <v>6400</v>
          </cell>
          <cell r="H544">
            <v>22464</v>
          </cell>
          <cell r="I544">
            <v>17800</v>
          </cell>
          <cell r="J544">
            <v>62478</v>
          </cell>
          <cell r="K544">
            <v>11600</v>
          </cell>
          <cell r="L544">
            <v>40716</v>
          </cell>
          <cell r="M544" t="str">
            <v>No.29</v>
          </cell>
        </row>
        <row r="545">
          <cell r="A545" t="str">
            <v>무근 구조물헐기</v>
          </cell>
          <cell r="B545" t="str">
            <v>소형브레커+공기압축기</v>
          </cell>
          <cell r="C545" t="str">
            <v>M3</v>
          </cell>
          <cell r="D545">
            <v>0.56999999999999995</v>
          </cell>
          <cell r="E545">
            <v>27100</v>
          </cell>
          <cell r="F545">
            <v>15447</v>
          </cell>
          <cell r="G545">
            <v>2100</v>
          </cell>
          <cell r="H545">
            <v>1197</v>
          </cell>
          <cell r="I545">
            <v>18900</v>
          </cell>
          <cell r="J545">
            <v>10773</v>
          </cell>
          <cell r="K545">
            <v>6100</v>
          </cell>
          <cell r="L545">
            <v>3477</v>
          </cell>
          <cell r="M545" t="str">
            <v>No.26</v>
          </cell>
        </row>
        <row r="546">
          <cell r="A546" t="str">
            <v>폐기물운반</v>
          </cell>
          <cell r="B546" t="str">
            <v>B.H0.7 + D.T15</v>
          </cell>
          <cell r="C546" t="str">
            <v>M3</v>
          </cell>
          <cell r="D546">
            <v>4.08</v>
          </cell>
          <cell r="E546">
            <v>12300</v>
          </cell>
          <cell r="F546">
            <v>50184</v>
          </cell>
          <cell r="G546">
            <v>4600</v>
          </cell>
          <cell r="H546">
            <v>18768</v>
          </cell>
          <cell r="I546">
            <v>3500</v>
          </cell>
          <cell r="J546">
            <v>14280</v>
          </cell>
          <cell r="K546">
            <v>4200</v>
          </cell>
          <cell r="L546">
            <v>17136</v>
          </cell>
          <cell r="M546" t="str">
            <v>#.12</v>
          </cell>
        </row>
        <row r="547">
          <cell r="A547" t="str">
            <v>P.E관 접합 및 부설</v>
          </cell>
          <cell r="B547" t="str">
            <v>Φ500M/M</v>
          </cell>
          <cell r="C547" t="str">
            <v>개소</v>
          </cell>
          <cell r="D547">
            <v>14</v>
          </cell>
          <cell r="E547">
            <v>14400</v>
          </cell>
          <cell r="F547">
            <v>201600</v>
          </cell>
          <cell r="G547">
            <v>0</v>
          </cell>
          <cell r="H547">
            <v>0</v>
          </cell>
          <cell r="I547">
            <v>14400</v>
          </cell>
          <cell r="J547">
            <v>201600</v>
          </cell>
          <cell r="K547">
            <v>0</v>
          </cell>
          <cell r="L547">
            <v>0</v>
          </cell>
          <cell r="M547" t="str">
            <v>No.41</v>
          </cell>
        </row>
        <row r="548">
          <cell r="A548" t="str">
            <v>가성토(토사,B.H0.7)</v>
          </cell>
          <cell r="B548" t="str">
            <v>현장토유용</v>
          </cell>
          <cell r="C548" t="str">
            <v>M3</v>
          </cell>
          <cell r="D548">
            <v>14</v>
          </cell>
          <cell r="E548">
            <v>1800</v>
          </cell>
          <cell r="F548">
            <v>25200</v>
          </cell>
          <cell r="G548">
            <v>400</v>
          </cell>
          <cell r="H548">
            <v>5600</v>
          </cell>
          <cell r="I548">
            <v>700</v>
          </cell>
          <cell r="J548">
            <v>9800</v>
          </cell>
          <cell r="K548">
            <v>700</v>
          </cell>
          <cell r="L548">
            <v>9800</v>
          </cell>
          <cell r="M548" t="str">
            <v>#.20</v>
          </cell>
        </row>
        <row r="549">
          <cell r="A549" t="str">
            <v>P.P 마대쌓기 및 헐기</v>
          </cell>
          <cell r="C549" t="str">
            <v>M2</v>
          </cell>
          <cell r="D549">
            <v>9.9</v>
          </cell>
          <cell r="E549">
            <v>53000</v>
          </cell>
          <cell r="F549">
            <v>524700</v>
          </cell>
          <cell r="G549">
            <v>8900</v>
          </cell>
          <cell r="H549">
            <v>88110</v>
          </cell>
          <cell r="I549">
            <v>44100</v>
          </cell>
          <cell r="J549">
            <v>436590</v>
          </cell>
          <cell r="K549">
            <v>0</v>
          </cell>
          <cell r="L549">
            <v>0</v>
          </cell>
          <cell r="M549" t="str">
            <v>#.21</v>
          </cell>
        </row>
        <row r="550">
          <cell r="A550" t="str">
            <v>비닐깔기</v>
          </cell>
          <cell r="C550" t="str">
            <v>M2</v>
          </cell>
          <cell r="D550">
            <v>9.9</v>
          </cell>
          <cell r="E550">
            <v>800</v>
          </cell>
          <cell r="F550">
            <v>7920</v>
          </cell>
          <cell r="G550">
            <v>600</v>
          </cell>
          <cell r="H550">
            <v>5940</v>
          </cell>
          <cell r="I550">
            <v>200</v>
          </cell>
          <cell r="J550">
            <v>1980</v>
          </cell>
          <cell r="K550">
            <v>0</v>
          </cell>
          <cell r="L550">
            <v>0</v>
          </cell>
          <cell r="M550" t="str">
            <v>No.8</v>
          </cell>
        </row>
        <row r="553">
          <cell r="A553" t="str">
            <v>6. 운 반 공</v>
          </cell>
          <cell r="F553">
            <v>5849386</v>
          </cell>
          <cell r="H553">
            <v>1742400</v>
          </cell>
          <cell r="J553">
            <v>1900800</v>
          </cell>
          <cell r="L553">
            <v>2206186</v>
          </cell>
        </row>
        <row r="554">
          <cell r="A554" t="str">
            <v>철근운반</v>
          </cell>
          <cell r="C554" t="str">
            <v>TON</v>
          </cell>
          <cell r="D554">
            <v>5.7839999999999998</v>
          </cell>
          <cell r="E554">
            <v>9000</v>
          </cell>
          <cell r="F554">
            <v>52056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9000</v>
          </cell>
          <cell r="L554">
            <v>52056</v>
          </cell>
          <cell r="M554" t="str">
            <v>#.15</v>
          </cell>
        </row>
        <row r="555">
          <cell r="A555" t="str">
            <v>주철관 운반</v>
          </cell>
          <cell r="B555" t="str">
            <v>이형관</v>
          </cell>
          <cell r="C555" t="str">
            <v>KG</v>
          </cell>
          <cell r="D555">
            <v>127.3</v>
          </cell>
          <cell r="E555">
            <v>100</v>
          </cell>
          <cell r="F555">
            <v>12730</v>
          </cell>
          <cell r="G555">
            <v>0</v>
          </cell>
          <cell r="H555">
            <v>0</v>
          </cell>
          <cell r="I555">
            <v>0</v>
          </cell>
          <cell r="J555">
            <v>0</v>
          </cell>
          <cell r="K555">
            <v>100</v>
          </cell>
          <cell r="L555">
            <v>12730</v>
          </cell>
          <cell r="M555" t="str">
            <v>#.17</v>
          </cell>
        </row>
        <row r="556">
          <cell r="A556" t="str">
            <v>주철관 운반</v>
          </cell>
          <cell r="B556" t="str">
            <v>Φ200M/M</v>
          </cell>
          <cell r="C556" t="str">
            <v>본</v>
          </cell>
          <cell r="D556">
            <v>1</v>
          </cell>
          <cell r="E556">
            <v>2200</v>
          </cell>
          <cell r="F556">
            <v>2200</v>
          </cell>
          <cell r="G556">
            <v>0</v>
          </cell>
          <cell r="H556">
            <v>0</v>
          </cell>
          <cell r="I556">
            <v>0</v>
          </cell>
          <cell r="J556">
            <v>0</v>
          </cell>
          <cell r="K556">
            <v>2200</v>
          </cell>
          <cell r="L556">
            <v>2200</v>
          </cell>
          <cell r="M556" t="str">
            <v>#.22</v>
          </cell>
        </row>
        <row r="557">
          <cell r="A557" t="str">
            <v>시멘트운반(40kg/대)</v>
          </cell>
          <cell r="C557" t="str">
            <v>대</v>
          </cell>
          <cell r="D557">
            <v>2</v>
          </cell>
          <cell r="E557">
            <v>400</v>
          </cell>
          <cell r="F557">
            <v>800</v>
          </cell>
          <cell r="G557">
            <v>0</v>
          </cell>
          <cell r="H557">
            <v>0</v>
          </cell>
          <cell r="I557">
            <v>0</v>
          </cell>
          <cell r="J557">
            <v>0</v>
          </cell>
          <cell r="K557">
            <v>400</v>
          </cell>
          <cell r="L557">
            <v>800</v>
          </cell>
          <cell r="M557" t="str">
            <v>#.19</v>
          </cell>
        </row>
        <row r="558">
          <cell r="A558" t="str">
            <v>보조기층운반</v>
          </cell>
          <cell r="C558" t="str">
            <v>M3</v>
          </cell>
          <cell r="D558">
            <v>792</v>
          </cell>
          <cell r="E558">
            <v>7300</v>
          </cell>
          <cell r="F558">
            <v>5781600</v>
          </cell>
          <cell r="G558">
            <v>2200</v>
          </cell>
          <cell r="H558">
            <v>1742400</v>
          </cell>
          <cell r="I558">
            <v>2400</v>
          </cell>
          <cell r="J558">
            <v>1900800</v>
          </cell>
          <cell r="K558">
            <v>2700</v>
          </cell>
          <cell r="L558">
            <v>2138400</v>
          </cell>
          <cell r="M558" t="str">
            <v>#.18</v>
          </cell>
        </row>
        <row r="575">
          <cell r="A575" t="str">
            <v>⊙C-LINE  사급자재비</v>
          </cell>
          <cell r="C575" t="str">
            <v>식</v>
          </cell>
          <cell r="D575">
            <v>1</v>
          </cell>
          <cell r="F575">
            <v>64758980</v>
          </cell>
          <cell r="H575">
            <v>64758980</v>
          </cell>
          <cell r="J575">
            <v>0</v>
          </cell>
          <cell r="L575">
            <v>0</v>
          </cell>
        </row>
        <row r="577">
          <cell r="A577" t="str">
            <v>모  래</v>
          </cell>
          <cell r="C577" t="str">
            <v>M3</v>
          </cell>
          <cell r="D577">
            <v>411</v>
          </cell>
          <cell r="E577">
            <v>17000</v>
          </cell>
          <cell r="F577">
            <v>6987000</v>
          </cell>
          <cell r="G577">
            <v>17000</v>
          </cell>
          <cell r="H577">
            <v>6987000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</row>
        <row r="578">
          <cell r="A578" t="str">
            <v>잡  석</v>
          </cell>
          <cell r="C578" t="str">
            <v>M3</v>
          </cell>
          <cell r="D578">
            <v>0.25</v>
          </cell>
          <cell r="E578">
            <v>7000</v>
          </cell>
          <cell r="F578">
            <v>1750</v>
          </cell>
          <cell r="G578">
            <v>7000</v>
          </cell>
          <cell r="H578">
            <v>1750</v>
          </cell>
          <cell r="I578">
            <v>0</v>
          </cell>
          <cell r="J578">
            <v>0</v>
          </cell>
          <cell r="K578">
            <v>0</v>
          </cell>
          <cell r="L578">
            <v>0</v>
          </cell>
        </row>
        <row r="579">
          <cell r="A579" t="str">
            <v>아스팔트유제</v>
          </cell>
          <cell r="B579" t="str">
            <v>RSC-4</v>
          </cell>
          <cell r="C579" t="str">
            <v>DRUM</v>
          </cell>
          <cell r="D579">
            <v>1.65</v>
          </cell>
          <cell r="E579">
            <v>52000</v>
          </cell>
          <cell r="F579">
            <v>85800</v>
          </cell>
          <cell r="G579">
            <v>52000</v>
          </cell>
          <cell r="H579">
            <v>85800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</row>
        <row r="580">
          <cell r="A580" t="str">
            <v>아스팔트유제</v>
          </cell>
          <cell r="B580" t="str">
            <v>MC-1</v>
          </cell>
          <cell r="C580" t="str">
            <v>DRUM</v>
          </cell>
          <cell r="D580">
            <v>3.31</v>
          </cell>
          <cell r="E580">
            <v>58000</v>
          </cell>
          <cell r="F580">
            <v>191980</v>
          </cell>
          <cell r="G580">
            <v>58000</v>
          </cell>
          <cell r="H580">
            <v>191980</v>
          </cell>
          <cell r="I580">
            <v>0</v>
          </cell>
          <cell r="J580">
            <v>0</v>
          </cell>
          <cell r="K580">
            <v>0</v>
          </cell>
          <cell r="L580">
            <v>0</v>
          </cell>
        </row>
        <row r="581">
          <cell r="A581" t="str">
            <v>주철관 이형관</v>
          </cell>
          <cell r="B581" t="str">
            <v>D300M/M이상 D600M/M이하</v>
          </cell>
          <cell r="C581" t="str">
            <v>KG</v>
          </cell>
          <cell r="D581">
            <v>127.3</v>
          </cell>
          <cell r="E581">
            <v>2500</v>
          </cell>
          <cell r="F581">
            <v>318250</v>
          </cell>
          <cell r="G581">
            <v>2500</v>
          </cell>
          <cell r="H581">
            <v>318250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</row>
        <row r="582">
          <cell r="A582" t="str">
            <v>이중벽 P.E관</v>
          </cell>
          <cell r="B582" t="str">
            <v>Φ250M/M</v>
          </cell>
          <cell r="C582" t="str">
            <v>본</v>
          </cell>
          <cell r="D582">
            <v>2</v>
          </cell>
          <cell r="E582">
            <v>127200</v>
          </cell>
          <cell r="F582">
            <v>254400</v>
          </cell>
          <cell r="G582">
            <v>127200</v>
          </cell>
          <cell r="H582">
            <v>254400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</row>
        <row r="583">
          <cell r="A583" t="str">
            <v>이중벽 P.E관</v>
          </cell>
          <cell r="B583" t="str">
            <v>Φ300M/M</v>
          </cell>
          <cell r="C583" t="str">
            <v>본</v>
          </cell>
          <cell r="D583">
            <v>260</v>
          </cell>
          <cell r="E583">
            <v>160200</v>
          </cell>
          <cell r="F583">
            <v>41652000</v>
          </cell>
          <cell r="G583">
            <v>160200</v>
          </cell>
          <cell r="H583">
            <v>41652000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</row>
        <row r="584">
          <cell r="A584" t="str">
            <v>P.E관(5회 사용)</v>
          </cell>
          <cell r="B584" t="str">
            <v>Φ500M/M</v>
          </cell>
          <cell r="C584" t="str">
            <v>본</v>
          </cell>
          <cell r="D584">
            <v>14</v>
          </cell>
          <cell r="E584">
            <v>435000</v>
          </cell>
          <cell r="F584">
            <v>6090000</v>
          </cell>
          <cell r="G584">
            <v>435000</v>
          </cell>
          <cell r="H584">
            <v>6090000</v>
          </cell>
          <cell r="I584">
            <v>0</v>
          </cell>
          <cell r="J584">
            <v>0</v>
          </cell>
          <cell r="K584">
            <v>0</v>
          </cell>
          <cell r="L584">
            <v>0</v>
          </cell>
        </row>
        <row r="585">
          <cell r="A585" t="str">
            <v>이중벽 P.E관 지수단관</v>
          </cell>
          <cell r="B585" t="str">
            <v>Φ250M/M</v>
          </cell>
          <cell r="C585" t="str">
            <v>EA</v>
          </cell>
          <cell r="D585">
            <v>3</v>
          </cell>
          <cell r="E585">
            <v>34900</v>
          </cell>
          <cell r="F585">
            <v>104700</v>
          </cell>
          <cell r="G585">
            <v>34900</v>
          </cell>
          <cell r="H585">
            <v>104700</v>
          </cell>
          <cell r="I585">
            <v>0</v>
          </cell>
          <cell r="J585">
            <v>0</v>
          </cell>
          <cell r="K585">
            <v>0</v>
          </cell>
          <cell r="L585">
            <v>0</v>
          </cell>
        </row>
        <row r="586">
          <cell r="A586" t="str">
            <v>이중벽 P.E관 지수단관</v>
          </cell>
          <cell r="B586" t="str">
            <v>Φ300M/M</v>
          </cell>
          <cell r="C586" t="str">
            <v>EA</v>
          </cell>
          <cell r="D586">
            <v>86</v>
          </cell>
          <cell r="E586">
            <v>44100</v>
          </cell>
          <cell r="F586">
            <v>3792600</v>
          </cell>
          <cell r="G586">
            <v>44100</v>
          </cell>
          <cell r="H586">
            <v>3792600</v>
          </cell>
          <cell r="I586">
            <v>0</v>
          </cell>
          <cell r="J586">
            <v>0</v>
          </cell>
          <cell r="K586">
            <v>0</v>
          </cell>
          <cell r="L586">
            <v>0</v>
          </cell>
        </row>
        <row r="587">
          <cell r="A587" t="str">
            <v>적벽돌</v>
          </cell>
          <cell r="B587" t="str">
            <v>190*90*57</v>
          </cell>
          <cell r="C587" t="str">
            <v>매</v>
          </cell>
          <cell r="D587">
            <v>319</v>
          </cell>
          <cell r="E587">
            <v>200</v>
          </cell>
          <cell r="F587">
            <v>63800</v>
          </cell>
          <cell r="G587">
            <v>200</v>
          </cell>
          <cell r="H587">
            <v>63800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</row>
        <row r="588">
          <cell r="A588" t="str">
            <v>흡출기(D200)</v>
          </cell>
          <cell r="C588" t="str">
            <v>개</v>
          </cell>
          <cell r="D588">
            <v>1</v>
          </cell>
          <cell r="E588">
            <v>200000</v>
          </cell>
          <cell r="F588">
            <v>200000</v>
          </cell>
          <cell r="G588">
            <v>200000</v>
          </cell>
          <cell r="H588">
            <v>200000</v>
          </cell>
          <cell r="I588">
            <v>0</v>
          </cell>
          <cell r="J588">
            <v>0</v>
          </cell>
          <cell r="K588">
            <v>0</v>
          </cell>
          <cell r="L588">
            <v>0</v>
          </cell>
        </row>
        <row r="589">
          <cell r="A589" t="str">
            <v>보조기층제</v>
          </cell>
          <cell r="C589" t="str">
            <v>M3</v>
          </cell>
          <cell r="D589">
            <v>792</v>
          </cell>
          <cell r="E589">
            <v>6300</v>
          </cell>
          <cell r="F589">
            <v>4989600</v>
          </cell>
          <cell r="G589">
            <v>6300</v>
          </cell>
          <cell r="H589">
            <v>4989600</v>
          </cell>
          <cell r="I589">
            <v>0</v>
          </cell>
          <cell r="J589">
            <v>0</v>
          </cell>
          <cell r="K589">
            <v>0</v>
          </cell>
          <cell r="L589">
            <v>0</v>
          </cell>
        </row>
        <row r="590">
          <cell r="A590" t="str">
            <v>주철관 접합부품(K.P메카니칼접합)</v>
          </cell>
          <cell r="B590" t="str">
            <v>D=200MM</v>
          </cell>
          <cell r="C590" t="str">
            <v>SET</v>
          </cell>
          <cell r="D590">
            <v>2</v>
          </cell>
          <cell r="E590">
            <v>12400</v>
          </cell>
          <cell r="F590">
            <v>24800</v>
          </cell>
          <cell r="G590">
            <v>12400</v>
          </cell>
          <cell r="H590">
            <v>24800</v>
          </cell>
          <cell r="I590">
            <v>0</v>
          </cell>
          <cell r="J590">
            <v>0</v>
          </cell>
          <cell r="K590">
            <v>0</v>
          </cell>
          <cell r="L590">
            <v>0</v>
          </cell>
        </row>
        <row r="591">
          <cell r="A591" t="str">
            <v>주철관 접합부품(플랜지접합)</v>
          </cell>
          <cell r="B591" t="str">
            <v>D=200MM</v>
          </cell>
          <cell r="C591" t="str">
            <v>SET</v>
          </cell>
          <cell r="D591">
            <v>1</v>
          </cell>
          <cell r="E591">
            <v>2300</v>
          </cell>
          <cell r="F591">
            <v>2300</v>
          </cell>
          <cell r="G591">
            <v>2300</v>
          </cell>
          <cell r="H591">
            <v>2300</v>
          </cell>
          <cell r="I591">
            <v>0</v>
          </cell>
          <cell r="J591">
            <v>0</v>
          </cell>
          <cell r="K591">
            <v>0</v>
          </cell>
          <cell r="L591">
            <v>0</v>
          </cell>
        </row>
        <row r="597">
          <cell r="A597" t="str">
            <v>Ⅳ.D-LINE차집관로(강정P/S→월평P/S)</v>
          </cell>
          <cell r="C597" t="str">
            <v>식</v>
          </cell>
          <cell r="D597">
            <v>1</v>
          </cell>
          <cell r="F597">
            <v>263388990</v>
          </cell>
          <cell r="H597">
            <v>119310817</v>
          </cell>
          <cell r="J597">
            <v>105257548</v>
          </cell>
          <cell r="L597">
            <v>38820625</v>
          </cell>
        </row>
        <row r="599">
          <cell r="A599" t="str">
            <v>1. 토    공</v>
          </cell>
          <cell r="F599">
            <v>195212461</v>
          </cell>
          <cell r="H599">
            <v>107476111</v>
          </cell>
          <cell r="J599">
            <v>60754441</v>
          </cell>
          <cell r="L599">
            <v>26981909</v>
          </cell>
        </row>
        <row r="600">
          <cell r="A600" t="str">
            <v>터파기:보조기층</v>
          </cell>
          <cell r="B600" t="str">
            <v>B.H 0.7㎥</v>
          </cell>
          <cell r="C600" t="str">
            <v>M3</v>
          </cell>
          <cell r="D600">
            <v>791.1</v>
          </cell>
          <cell r="E600">
            <v>1100</v>
          </cell>
          <cell r="F600">
            <v>870210</v>
          </cell>
          <cell r="G600">
            <v>300</v>
          </cell>
          <cell r="H600">
            <v>237330</v>
          </cell>
          <cell r="I600">
            <v>400</v>
          </cell>
          <cell r="J600">
            <v>316440</v>
          </cell>
          <cell r="K600">
            <v>400</v>
          </cell>
          <cell r="L600">
            <v>316440</v>
          </cell>
          <cell r="M600" t="str">
            <v>#.1</v>
          </cell>
        </row>
        <row r="601">
          <cell r="A601" t="str">
            <v>터파기:토사(육상),기계80+인력20</v>
          </cell>
          <cell r="B601" t="str">
            <v>B.H 0.7㎥</v>
          </cell>
          <cell r="C601" t="str">
            <v>M3</v>
          </cell>
          <cell r="D601">
            <v>3358.2</v>
          </cell>
          <cell r="E601">
            <v>2000</v>
          </cell>
          <cell r="F601">
            <v>6716400</v>
          </cell>
          <cell r="G601">
            <v>100</v>
          </cell>
          <cell r="H601">
            <v>335820</v>
          </cell>
          <cell r="I601">
            <v>1600</v>
          </cell>
          <cell r="J601">
            <v>5373120</v>
          </cell>
          <cell r="K601">
            <v>300</v>
          </cell>
          <cell r="L601">
            <v>1007460</v>
          </cell>
          <cell r="M601" t="str">
            <v>#.2</v>
          </cell>
        </row>
        <row r="602">
          <cell r="A602" t="str">
            <v>기계터파기(연암)</v>
          </cell>
          <cell r="B602" t="str">
            <v>B.H0.7+브레이커</v>
          </cell>
          <cell r="C602" t="str">
            <v>M3</v>
          </cell>
          <cell r="D602">
            <v>1262.71</v>
          </cell>
          <cell r="E602">
            <v>18400</v>
          </cell>
          <cell r="F602">
            <v>23233864</v>
          </cell>
          <cell r="G602">
            <v>2800</v>
          </cell>
          <cell r="H602">
            <v>3535588</v>
          </cell>
          <cell r="I602">
            <v>7300</v>
          </cell>
          <cell r="J602">
            <v>9217783</v>
          </cell>
          <cell r="K602">
            <v>8300</v>
          </cell>
          <cell r="L602">
            <v>10480493</v>
          </cell>
          <cell r="M602" t="str">
            <v>#.3</v>
          </cell>
        </row>
        <row r="603">
          <cell r="A603" t="str">
            <v>되메우기 및 다짐</v>
          </cell>
          <cell r="B603" t="str">
            <v>B.H 0.7+플래이트 콤펙터</v>
          </cell>
          <cell r="C603" t="str">
            <v>M3</v>
          </cell>
          <cell r="D603">
            <v>3666.45</v>
          </cell>
          <cell r="E603">
            <v>3500</v>
          </cell>
          <cell r="F603">
            <v>12832575</v>
          </cell>
          <cell r="G603">
            <v>400</v>
          </cell>
          <cell r="H603">
            <v>1466580</v>
          </cell>
          <cell r="I603">
            <v>2600</v>
          </cell>
          <cell r="J603">
            <v>9532770</v>
          </cell>
          <cell r="K603">
            <v>500</v>
          </cell>
          <cell r="L603">
            <v>1833225</v>
          </cell>
          <cell r="M603" t="str">
            <v>#.4</v>
          </cell>
        </row>
        <row r="604">
          <cell r="A604" t="str">
            <v>사토운반:보조기층</v>
          </cell>
          <cell r="B604" t="str">
            <v>B.H0.7 + D.T15</v>
          </cell>
          <cell r="C604" t="str">
            <v>M3</v>
          </cell>
          <cell r="D604">
            <v>449.88</v>
          </cell>
          <cell r="E604">
            <v>7300</v>
          </cell>
          <cell r="F604">
            <v>3284124</v>
          </cell>
          <cell r="G604">
            <v>2700</v>
          </cell>
          <cell r="H604">
            <v>1214676</v>
          </cell>
          <cell r="I604">
            <v>2100</v>
          </cell>
          <cell r="J604">
            <v>944748</v>
          </cell>
          <cell r="K604">
            <v>2500</v>
          </cell>
          <cell r="L604">
            <v>1124700</v>
          </cell>
          <cell r="M604" t="str">
            <v>#.6</v>
          </cell>
        </row>
        <row r="605">
          <cell r="A605" t="str">
            <v>사토운반:연암</v>
          </cell>
          <cell r="B605" t="str">
            <v>B.H0.7 + D.T15</v>
          </cell>
          <cell r="C605" t="str">
            <v>M3</v>
          </cell>
          <cell r="D605">
            <v>1262.71</v>
          </cell>
          <cell r="E605">
            <v>12000</v>
          </cell>
          <cell r="F605">
            <v>15152520</v>
          </cell>
          <cell r="G605">
            <v>4500</v>
          </cell>
          <cell r="H605">
            <v>5682195</v>
          </cell>
          <cell r="I605">
            <v>3500</v>
          </cell>
          <cell r="J605">
            <v>4419485</v>
          </cell>
          <cell r="K605">
            <v>4000</v>
          </cell>
          <cell r="L605">
            <v>5050840</v>
          </cell>
          <cell r="M605" t="str">
            <v>#.7</v>
          </cell>
        </row>
        <row r="606">
          <cell r="A606" t="str">
            <v>모래부설 및 다짐(B.H 0.7M3,관로기초)</v>
          </cell>
          <cell r="B606" t="str">
            <v>기계90%+인력10%</v>
          </cell>
          <cell r="C606" t="str">
            <v>M3</v>
          </cell>
          <cell r="D606">
            <v>566.03</v>
          </cell>
          <cell r="E606">
            <v>2300</v>
          </cell>
          <cell r="F606">
            <v>1301869</v>
          </cell>
          <cell r="G606">
            <v>200</v>
          </cell>
          <cell r="H606">
            <v>113206</v>
          </cell>
          <cell r="I606">
            <v>1600</v>
          </cell>
          <cell r="J606">
            <v>905648</v>
          </cell>
          <cell r="K606">
            <v>500</v>
          </cell>
          <cell r="L606">
            <v>283015</v>
          </cell>
          <cell r="M606" t="str">
            <v>#.8</v>
          </cell>
        </row>
        <row r="607">
          <cell r="A607" t="str">
            <v>바닥면 고르기</v>
          </cell>
          <cell r="B607" t="str">
            <v>연암</v>
          </cell>
          <cell r="C607" t="str">
            <v>M2</v>
          </cell>
          <cell r="D607">
            <v>1852.58</v>
          </cell>
          <cell r="E607">
            <v>5400</v>
          </cell>
          <cell r="F607">
            <v>10003932</v>
          </cell>
          <cell r="G607">
            <v>500</v>
          </cell>
          <cell r="H607">
            <v>926290</v>
          </cell>
          <cell r="I607">
            <v>4600</v>
          </cell>
          <cell r="J607">
            <v>8521868</v>
          </cell>
          <cell r="K607">
            <v>300</v>
          </cell>
          <cell r="L607">
            <v>555774</v>
          </cell>
          <cell r="M607" t="str">
            <v>No.2</v>
          </cell>
        </row>
        <row r="608">
          <cell r="A608" t="str">
            <v>아스팔트포장 절단</v>
          </cell>
          <cell r="C608" t="str">
            <v>M</v>
          </cell>
          <cell r="D608">
            <v>2692.64</v>
          </cell>
          <cell r="E608">
            <v>1800</v>
          </cell>
          <cell r="F608">
            <v>4846752</v>
          </cell>
          <cell r="G608">
            <v>900</v>
          </cell>
          <cell r="H608">
            <v>2423376</v>
          </cell>
          <cell r="I608">
            <v>800</v>
          </cell>
          <cell r="J608">
            <v>2154112</v>
          </cell>
          <cell r="K608">
            <v>100</v>
          </cell>
          <cell r="L608">
            <v>269264</v>
          </cell>
          <cell r="M608" t="str">
            <v>No.3</v>
          </cell>
        </row>
        <row r="609">
          <cell r="A609" t="str">
            <v>아스팔트포장 파취</v>
          </cell>
          <cell r="B609" t="str">
            <v>기계</v>
          </cell>
          <cell r="C609" t="str">
            <v>M3</v>
          </cell>
          <cell r="D609">
            <v>373.76</v>
          </cell>
          <cell r="E609">
            <v>15300</v>
          </cell>
          <cell r="F609">
            <v>5718528</v>
          </cell>
          <cell r="G609">
            <v>2300</v>
          </cell>
          <cell r="H609">
            <v>859648</v>
          </cell>
          <cell r="I609">
            <v>6300</v>
          </cell>
          <cell r="J609">
            <v>2354688</v>
          </cell>
          <cell r="K609">
            <v>6700</v>
          </cell>
          <cell r="L609">
            <v>2504192</v>
          </cell>
          <cell r="M609" t="str">
            <v>#.10</v>
          </cell>
        </row>
        <row r="610">
          <cell r="A610" t="str">
            <v>아스팔트 포장포설</v>
          </cell>
          <cell r="B610" t="str">
            <v>기층10cm+표층5cm</v>
          </cell>
          <cell r="C610" t="str">
            <v>a</v>
          </cell>
          <cell r="D610">
            <v>24.92</v>
          </cell>
          <cell r="E610">
            <v>3812100</v>
          </cell>
          <cell r="F610">
            <v>94997532</v>
          </cell>
          <cell r="G610">
            <v>3372300</v>
          </cell>
          <cell r="H610">
            <v>84037716</v>
          </cell>
          <cell r="I610">
            <v>409100</v>
          </cell>
          <cell r="J610">
            <v>10194772</v>
          </cell>
          <cell r="K610">
            <v>30700</v>
          </cell>
          <cell r="L610">
            <v>765044</v>
          </cell>
          <cell r="M610" t="str">
            <v>No.4</v>
          </cell>
        </row>
        <row r="611">
          <cell r="A611" t="str">
            <v>보조기층포설 및 다짐</v>
          </cell>
          <cell r="B611" t="str">
            <v>T=30cm</v>
          </cell>
          <cell r="C611" t="str">
            <v>M3</v>
          </cell>
          <cell r="D611">
            <v>702.6</v>
          </cell>
          <cell r="E611">
            <v>2800</v>
          </cell>
          <cell r="F611">
            <v>1967280</v>
          </cell>
          <cell r="G611">
            <v>400</v>
          </cell>
          <cell r="H611">
            <v>281040</v>
          </cell>
          <cell r="I611">
            <v>1700</v>
          </cell>
          <cell r="J611">
            <v>1194420</v>
          </cell>
          <cell r="K611">
            <v>700</v>
          </cell>
          <cell r="L611">
            <v>491820</v>
          </cell>
          <cell r="M611" t="str">
            <v>#.11</v>
          </cell>
        </row>
        <row r="612">
          <cell r="A612" t="str">
            <v>폐기물운반</v>
          </cell>
          <cell r="B612" t="str">
            <v>B.H0.7 + D.T15</v>
          </cell>
          <cell r="C612" t="str">
            <v>M3</v>
          </cell>
          <cell r="D612">
            <v>432.76</v>
          </cell>
          <cell r="E612">
            <v>12300</v>
          </cell>
          <cell r="F612">
            <v>5322948</v>
          </cell>
          <cell r="G612">
            <v>4600</v>
          </cell>
          <cell r="H612">
            <v>1990696</v>
          </cell>
          <cell r="I612">
            <v>3500</v>
          </cell>
          <cell r="J612">
            <v>1514660</v>
          </cell>
          <cell r="K612">
            <v>4200</v>
          </cell>
          <cell r="L612">
            <v>1817592</v>
          </cell>
          <cell r="M612" t="str">
            <v>#.12</v>
          </cell>
        </row>
        <row r="613">
          <cell r="A613" t="str">
            <v>콘크리트포장 절단</v>
          </cell>
          <cell r="C613" t="str">
            <v>M</v>
          </cell>
          <cell r="D613">
            <v>212.6</v>
          </cell>
          <cell r="E613">
            <v>2000</v>
          </cell>
          <cell r="F613">
            <v>425200</v>
          </cell>
          <cell r="G613">
            <v>900</v>
          </cell>
          <cell r="H613">
            <v>191340</v>
          </cell>
          <cell r="I613">
            <v>1000</v>
          </cell>
          <cell r="J613">
            <v>212600</v>
          </cell>
          <cell r="K613">
            <v>100</v>
          </cell>
          <cell r="L613">
            <v>21260</v>
          </cell>
          <cell r="M613" t="str">
            <v>No.5</v>
          </cell>
        </row>
        <row r="614">
          <cell r="A614" t="str">
            <v>콘크리트포장 깨기</v>
          </cell>
          <cell r="B614" t="str">
            <v>T=30cm미만</v>
          </cell>
          <cell r="C614" t="str">
            <v>M3</v>
          </cell>
          <cell r="D614">
            <v>59</v>
          </cell>
          <cell r="E614">
            <v>15200</v>
          </cell>
          <cell r="F614">
            <v>896800</v>
          </cell>
          <cell r="G614">
            <v>2200</v>
          </cell>
          <cell r="H614">
            <v>129800</v>
          </cell>
          <cell r="I614">
            <v>6300</v>
          </cell>
          <cell r="J614">
            <v>371700</v>
          </cell>
          <cell r="K614">
            <v>6700</v>
          </cell>
          <cell r="L614">
            <v>395300</v>
          </cell>
          <cell r="M614" t="str">
            <v>#.13</v>
          </cell>
        </row>
        <row r="615">
          <cell r="A615" t="str">
            <v>콘크리트포장 포설</v>
          </cell>
          <cell r="B615" t="str">
            <v>T=20cm</v>
          </cell>
          <cell r="C615" t="str">
            <v>M3</v>
          </cell>
          <cell r="D615">
            <v>59</v>
          </cell>
          <cell r="E615">
            <v>103500</v>
          </cell>
          <cell r="F615">
            <v>6106500</v>
          </cell>
          <cell r="G615">
            <v>52500</v>
          </cell>
          <cell r="H615">
            <v>3097500</v>
          </cell>
          <cell r="I615">
            <v>51000</v>
          </cell>
          <cell r="J615">
            <v>3009000</v>
          </cell>
          <cell r="K615">
            <v>0</v>
          </cell>
          <cell r="L615">
            <v>0</v>
          </cell>
          <cell r="M615" t="str">
            <v>No.6</v>
          </cell>
        </row>
        <row r="616">
          <cell r="A616" t="str">
            <v>모래부설(B.H 0.7M3)</v>
          </cell>
          <cell r="B616" t="str">
            <v>기계90%+인력10%</v>
          </cell>
          <cell r="C616" t="str">
            <v>M3</v>
          </cell>
          <cell r="D616">
            <v>8.85</v>
          </cell>
          <cell r="E616">
            <v>1300</v>
          </cell>
          <cell r="F616">
            <v>11505</v>
          </cell>
          <cell r="G616">
            <v>200</v>
          </cell>
          <cell r="H616">
            <v>1770</v>
          </cell>
          <cell r="I616">
            <v>700</v>
          </cell>
          <cell r="J616">
            <v>6195</v>
          </cell>
          <cell r="K616">
            <v>400</v>
          </cell>
          <cell r="L616">
            <v>3540</v>
          </cell>
          <cell r="M616" t="str">
            <v>#.14</v>
          </cell>
        </row>
        <row r="617">
          <cell r="A617" t="str">
            <v>와이어메쉬깔기</v>
          </cell>
          <cell r="B617" t="str">
            <v>#8X100X100</v>
          </cell>
          <cell r="C617" t="str">
            <v>M2</v>
          </cell>
          <cell r="D617">
            <v>295</v>
          </cell>
          <cell r="E617">
            <v>3000</v>
          </cell>
          <cell r="F617">
            <v>885000</v>
          </cell>
          <cell r="G617">
            <v>2000</v>
          </cell>
          <cell r="H617">
            <v>590000</v>
          </cell>
          <cell r="I617">
            <v>1000</v>
          </cell>
          <cell r="J617">
            <v>295000</v>
          </cell>
          <cell r="K617">
            <v>0</v>
          </cell>
          <cell r="L617">
            <v>0</v>
          </cell>
          <cell r="M617" t="str">
            <v>No.7</v>
          </cell>
        </row>
        <row r="618">
          <cell r="A618" t="str">
            <v>보조기층포설 및 다짐</v>
          </cell>
          <cell r="B618" t="str">
            <v>T=30cm</v>
          </cell>
          <cell r="C618" t="str">
            <v>M3</v>
          </cell>
          <cell r="D618">
            <v>88.5</v>
          </cell>
          <cell r="E618">
            <v>2800</v>
          </cell>
          <cell r="F618">
            <v>247800</v>
          </cell>
          <cell r="G618">
            <v>400</v>
          </cell>
          <cell r="H618">
            <v>35400</v>
          </cell>
          <cell r="I618">
            <v>1700</v>
          </cell>
          <cell r="J618">
            <v>150450</v>
          </cell>
          <cell r="K618">
            <v>700</v>
          </cell>
          <cell r="L618">
            <v>61950</v>
          </cell>
          <cell r="M618" t="str">
            <v>#.11</v>
          </cell>
        </row>
        <row r="619">
          <cell r="A619" t="str">
            <v>신축재</v>
          </cell>
          <cell r="B619" t="str">
            <v>T=1.5cm</v>
          </cell>
          <cell r="C619" t="str">
            <v>M2</v>
          </cell>
          <cell r="D619">
            <v>9.9700000000000006</v>
          </cell>
          <cell r="E619">
            <v>12600</v>
          </cell>
          <cell r="F619">
            <v>125622</v>
          </cell>
          <cell r="G619">
            <v>12000</v>
          </cell>
          <cell r="H619">
            <v>119640</v>
          </cell>
          <cell r="I619">
            <v>600</v>
          </cell>
          <cell r="J619">
            <v>5982</v>
          </cell>
          <cell r="K619">
            <v>0</v>
          </cell>
          <cell r="L619">
            <v>0</v>
          </cell>
        </row>
        <row r="620">
          <cell r="A620" t="str">
            <v>양생(비닐)</v>
          </cell>
          <cell r="C620" t="str">
            <v>M2</v>
          </cell>
          <cell r="D620">
            <v>295</v>
          </cell>
          <cell r="E620">
            <v>900</v>
          </cell>
          <cell r="F620">
            <v>265500</v>
          </cell>
          <cell r="G620">
            <v>700</v>
          </cell>
          <cell r="H620">
            <v>206500</v>
          </cell>
          <cell r="I620">
            <v>200</v>
          </cell>
          <cell r="J620">
            <v>59000</v>
          </cell>
          <cell r="K620">
            <v>0</v>
          </cell>
          <cell r="L620">
            <v>0</v>
          </cell>
          <cell r="M620" t="str">
            <v>No.8</v>
          </cell>
        </row>
        <row r="622">
          <cell r="A622" t="str">
            <v>2. 관 로 공</v>
          </cell>
          <cell r="F622">
            <v>32310320</v>
          </cell>
          <cell r="H622">
            <v>464300</v>
          </cell>
          <cell r="J622">
            <v>24272720</v>
          </cell>
          <cell r="L622">
            <v>7573300</v>
          </cell>
        </row>
        <row r="623">
          <cell r="A623" t="str">
            <v>K.P메카니칼접합및부설(기계)</v>
          </cell>
          <cell r="B623" t="str">
            <v>ø350M/M</v>
          </cell>
          <cell r="C623" t="str">
            <v>개소</v>
          </cell>
          <cell r="D623">
            <v>379</v>
          </cell>
          <cell r="E623">
            <v>71500</v>
          </cell>
          <cell r="F623">
            <v>27098500</v>
          </cell>
          <cell r="G623">
            <v>0</v>
          </cell>
          <cell r="H623">
            <v>0</v>
          </cell>
          <cell r="I623">
            <v>53400</v>
          </cell>
          <cell r="J623">
            <v>20238600</v>
          </cell>
          <cell r="K623">
            <v>18100</v>
          </cell>
          <cell r="L623">
            <v>6859900</v>
          </cell>
          <cell r="M623" t="str">
            <v>No.42</v>
          </cell>
        </row>
        <row r="624">
          <cell r="A624" t="str">
            <v>이중벽P.E관 접합및부설</v>
          </cell>
          <cell r="B624" t="str">
            <v>Φ350M/M</v>
          </cell>
          <cell r="C624" t="str">
            <v>개소</v>
          </cell>
          <cell r="D624">
            <v>2</v>
          </cell>
          <cell r="E624">
            <v>5700</v>
          </cell>
          <cell r="F624">
            <v>11400</v>
          </cell>
          <cell r="G624">
            <v>0</v>
          </cell>
          <cell r="H624">
            <v>0</v>
          </cell>
          <cell r="I624">
            <v>5700</v>
          </cell>
          <cell r="J624">
            <v>11400</v>
          </cell>
          <cell r="K624">
            <v>0</v>
          </cell>
          <cell r="L624">
            <v>0</v>
          </cell>
          <cell r="M624" t="str">
            <v>No.43</v>
          </cell>
        </row>
        <row r="625">
          <cell r="A625" t="str">
            <v>레미콘타설</v>
          </cell>
          <cell r="B625" t="str">
            <v>무근구조물</v>
          </cell>
          <cell r="C625" t="str">
            <v>M3</v>
          </cell>
          <cell r="D625">
            <v>12.32</v>
          </cell>
          <cell r="E625">
            <v>16000</v>
          </cell>
          <cell r="F625">
            <v>197120</v>
          </cell>
          <cell r="G625">
            <v>0</v>
          </cell>
          <cell r="H625">
            <v>0</v>
          </cell>
          <cell r="I625">
            <v>16000</v>
          </cell>
          <cell r="J625">
            <v>197120</v>
          </cell>
          <cell r="K625">
            <v>0</v>
          </cell>
          <cell r="L625">
            <v>0</v>
          </cell>
          <cell r="M625" t="str">
            <v>No.10</v>
          </cell>
        </row>
        <row r="626">
          <cell r="A626" t="str">
            <v>합판거푸집</v>
          </cell>
          <cell r="B626" t="str">
            <v>0-7m:6회</v>
          </cell>
          <cell r="C626" t="str">
            <v>M2</v>
          </cell>
          <cell r="D626">
            <v>56.9</v>
          </cell>
          <cell r="E626">
            <v>12000</v>
          </cell>
          <cell r="F626">
            <v>682800</v>
          </cell>
          <cell r="G626">
            <v>4000</v>
          </cell>
          <cell r="H626">
            <v>227600</v>
          </cell>
          <cell r="I626">
            <v>8000</v>
          </cell>
          <cell r="J626">
            <v>455200</v>
          </cell>
          <cell r="K626">
            <v>0</v>
          </cell>
          <cell r="L626">
            <v>0</v>
          </cell>
          <cell r="M626" t="str">
            <v>No.11</v>
          </cell>
        </row>
        <row r="627">
          <cell r="A627" t="str">
            <v>주철관 절단</v>
          </cell>
          <cell r="B627" t="str">
            <v>ø350M/M</v>
          </cell>
          <cell r="C627" t="str">
            <v>개소</v>
          </cell>
          <cell r="D627">
            <v>51</v>
          </cell>
          <cell r="E627">
            <v>26900</v>
          </cell>
          <cell r="F627">
            <v>1371900</v>
          </cell>
          <cell r="G627">
            <v>1300</v>
          </cell>
          <cell r="H627">
            <v>66300</v>
          </cell>
          <cell r="I627">
            <v>25400</v>
          </cell>
          <cell r="J627">
            <v>1295400</v>
          </cell>
          <cell r="K627">
            <v>200</v>
          </cell>
          <cell r="L627">
            <v>10200</v>
          </cell>
          <cell r="M627" t="str">
            <v>No.44</v>
          </cell>
        </row>
        <row r="628">
          <cell r="A628" t="str">
            <v>K.P메카니칼접합및부설(인력)</v>
          </cell>
          <cell r="B628" t="str">
            <v>ø150M/M(이형관)</v>
          </cell>
          <cell r="C628" t="str">
            <v>개소</v>
          </cell>
          <cell r="D628">
            <v>8</v>
          </cell>
          <cell r="E628">
            <v>14300</v>
          </cell>
          <cell r="F628">
            <v>114400</v>
          </cell>
          <cell r="G628">
            <v>0</v>
          </cell>
          <cell r="H628">
            <v>0</v>
          </cell>
          <cell r="I628">
            <v>10000</v>
          </cell>
          <cell r="J628">
            <v>80000</v>
          </cell>
          <cell r="K628">
            <v>4300</v>
          </cell>
          <cell r="L628">
            <v>34400</v>
          </cell>
          <cell r="M628" t="str">
            <v>No.45</v>
          </cell>
        </row>
        <row r="629">
          <cell r="A629" t="str">
            <v>K.P메카니칼접합및부설(기계)</v>
          </cell>
          <cell r="B629" t="str">
            <v>ø350M/M(이형관)</v>
          </cell>
          <cell r="C629" t="str">
            <v>개소</v>
          </cell>
          <cell r="D629">
            <v>78</v>
          </cell>
          <cell r="E629">
            <v>19900</v>
          </cell>
          <cell r="F629">
            <v>1552200</v>
          </cell>
          <cell r="G629">
            <v>0</v>
          </cell>
          <cell r="H629">
            <v>0</v>
          </cell>
          <cell r="I629">
            <v>14500</v>
          </cell>
          <cell r="J629">
            <v>1131000</v>
          </cell>
          <cell r="K629">
            <v>5400</v>
          </cell>
          <cell r="L629">
            <v>421200</v>
          </cell>
          <cell r="M629" t="str">
            <v>No.46</v>
          </cell>
        </row>
        <row r="630">
          <cell r="A630" t="str">
            <v>플랜지관 접합및부설</v>
          </cell>
          <cell r="B630" t="str">
            <v>ø150M/M(이형관)</v>
          </cell>
          <cell r="C630" t="str">
            <v>개소</v>
          </cell>
          <cell r="D630">
            <v>8</v>
          </cell>
          <cell r="E630">
            <v>34600</v>
          </cell>
          <cell r="F630">
            <v>276800</v>
          </cell>
          <cell r="G630">
            <v>500</v>
          </cell>
          <cell r="H630">
            <v>4000</v>
          </cell>
          <cell r="I630">
            <v>34100</v>
          </cell>
          <cell r="J630">
            <v>272800</v>
          </cell>
          <cell r="K630">
            <v>0</v>
          </cell>
          <cell r="L630">
            <v>0</v>
          </cell>
          <cell r="M630" t="str">
            <v>No.47</v>
          </cell>
        </row>
        <row r="631">
          <cell r="A631" t="str">
            <v>제수변접합및부설</v>
          </cell>
          <cell r="B631" t="str">
            <v>기계:Φ100mm</v>
          </cell>
          <cell r="C631" t="str">
            <v>개소</v>
          </cell>
          <cell r="D631">
            <v>4</v>
          </cell>
          <cell r="E631">
            <v>79500</v>
          </cell>
          <cell r="F631">
            <v>318000</v>
          </cell>
          <cell r="G631">
            <v>12200</v>
          </cell>
          <cell r="H631">
            <v>48800</v>
          </cell>
          <cell r="I631">
            <v>47300</v>
          </cell>
          <cell r="J631">
            <v>189200</v>
          </cell>
          <cell r="K631">
            <v>20000</v>
          </cell>
          <cell r="L631">
            <v>80000</v>
          </cell>
          <cell r="M631" t="str">
            <v>No.48</v>
          </cell>
        </row>
        <row r="632">
          <cell r="A632" t="str">
            <v>제수변접합및부설</v>
          </cell>
          <cell r="B632" t="str">
            <v>기계:Φ150mm</v>
          </cell>
          <cell r="C632" t="str">
            <v>개소</v>
          </cell>
          <cell r="D632">
            <v>4</v>
          </cell>
          <cell r="E632">
            <v>95500</v>
          </cell>
          <cell r="F632">
            <v>382000</v>
          </cell>
          <cell r="G632">
            <v>16100</v>
          </cell>
          <cell r="H632">
            <v>64400</v>
          </cell>
          <cell r="I632">
            <v>55800</v>
          </cell>
          <cell r="J632">
            <v>223200</v>
          </cell>
          <cell r="K632">
            <v>23600</v>
          </cell>
          <cell r="L632">
            <v>94400</v>
          </cell>
          <cell r="M632" t="str">
            <v>No.49</v>
          </cell>
        </row>
        <row r="633">
          <cell r="A633" t="str">
            <v>공기변접합및부설</v>
          </cell>
          <cell r="B633" t="str">
            <v>기계:Φ100mm</v>
          </cell>
          <cell r="C633" t="str">
            <v>개소</v>
          </cell>
          <cell r="D633">
            <v>4</v>
          </cell>
          <cell r="E633">
            <v>76300</v>
          </cell>
          <cell r="F633">
            <v>305200</v>
          </cell>
          <cell r="G633">
            <v>13300</v>
          </cell>
          <cell r="H633">
            <v>53200</v>
          </cell>
          <cell r="I633">
            <v>44700</v>
          </cell>
          <cell r="J633">
            <v>178800</v>
          </cell>
          <cell r="K633">
            <v>18300</v>
          </cell>
          <cell r="L633">
            <v>73200</v>
          </cell>
          <cell r="M633" t="str">
            <v>No.50</v>
          </cell>
        </row>
        <row r="635">
          <cell r="A635" t="str">
            <v>3. 구조물공</v>
          </cell>
          <cell r="F635">
            <v>14279529</v>
          </cell>
          <cell r="H635">
            <v>2959369</v>
          </cell>
          <cell r="J635">
            <v>11167946</v>
          </cell>
          <cell r="L635">
            <v>152214</v>
          </cell>
        </row>
        <row r="636">
          <cell r="A636" t="str">
            <v>레미콘타설</v>
          </cell>
          <cell r="B636" t="str">
            <v>무근구조물</v>
          </cell>
          <cell r="C636" t="str">
            <v>M3</v>
          </cell>
          <cell r="D636">
            <v>7.05</v>
          </cell>
          <cell r="E636">
            <v>16000</v>
          </cell>
          <cell r="F636">
            <v>112800</v>
          </cell>
          <cell r="G636">
            <v>0</v>
          </cell>
          <cell r="H636">
            <v>0</v>
          </cell>
          <cell r="I636">
            <v>16000</v>
          </cell>
          <cell r="J636">
            <v>112800</v>
          </cell>
          <cell r="K636">
            <v>0</v>
          </cell>
          <cell r="L636">
            <v>0</v>
          </cell>
          <cell r="M636" t="str">
            <v>No.10</v>
          </cell>
        </row>
        <row r="637">
          <cell r="A637" t="str">
            <v>레미콘타설</v>
          </cell>
          <cell r="B637" t="str">
            <v>철근구조물</v>
          </cell>
          <cell r="C637" t="str">
            <v>M3</v>
          </cell>
          <cell r="D637">
            <v>82.11</v>
          </cell>
          <cell r="E637">
            <v>21700</v>
          </cell>
          <cell r="F637">
            <v>1781787</v>
          </cell>
          <cell r="G637">
            <v>400</v>
          </cell>
          <cell r="H637">
            <v>32844</v>
          </cell>
          <cell r="I637">
            <v>21000</v>
          </cell>
          <cell r="J637">
            <v>1724310</v>
          </cell>
          <cell r="K637">
            <v>300</v>
          </cell>
          <cell r="L637">
            <v>24633</v>
          </cell>
          <cell r="M637" t="str">
            <v>No.14</v>
          </cell>
        </row>
        <row r="638">
          <cell r="A638" t="str">
            <v>합판거푸집</v>
          </cell>
          <cell r="B638" t="str">
            <v>0-7m:6회</v>
          </cell>
          <cell r="C638" t="str">
            <v>M2</v>
          </cell>
          <cell r="D638">
            <v>11.12</v>
          </cell>
          <cell r="E638">
            <v>12000</v>
          </cell>
          <cell r="F638">
            <v>133440</v>
          </cell>
          <cell r="G638">
            <v>4000</v>
          </cell>
          <cell r="H638">
            <v>44480</v>
          </cell>
          <cell r="I638">
            <v>8000</v>
          </cell>
          <cell r="J638">
            <v>88960</v>
          </cell>
          <cell r="K638">
            <v>0</v>
          </cell>
          <cell r="L638">
            <v>0</v>
          </cell>
          <cell r="M638" t="str">
            <v>No.11</v>
          </cell>
        </row>
        <row r="639">
          <cell r="A639" t="str">
            <v>합판거푸집</v>
          </cell>
          <cell r="B639" t="str">
            <v>0-7m:3회</v>
          </cell>
          <cell r="C639" t="str">
            <v>M2</v>
          </cell>
          <cell r="D639">
            <v>311.11</v>
          </cell>
          <cell r="E639">
            <v>17100</v>
          </cell>
          <cell r="F639">
            <v>5319981</v>
          </cell>
          <cell r="G639">
            <v>5300</v>
          </cell>
          <cell r="H639">
            <v>1648883</v>
          </cell>
          <cell r="I639">
            <v>11800</v>
          </cell>
          <cell r="J639">
            <v>3671098</v>
          </cell>
          <cell r="K639">
            <v>0</v>
          </cell>
          <cell r="L639">
            <v>0</v>
          </cell>
          <cell r="M639" t="str">
            <v>No.15</v>
          </cell>
        </row>
        <row r="640">
          <cell r="A640" t="str">
            <v>원형거푸집</v>
          </cell>
          <cell r="B640" t="str">
            <v>3 회</v>
          </cell>
          <cell r="C640" t="str">
            <v>M2</v>
          </cell>
          <cell r="D640">
            <v>11.5</v>
          </cell>
          <cell r="E640">
            <v>38600</v>
          </cell>
          <cell r="F640">
            <v>443900</v>
          </cell>
          <cell r="G640">
            <v>11500</v>
          </cell>
          <cell r="H640">
            <v>132250</v>
          </cell>
          <cell r="I640">
            <v>27100</v>
          </cell>
          <cell r="J640">
            <v>311650</v>
          </cell>
          <cell r="K640">
            <v>0</v>
          </cell>
          <cell r="L640">
            <v>0</v>
          </cell>
          <cell r="M640" t="str">
            <v>No.16</v>
          </cell>
        </row>
        <row r="641">
          <cell r="A641" t="str">
            <v>시공이음 설치</v>
          </cell>
          <cell r="B641" t="str">
            <v>PVC,B=150X5mm</v>
          </cell>
          <cell r="C641" t="str">
            <v>M</v>
          </cell>
          <cell r="D641">
            <v>53.32</v>
          </cell>
          <cell r="E641">
            <v>13700</v>
          </cell>
          <cell r="F641">
            <v>730484</v>
          </cell>
          <cell r="G641">
            <v>2400</v>
          </cell>
          <cell r="H641">
            <v>127968</v>
          </cell>
          <cell r="I641">
            <v>11300</v>
          </cell>
          <cell r="J641">
            <v>602516</v>
          </cell>
          <cell r="K641">
            <v>0</v>
          </cell>
          <cell r="L641">
            <v>0</v>
          </cell>
          <cell r="M641" t="str">
            <v>No.17</v>
          </cell>
        </row>
        <row r="642">
          <cell r="A642" t="str">
            <v>철근가공및조립</v>
          </cell>
          <cell r="B642" t="str">
            <v>보통</v>
          </cell>
          <cell r="C642" t="str">
            <v>TON</v>
          </cell>
          <cell r="D642">
            <v>4.6879999999999997</v>
          </cell>
          <cell r="E642">
            <v>327000</v>
          </cell>
          <cell r="F642">
            <v>1532976</v>
          </cell>
          <cell r="G642">
            <v>4000</v>
          </cell>
          <cell r="H642">
            <v>18752</v>
          </cell>
          <cell r="I642">
            <v>317000</v>
          </cell>
          <cell r="J642">
            <v>1486096</v>
          </cell>
          <cell r="K642">
            <v>6000</v>
          </cell>
          <cell r="L642">
            <v>28128</v>
          </cell>
          <cell r="M642" t="str">
            <v>No.18</v>
          </cell>
        </row>
        <row r="643">
          <cell r="A643" t="str">
            <v>자갈부설(B.H 0.7)</v>
          </cell>
          <cell r="B643" t="str">
            <v>기계90%+인력10%</v>
          </cell>
          <cell r="C643" t="str">
            <v>M3</v>
          </cell>
          <cell r="D643">
            <v>0.52</v>
          </cell>
          <cell r="E643">
            <v>3000</v>
          </cell>
          <cell r="F643">
            <v>1560</v>
          </cell>
          <cell r="G643">
            <v>200</v>
          </cell>
          <cell r="H643">
            <v>104</v>
          </cell>
          <cell r="I643">
            <v>2500</v>
          </cell>
          <cell r="J643">
            <v>1300</v>
          </cell>
          <cell r="K643">
            <v>300</v>
          </cell>
          <cell r="L643">
            <v>156</v>
          </cell>
          <cell r="M643" t="str">
            <v>#.5</v>
          </cell>
        </row>
        <row r="644">
          <cell r="A644" t="str">
            <v>사다리설치(STS)</v>
          </cell>
          <cell r="C644" t="str">
            <v>M</v>
          </cell>
          <cell r="D644">
            <v>19.739999999999998</v>
          </cell>
          <cell r="E644">
            <v>10900</v>
          </cell>
          <cell r="F644">
            <v>215166</v>
          </cell>
          <cell r="G644">
            <v>6600</v>
          </cell>
          <cell r="H644">
            <v>130284</v>
          </cell>
          <cell r="I644">
            <v>4100</v>
          </cell>
          <cell r="J644">
            <v>80934</v>
          </cell>
          <cell r="K644">
            <v>200</v>
          </cell>
          <cell r="L644">
            <v>3948</v>
          </cell>
          <cell r="M644" t="str">
            <v>No.19</v>
          </cell>
        </row>
        <row r="645">
          <cell r="A645" t="str">
            <v>맨홀뚜껑설치</v>
          </cell>
          <cell r="B645" t="str">
            <v>(주철재)</v>
          </cell>
          <cell r="C645" t="str">
            <v>조</v>
          </cell>
          <cell r="D645">
            <v>11</v>
          </cell>
          <cell r="E645">
            <v>45800</v>
          </cell>
          <cell r="F645">
            <v>503800</v>
          </cell>
          <cell r="G645">
            <v>0</v>
          </cell>
          <cell r="H645">
            <v>0</v>
          </cell>
          <cell r="I645">
            <v>45800</v>
          </cell>
          <cell r="J645">
            <v>503800</v>
          </cell>
          <cell r="K645">
            <v>0</v>
          </cell>
          <cell r="L645">
            <v>0</v>
          </cell>
          <cell r="M645" t="str">
            <v>No.20</v>
          </cell>
        </row>
        <row r="646">
          <cell r="A646" t="str">
            <v>강관비계</v>
          </cell>
          <cell r="B646" t="str">
            <v>3개월</v>
          </cell>
          <cell r="C646" t="str">
            <v>M2</v>
          </cell>
          <cell r="D646">
            <v>317.83</v>
          </cell>
          <cell r="E646">
            <v>9200</v>
          </cell>
          <cell r="F646">
            <v>2924036</v>
          </cell>
          <cell r="G646">
            <v>2300</v>
          </cell>
          <cell r="H646">
            <v>731009</v>
          </cell>
          <cell r="I646">
            <v>6600</v>
          </cell>
          <cell r="J646">
            <v>2097678</v>
          </cell>
          <cell r="K646">
            <v>300</v>
          </cell>
          <cell r="L646">
            <v>95349</v>
          </cell>
          <cell r="M646" t="str">
            <v>No.33</v>
          </cell>
        </row>
        <row r="647">
          <cell r="A647" t="str">
            <v>강관동바리(3개월)</v>
          </cell>
          <cell r="B647" t="str">
            <v>H=0-4.2M</v>
          </cell>
          <cell r="C647" t="str">
            <v>공M3</v>
          </cell>
          <cell r="D647">
            <v>31.59</v>
          </cell>
          <cell r="E647">
            <v>6300</v>
          </cell>
          <cell r="F647">
            <v>199017</v>
          </cell>
          <cell r="G647">
            <v>200</v>
          </cell>
          <cell r="H647">
            <v>6318</v>
          </cell>
          <cell r="I647">
            <v>6100</v>
          </cell>
          <cell r="J647">
            <v>192699</v>
          </cell>
          <cell r="K647">
            <v>0</v>
          </cell>
          <cell r="L647">
            <v>0</v>
          </cell>
          <cell r="M647" t="str">
            <v>No.21</v>
          </cell>
        </row>
        <row r="648">
          <cell r="A648" t="str">
            <v>양생(비닐)</v>
          </cell>
          <cell r="C648" t="str">
            <v>M2</v>
          </cell>
          <cell r="D648">
            <v>29.64</v>
          </cell>
          <cell r="E648">
            <v>900</v>
          </cell>
          <cell r="F648">
            <v>26676</v>
          </cell>
          <cell r="G648">
            <v>700</v>
          </cell>
          <cell r="H648">
            <v>20748</v>
          </cell>
          <cell r="I648">
            <v>200</v>
          </cell>
          <cell r="J648">
            <v>5928</v>
          </cell>
          <cell r="K648">
            <v>0</v>
          </cell>
          <cell r="L648">
            <v>0</v>
          </cell>
          <cell r="M648" t="str">
            <v>No.8</v>
          </cell>
        </row>
        <row r="649">
          <cell r="A649" t="str">
            <v>시공이음면정리(치핑)</v>
          </cell>
          <cell r="B649" t="str">
            <v>인력</v>
          </cell>
          <cell r="C649" t="str">
            <v>M2</v>
          </cell>
          <cell r="D649">
            <v>14.93</v>
          </cell>
          <cell r="E649">
            <v>19000</v>
          </cell>
          <cell r="F649">
            <v>283670</v>
          </cell>
          <cell r="G649">
            <v>500</v>
          </cell>
          <cell r="H649">
            <v>7465</v>
          </cell>
          <cell r="I649">
            <v>18500</v>
          </cell>
          <cell r="J649">
            <v>276205</v>
          </cell>
          <cell r="K649">
            <v>0</v>
          </cell>
          <cell r="L649">
            <v>0</v>
          </cell>
          <cell r="M649" t="str">
            <v>No.22</v>
          </cell>
        </row>
        <row r="650">
          <cell r="A650" t="str">
            <v>스페이서(T=75MM)</v>
          </cell>
          <cell r="C650" t="str">
            <v>EA</v>
          </cell>
          <cell r="D650">
            <v>44</v>
          </cell>
          <cell r="E650">
            <v>100</v>
          </cell>
          <cell r="F650">
            <v>4400</v>
          </cell>
          <cell r="G650">
            <v>100</v>
          </cell>
          <cell r="H650">
            <v>4400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</row>
        <row r="651">
          <cell r="A651" t="str">
            <v>수팽창고무지수판 설치</v>
          </cell>
          <cell r="B651" t="str">
            <v>20X10</v>
          </cell>
          <cell r="C651" t="str">
            <v>M</v>
          </cell>
          <cell r="D651">
            <v>14.44</v>
          </cell>
          <cell r="E651">
            <v>3900</v>
          </cell>
          <cell r="F651">
            <v>56316</v>
          </cell>
          <cell r="G651">
            <v>3100</v>
          </cell>
          <cell r="H651">
            <v>44764</v>
          </cell>
          <cell r="I651">
            <v>800</v>
          </cell>
          <cell r="J651">
            <v>11552</v>
          </cell>
          <cell r="K651">
            <v>0</v>
          </cell>
          <cell r="L651">
            <v>0</v>
          </cell>
          <cell r="M651" t="str">
            <v>No.23</v>
          </cell>
        </row>
        <row r="652">
          <cell r="A652" t="str">
            <v>P.V.C 파이프(VG1)</v>
          </cell>
          <cell r="B652" t="str">
            <v>Φ100M/M</v>
          </cell>
          <cell r="C652" t="str">
            <v>M</v>
          </cell>
          <cell r="D652">
            <v>1.4</v>
          </cell>
          <cell r="E652">
            <v>6800</v>
          </cell>
          <cell r="F652">
            <v>9520</v>
          </cell>
          <cell r="G652">
            <v>6500</v>
          </cell>
          <cell r="H652">
            <v>9100</v>
          </cell>
          <cell r="I652">
            <v>300</v>
          </cell>
          <cell r="J652">
            <v>420</v>
          </cell>
          <cell r="K652">
            <v>0</v>
          </cell>
          <cell r="L652">
            <v>0</v>
          </cell>
        </row>
        <row r="654">
          <cell r="A654" t="str">
            <v>4. 우수월류공</v>
          </cell>
          <cell r="F654">
            <v>771709</v>
          </cell>
          <cell r="H654">
            <v>163309</v>
          </cell>
          <cell r="J654">
            <v>601059</v>
          </cell>
          <cell r="L654">
            <v>7341</v>
          </cell>
        </row>
        <row r="655">
          <cell r="A655" t="str">
            <v>레미콘타설</v>
          </cell>
          <cell r="B655" t="str">
            <v>무근구조물</v>
          </cell>
          <cell r="C655" t="str">
            <v>M3</v>
          </cell>
          <cell r="D655">
            <v>0.89</v>
          </cell>
          <cell r="E655">
            <v>16000</v>
          </cell>
          <cell r="F655">
            <v>14240</v>
          </cell>
          <cell r="G655">
            <v>0</v>
          </cell>
          <cell r="H655">
            <v>0</v>
          </cell>
          <cell r="I655">
            <v>16000</v>
          </cell>
          <cell r="J655">
            <v>14240</v>
          </cell>
          <cell r="K655">
            <v>0</v>
          </cell>
          <cell r="L655">
            <v>0</v>
          </cell>
          <cell r="M655" t="str">
            <v>No.10</v>
          </cell>
        </row>
        <row r="656">
          <cell r="A656" t="str">
            <v>레미콘타설</v>
          </cell>
          <cell r="B656" t="str">
            <v>철근구조물</v>
          </cell>
          <cell r="C656" t="str">
            <v>M3</v>
          </cell>
          <cell r="D656">
            <v>3.07</v>
          </cell>
          <cell r="E656">
            <v>21700</v>
          </cell>
          <cell r="F656">
            <v>66619</v>
          </cell>
          <cell r="G656">
            <v>400</v>
          </cell>
          <cell r="H656">
            <v>1228</v>
          </cell>
          <cell r="I656">
            <v>21000</v>
          </cell>
          <cell r="J656">
            <v>64470</v>
          </cell>
          <cell r="K656">
            <v>300</v>
          </cell>
          <cell r="L656">
            <v>921</v>
          </cell>
          <cell r="M656" t="str">
            <v>No.14</v>
          </cell>
        </row>
        <row r="657">
          <cell r="A657" t="str">
            <v>합판거푸집</v>
          </cell>
          <cell r="B657" t="str">
            <v>0-7m:6회</v>
          </cell>
          <cell r="C657" t="str">
            <v>M2</v>
          </cell>
          <cell r="D657">
            <v>1.42</v>
          </cell>
          <cell r="E657">
            <v>12000</v>
          </cell>
          <cell r="F657">
            <v>17040</v>
          </cell>
          <cell r="G657">
            <v>4000</v>
          </cell>
          <cell r="H657">
            <v>5680</v>
          </cell>
          <cell r="I657">
            <v>8000</v>
          </cell>
          <cell r="J657">
            <v>11360</v>
          </cell>
          <cell r="K657">
            <v>0</v>
          </cell>
          <cell r="L657">
            <v>0</v>
          </cell>
          <cell r="M657" t="str">
            <v>No.11</v>
          </cell>
        </row>
        <row r="658">
          <cell r="A658" t="str">
            <v>합판거푸집</v>
          </cell>
          <cell r="B658" t="str">
            <v>0-7m:3회</v>
          </cell>
          <cell r="C658" t="str">
            <v>M2</v>
          </cell>
          <cell r="D658">
            <v>18.940000000000001</v>
          </cell>
          <cell r="E658">
            <v>17100</v>
          </cell>
          <cell r="F658">
            <v>323874</v>
          </cell>
          <cell r="G658">
            <v>5300</v>
          </cell>
          <cell r="H658">
            <v>100382</v>
          </cell>
          <cell r="I658">
            <v>11800</v>
          </cell>
          <cell r="J658">
            <v>223492</v>
          </cell>
          <cell r="K658">
            <v>0</v>
          </cell>
          <cell r="L658">
            <v>0</v>
          </cell>
          <cell r="M658" t="str">
            <v>No.15</v>
          </cell>
        </row>
        <row r="659">
          <cell r="A659" t="str">
            <v>원형거푸집</v>
          </cell>
          <cell r="B659" t="str">
            <v>3 회</v>
          </cell>
          <cell r="C659" t="str">
            <v>M2</v>
          </cell>
          <cell r="D659">
            <v>1.29</v>
          </cell>
          <cell r="E659">
            <v>38600</v>
          </cell>
          <cell r="F659">
            <v>49794</v>
          </cell>
          <cell r="G659">
            <v>11500</v>
          </cell>
          <cell r="H659">
            <v>14835</v>
          </cell>
          <cell r="I659">
            <v>27100</v>
          </cell>
          <cell r="J659">
            <v>34959</v>
          </cell>
          <cell r="K659">
            <v>0</v>
          </cell>
          <cell r="L659">
            <v>0</v>
          </cell>
          <cell r="M659" t="str">
            <v>No.16</v>
          </cell>
        </row>
        <row r="660">
          <cell r="A660" t="str">
            <v>시공이음 설치</v>
          </cell>
          <cell r="B660" t="str">
            <v>PVC,B=150X5mm</v>
          </cell>
          <cell r="C660" t="str">
            <v>M</v>
          </cell>
          <cell r="D660">
            <v>5</v>
          </cell>
          <cell r="E660">
            <v>13700</v>
          </cell>
          <cell r="F660">
            <v>68500</v>
          </cell>
          <cell r="G660">
            <v>2400</v>
          </cell>
          <cell r="H660">
            <v>12000</v>
          </cell>
          <cell r="I660">
            <v>11300</v>
          </cell>
          <cell r="J660">
            <v>56500</v>
          </cell>
          <cell r="K660">
            <v>0</v>
          </cell>
          <cell r="L660">
            <v>0</v>
          </cell>
          <cell r="M660" t="str">
            <v>No.17</v>
          </cell>
        </row>
        <row r="661">
          <cell r="A661" t="str">
            <v>철근가공및조립</v>
          </cell>
          <cell r="B661" t="str">
            <v>보통</v>
          </cell>
          <cell r="C661" t="str">
            <v>TON</v>
          </cell>
          <cell r="D661">
            <v>0.31900000000000001</v>
          </cell>
          <cell r="E661">
            <v>327000</v>
          </cell>
          <cell r="F661">
            <v>104313</v>
          </cell>
          <cell r="G661">
            <v>4000</v>
          </cell>
          <cell r="H661">
            <v>1276</v>
          </cell>
          <cell r="I661">
            <v>317000</v>
          </cell>
          <cell r="J661">
            <v>101123</v>
          </cell>
          <cell r="K661">
            <v>6000</v>
          </cell>
          <cell r="L661">
            <v>1914</v>
          </cell>
          <cell r="M661" t="str">
            <v>No.18</v>
          </cell>
        </row>
        <row r="662">
          <cell r="A662" t="str">
            <v>사다리설치(STS)</v>
          </cell>
          <cell r="C662" t="str">
            <v>M</v>
          </cell>
          <cell r="D662">
            <v>0.93</v>
          </cell>
          <cell r="E662">
            <v>10900</v>
          </cell>
          <cell r="F662">
            <v>10137</v>
          </cell>
          <cell r="G662">
            <v>6600</v>
          </cell>
          <cell r="H662">
            <v>6138</v>
          </cell>
          <cell r="I662">
            <v>4100</v>
          </cell>
          <cell r="J662">
            <v>3813</v>
          </cell>
          <cell r="K662">
            <v>200</v>
          </cell>
          <cell r="L662">
            <v>186</v>
          </cell>
          <cell r="M662" t="str">
            <v>No.19</v>
          </cell>
        </row>
        <row r="663">
          <cell r="A663" t="str">
            <v>맨홀뚜껑설치</v>
          </cell>
          <cell r="B663" t="str">
            <v>(주철재)</v>
          </cell>
          <cell r="C663" t="str">
            <v>조</v>
          </cell>
          <cell r="D663">
            <v>1</v>
          </cell>
          <cell r="E663">
            <v>45800</v>
          </cell>
          <cell r="F663">
            <v>45800</v>
          </cell>
          <cell r="G663">
            <v>0</v>
          </cell>
          <cell r="H663">
            <v>0</v>
          </cell>
          <cell r="I663">
            <v>45800</v>
          </cell>
          <cell r="J663">
            <v>45800</v>
          </cell>
          <cell r="K663">
            <v>0</v>
          </cell>
          <cell r="L663">
            <v>0</v>
          </cell>
          <cell r="M663" t="str">
            <v>No.20</v>
          </cell>
        </row>
        <row r="664">
          <cell r="A664" t="str">
            <v>강관동바리(3개월)</v>
          </cell>
          <cell r="B664" t="str">
            <v>H=0-4.2M</v>
          </cell>
          <cell r="C664" t="str">
            <v>공M3</v>
          </cell>
          <cell r="D664">
            <v>1.1299999999999999</v>
          </cell>
          <cell r="E664">
            <v>6300</v>
          </cell>
          <cell r="F664">
            <v>7119</v>
          </cell>
          <cell r="G664">
            <v>200</v>
          </cell>
          <cell r="H664">
            <v>226</v>
          </cell>
          <cell r="I664">
            <v>6100</v>
          </cell>
          <cell r="J664">
            <v>6893</v>
          </cell>
          <cell r="K664">
            <v>0</v>
          </cell>
          <cell r="L664">
            <v>0</v>
          </cell>
          <cell r="M664" t="str">
            <v>No.21</v>
          </cell>
        </row>
        <row r="665">
          <cell r="A665" t="str">
            <v>양생(비닐)</v>
          </cell>
          <cell r="C665" t="str">
            <v>M2</v>
          </cell>
          <cell r="D665">
            <v>1.97</v>
          </cell>
          <cell r="E665">
            <v>900</v>
          </cell>
          <cell r="F665">
            <v>1773</v>
          </cell>
          <cell r="G665">
            <v>700</v>
          </cell>
          <cell r="H665">
            <v>1379</v>
          </cell>
          <cell r="I665">
            <v>200</v>
          </cell>
          <cell r="J665">
            <v>394</v>
          </cell>
          <cell r="K665">
            <v>0</v>
          </cell>
          <cell r="L665">
            <v>0</v>
          </cell>
          <cell r="M665" t="str">
            <v>No.8</v>
          </cell>
        </row>
        <row r="666">
          <cell r="A666" t="str">
            <v>시공이음면정리(치핑)</v>
          </cell>
          <cell r="B666" t="str">
            <v>인력</v>
          </cell>
          <cell r="C666" t="str">
            <v>M2</v>
          </cell>
          <cell r="D666">
            <v>1.25</v>
          </cell>
          <cell r="E666">
            <v>19000</v>
          </cell>
          <cell r="F666">
            <v>23750</v>
          </cell>
          <cell r="G666">
            <v>500</v>
          </cell>
          <cell r="H666">
            <v>625</v>
          </cell>
          <cell r="I666">
            <v>18500</v>
          </cell>
          <cell r="J666">
            <v>23125</v>
          </cell>
          <cell r="K666">
            <v>0</v>
          </cell>
          <cell r="L666">
            <v>0</v>
          </cell>
          <cell r="M666" t="str">
            <v>No.22</v>
          </cell>
        </row>
        <row r="667">
          <cell r="A667" t="str">
            <v>스페이서(T=75MM)</v>
          </cell>
          <cell r="C667" t="str">
            <v>EA</v>
          </cell>
          <cell r="D667">
            <v>4</v>
          </cell>
          <cell r="E667">
            <v>100</v>
          </cell>
          <cell r="F667">
            <v>400</v>
          </cell>
          <cell r="G667">
            <v>100</v>
          </cell>
          <cell r="H667">
            <v>400</v>
          </cell>
          <cell r="I667">
            <v>0</v>
          </cell>
          <cell r="J667">
            <v>0</v>
          </cell>
          <cell r="K667">
            <v>0</v>
          </cell>
          <cell r="L667">
            <v>0</v>
          </cell>
        </row>
        <row r="668">
          <cell r="A668" t="str">
            <v>수팽창고무지수판 설치</v>
          </cell>
          <cell r="B668" t="str">
            <v>20X10</v>
          </cell>
          <cell r="C668" t="str">
            <v>M</v>
          </cell>
          <cell r="D668">
            <v>4.8</v>
          </cell>
          <cell r="E668">
            <v>3900</v>
          </cell>
          <cell r="F668">
            <v>18720</v>
          </cell>
          <cell r="G668">
            <v>3100</v>
          </cell>
          <cell r="H668">
            <v>14880</v>
          </cell>
          <cell r="I668">
            <v>800</v>
          </cell>
          <cell r="J668">
            <v>3840</v>
          </cell>
          <cell r="K668">
            <v>0</v>
          </cell>
          <cell r="L668">
            <v>0</v>
          </cell>
          <cell r="M668" t="str">
            <v>No.23</v>
          </cell>
        </row>
        <row r="669">
          <cell r="A669" t="str">
            <v>기존 흄관철거</v>
          </cell>
          <cell r="B669" t="str">
            <v>D=600mm</v>
          </cell>
          <cell r="C669" t="str">
            <v>M</v>
          </cell>
          <cell r="D669">
            <v>1</v>
          </cell>
          <cell r="E669">
            <v>14400</v>
          </cell>
          <cell r="F669">
            <v>14400</v>
          </cell>
          <cell r="G669">
            <v>3800</v>
          </cell>
          <cell r="H669">
            <v>3800</v>
          </cell>
          <cell r="I669">
            <v>6700</v>
          </cell>
          <cell r="J669">
            <v>6700</v>
          </cell>
          <cell r="K669">
            <v>3900</v>
          </cell>
          <cell r="L669">
            <v>3900</v>
          </cell>
          <cell r="M669" t="str">
            <v>No.51</v>
          </cell>
        </row>
        <row r="670">
          <cell r="A670" t="str">
            <v>폐기물운반(L=10km)</v>
          </cell>
          <cell r="B670" t="str">
            <v>B.H0.7 + D.T15</v>
          </cell>
          <cell r="C670" t="str">
            <v>M3</v>
          </cell>
          <cell r="D670">
            <v>0.1</v>
          </cell>
          <cell r="E670">
            <v>12300</v>
          </cell>
          <cell r="F670">
            <v>1230</v>
          </cell>
          <cell r="G670">
            <v>4600</v>
          </cell>
          <cell r="H670">
            <v>460</v>
          </cell>
          <cell r="I670">
            <v>3500</v>
          </cell>
          <cell r="J670">
            <v>350</v>
          </cell>
          <cell r="K670">
            <v>4200</v>
          </cell>
          <cell r="L670">
            <v>420</v>
          </cell>
          <cell r="M670" t="str">
            <v>#.12</v>
          </cell>
        </row>
        <row r="671">
          <cell r="A671" t="str">
            <v>이중벽P.E관 접합및부설</v>
          </cell>
          <cell r="B671" t="str">
            <v>Φ250M/M</v>
          </cell>
          <cell r="C671" t="str">
            <v>개소</v>
          </cell>
          <cell r="D671">
            <v>1</v>
          </cell>
          <cell r="E671">
            <v>4000</v>
          </cell>
          <cell r="F671">
            <v>4000</v>
          </cell>
          <cell r="G671">
            <v>0</v>
          </cell>
          <cell r="H671">
            <v>0</v>
          </cell>
          <cell r="I671">
            <v>4000</v>
          </cell>
          <cell r="J671">
            <v>4000</v>
          </cell>
          <cell r="K671">
            <v>0</v>
          </cell>
          <cell r="L671">
            <v>0</v>
          </cell>
          <cell r="M671" t="str">
            <v>No.24</v>
          </cell>
        </row>
        <row r="673">
          <cell r="A673" t="str">
            <v>5. 부대시설공</v>
          </cell>
          <cell r="F673">
            <v>13013438</v>
          </cell>
          <cell r="H673">
            <v>6437128</v>
          </cell>
          <cell r="J673">
            <v>6486182</v>
          </cell>
          <cell r="L673">
            <v>90128</v>
          </cell>
        </row>
        <row r="674">
          <cell r="A674" t="str">
            <v>하수관거인식테이프</v>
          </cell>
          <cell r="B674" t="str">
            <v>5cmX20m</v>
          </cell>
          <cell r="C674" t="str">
            <v>M</v>
          </cell>
          <cell r="D674">
            <v>2280</v>
          </cell>
          <cell r="E674">
            <v>1300</v>
          </cell>
          <cell r="F674">
            <v>2964000</v>
          </cell>
          <cell r="G674">
            <v>1100</v>
          </cell>
          <cell r="H674">
            <v>2508000</v>
          </cell>
          <cell r="I674">
            <v>200</v>
          </cell>
          <cell r="J674">
            <v>456000</v>
          </cell>
          <cell r="K674">
            <v>0</v>
          </cell>
          <cell r="L674">
            <v>0</v>
          </cell>
        </row>
        <row r="675">
          <cell r="A675" t="str">
            <v>하수관내 C.C.T.V조사</v>
          </cell>
          <cell r="B675" t="str">
            <v>하수관내 C.C.T.V 조사</v>
          </cell>
          <cell r="C675" t="str">
            <v>M</v>
          </cell>
          <cell r="D675">
            <v>9</v>
          </cell>
          <cell r="E675">
            <v>1700</v>
          </cell>
          <cell r="F675">
            <v>15300</v>
          </cell>
          <cell r="G675">
            <v>100</v>
          </cell>
          <cell r="H675">
            <v>900</v>
          </cell>
          <cell r="I675">
            <v>1000</v>
          </cell>
          <cell r="J675">
            <v>9000</v>
          </cell>
          <cell r="K675">
            <v>600</v>
          </cell>
          <cell r="L675">
            <v>5400</v>
          </cell>
          <cell r="M675" t="str">
            <v>No.40</v>
          </cell>
        </row>
        <row r="676">
          <cell r="A676" t="str">
            <v>주철관수압시험비</v>
          </cell>
          <cell r="B676" t="str">
            <v>Φ350:200m당1회</v>
          </cell>
          <cell r="C676" t="str">
            <v>회</v>
          </cell>
          <cell r="D676">
            <v>12</v>
          </cell>
          <cell r="E676">
            <v>629600</v>
          </cell>
          <cell r="F676">
            <v>7555200</v>
          </cell>
          <cell r="G676">
            <v>293000</v>
          </cell>
          <cell r="H676">
            <v>3516000</v>
          </cell>
          <cell r="I676">
            <v>336600</v>
          </cell>
          <cell r="J676">
            <v>4039200</v>
          </cell>
          <cell r="K676">
            <v>0</v>
          </cell>
          <cell r="L676">
            <v>0</v>
          </cell>
          <cell r="M676" t="str">
            <v>No.52</v>
          </cell>
        </row>
        <row r="677">
          <cell r="A677" t="str">
            <v>P.E관 접합 및 부설</v>
          </cell>
          <cell r="B677" t="str">
            <v>Φ500M/M</v>
          </cell>
          <cell r="C677" t="str">
            <v>개소</v>
          </cell>
          <cell r="D677">
            <v>5</v>
          </cell>
          <cell r="E677">
            <v>14400</v>
          </cell>
          <cell r="F677">
            <v>72000</v>
          </cell>
          <cell r="G677">
            <v>0</v>
          </cell>
          <cell r="H677">
            <v>0</v>
          </cell>
          <cell r="I677">
            <v>14400</v>
          </cell>
          <cell r="J677">
            <v>72000</v>
          </cell>
          <cell r="K677">
            <v>0</v>
          </cell>
          <cell r="L677">
            <v>0</v>
          </cell>
          <cell r="M677" t="str">
            <v>No.41</v>
          </cell>
        </row>
        <row r="678">
          <cell r="A678" t="str">
            <v>P.E관 접합 및 부설</v>
          </cell>
          <cell r="B678" t="str">
            <v>Φ1000M/M</v>
          </cell>
          <cell r="C678" t="str">
            <v>개소</v>
          </cell>
          <cell r="D678">
            <v>6</v>
          </cell>
          <cell r="E678">
            <v>30200</v>
          </cell>
          <cell r="F678">
            <v>181200</v>
          </cell>
          <cell r="G678">
            <v>0</v>
          </cell>
          <cell r="H678">
            <v>0</v>
          </cell>
          <cell r="I678">
            <v>30200</v>
          </cell>
          <cell r="J678">
            <v>181200</v>
          </cell>
          <cell r="K678">
            <v>0</v>
          </cell>
          <cell r="L678">
            <v>0</v>
          </cell>
          <cell r="M678" t="str">
            <v>No.53</v>
          </cell>
        </row>
        <row r="679">
          <cell r="A679" t="str">
            <v>가성토(토사,B.H0.7)</v>
          </cell>
          <cell r="B679" t="str">
            <v>현장토유용</v>
          </cell>
          <cell r="C679" t="str">
            <v>M3</v>
          </cell>
          <cell r="D679">
            <v>121.04</v>
          </cell>
          <cell r="E679">
            <v>1800</v>
          </cell>
          <cell r="F679">
            <v>217872</v>
          </cell>
          <cell r="G679">
            <v>400</v>
          </cell>
          <cell r="H679">
            <v>48416</v>
          </cell>
          <cell r="I679">
            <v>700</v>
          </cell>
          <cell r="J679">
            <v>84728</v>
          </cell>
          <cell r="K679">
            <v>700</v>
          </cell>
          <cell r="L679">
            <v>84728</v>
          </cell>
          <cell r="M679" t="str">
            <v>#.20</v>
          </cell>
        </row>
        <row r="680">
          <cell r="A680" t="str">
            <v>P.P 마대쌓기 및 헐기</v>
          </cell>
          <cell r="C680" t="str">
            <v>M2</v>
          </cell>
          <cell r="D680">
            <v>37.06</v>
          </cell>
          <cell r="E680">
            <v>53000</v>
          </cell>
          <cell r="F680">
            <v>1964180</v>
          </cell>
          <cell r="G680">
            <v>8900</v>
          </cell>
          <cell r="H680">
            <v>329834</v>
          </cell>
          <cell r="I680">
            <v>44100</v>
          </cell>
          <cell r="J680">
            <v>1634346</v>
          </cell>
          <cell r="K680">
            <v>0</v>
          </cell>
          <cell r="L680">
            <v>0</v>
          </cell>
          <cell r="M680" t="str">
            <v>#.21</v>
          </cell>
        </row>
        <row r="681">
          <cell r="A681" t="str">
            <v>양생(비닐)</v>
          </cell>
          <cell r="C681" t="str">
            <v>M2</v>
          </cell>
          <cell r="D681">
            <v>48.54</v>
          </cell>
          <cell r="E681">
            <v>900</v>
          </cell>
          <cell r="F681">
            <v>43686</v>
          </cell>
          <cell r="G681">
            <v>700</v>
          </cell>
          <cell r="H681">
            <v>33978</v>
          </cell>
          <cell r="I681">
            <v>200</v>
          </cell>
          <cell r="J681">
            <v>9708</v>
          </cell>
          <cell r="K681">
            <v>0</v>
          </cell>
          <cell r="L681">
            <v>0</v>
          </cell>
          <cell r="M681" t="str">
            <v>No.8</v>
          </cell>
        </row>
        <row r="683">
          <cell r="A683" t="str">
            <v>6. 운 반 공</v>
          </cell>
          <cell r="F683">
            <v>7801533</v>
          </cell>
          <cell r="H683">
            <v>1810600</v>
          </cell>
          <cell r="J683">
            <v>1975200</v>
          </cell>
          <cell r="L683">
            <v>4015733</v>
          </cell>
        </row>
        <row r="684">
          <cell r="A684" t="str">
            <v>철근운반</v>
          </cell>
          <cell r="C684" t="str">
            <v>TON</v>
          </cell>
          <cell r="D684">
            <v>5.157</v>
          </cell>
          <cell r="E684">
            <v>9000</v>
          </cell>
          <cell r="F684">
            <v>46413</v>
          </cell>
          <cell r="G684">
            <v>0</v>
          </cell>
          <cell r="H684">
            <v>0</v>
          </cell>
          <cell r="I684">
            <v>0</v>
          </cell>
          <cell r="J684">
            <v>0</v>
          </cell>
          <cell r="K684">
            <v>9000</v>
          </cell>
          <cell r="L684">
            <v>46413</v>
          </cell>
          <cell r="M684" t="str">
            <v>#.15</v>
          </cell>
        </row>
        <row r="685">
          <cell r="A685" t="str">
            <v>주철관 운반</v>
          </cell>
          <cell r="B685" t="str">
            <v>Φ350M/M</v>
          </cell>
          <cell r="C685" t="str">
            <v>본</v>
          </cell>
          <cell r="D685">
            <v>379</v>
          </cell>
          <cell r="E685">
            <v>3300</v>
          </cell>
          <cell r="F685">
            <v>1250700</v>
          </cell>
          <cell r="G685">
            <v>0</v>
          </cell>
          <cell r="H685">
            <v>0</v>
          </cell>
          <cell r="I685">
            <v>0</v>
          </cell>
          <cell r="J685">
            <v>0</v>
          </cell>
          <cell r="K685">
            <v>3300</v>
          </cell>
          <cell r="L685">
            <v>1250700</v>
          </cell>
          <cell r="M685" t="str">
            <v>#.23</v>
          </cell>
        </row>
        <row r="686">
          <cell r="A686" t="str">
            <v>주철관 운반</v>
          </cell>
          <cell r="B686" t="str">
            <v>이형관</v>
          </cell>
          <cell r="C686" t="str">
            <v>KG</v>
          </cell>
          <cell r="D686">
            <v>4965.2</v>
          </cell>
          <cell r="E686">
            <v>100</v>
          </cell>
          <cell r="F686">
            <v>496520</v>
          </cell>
          <cell r="G686">
            <v>0</v>
          </cell>
          <cell r="H686">
            <v>0</v>
          </cell>
          <cell r="I686">
            <v>0</v>
          </cell>
          <cell r="J686">
            <v>0</v>
          </cell>
          <cell r="K686">
            <v>100</v>
          </cell>
          <cell r="L686">
            <v>496520</v>
          </cell>
          <cell r="M686" t="str">
            <v>#.17</v>
          </cell>
        </row>
        <row r="687">
          <cell r="A687" t="str">
            <v>보조기층운반</v>
          </cell>
          <cell r="C687" t="str">
            <v>M3</v>
          </cell>
          <cell r="D687">
            <v>823</v>
          </cell>
          <cell r="E687">
            <v>7300</v>
          </cell>
          <cell r="F687">
            <v>6007900</v>
          </cell>
          <cell r="G687">
            <v>2200</v>
          </cell>
          <cell r="H687">
            <v>1810600</v>
          </cell>
          <cell r="I687">
            <v>2400</v>
          </cell>
          <cell r="J687">
            <v>1975200</v>
          </cell>
          <cell r="K687">
            <v>2700</v>
          </cell>
          <cell r="L687">
            <v>2222100</v>
          </cell>
          <cell r="M687" t="str">
            <v>#.18</v>
          </cell>
        </row>
        <row r="707">
          <cell r="A707" t="str">
            <v>⊙D-LINE  사급자재비</v>
          </cell>
          <cell r="C707" t="str">
            <v>식</v>
          </cell>
          <cell r="D707">
            <v>1</v>
          </cell>
          <cell r="F707">
            <v>52413900</v>
          </cell>
          <cell r="H707">
            <v>52413900</v>
          </cell>
          <cell r="J707">
            <v>0</v>
          </cell>
          <cell r="L707">
            <v>0</v>
          </cell>
        </row>
        <row r="709">
          <cell r="A709" t="str">
            <v>모  래</v>
          </cell>
          <cell r="C709" t="str">
            <v>M3</v>
          </cell>
          <cell r="D709">
            <v>610</v>
          </cell>
          <cell r="E709">
            <v>17000</v>
          </cell>
          <cell r="F709">
            <v>10370000</v>
          </cell>
          <cell r="G709">
            <v>17000</v>
          </cell>
          <cell r="H709">
            <v>10370000</v>
          </cell>
          <cell r="I709">
            <v>0</v>
          </cell>
          <cell r="J709">
            <v>0</v>
          </cell>
          <cell r="K709">
            <v>0</v>
          </cell>
          <cell r="L709">
            <v>0</v>
          </cell>
        </row>
        <row r="710">
          <cell r="A710" t="str">
            <v>자  갈</v>
          </cell>
          <cell r="C710" t="str">
            <v>M3</v>
          </cell>
          <cell r="D710">
            <v>0.54</v>
          </cell>
          <cell r="E710">
            <v>7000</v>
          </cell>
          <cell r="F710">
            <v>3780</v>
          </cell>
          <cell r="G710">
            <v>7000</v>
          </cell>
          <cell r="H710">
            <v>3780</v>
          </cell>
          <cell r="I710">
            <v>0</v>
          </cell>
          <cell r="J710">
            <v>0</v>
          </cell>
          <cell r="K710">
            <v>0</v>
          </cell>
          <cell r="L710">
            <v>0</v>
          </cell>
        </row>
        <row r="711">
          <cell r="A711" t="str">
            <v>아스팔트유제</v>
          </cell>
          <cell r="B711" t="str">
            <v>RSC-4</v>
          </cell>
          <cell r="C711" t="str">
            <v>DRUM</v>
          </cell>
          <cell r="D711">
            <v>5.13</v>
          </cell>
          <cell r="E711">
            <v>52000</v>
          </cell>
          <cell r="F711">
            <v>266760</v>
          </cell>
          <cell r="G711">
            <v>52000</v>
          </cell>
          <cell r="H711">
            <v>266760</v>
          </cell>
          <cell r="I711">
            <v>0</v>
          </cell>
          <cell r="J711">
            <v>0</v>
          </cell>
          <cell r="K711">
            <v>0</v>
          </cell>
          <cell r="L711">
            <v>0</v>
          </cell>
        </row>
        <row r="712">
          <cell r="A712" t="str">
            <v>아스팔트유제</v>
          </cell>
          <cell r="B712" t="str">
            <v>MC-1</v>
          </cell>
          <cell r="C712" t="str">
            <v>DRUM</v>
          </cell>
          <cell r="D712">
            <v>10.27</v>
          </cell>
          <cell r="E712">
            <v>58000</v>
          </cell>
          <cell r="F712">
            <v>595660</v>
          </cell>
          <cell r="G712">
            <v>58000</v>
          </cell>
          <cell r="H712">
            <v>595660</v>
          </cell>
          <cell r="I712">
            <v>0</v>
          </cell>
          <cell r="J712">
            <v>0</v>
          </cell>
          <cell r="K712">
            <v>0</v>
          </cell>
          <cell r="L712">
            <v>0</v>
          </cell>
        </row>
        <row r="713">
          <cell r="A713" t="str">
            <v>주철관 이형관</v>
          </cell>
          <cell r="B713" t="str">
            <v>D300M/M이상 D600M/M이하</v>
          </cell>
          <cell r="C713" t="str">
            <v>KG</v>
          </cell>
          <cell r="D713">
            <v>4965.2</v>
          </cell>
          <cell r="E713">
            <v>2500</v>
          </cell>
          <cell r="F713">
            <v>12413000</v>
          </cell>
          <cell r="G713">
            <v>2500</v>
          </cell>
          <cell r="H713">
            <v>12413000</v>
          </cell>
          <cell r="I713">
            <v>0</v>
          </cell>
          <cell r="J713">
            <v>0</v>
          </cell>
          <cell r="K713">
            <v>0</v>
          </cell>
          <cell r="L713">
            <v>0</v>
          </cell>
        </row>
        <row r="714">
          <cell r="A714" t="str">
            <v>이중벽 P.E관</v>
          </cell>
          <cell r="B714" t="str">
            <v>Φ250M/M</v>
          </cell>
          <cell r="C714" t="str">
            <v>본</v>
          </cell>
          <cell r="D714">
            <v>1</v>
          </cell>
          <cell r="E714">
            <v>127200</v>
          </cell>
          <cell r="F714">
            <v>127200</v>
          </cell>
          <cell r="G714">
            <v>127200</v>
          </cell>
          <cell r="H714">
            <v>127200</v>
          </cell>
          <cell r="I714">
            <v>0</v>
          </cell>
          <cell r="J714">
            <v>0</v>
          </cell>
          <cell r="K714">
            <v>0</v>
          </cell>
          <cell r="L714">
            <v>0</v>
          </cell>
        </row>
        <row r="715">
          <cell r="A715" t="str">
            <v>이중벽 P.E관</v>
          </cell>
          <cell r="B715" t="str">
            <v>Φ350M/M</v>
          </cell>
          <cell r="C715" t="str">
            <v>본</v>
          </cell>
          <cell r="D715">
            <v>2</v>
          </cell>
          <cell r="E715">
            <v>201600</v>
          </cell>
          <cell r="F715">
            <v>403200</v>
          </cell>
          <cell r="G715">
            <v>201600</v>
          </cell>
          <cell r="H715">
            <v>403200</v>
          </cell>
          <cell r="I715">
            <v>0</v>
          </cell>
          <cell r="J715">
            <v>0</v>
          </cell>
          <cell r="K715">
            <v>0</v>
          </cell>
          <cell r="L715">
            <v>0</v>
          </cell>
        </row>
        <row r="716">
          <cell r="A716" t="str">
            <v>P.E관(5회 사용)</v>
          </cell>
          <cell r="B716" t="str">
            <v>Φ500M/M</v>
          </cell>
          <cell r="C716" t="str">
            <v>본</v>
          </cell>
          <cell r="D716">
            <v>5</v>
          </cell>
          <cell r="E716">
            <v>435000</v>
          </cell>
          <cell r="F716">
            <v>2175000</v>
          </cell>
          <cell r="G716">
            <v>435000</v>
          </cell>
          <cell r="H716">
            <v>2175000</v>
          </cell>
          <cell r="I716">
            <v>0</v>
          </cell>
          <cell r="J716">
            <v>0</v>
          </cell>
          <cell r="K716">
            <v>0</v>
          </cell>
          <cell r="L716">
            <v>0</v>
          </cell>
        </row>
        <row r="717">
          <cell r="A717" t="str">
            <v>P.E관(5회 사용)</v>
          </cell>
          <cell r="B717" t="str">
            <v>Φ1000M/M</v>
          </cell>
          <cell r="C717" t="str">
            <v>본</v>
          </cell>
          <cell r="D717">
            <v>6</v>
          </cell>
          <cell r="E717">
            <v>948400</v>
          </cell>
          <cell r="F717">
            <v>5690400</v>
          </cell>
          <cell r="G717">
            <v>948400</v>
          </cell>
          <cell r="H717">
            <v>5690400</v>
          </cell>
          <cell r="I717">
            <v>0</v>
          </cell>
          <cell r="J717">
            <v>0</v>
          </cell>
          <cell r="K717">
            <v>0</v>
          </cell>
          <cell r="L717">
            <v>0</v>
          </cell>
        </row>
        <row r="718">
          <cell r="A718" t="str">
            <v>이중벽 P.E관 지수단관</v>
          </cell>
          <cell r="B718" t="str">
            <v>Φ250M/M</v>
          </cell>
          <cell r="C718" t="str">
            <v>EA</v>
          </cell>
          <cell r="D718">
            <v>1</v>
          </cell>
          <cell r="E718">
            <v>34900</v>
          </cell>
          <cell r="F718">
            <v>34900</v>
          </cell>
          <cell r="G718">
            <v>34900</v>
          </cell>
          <cell r="H718">
            <v>34900</v>
          </cell>
          <cell r="I718">
            <v>0</v>
          </cell>
          <cell r="J718">
            <v>0</v>
          </cell>
          <cell r="K718">
            <v>0</v>
          </cell>
          <cell r="L718">
            <v>0</v>
          </cell>
        </row>
        <row r="719">
          <cell r="A719" t="str">
            <v>이중벽 P.E관 지수단관</v>
          </cell>
          <cell r="B719" t="str">
            <v>Φ350M/M</v>
          </cell>
          <cell r="C719" t="str">
            <v>EA</v>
          </cell>
          <cell r="D719">
            <v>1</v>
          </cell>
          <cell r="E719">
            <v>55500</v>
          </cell>
          <cell r="F719">
            <v>55500</v>
          </cell>
          <cell r="G719">
            <v>55500</v>
          </cell>
          <cell r="H719">
            <v>55500</v>
          </cell>
          <cell r="I719">
            <v>0</v>
          </cell>
          <cell r="J719">
            <v>0</v>
          </cell>
          <cell r="K719">
            <v>0</v>
          </cell>
          <cell r="L719">
            <v>0</v>
          </cell>
        </row>
        <row r="720">
          <cell r="A720" t="str">
            <v>원심력철근콘크리트관</v>
          </cell>
          <cell r="B720" t="str">
            <v>보통관 600*50(MM)</v>
          </cell>
          <cell r="C720" t="str">
            <v>본</v>
          </cell>
          <cell r="D720">
            <v>60</v>
          </cell>
          <cell r="E720">
            <v>66900</v>
          </cell>
          <cell r="F720">
            <v>4014000</v>
          </cell>
          <cell r="G720">
            <v>66900</v>
          </cell>
          <cell r="H720">
            <v>4014000</v>
          </cell>
          <cell r="I720">
            <v>0</v>
          </cell>
          <cell r="J720">
            <v>0</v>
          </cell>
          <cell r="K720">
            <v>0</v>
          </cell>
          <cell r="L720">
            <v>0</v>
          </cell>
        </row>
        <row r="721">
          <cell r="A721" t="str">
            <v>보조기층제</v>
          </cell>
          <cell r="C721" t="str">
            <v>M3</v>
          </cell>
          <cell r="D721">
            <v>823</v>
          </cell>
          <cell r="E721">
            <v>6300</v>
          </cell>
          <cell r="F721">
            <v>5184900</v>
          </cell>
          <cell r="G721">
            <v>6300</v>
          </cell>
          <cell r="H721">
            <v>5184900</v>
          </cell>
          <cell r="I721">
            <v>0</v>
          </cell>
          <cell r="J721">
            <v>0</v>
          </cell>
          <cell r="K721">
            <v>0</v>
          </cell>
          <cell r="L721">
            <v>0</v>
          </cell>
        </row>
        <row r="722">
          <cell r="A722" t="str">
            <v>주철관 접합부품(K.P메카니칼접합)</v>
          </cell>
          <cell r="B722" t="str">
            <v>D=150MM</v>
          </cell>
          <cell r="C722" t="str">
            <v>SET</v>
          </cell>
          <cell r="D722">
            <v>8</v>
          </cell>
          <cell r="E722">
            <v>9400</v>
          </cell>
          <cell r="F722">
            <v>75200</v>
          </cell>
          <cell r="G722">
            <v>9400</v>
          </cell>
          <cell r="H722">
            <v>75200</v>
          </cell>
          <cell r="I722">
            <v>0</v>
          </cell>
          <cell r="J722">
            <v>0</v>
          </cell>
          <cell r="K722">
            <v>0</v>
          </cell>
          <cell r="L722">
            <v>0</v>
          </cell>
        </row>
        <row r="723">
          <cell r="A723" t="str">
            <v>주철관 접합부품(K.P메카니칼접합)</v>
          </cell>
          <cell r="B723" t="str">
            <v>D=350MM</v>
          </cell>
          <cell r="C723" t="str">
            <v>SET</v>
          </cell>
          <cell r="D723">
            <v>457</v>
          </cell>
          <cell r="E723">
            <v>24000</v>
          </cell>
          <cell r="F723">
            <v>10968000</v>
          </cell>
          <cell r="G723">
            <v>24000</v>
          </cell>
          <cell r="H723">
            <v>10968000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</row>
        <row r="724">
          <cell r="A724" t="str">
            <v>주철관 접합부품(플랜지접합)</v>
          </cell>
          <cell r="B724" t="str">
            <v>D=100MM</v>
          </cell>
          <cell r="C724" t="str">
            <v>SET</v>
          </cell>
          <cell r="D724">
            <v>8</v>
          </cell>
          <cell r="E724">
            <v>1400</v>
          </cell>
          <cell r="F724">
            <v>11200</v>
          </cell>
          <cell r="G724">
            <v>1400</v>
          </cell>
          <cell r="H724">
            <v>11200</v>
          </cell>
          <cell r="I724">
            <v>0</v>
          </cell>
          <cell r="J724">
            <v>0</v>
          </cell>
          <cell r="K724">
            <v>0</v>
          </cell>
          <cell r="L724">
            <v>0</v>
          </cell>
        </row>
        <row r="725">
          <cell r="A725" t="str">
            <v>주철관 접합부품(플랜지접합)</v>
          </cell>
          <cell r="B725" t="str">
            <v>D=150MM</v>
          </cell>
          <cell r="C725" t="str">
            <v>SET</v>
          </cell>
          <cell r="D725">
            <v>12</v>
          </cell>
          <cell r="E725">
            <v>2100</v>
          </cell>
          <cell r="F725">
            <v>25200</v>
          </cell>
          <cell r="G725">
            <v>2100</v>
          </cell>
          <cell r="H725">
            <v>25200</v>
          </cell>
          <cell r="I725">
            <v>0</v>
          </cell>
          <cell r="J725">
            <v>0</v>
          </cell>
          <cell r="K725">
            <v>0</v>
          </cell>
          <cell r="L725">
            <v>0</v>
          </cell>
        </row>
        <row r="729">
          <cell r="A729" t="str">
            <v>Ⅴ.E-LINE차집관로(하원→월평P/S)</v>
          </cell>
          <cell r="C729" t="str">
            <v>식</v>
          </cell>
          <cell r="D729">
            <v>1</v>
          </cell>
          <cell r="F729">
            <v>199308290</v>
          </cell>
          <cell r="H729">
            <v>103246109</v>
          </cell>
          <cell r="J729">
            <v>66128312</v>
          </cell>
          <cell r="L729">
            <v>29933869</v>
          </cell>
        </row>
        <row r="731">
          <cell r="A731" t="str">
            <v>1. 토    공</v>
          </cell>
          <cell r="F731">
            <v>172058015</v>
          </cell>
          <cell r="H731">
            <v>96550217</v>
          </cell>
          <cell r="J731">
            <v>48248683</v>
          </cell>
          <cell r="L731">
            <v>27259115</v>
          </cell>
        </row>
        <row r="732">
          <cell r="A732" t="str">
            <v>터파기:보조기층</v>
          </cell>
          <cell r="B732" t="str">
            <v>B.H 0.7㎥</v>
          </cell>
          <cell r="C732" t="str">
            <v>M3</v>
          </cell>
          <cell r="D732">
            <v>664.55</v>
          </cell>
          <cell r="E732">
            <v>1100</v>
          </cell>
          <cell r="F732">
            <v>731005</v>
          </cell>
          <cell r="G732">
            <v>300</v>
          </cell>
          <cell r="H732">
            <v>199365</v>
          </cell>
          <cell r="I732">
            <v>400</v>
          </cell>
          <cell r="J732">
            <v>265820</v>
          </cell>
          <cell r="K732">
            <v>400</v>
          </cell>
          <cell r="L732">
            <v>265820</v>
          </cell>
          <cell r="M732" t="str">
            <v>#.1</v>
          </cell>
        </row>
        <row r="733">
          <cell r="A733" t="str">
            <v>터파기:토사(육상),기계80+인력20</v>
          </cell>
          <cell r="B733" t="str">
            <v>B.H 0.7㎥</v>
          </cell>
          <cell r="C733" t="str">
            <v>M3</v>
          </cell>
          <cell r="D733">
            <v>1469.83</v>
          </cell>
          <cell r="E733">
            <v>2000</v>
          </cell>
          <cell r="F733">
            <v>2939660</v>
          </cell>
          <cell r="G733">
            <v>100</v>
          </cell>
          <cell r="H733">
            <v>146983</v>
          </cell>
          <cell r="I733">
            <v>1600</v>
          </cell>
          <cell r="J733">
            <v>2351728</v>
          </cell>
          <cell r="K733">
            <v>300</v>
          </cell>
          <cell r="L733">
            <v>440949</v>
          </cell>
          <cell r="M733" t="str">
            <v>#.2</v>
          </cell>
        </row>
        <row r="734">
          <cell r="A734" t="str">
            <v>기계터파기(연암)</v>
          </cell>
          <cell r="B734" t="str">
            <v>B.H0.7+브레이커</v>
          </cell>
          <cell r="C734" t="str">
            <v>M3</v>
          </cell>
          <cell r="D734">
            <v>1558.56</v>
          </cell>
          <cell r="E734">
            <v>18400</v>
          </cell>
          <cell r="F734">
            <v>28677504</v>
          </cell>
          <cell r="G734">
            <v>2800</v>
          </cell>
          <cell r="H734">
            <v>4363968</v>
          </cell>
          <cell r="I734">
            <v>7300</v>
          </cell>
          <cell r="J734">
            <v>11377488</v>
          </cell>
          <cell r="K734">
            <v>8300</v>
          </cell>
          <cell r="L734">
            <v>12936048</v>
          </cell>
          <cell r="M734" t="str">
            <v>#.3</v>
          </cell>
        </row>
        <row r="735">
          <cell r="A735" t="str">
            <v>터파기(인력)</v>
          </cell>
          <cell r="B735" t="str">
            <v>토사,0-1m</v>
          </cell>
          <cell r="C735" t="str">
            <v>M3</v>
          </cell>
          <cell r="D735">
            <v>4.68</v>
          </cell>
          <cell r="E735">
            <v>8800</v>
          </cell>
          <cell r="F735">
            <v>41184</v>
          </cell>
          <cell r="G735">
            <v>0</v>
          </cell>
          <cell r="H735">
            <v>0</v>
          </cell>
          <cell r="I735">
            <v>8800</v>
          </cell>
          <cell r="J735">
            <v>41184</v>
          </cell>
          <cell r="K735">
            <v>0</v>
          </cell>
          <cell r="L735">
            <v>0</v>
          </cell>
          <cell r="M735" t="str">
            <v>No.54</v>
          </cell>
        </row>
        <row r="736">
          <cell r="A736" t="str">
            <v>되메우기 및 다짐</v>
          </cell>
          <cell r="B736" t="str">
            <v>B.H 0.7+플래이트 콤펙터</v>
          </cell>
          <cell r="C736" t="str">
            <v>M3</v>
          </cell>
          <cell r="D736">
            <v>2576.91</v>
          </cell>
          <cell r="E736">
            <v>3500</v>
          </cell>
          <cell r="F736">
            <v>9019185</v>
          </cell>
          <cell r="G736">
            <v>400</v>
          </cell>
          <cell r="H736">
            <v>1030764</v>
          </cell>
          <cell r="I736">
            <v>2600</v>
          </cell>
          <cell r="J736">
            <v>6699966</v>
          </cell>
          <cell r="K736">
            <v>500</v>
          </cell>
          <cell r="L736">
            <v>1288455</v>
          </cell>
          <cell r="M736" t="str">
            <v>#.4</v>
          </cell>
        </row>
        <row r="737">
          <cell r="A737" t="str">
            <v>사토운반:내부운반</v>
          </cell>
          <cell r="B737" t="str">
            <v>B.H0.7 + D.T15</v>
          </cell>
          <cell r="C737" t="str">
            <v>M3</v>
          </cell>
          <cell r="D737">
            <v>437.75</v>
          </cell>
          <cell r="E737">
            <v>2500</v>
          </cell>
          <cell r="F737">
            <v>1094375</v>
          </cell>
          <cell r="G737">
            <v>900</v>
          </cell>
          <cell r="H737">
            <v>393975</v>
          </cell>
          <cell r="I737">
            <v>700</v>
          </cell>
          <cell r="J737">
            <v>306425</v>
          </cell>
          <cell r="K737">
            <v>900</v>
          </cell>
          <cell r="L737">
            <v>393975</v>
          </cell>
          <cell r="M737" t="str">
            <v>#.24</v>
          </cell>
        </row>
        <row r="738">
          <cell r="A738" t="str">
            <v>사토운반:연암</v>
          </cell>
          <cell r="B738" t="str">
            <v>B.H0.7 + D.T15</v>
          </cell>
          <cell r="C738" t="str">
            <v>M3</v>
          </cell>
          <cell r="D738">
            <v>1558.56</v>
          </cell>
          <cell r="E738">
            <v>12000</v>
          </cell>
          <cell r="F738">
            <v>18702720</v>
          </cell>
          <cell r="G738">
            <v>4500</v>
          </cell>
          <cell r="H738">
            <v>7013520</v>
          </cell>
          <cell r="I738">
            <v>3500</v>
          </cell>
          <cell r="J738">
            <v>5454960</v>
          </cell>
          <cell r="K738">
            <v>4000</v>
          </cell>
          <cell r="L738">
            <v>6234240</v>
          </cell>
          <cell r="M738" t="str">
            <v>#.7</v>
          </cell>
        </row>
        <row r="739">
          <cell r="A739" t="str">
            <v>모래부설 및 다짐(B.H 0.7M3,관로기초)</v>
          </cell>
          <cell r="B739" t="str">
            <v>기계90%+인력10%</v>
          </cell>
          <cell r="C739" t="str">
            <v>M3</v>
          </cell>
          <cell r="D739">
            <v>245.53</v>
          </cell>
          <cell r="E739">
            <v>2300</v>
          </cell>
          <cell r="F739">
            <v>564719</v>
          </cell>
          <cell r="G739">
            <v>200</v>
          </cell>
          <cell r="H739">
            <v>49106</v>
          </cell>
          <cell r="I739">
            <v>1600</v>
          </cell>
          <cell r="J739">
            <v>392848</v>
          </cell>
          <cell r="K739">
            <v>500</v>
          </cell>
          <cell r="L739">
            <v>122765</v>
          </cell>
          <cell r="M739" t="str">
            <v>#.8</v>
          </cell>
        </row>
        <row r="740">
          <cell r="A740" t="str">
            <v>바닥면 고르기</v>
          </cell>
          <cell r="B740" t="str">
            <v>연암</v>
          </cell>
          <cell r="C740" t="str">
            <v>M2</v>
          </cell>
          <cell r="D740">
            <v>1066.17</v>
          </cell>
          <cell r="E740">
            <v>5400</v>
          </cell>
          <cell r="F740">
            <v>5757318</v>
          </cell>
          <cell r="G740">
            <v>500</v>
          </cell>
          <cell r="H740">
            <v>533085</v>
          </cell>
          <cell r="I740">
            <v>4600</v>
          </cell>
          <cell r="J740">
            <v>4904382</v>
          </cell>
          <cell r="K740">
            <v>300</v>
          </cell>
          <cell r="L740">
            <v>319851</v>
          </cell>
          <cell r="M740" t="str">
            <v>No.2</v>
          </cell>
        </row>
        <row r="741">
          <cell r="A741" t="str">
            <v>아스팔트포장 절단</v>
          </cell>
          <cell r="C741" t="str">
            <v>M</v>
          </cell>
          <cell r="D741">
            <v>2499.4</v>
          </cell>
          <cell r="E741">
            <v>1800</v>
          </cell>
          <cell r="F741">
            <v>4498920</v>
          </cell>
          <cell r="G741">
            <v>900</v>
          </cell>
          <cell r="H741">
            <v>2249460</v>
          </cell>
          <cell r="I741">
            <v>800</v>
          </cell>
          <cell r="J741">
            <v>1999520</v>
          </cell>
          <cell r="K741">
            <v>100</v>
          </cell>
          <cell r="L741">
            <v>249940</v>
          </cell>
          <cell r="M741" t="str">
            <v>No.3</v>
          </cell>
        </row>
        <row r="742">
          <cell r="A742" t="str">
            <v>아스팔트포장 파취</v>
          </cell>
          <cell r="B742" t="str">
            <v>기계</v>
          </cell>
          <cell r="C742" t="str">
            <v>M3</v>
          </cell>
          <cell r="D742">
            <v>343.73</v>
          </cell>
          <cell r="E742">
            <v>15300</v>
          </cell>
          <cell r="F742">
            <v>5259069</v>
          </cell>
          <cell r="G742">
            <v>2300</v>
          </cell>
          <cell r="H742">
            <v>790579</v>
          </cell>
          <cell r="I742">
            <v>6300</v>
          </cell>
          <cell r="J742">
            <v>2165499</v>
          </cell>
          <cell r="K742">
            <v>6700</v>
          </cell>
          <cell r="L742">
            <v>2302991</v>
          </cell>
          <cell r="M742" t="str">
            <v>#.10</v>
          </cell>
        </row>
        <row r="743">
          <cell r="A743" t="str">
            <v>아스팔트 포장포설</v>
          </cell>
          <cell r="B743" t="str">
            <v>기층10cm+표층5cm</v>
          </cell>
          <cell r="C743" t="str">
            <v>a</v>
          </cell>
          <cell r="D743">
            <v>22.92</v>
          </cell>
          <cell r="E743">
            <v>3812100</v>
          </cell>
          <cell r="F743">
            <v>87373332</v>
          </cell>
          <cell r="G743">
            <v>3372300</v>
          </cell>
          <cell r="H743">
            <v>77293116</v>
          </cell>
          <cell r="I743">
            <v>409100</v>
          </cell>
          <cell r="J743">
            <v>9376572</v>
          </cell>
          <cell r="K743">
            <v>30700</v>
          </cell>
          <cell r="L743">
            <v>703644</v>
          </cell>
          <cell r="M743" t="str">
            <v>No.4</v>
          </cell>
        </row>
        <row r="744">
          <cell r="A744" t="str">
            <v>보조기층포설 및 다짐</v>
          </cell>
          <cell r="B744" t="str">
            <v>T=30cm</v>
          </cell>
          <cell r="C744" t="str">
            <v>M3</v>
          </cell>
          <cell r="D744">
            <v>652.70000000000005</v>
          </cell>
          <cell r="E744">
            <v>2800</v>
          </cell>
          <cell r="F744">
            <v>1827560</v>
          </cell>
          <cell r="G744">
            <v>400</v>
          </cell>
          <cell r="H744">
            <v>261080</v>
          </cell>
          <cell r="I744">
            <v>1700</v>
          </cell>
          <cell r="J744">
            <v>1109590</v>
          </cell>
          <cell r="K744">
            <v>700</v>
          </cell>
          <cell r="L744">
            <v>456890</v>
          </cell>
          <cell r="M744" t="str">
            <v>#.11</v>
          </cell>
        </row>
        <row r="745">
          <cell r="A745" t="str">
            <v>폐기물운반</v>
          </cell>
          <cell r="B745" t="str">
            <v>B.H0.7 + D.T15</v>
          </cell>
          <cell r="C745" t="str">
            <v>M3</v>
          </cell>
          <cell r="D745">
            <v>351.63</v>
          </cell>
          <cell r="E745">
            <v>12300</v>
          </cell>
          <cell r="F745">
            <v>4325049</v>
          </cell>
          <cell r="G745">
            <v>4600</v>
          </cell>
          <cell r="H745">
            <v>1617498</v>
          </cell>
          <cell r="I745">
            <v>3500</v>
          </cell>
          <cell r="J745">
            <v>1230705</v>
          </cell>
          <cell r="K745">
            <v>4200</v>
          </cell>
          <cell r="L745">
            <v>1476846</v>
          </cell>
          <cell r="M745" t="str">
            <v>#.12</v>
          </cell>
        </row>
        <row r="746">
          <cell r="A746" t="str">
            <v>콘크리트포장 절단</v>
          </cell>
          <cell r="C746" t="str">
            <v>M</v>
          </cell>
          <cell r="D746">
            <v>50</v>
          </cell>
          <cell r="E746">
            <v>2000</v>
          </cell>
          <cell r="F746">
            <v>100000</v>
          </cell>
          <cell r="G746">
            <v>900</v>
          </cell>
          <cell r="H746">
            <v>45000</v>
          </cell>
          <cell r="I746">
            <v>1000</v>
          </cell>
          <cell r="J746">
            <v>50000</v>
          </cell>
          <cell r="K746">
            <v>100</v>
          </cell>
          <cell r="L746">
            <v>5000</v>
          </cell>
          <cell r="M746" t="str">
            <v>No.5</v>
          </cell>
        </row>
        <row r="747">
          <cell r="A747" t="str">
            <v>콘크리트포장 깨기</v>
          </cell>
          <cell r="B747" t="str">
            <v>T=30cm미만</v>
          </cell>
          <cell r="C747" t="str">
            <v>M3</v>
          </cell>
          <cell r="D747">
            <v>7.9</v>
          </cell>
          <cell r="E747">
            <v>15200</v>
          </cell>
          <cell r="F747">
            <v>120080</v>
          </cell>
          <cell r="G747">
            <v>2200</v>
          </cell>
          <cell r="H747">
            <v>17380</v>
          </cell>
          <cell r="I747">
            <v>6300</v>
          </cell>
          <cell r="J747">
            <v>49770</v>
          </cell>
          <cell r="K747">
            <v>6700</v>
          </cell>
          <cell r="L747">
            <v>52930</v>
          </cell>
          <cell r="M747" t="str">
            <v>#.13</v>
          </cell>
        </row>
        <row r="748">
          <cell r="A748" t="str">
            <v>콘크리트포장 포설</v>
          </cell>
          <cell r="B748" t="str">
            <v>T=20cm</v>
          </cell>
          <cell r="C748" t="str">
            <v>M3</v>
          </cell>
          <cell r="D748">
            <v>7.9</v>
          </cell>
          <cell r="E748">
            <v>103500</v>
          </cell>
          <cell r="F748">
            <v>817650</v>
          </cell>
          <cell r="G748">
            <v>52500</v>
          </cell>
          <cell r="H748">
            <v>414750</v>
          </cell>
          <cell r="I748">
            <v>51000</v>
          </cell>
          <cell r="J748">
            <v>402900</v>
          </cell>
          <cell r="K748">
            <v>0</v>
          </cell>
          <cell r="L748">
            <v>0</v>
          </cell>
          <cell r="M748" t="str">
            <v>No.6</v>
          </cell>
        </row>
        <row r="749">
          <cell r="A749" t="str">
            <v>모래부설(B.H 0.7M3)</v>
          </cell>
          <cell r="B749" t="str">
            <v>기계90%+인력10%</v>
          </cell>
          <cell r="C749" t="str">
            <v>M3</v>
          </cell>
          <cell r="D749">
            <v>1.19</v>
          </cell>
          <cell r="E749">
            <v>1300</v>
          </cell>
          <cell r="F749">
            <v>1547</v>
          </cell>
          <cell r="G749">
            <v>200</v>
          </cell>
          <cell r="H749">
            <v>238</v>
          </cell>
          <cell r="I749">
            <v>700</v>
          </cell>
          <cell r="J749">
            <v>833</v>
          </cell>
          <cell r="K749">
            <v>400</v>
          </cell>
          <cell r="L749">
            <v>476</v>
          </cell>
          <cell r="M749" t="str">
            <v>#.14</v>
          </cell>
        </row>
        <row r="750">
          <cell r="A750" t="str">
            <v>와이어메쉬깔기</v>
          </cell>
          <cell r="B750" t="str">
            <v>#8X100X100</v>
          </cell>
          <cell r="C750" t="str">
            <v>M2</v>
          </cell>
          <cell r="D750">
            <v>39.5</v>
          </cell>
          <cell r="E750">
            <v>3000</v>
          </cell>
          <cell r="F750">
            <v>118500</v>
          </cell>
          <cell r="G750">
            <v>2000</v>
          </cell>
          <cell r="H750">
            <v>79000</v>
          </cell>
          <cell r="I750">
            <v>1000</v>
          </cell>
          <cell r="J750">
            <v>39500</v>
          </cell>
          <cell r="K750">
            <v>0</v>
          </cell>
          <cell r="L750">
            <v>0</v>
          </cell>
          <cell r="M750" t="str">
            <v>No.7</v>
          </cell>
        </row>
        <row r="751">
          <cell r="A751" t="str">
            <v>보조기층포설 및 다짐</v>
          </cell>
          <cell r="B751" t="str">
            <v>T=30cm</v>
          </cell>
          <cell r="C751" t="str">
            <v>M3</v>
          </cell>
          <cell r="D751">
            <v>11.85</v>
          </cell>
          <cell r="E751">
            <v>2800</v>
          </cell>
          <cell r="F751">
            <v>33180</v>
          </cell>
          <cell r="G751">
            <v>400</v>
          </cell>
          <cell r="H751">
            <v>4740</v>
          </cell>
          <cell r="I751">
            <v>1700</v>
          </cell>
          <cell r="J751">
            <v>20145</v>
          </cell>
          <cell r="K751">
            <v>700</v>
          </cell>
          <cell r="L751">
            <v>8295</v>
          </cell>
          <cell r="M751" t="str">
            <v>#.11</v>
          </cell>
        </row>
        <row r="752">
          <cell r="A752" t="str">
            <v>신축재</v>
          </cell>
          <cell r="B752" t="str">
            <v>T=1.5cm</v>
          </cell>
          <cell r="C752" t="str">
            <v>M2</v>
          </cell>
          <cell r="D752">
            <v>1.58</v>
          </cell>
          <cell r="E752">
            <v>12600</v>
          </cell>
          <cell r="F752">
            <v>19908</v>
          </cell>
          <cell r="G752">
            <v>12000</v>
          </cell>
          <cell r="H752">
            <v>18960</v>
          </cell>
          <cell r="I752">
            <v>600</v>
          </cell>
          <cell r="J752">
            <v>948</v>
          </cell>
          <cell r="K752">
            <v>0</v>
          </cell>
          <cell r="L752">
            <v>0</v>
          </cell>
        </row>
        <row r="753">
          <cell r="A753" t="str">
            <v>양생(비닐)</v>
          </cell>
          <cell r="C753" t="str">
            <v>M2</v>
          </cell>
          <cell r="D753">
            <v>39.5</v>
          </cell>
          <cell r="E753">
            <v>900</v>
          </cell>
          <cell r="F753">
            <v>35550</v>
          </cell>
          <cell r="G753">
            <v>700</v>
          </cell>
          <cell r="H753">
            <v>27650</v>
          </cell>
          <cell r="I753">
            <v>200</v>
          </cell>
          <cell r="J753">
            <v>7900</v>
          </cell>
          <cell r="K753">
            <v>0</v>
          </cell>
          <cell r="L753">
            <v>0</v>
          </cell>
          <cell r="M753" t="str">
            <v>No.8</v>
          </cell>
        </row>
        <row r="755">
          <cell r="A755" t="str">
            <v>2. 관 로 공</v>
          </cell>
          <cell r="F755">
            <v>1170000</v>
          </cell>
          <cell r="H755">
            <v>0</v>
          </cell>
          <cell r="J755">
            <v>1170000</v>
          </cell>
          <cell r="L755">
            <v>0</v>
          </cell>
        </row>
        <row r="756">
          <cell r="A756" t="str">
            <v>이중벽P.E관 접합및부설</v>
          </cell>
          <cell r="B756" t="str">
            <v>Φ300M/M</v>
          </cell>
          <cell r="C756" t="str">
            <v>개소</v>
          </cell>
          <cell r="D756">
            <v>195</v>
          </cell>
          <cell r="E756">
            <v>6000</v>
          </cell>
          <cell r="F756">
            <v>1170000</v>
          </cell>
          <cell r="G756">
            <v>0</v>
          </cell>
          <cell r="H756">
            <v>0</v>
          </cell>
          <cell r="I756">
            <v>6000</v>
          </cell>
          <cell r="J756">
            <v>1170000</v>
          </cell>
          <cell r="K756">
            <v>0</v>
          </cell>
          <cell r="L756">
            <v>0</v>
          </cell>
          <cell r="M756" t="str">
            <v>No.25</v>
          </cell>
        </row>
        <row r="758">
          <cell r="A758" t="str">
            <v>3. 맨 홀 공</v>
          </cell>
          <cell r="F758">
            <v>17141989</v>
          </cell>
          <cell r="H758">
            <v>3700417</v>
          </cell>
          <cell r="J758">
            <v>13390562</v>
          </cell>
          <cell r="L758">
            <v>51010</v>
          </cell>
        </row>
        <row r="759">
          <cell r="A759" t="str">
            <v>레미콘타설</v>
          </cell>
          <cell r="B759" t="str">
            <v>무근구조물</v>
          </cell>
          <cell r="C759" t="str">
            <v>M3</v>
          </cell>
          <cell r="D759">
            <v>17.37</v>
          </cell>
          <cell r="E759">
            <v>16000</v>
          </cell>
          <cell r="F759">
            <v>277920</v>
          </cell>
          <cell r="G759">
            <v>0</v>
          </cell>
          <cell r="H759">
            <v>0</v>
          </cell>
          <cell r="I759">
            <v>16000</v>
          </cell>
          <cell r="J759">
            <v>277920</v>
          </cell>
          <cell r="K759">
            <v>0</v>
          </cell>
          <cell r="L759">
            <v>0</v>
          </cell>
          <cell r="M759" t="str">
            <v>No.10</v>
          </cell>
        </row>
        <row r="760">
          <cell r="A760" t="str">
            <v>레미콘타설</v>
          </cell>
          <cell r="B760" t="str">
            <v>철근구조물</v>
          </cell>
          <cell r="C760" t="str">
            <v>M3</v>
          </cell>
          <cell r="D760">
            <v>63.6</v>
          </cell>
          <cell r="E760">
            <v>21700</v>
          </cell>
          <cell r="F760">
            <v>1380120</v>
          </cell>
          <cell r="G760">
            <v>400</v>
          </cell>
          <cell r="H760">
            <v>25440</v>
          </cell>
          <cell r="I760">
            <v>21000</v>
          </cell>
          <cell r="J760">
            <v>1335600</v>
          </cell>
          <cell r="K760">
            <v>300</v>
          </cell>
          <cell r="L760">
            <v>19080</v>
          </cell>
          <cell r="M760" t="str">
            <v>No.14</v>
          </cell>
        </row>
        <row r="761">
          <cell r="A761" t="str">
            <v>합판거푸집</v>
          </cell>
          <cell r="B761" t="str">
            <v>0-7m:6회</v>
          </cell>
          <cell r="C761" t="str">
            <v>M2</v>
          </cell>
          <cell r="D761">
            <v>18.600000000000001</v>
          </cell>
          <cell r="E761">
            <v>12000</v>
          </cell>
          <cell r="F761">
            <v>223200</v>
          </cell>
          <cell r="G761">
            <v>4000</v>
          </cell>
          <cell r="H761">
            <v>74400</v>
          </cell>
          <cell r="I761">
            <v>8000</v>
          </cell>
          <cell r="J761">
            <v>148800</v>
          </cell>
          <cell r="K761">
            <v>0</v>
          </cell>
          <cell r="L761">
            <v>0</v>
          </cell>
          <cell r="M761" t="str">
            <v>No.11</v>
          </cell>
        </row>
        <row r="762">
          <cell r="A762" t="str">
            <v>합판거푸집</v>
          </cell>
          <cell r="B762" t="str">
            <v>0-7m:3회</v>
          </cell>
          <cell r="C762" t="str">
            <v>M2</v>
          </cell>
          <cell r="D762">
            <v>465.54</v>
          </cell>
          <cell r="E762">
            <v>17100</v>
          </cell>
          <cell r="F762">
            <v>7960734</v>
          </cell>
          <cell r="G762">
            <v>5300</v>
          </cell>
          <cell r="H762">
            <v>2467362</v>
          </cell>
          <cell r="I762">
            <v>11800</v>
          </cell>
          <cell r="J762">
            <v>5493372</v>
          </cell>
          <cell r="K762">
            <v>0</v>
          </cell>
          <cell r="L762">
            <v>0</v>
          </cell>
          <cell r="M762" t="str">
            <v>No.15</v>
          </cell>
        </row>
        <row r="763">
          <cell r="A763" t="str">
            <v>원형 거푸집</v>
          </cell>
          <cell r="B763" t="str">
            <v>3 회</v>
          </cell>
          <cell r="C763" t="str">
            <v>M2</v>
          </cell>
          <cell r="D763">
            <v>38.130000000000003</v>
          </cell>
          <cell r="E763">
            <v>38600</v>
          </cell>
          <cell r="F763">
            <v>1471818</v>
          </cell>
          <cell r="G763">
            <v>11500</v>
          </cell>
          <cell r="H763">
            <v>438495</v>
          </cell>
          <cell r="I763">
            <v>27100</v>
          </cell>
          <cell r="J763">
            <v>1033323</v>
          </cell>
          <cell r="K763">
            <v>0</v>
          </cell>
          <cell r="L763">
            <v>0</v>
          </cell>
          <cell r="M763" t="str">
            <v>No.16</v>
          </cell>
        </row>
        <row r="764">
          <cell r="A764" t="str">
            <v>목재거푸집</v>
          </cell>
          <cell r="B764" t="str">
            <v>0-7m:4회</v>
          </cell>
          <cell r="C764" t="str">
            <v>M2</v>
          </cell>
          <cell r="D764">
            <v>14.34</v>
          </cell>
          <cell r="E764">
            <v>26100</v>
          </cell>
          <cell r="F764">
            <v>374274</v>
          </cell>
          <cell r="G764">
            <v>7100</v>
          </cell>
          <cell r="H764">
            <v>101814</v>
          </cell>
          <cell r="I764">
            <v>19000</v>
          </cell>
          <cell r="J764">
            <v>272460</v>
          </cell>
          <cell r="K764">
            <v>0</v>
          </cell>
          <cell r="L764">
            <v>0</v>
          </cell>
          <cell r="M764" t="str">
            <v>No.32</v>
          </cell>
        </row>
        <row r="765">
          <cell r="A765" t="str">
            <v>시공이음 설치</v>
          </cell>
          <cell r="B765" t="str">
            <v>PVC,B=150X5mm</v>
          </cell>
          <cell r="C765" t="str">
            <v>M</v>
          </cell>
          <cell r="D765">
            <v>136.4</v>
          </cell>
          <cell r="E765">
            <v>13700</v>
          </cell>
          <cell r="F765">
            <v>1868680</v>
          </cell>
          <cell r="G765">
            <v>2400</v>
          </cell>
          <cell r="H765">
            <v>327360</v>
          </cell>
          <cell r="I765">
            <v>11300</v>
          </cell>
          <cell r="J765">
            <v>1541320</v>
          </cell>
          <cell r="K765">
            <v>0</v>
          </cell>
          <cell r="L765">
            <v>0</v>
          </cell>
          <cell r="M765" t="str">
            <v>No.17</v>
          </cell>
        </row>
        <row r="766">
          <cell r="A766" t="str">
            <v>철근가공및조립</v>
          </cell>
          <cell r="B766" t="str">
            <v>보통</v>
          </cell>
          <cell r="C766" t="str">
            <v>TON</v>
          </cell>
          <cell r="D766">
            <v>3.7509999999999999</v>
          </cell>
          <cell r="E766">
            <v>327000</v>
          </cell>
          <cell r="F766">
            <v>1226577</v>
          </cell>
          <cell r="G766">
            <v>4000</v>
          </cell>
          <cell r="H766">
            <v>15004</v>
          </cell>
          <cell r="I766">
            <v>317000</v>
          </cell>
          <cell r="J766">
            <v>1189067</v>
          </cell>
          <cell r="K766">
            <v>6000</v>
          </cell>
          <cell r="L766">
            <v>22506</v>
          </cell>
          <cell r="M766" t="str">
            <v>No.18</v>
          </cell>
        </row>
        <row r="767">
          <cell r="A767" t="str">
            <v>사다리설치(STS)</v>
          </cell>
          <cell r="C767" t="str">
            <v>M</v>
          </cell>
          <cell r="D767">
            <v>30.38</v>
          </cell>
          <cell r="E767">
            <v>10900</v>
          </cell>
          <cell r="F767">
            <v>331142</v>
          </cell>
          <cell r="G767">
            <v>6600</v>
          </cell>
          <cell r="H767">
            <v>200508</v>
          </cell>
          <cell r="I767">
            <v>4100</v>
          </cell>
          <cell r="J767">
            <v>124558</v>
          </cell>
          <cell r="K767">
            <v>200</v>
          </cell>
          <cell r="L767">
            <v>6076</v>
          </cell>
          <cell r="M767" t="str">
            <v>No.19</v>
          </cell>
        </row>
        <row r="768">
          <cell r="A768" t="str">
            <v>맨홀뚜껑설치</v>
          </cell>
          <cell r="B768" t="str">
            <v>(주철재)</v>
          </cell>
          <cell r="C768" t="str">
            <v>조</v>
          </cell>
          <cell r="D768">
            <v>31</v>
          </cell>
          <cell r="E768">
            <v>45800</v>
          </cell>
          <cell r="F768">
            <v>1419800</v>
          </cell>
          <cell r="G768">
            <v>0</v>
          </cell>
          <cell r="H768">
            <v>0</v>
          </cell>
          <cell r="I768">
            <v>45800</v>
          </cell>
          <cell r="J768">
            <v>1419800</v>
          </cell>
          <cell r="K768">
            <v>0</v>
          </cell>
          <cell r="L768">
            <v>0</v>
          </cell>
          <cell r="M768" t="str">
            <v>No.20</v>
          </cell>
        </row>
        <row r="769">
          <cell r="A769" t="str">
            <v>강관동바리(3개월)</v>
          </cell>
          <cell r="B769" t="str">
            <v>H=0-4.2M</v>
          </cell>
          <cell r="C769" t="str">
            <v>공M3</v>
          </cell>
          <cell r="D769">
            <v>14.26</v>
          </cell>
          <cell r="E769">
            <v>6300</v>
          </cell>
          <cell r="F769">
            <v>89838</v>
          </cell>
          <cell r="G769">
            <v>200</v>
          </cell>
          <cell r="H769">
            <v>2852</v>
          </cell>
          <cell r="I769">
            <v>6100</v>
          </cell>
          <cell r="J769">
            <v>86986</v>
          </cell>
          <cell r="K769">
            <v>0</v>
          </cell>
          <cell r="L769">
            <v>0</v>
          </cell>
          <cell r="M769" t="str">
            <v>No.21</v>
          </cell>
        </row>
        <row r="770">
          <cell r="A770" t="str">
            <v>양생(비닐)</v>
          </cell>
          <cell r="C770" t="str">
            <v>M2</v>
          </cell>
          <cell r="D770">
            <v>31.62</v>
          </cell>
          <cell r="E770">
            <v>900</v>
          </cell>
          <cell r="F770">
            <v>28458</v>
          </cell>
          <cell r="G770">
            <v>700</v>
          </cell>
          <cell r="H770">
            <v>22134</v>
          </cell>
          <cell r="I770">
            <v>200</v>
          </cell>
          <cell r="J770">
            <v>6324</v>
          </cell>
          <cell r="K770">
            <v>0</v>
          </cell>
          <cell r="L770">
            <v>0</v>
          </cell>
          <cell r="M770" t="str">
            <v>No.8</v>
          </cell>
        </row>
        <row r="771">
          <cell r="A771" t="str">
            <v>시공이음면정리(치핑)</v>
          </cell>
          <cell r="B771" t="str">
            <v>인력</v>
          </cell>
          <cell r="C771" t="str">
            <v>M2</v>
          </cell>
          <cell r="D771">
            <v>24.8</v>
          </cell>
          <cell r="E771">
            <v>19000</v>
          </cell>
          <cell r="F771">
            <v>471200</v>
          </cell>
          <cell r="G771">
            <v>500</v>
          </cell>
          <cell r="H771">
            <v>12400</v>
          </cell>
          <cell r="I771">
            <v>18500</v>
          </cell>
          <cell r="J771">
            <v>458800</v>
          </cell>
          <cell r="K771">
            <v>0</v>
          </cell>
          <cell r="L771">
            <v>0</v>
          </cell>
          <cell r="M771" t="str">
            <v>No.22</v>
          </cell>
        </row>
        <row r="772">
          <cell r="A772" t="str">
            <v>스페이서(T=75MM)</v>
          </cell>
          <cell r="C772" t="str">
            <v>EA</v>
          </cell>
          <cell r="D772">
            <v>93</v>
          </cell>
          <cell r="E772">
            <v>100</v>
          </cell>
          <cell r="F772">
            <v>9300</v>
          </cell>
          <cell r="G772">
            <v>100</v>
          </cell>
          <cell r="H772">
            <v>9300</v>
          </cell>
          <cell r="I772">
            <v>0</v>
          </cell>
          <cell r="J772">
            <v>0</v>
          </cell>
          <cell r="K772">
            <v>0</v>
          </cell>
          <cell r="L772">
            <v>0</v>
          </cell>
        </row>
        <row r="773">
          <cell r="A773" t="str">
            <v>쇠흙손 마감</v>
          </cell>
          <cell r="C773" t="str">
            <v>M2</v>
          </cell>
          <cell r="D773">
            <v>11.16</v>
          </cell>
          <cell r="E773">
            <v>800</v>
          </cell>
          <cell r="F773">
            <v>8928</v>
          </cell>
          <cell r="G773">
            <v>300</v>
          </cell>
          <cell r="H773">
            <v>3348</v>
          </cell>
          <cell r="I773">
            <v>200</v>
          </cell>
          <cell r="J773">
            <v>2232</v>
          </cell>
          <cell r="K773">
            <v>300</v>
          </cell>
          <cell r="L773">
            <v>3348</v>
          </cell>
          <cell r="M773" t="str">
            <v>No.27</v>
          </cell>
        </row>
        <row r="775">
          <cell r="A775" t="str">
            <v>4. 우수월류공</v>
          </cell>
          <cell r="F775">
            <v>89573</v>
          </cell>
          <cell r="H775">
            <v>39639</v>
          </cell>
          <cell r="J775">
            <v>49934</v>
          </cell>
          <cell r="L775">
            <v>0</v>
          </cell>
        </row>
        <row r="776">
          <cell r="A776" t="str">
            <v>레미콘타설</v>
          </cell>
          <cell r="B776" t="str">
            <v>무근구조물</v>
          </cell>
          <cell r="C776" t="str">
            <v>M3</v>
          </cell>
          <cell r="D776">
            <v>0.75</v>
          </cell>
          <cell r="E776">
            <v>16000</v>
          </cell>
          <cell r="F776">
            <v>12000</v>
          </cell>
          <cell r="G776">
            <v>0</v>
          </cell>
          <cell r="H776">
            <v>0</v>
          </cell>
          <cell r="I776">
            <v>16000</v>
          </cell>
          <cell r="J776">
            <v>12000</v>
          </cell>
          <cell r="K776">
            <v>0</v>
          </cell>
          <cell r="L776">
            <v>0</v>
          </cell>
          <cell r="M776" t="str">
            <v>No.10</v>
          </cell>
        </row>
        <row r="777">
          <cell r="A777" t="str">
            <v>합판거푸집</v>
          </cell>
          <cell r="B777" t="str">
            <v>0-7m:6회</v>
          </cell>
          <cell r="C777" t="str">
            <v>M2</v>
          </cell>
          <cell r="D777">
            <v>3.57</v>
          </cell>
          <cell r="E777">
            <v>12000</v>
          </cell>
          <cell r="F777">
            <v>42840</v>
          </cell>
          <cell r="G777">
            <v>4000</v>
          </cell>
          <cell r="H777">
            <v>14280</v>
          </cell>
          <cell r="I777">
            <v>8000</v>
          </cell>
          <cell r="J777">
            <v>28560</v>
          </cell>
          <cell r="K777">
            <v>0</v>
          </cell>
          <cell r="L777">
            <v>0</v>
          </cell>
          <cell r="M777" t="str">
            <v>No.11</v>
          </cell>
        </row>
        <row r="778">
          <cell r="A778" t="str">
            <v>양생(비닐)</v>
          </cell>
          <cell r="C778" t="str">
            <v>M2</v>
          </cell>
          <cell r="D778">
            <v>0.37</v>
          </cell>
          <cell r="E778">
            <v>900</v>
          </cell>
          <cell r="F778">
            <v>333</v>
          </cell>
          <cell r="G778">
            <v>700</v>
          </cell>
          <cell r="H778">
            <v>259</v>
          </cell>
          <cell r="I778">
            <v>200</v>
          </cell>
          <cell r="J778">
            <v>74</v>
          </cell>
          <cell r="K778">
            <v>0</v>
          </cell>
          <cell r="L778">
            <v>0</v>
          </cell>
          <cell r="M778" t="str">
            <v>No.8</v>
          </cell>
        </row>
        <row r="779">
          <cell r="A779" t="str">
            <v>이중벽P.E관 접합및부설</v>
          </cell>
          <cell r="B779" t="str">
            <v>Φ250M/M</v>
          </cell>
          <cell r="C779" t="str">
            <v>개소</v>
          </cell>
          <cell r="D779">
            <v>2</v>
          </cell>
          <cell r="E779">
            <v>4000</v>
          </cell>
          <cell r="F779">
            <v>8000</v>
          </cell>
          <cell r="G779">
            <v>0</v>
          </cell>
          <cell r="H779">
            <v>0</v>
          </cell>
          <cell r="I779">
            <v>4000</v>
          </cell>
          <cell r="J779">
            <v>8000</v>
          </cell>
          <cell r="K779">
            <v>0</v>
          </cell>
          <cell r="L779">
            <v>0</v>
          </cell>
          <cell r="M779" t="str">
            <v>No.24</v>
          </cell>
        </row>
        <row r="780">
          <cell r="A780" t="str">
            <v>그레이팅 뚜껑설치</v>
          </cell>
          <cell r="B780" t="str">
            <v>650X650mm</v>
          </cell>
          <cell r="C780" t="str">
            <v>개소</v>
          </cell>
          <cell r="D780">
            <v>1</v>
          </cell>
          <cell r="E780">
            <v>26400</v>
          </cell>
          <cell r="F780">
            <v>26400</v>
          </cell>
          <cell r="G780">
            <v>25100</v>
          </cell>
          <cell r="H780">
            <v>25100</v>
          </cell>
          <cell r="I780">
            <v>1300</v>
          </cell>
          <cell r="J780">
            <v>1300</v>
          </cell>
          <cell r="K780">
            <v>0</v>
          </cell>
          <cell r="L780">
            <v>0</v>
          </cell>
          <cell r="M780" t="str">
            <v>No.55</v>
          </cell>
        </row>
        <row r="782">
          <cell r="A782" t="str">
            <v>5. 환 기 구</v>
          </cell>
          <cell r="F782">
            <v>208072</v>
          </cell>
          <cell r="H782">
            <v>19968</v>
          </cell>
          <cell r="J782">
            <v>179432</v>
          </cell>
          <cell r="L782">
            <v>8672</v>
          </cell>
        </row>
        <row r="783">
          <cell r="A783" t="str">
            <v>레미콘타설</v>
          </cell>
          <cell r="B783" t="str">
            <v>무근구조물</v>
          </cell>
          <cell r="C783" t="str">
            <v>M3</v>
          </cell>
          <cell r="D783">
            <v>1.04</v>
          </cell>
          <cell r="E783">
            <v>16000</v>
          </cell>
          <cell r="F783">
            <v>16640</v>
          </cell>
          <cell r="G783">
            <v>0</v>
          </cell>
          <cell r="H783">
            <v>0</v>
          </cell>
          <cell r="I783">
            <v>16000</v>
          </cell>
          <cell r="J783">
            <v>16640</v>
          </cell>
          <cell r="K783">
            <v>0</v>
          </cell>
          <cell r="L783">
            <v>0</v>
          </cell>
          <cell r="M783" t="str">
            <v>No.10</v>
          </cell>
        </row>
        <row r="784">
          <cell r="A784" t="str">
            <v>합판거푸집</v>
          </cell>
          <cell r="B784" t="str">
            <v>0-7m:6회</v>
          </cell>
          <cell r="C784" t="str">
            <v>M2</v>
          </cell>
          <cell r="D784">
            <v>4.83</v>
          </cell>
          <cell r="E784">
            <v>12000</v>
          </cell>
          <cell r="F784">
            <v>57960</v>
          </cell>
          <cell r="G784">
            <v>4000</v>
          </cell>
          <cell r="H784">
            <v>19320</v>
          </cell>
          <cell r="I784">
            <v>8000</v>
          </cell>
          <cell r="J784">
            <v>38640</v>
          </cell>
          <cell r="K784">
            <v>0</v>
          </cell>
          <cell r="L784">
            <v>0</v>
          </cell>
          <cell r="M784" t="str">
            <v>No.11</v>
          </cell>
        </row>
        <row r="785">
          <cell r="A785" t="str">
            <v>잡석부설(B.H 0.7)</v>
          </cell>
          <cell r="B785" t="str">
            <v>기계90%+인력10%</v>
          </cell>
          <cell r="C785" t="str">
            <v>M3</v>
          </cell>
          <cell r="D785">
            <v>0.24</v>
          </cell>
          <cell r="E785">
            <v>3000</v>
          </cell>
          <cell r="F785">
            <v>720</v>
          </cell>
          <cell r="G785">
            <v>200</v>
          </cell>
          <cell r="H785">
            <v>48</v>
          </cell>
          <cell r="I785">
            <v>2500</v>
          </cell>
          <cell r="J785">
            <v>600</v>
          </cell>
          <cell r="K785">
            <v>300</v>
          </cell>
          <cell r="L785">
            <v>72</v>
          </cell>
          <cell r="M785" t="str">
            <v>#.5</v>
          </cell>
        </row>
        <row r="786">
          <cell r="A786" t="str">
            <v>적벽돌쌓기</v>
          </cell>
          <cell r="B786" t="str">
            <v>1.0B,표준형</v>
          </cell>
          <cell r="C786" t="str">
            <v>M2</v>
          </cell>
          <cell r="D786">
            <v>2.08</v>
          </cell>
          <cell r="E786">
            <v>21900</v>
          </cell>
          <cell r="F786">
            <v>45552</v>
          </cell>
          <cell r="G786">
            <v>0</v>
          </cell>
          <cell r="H786">
            <v>0</v>
          </cell>
          <cell r="I786">
            <v>21900</v>
          </cell>
          <cell r="J786">
            <v>45552</v>
          </cell>
          <cell r="K786">
            <v>0</v>
          </cell>
          <cell r="L786">
            <v>0</v>
          </cell>
          <cell r="M786" t="str">
            <v>No.36</v>
          </cell>
        </row>
        <row r="787">
          <cell r="A787" t="str">
            <v>모르터</v>
          </cell>
          <cell r="B787" t="str">
            <v>1 : 3</v>
          </cell>
          <cell r="C787" t="str">
            <v>M3</v>
          </cell>
          <cell r="D787">
            <v>0.33</v>
          </cell>
          <cell r="E787">
            <v>40000</v>
          </cell>
          <cell r="F787">
            <v>13200</v>
          </cell>
          <cell r="G787">
            <v>0</v>
          </cell>
          <cell r="H787">
            <v>0</v>
          </cell>
          <cell r="I787">
            <v>40000</v>
          </cell>
          <cell r="J787">
            <v>13200</v>
          </cell>
          <cell r="K787">
            <v>0</v>
          </cell>
          <cell r="L787">
            <v>0</v>
          </cell>
          <cell r="M787" t="str">
            <v>No.37</v>
          </cell>
        </row>
        <row r="788">
          <cell r="A788" t="str">
            <v>K.P메카니칼접합및부설(기계)</v>
          </cell>
          <cell r="B788" t="str">
            <v>ø200M/M(이형관)</v>
          </cell>
          <cell r="C788" t="str">
            <v>개소</v>
          </cell>
          <cell r="D788">
            <v>2</v>
          </cell>
          <cell r="E788">
            <v>14300</v>
          </cell>
          <cell r="F788">
            <v>28600</v>
          </cell>
          <cell r="G788">
            <v>0</v>
          </cell>
          <cell r="H788">
            <v>0</v>
          </cell>
          <cell r="I788">
            <v>10000</v>
          </cell>
          <cell r="J788">
            <v>20000</v>
          </cell>
          <cell r="K788">
            <v>4300</v>
          </cell>
          <cell r="L788">
            <v>8600</v>
          </cell>
          <cell r="M788" t="str">
            <v>No.38</v>
          </cell>
        </row>
        <row r="789">
          <cell r="A789" t="str">
            <v>플랜지관 접합및부설</v>
          </cell>
          <cell r="B789" t="str">
            <v>ø200M/M(이형관)</v>
          </cell>
          <cell r="C789" t="str">
            <v>개소</v>
          </cell>
          <cell r="D789">
            <v>1</v>
          </cell>
          <cell r="E789">
            <v>45400</v>
          </cell>
          <cell r="F789">
            <v>45400</v>
          </cell>
          <cell r="G789">
            <v>600</v>
          </cell>
          <cell r="H789">
            <v>600</v>
          </cell>
          <cell r="I789">
            <v>44800</v>
          </cell>
          <cell r="J789">
            <v>44800</v>
          </cell>
          <cell r="K789">
            <v>0</v>
          </cell>
          <cell r="L789">
            <v>0</v>
          </cell>
          <cell r="M789" t="str">
            <v>No.39</v>
          </cell>
        </row>
        <row r="791">
          <cell r="A791" t="str">
            <v>6. 부대시설공</v>
          </cell>
          <cell r="F791">
            <v>3548035</v>
          </cell>
          <cell r="H791">
            <v>1415668</v>
          </cell>
          <cell r="J791">
            <v>1431301</v>
          </cell>
          <cell r="L791">
            <v>701066</v>
          </cell>
        </row>
        <row r="792">
          <cell r="A792" t="str">
            <v>하수관거인식테이프</v>
          </cell>
          <cell r="B792" t="str">
            <v>5cmX20m</v>
          </cell>
          <cell r="C792" t="str">
            <v>M</v>
          </cell>
          <cell r="D792">
            <v>1164.7</v>
          </cell>
          <cell r="E792">
            <v>1300</v>
          </cell>
          <cell r="F792">
            <v>1514110</v>
          </cell>
          <cell r="G792">
            <v>1100</v>
          </cell>
          <cell r="H792">
            <v>1281170</v>
          </cell>
          <cell r="I792">
            <v>200</v>
          </cell>
          <cell r="J792">
            <v>232940</v>
          </cell>
          <cell r="K792">
            <v>0</v>
          </cell>
          <cell r="L792">
            <v>0</v>
          </cell>
        </row>
        <row r="793">
          <cell r="A793" t="str">
            <v>하수관내 C.C.T.V조사</v>
          </cell>
          <cell r="B793" t="str">
            <v>하수관내 C.C.T.V 조사</v>
          </cell>
          <cell r="C793" t="str">
            <v>M</v>
          </cell>
          <cell r="D793">
            <v>1164.7</v>
          </cell>
          <cell r="E793">
            <v>1700</v>
          </cell>
          <cell r="F793">
            <v>1979990</v>
          </cell>
          <cell r="G793">
            <v>100</v>
          </cell>
          <cell r="H793">
            <v>116470</v>
          </cell>
          <cell r="I793">
            <v>1000</v>
          </cell>
          <cell r="J793">
            <v>1164700</v>
          </cell>
          <cell r="K793">
            <v>600</v>
          </cell>
          <cell r="L793">
            <v>698820</v>
          </cell>
          <cell r="M793" t="str">
            <v>No.40</v>
          </cell>
        </row>
        <row r="794">
          <cell r="A794" t="str">
            <v>콘크리트 절단</v>
          </cell>
          <cell r="C794" t="str">
            <v>M</v>
          </cell>
          <cell r="D794">
            <v>2.8</v>
          </cell>
          <cell r="E794">
            <v>2000</v>
          </cell>
          <cell r="F794">
            <v>5600</v>
          </cell>
          <cell r="G794">
            <v>900</v>
          </cell>
          <cell r="H794">
            <v>2520</v>
          </cell>
          <cell r="I794">
            <v>1000</v>
          </cell>
          <cell r="J794">
            <v>2800</v>
          </cell>
          <cell r="K794">
            <v>100</v>
          </cell>
          <cell r="L794">
            <v>280</v>
          </cell>
          <cell r="M794" t="str">
            <v>No.5</v>
          </cell>
        </row>
        <row r="795">
          <cell r="A795" t="str">
            <v>철근 구조물헐기</v>
          </cell>
          <cell r="B795" t="str">
            <v>소형브레커+공기압축기</v>
          </cell>
          <cell r="C795" t="str">
            <v>M3</v>
          </cell>
          <cell r="D795">
            <v>0.12</v>
          </cell>
          <cell r="E795">
            <v>35800</v>
          </cell>
          <cell r="F795">
            <v>4296</v>
          </cell>
          <cell r="G795">
            <v>6400</v>
          </cell>
          <cell r="H795">
            <v>768</v>
          </cell>
          <cell r="I795">
            <v>17800</v>
          </cell>
          <cell r="J795">
            <v>2136</v>
          </cell>
          <cell r="K795">
            <v>11600</v>
          </cell>
          <cell r="L795">
            <v>1392</v>
          </cell>
          <cell r="M795" t="str">
            <v>No.29</v>
          </cell>
        </row>
        <row r="796">
          <cell r="A796" t="str">
            <v>콘크리트 복구</v>
          </cell>
          <cell r="B796" t="str">
            <v>철근구조물</v>
          </cell>
          <cell r="C796" t="str">
            <v>M3</v>
          </cell>
          <cell r="D796">
            <v>0.11</v>
          </cell>
          <cell r="E796">
            <v>49700</v>
          </cell>
          <cell r="F796">
            <v>5467</v>
          </cell>
          <cell r="G796">
            <v>43800</v>
          </cell>
          <cell r="H796">
            <v>4818</v>
          </cell>
          <cell r="I796">
            <v>5900</v>
          </cell>
          <cell r="J796">
            <v>649</v>
          </cell>
          <cell r="K796">
            <v>0</v>
          </cell>
          <cell r="L796">
            <v>0</v>
          </cell>
          <cell r="M796" t="str">
            <v>No.14</v>
          </cell>
        </row>
        <row r="797">
          <cell r="A797" t="str">
            <v>합판거푸집</v>
          </cell>
          <cell r="B797" t="str">
            <v>0-7m:3회</v>
          </cell>
          <cell r="C797" t="str">
            <v>M2</v>
          </cell>
          <cell r="D797">
            <v>0.84</v>
          </cell>
          <cell r="E797">
            <v>17100</v>
          </cell>
          <cell r="F797">
            <v>14364</v>
          </cell>
          <cell r="G797">
            <v>5300</v>
          </cell>
          <cell r="H797">
            <v>4452</v>
          </cell>
          <cell r="I797">
            <v>11800</v>
          </cell>
          <cell r="J797">
            <v>9912</v>
          </cell>
          <cell r="K797">
            <v>0</v>
          </cell>
          <cell r="L797">
            <v>0</v>
          </cell>
          <cell r="M797" t="str">
            <v>No.15</v>
          </cell>
        </row>
        <row r="798">
          <cell r="A798" t="str">
            <v>수팽창고무지수판 설치</v>
          </cell>
          <cell r="B798" t="str">
            <v>20X10</v>
          </cell>
          <cell r="C798" t="str">
            <v>M</v>
          </cell>
          <cell r="D798">
            <v>0.48</v>
          </cell>
          <cell r="E798">
            <v>3900</v>
          </cell>
          <cell r="F798">
            <v>1872</v>
          </cell>
          <cell r="G798">
            <v>3100</v>
          </cell>
          <cell r="H798">
            <v>1488</v>
          </cell>
          <cell r="I798">
            <v>800</v>
          </cell>
          <cell r="J798">
            <v>384</v>
          </cell>
          <cell r="K798">
            <v>0</v>
          </cell>
          <cell r="L798">
            <v>0</v>
          </cell>
          <cell r="M798" t="str">
            <v>No.23</v>
          </cell>
        </row>
        <row r="799">
          <cell r="A799" t="str">
            <v>시공이음면정리(치핑)</v>
          </cell>
          <cell r="B799" t="str">
            <v>인력</v>
          </cell>
          <cell r="C799" t="str">
            <v>M2</v>
          </cell>
          <cell r="D799">
            <v>0.7</v>
          </cell>
          <cell r="E799">
            <v>19000</v>
          </cell>
          <cell r="F799">
            <v>13300</v>
          </cell>
          <cell r="G799">
            <v>500</v>
          </cell>
          <cell r="H799">
            <v>350</v>
          </cell>
          <cell r="I799">
            <v>18500</v>
          </cell>
          <cell r="J799">
            <v>12950</v>
          </cell>
          <cell r="K799">
            <v>0</v>
          </cell>
          <cell r="L799">
            <v>0</v>
          </cell>
          <cell r="M799" t="str">
            <v>No.22</v>
          </cell>
        </row>
        <row r="800">
          <cell r="A800" t="str">
            <v>신·구 콘크리트 접착제바르기</v>
          </cell>
          <cell r="C800" t="str">
            <v>M2</v>
          </cell>
          <cell r="D800">
            <v>0.7</v>
          </cell>
          <cell r="E800">
            <v>10800</v>
          </cell>
          <cell r="F800">
            <v>7560</v>
          </cell>
          <cell r="G800">
            <v>4400</v>
          </cell>
          <cell r="H800">
            <v>3080</v>
          </cell>
          <cell r="I800">
            <v>6300</v>
          </cell>
          <cell r="J800">
            <v>4410</v>
          </cell>
          <cell r="K800">
            <v>100</v>
          </cell>
          <cell r="L800">
            <v>70</v>
          </cell>
          <cell r="M800" t="str">
            <v>No.30</v>
          </cell>
        </row>
        <row r="801">
          <cell r="A801" t="str">
            <v>폐기물운반</v>
          </cell>
          <cell r="B801" t="str">
            <v>B.H0.7 + D.T15</v>
          </cell>
          <cell r="C801" t="str">
            <v>M3</v>
          </cell>
          <cell r="D801">
            <v>0.12</v>
          </cell>
          <cell r="E801">
            <v>12300</v>
          </cell>
          <cell r="F801">
            <v>1476</v>
          </cell>
          <cell r="G801">
            <v>4600</v>
          </cell>
          <cell r="H801">
            <v>552</v>
          </cell>
          <cell r="I801">
            <v>3500</v>
          </cell>
          <cell r="J801">
            <v>420</v>
          </cell>
          <cell r="K801">
            <v>4200</v>
          </cell>
          <cell r="L801">
            <v>504</v>
          </cell>
          <cell r="M801" t="str">
            <v>#.12</v>
          </cell>
        </row>
        <row r="803">
          <cell r="A803" t="str">
            <v>7. 운 반 공</v>
          </cell>
          <cell r="F803">
            <v>5092606</v>
          </cell>
          <cell r="H803">
            <v>1520200</v>
          </cell>
          <cell r="J803">
            <v>1658400</v>
          </cell>
          <cell r="L803">
            <v>1914006</v>
          </cell>
        </row>
        <row r="804">
          <cell r="A804" t="str">
            <v>철근운반</v>
          </cell>
          <cell r="C804" t="str">
            <v>TON</v>
          </cell>
          <cell r="D804">
            <v>3.8639999999999999</v>
          </cell>
          <cell r="E804">
            <v>9000</v>
          </cell>
          <cell r="F804">
            <v>34776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9000</v>
          </cell>
          <cell r="L804">
            <v>34776</v>
          </cell>
          <cell r="M804" t="str">
            <v>#.15</v>
          </cell>
        </row>
        <row r="805">
          <cell r="A805" t="str">
            <v>주철관 운반</v>
          </cell>
          <cell r="B805" t="str">
            <v>이형관</v>
          </cell>
          <cell r="C805" t="str">
            <v>KG</v>
          </cell>
          <cell r="D805">
            <v>127.3</v>
          </cell>
          <cell r="E805">
            <v>100</v>
          </cell>
          <cell r="F805">
            <v>12730</v>
          </cell>
          <cell r="G805">
            <v>0</v>
          </cell>
          <cell r="H805">
            <v>0</v>
          </cell>
          <cell r="I805">
            <v>0</v>
          </cell>
          <cell r="J805">
            <v>0</v>
          </cell>
          <cell r="K805">
            <v>100</v>
          </cell>
          <cell r="L805">
            <v>12730</v>
          </cell>
          <cell r="M805" t="str">
            <v>#.17</v>
          </cell>
        </row>
        <row r="806">
          <cell r="A806" t="str">
            <v>보조기층운반</v>
          </cell>
          <cell r="C806" t="str">
            <v>M3</v>
          </cell>
          <cell r="D806">
            <v>691</v>
          </cell>
          <cell r="E806">
            <v>7300</v>
          </cell>
          <cell r="F806">
            <v>5044300</v>
          </cell>
          <cell r="G806">
            <v>2200</v>
          </cell>
          <cell r="H806">
            <v>1520200</v>
          </cell>
          <cell r="I806">
            <v>2400</v>
          </cell>
          <cell r="J806">
            <v>1658400</v>
          </cell>
          <cell r="K806">
            <v>2700</v>
          </cell>
          <cell r="L806">
            <v>1865700</v>
          </cell>
          <cell r="M806" t="str">
            <v>#.18</v>
          </cell>
        </row>
        <row r="807">
          <cell r="A807" t="str">
            <v>시멘트운반(40kg/대)</v>
          </cell>
          <cell r="C807" t="str">
            <v>대</v>
          </cell>
          <cell r="D807">
            <v>2</v>
          </cell>
          <cell r="E807">
            <v>400</v>
          </cell>
          <cell r="F807">
            <v>800</v>
          </cell>
          <cell r="G807">
            <v>0</v>
          </cell>
          <cell r="H807">
            <v>0</v>
          </cell>
          <cell r="I807">
            <v>0</v>
          </cell>
          <cell r="J807">
            <v>0</v>
          </cell>
          <cell r="K807">
            <v>400</v>
          </cell>
          <cell r="L807">
            <v>800</v>
          </cell>
          <cell r="M807" t="str">
            <v>#.19</v>
          </cell>
        </row>
        <row r="817">
          <cell r="A817" t="str">
            <v>⊙E-LINE  사급자재비</v>
          </cell>
          <cell r="C817" t="str">
            <v>식</v>
          </cell>
          <cell r="D817">
            <v>1</v>
          </cell>
          <cell r="F817">
            <v>44470300</v>
          </cell>
          <cell r="H817">
            <v>44470300</v>
          </cell>
          <cell r="J817">
            <v>0</v>
          </cell>
          <cell r="L817">
            <v>0</v>
          </cell>
        </row>
        <row r="819">
          <cell r="A819" t="str">
            <v>모  래</v>
          </cell>
          <cell r="C819" t="str">
            <v>M3</v>
          </cell>
          <cell r="D819">
            <v>262</v>
          </cell>
          <cell r="E819">
            <v>17000</v>
          </cell>
          <cell r="F819">
            <v>4454000</v>
          </cell>
          <cell r="G819">
            <v>17000</v>
          </cell>
          <cell r="H819">
            <v>4454000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</row>
        <row r="820">
          <cell r="A820" t="str">
            <v>잡  석</v>
          </cell>
          <cell r="C820" t="str">
            <v>M3</v>
          </cell>
          <cell r="D820">
            <v>0.25</v>
          </cell>
          <cell r="E820">
            <v>7000</v>
          </cell>
          <cell r="F820">
            <v>1750</v>
          </cell>
          <cell r="G820">
            <v>7000</v>
          </cell>
          <cell r="H820">
            <v>1750</v>
          </cell>
          <cell r="I820">
            <v>0</v>
          </cell>
          <cell r="J820">
            <v>0</v>
          </cell>
          <cell r="K820">
            <v>0</v>
          </cell>
          <cell r="L820">
            <v>0</v>
          </cell>
        </row>
        <row r="821">
          <cell r="A821" t="str">
            <v>아스팔트유제</v>
          </cell>
          <cell r="B821" t="str">
            <v>RSC-4</v>
          </cell>
          <cell r="C821" t="str">
            <v>DRUM</v>
          </cell>
          <cell r="D821">
            <v>4.7</v>
          </cell>
          <cell r="E821">
            <v>52000</v>
          </cell>
          <cell r="F821">
            <v>244400</v>
          </cell>
          <cell r="G821">
            <v>52000</v>
          </cell>
          <cell r="H821">
            <v>244400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</row>
        <row r="822">
          <cell r="A822" t="str">
            <v>아스팔트유제</v>
          </cell>
          <cell r="B822" t="str">
            <v>MC-1</v>
          </cell>
          <cell r="C822" t="str">
            <v>DRUM</v>
          </cell>
          <cell r="D822">
            <v>9.4</v>
          </cell>
          <cell r="E822">
            <v>58000</v>
          </cell>
          <cell r="F822">
            <v>545200</v>
          </cell>
          <cell r="G822">
            <v>58000</v>
          </cell>
          <cell r="H822">
            <v>545200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</row>
        <row r="823">
          <cell r="A823" t="str">
            <v>주철관 이형관</v>
          </cell>
          <cell r="B823" t="str">
            <v>D300M/M이상 D600M/M이하</v>
          </cell>
          <cell r="C823" t="str">
            <v>KG</v>
          </cell>
          <cell r="D823">
            <v>127.3</v>
          </cell>
          <cell r="E823">
            <v>2500</v>
          </cell>
          <cell r="F823">
            <v>318250</v>
          </cell>
          <cell r="G823">
            <v>2500</v>
          </cell>
          <cell r="H823">
            <v>318250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</row>
        <row r="824">
          <cell r="A824" t="str">
            <v>이중벽 P.E관</v>
          </cell>
          <cell r="B824" t="str">
            <v>Φ250M/M</v>
          </cell>
          <cell r="C824" t="str">
            <v>본</v>
          </cell>
          <cell r="D824">
            <v>2</v>
          </cell>
          <cell r="E824">
            <v>127200</v>
          </cell>
          <cell r="F824">
            <v>254400</v>
          </cell>
          <cell r="G824">
            <v>127200</v>
          </cell>
          <cell r="H824">
            <v>254400</v>
          </cell>
          <cell r="I824">
            <v>0</v>
          </cell>
          <cell r="J824">
            <v>0</v>
          </cell>
          <cell r="K824">
            <v>0</v>
          </cell>
          <cell r="L824">
            <v>0</v>
          </cell>
        </row>
        <row r="825">
          <cell r="A825" t="str">
            <v>이중벽 P.E관</v>
          </cell>
          <cell r="B825" t="str">
            <v>Φ300M/M</v>
          </cell>
          <cell r="C825" t="str">
            <v>본</v>
          </cell>
          <cell r="D825">
            <v>195</v>
          </cell>
          <cell r="E825">
            <v>160200</v>
          </cell>
          <cell r="F825">
            <v>31239000</v>
          </cell>
          <cell r="G825">
            <v>160200</v>
          </cell>
          <cell r="H825">
            <v>31239000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</row>
        <row r="826">
          <cell r="A826" t="str">
            <v>이중벽 P.E관 지수단관</v>
          </cell>
          <cell r="B826" t="str">
            <v>Φ250M/M</v>
          </cell>
          <cell r="C826" t="str">
            <v>EA</v>
          </cell>
          <cell r="D826">
            <v>1</v>
          </cell>
          <cell r="E826">
            <v>34900</v>
          </cell>
          <cell r="F826">
            <v>34900</v>
          </cell>
          <cell r="G826">
            <v>34900</v>
          </cell>
          <cell r="H826">
            <v>34900</v>
          </cell>
          <cell r="I826">
            <v>0</v>
          </cell>
          <cell r="J826">
            <v>0</v>
          </cell>
          <cell r="K826">
            <v>0</v>
          </cell>
          <cell r="L826">
            <v>0</v>
          </cell>
        </row>
        <row r="827">
          <cell r="A827" t="str">
            <v>이중벽 P.E관 지수단관</v>
          </cell>
          <cell r="B827" t="str">
            <v>Φ300M/M</v>
          </cell>
          <cell r="C827" t="str">
            <v>EA</v>
          </cell>
          <cell r="D827">
            <v>62</v>
          </cell>
          <cell r="E827">
            <v>44100</v>
          </cell>
          <cell r="F827">
            <v>2734200</v>
          </cell>
          <cell r="G827">
            <v>44100</v>
          </cell>
          <cell r="H827">
            <v>2734200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</row>
        <row r="828">
          <cell r="A828" t="str">
            <v>적벽돌</v>
          </cell>
          <cell r="B828" t="str">
            <v>190*90*57</v>
          </cell>
          <cell r="C828" t="str">
            <v>매</v>
          </cell>
          <cell r="D828">
            <v>319</v>
          </cell>
          <cell r="E828">
            <v>200</v>
          </cell>
          <cell r="F828">
            <v>63800</v>
          </cell>
          <cell r="G828">
            <v>200</v>
          </cell>
          <cell r="H828">
            <v>63800</v>
          </cell>
          <cell r="I828">
            <v>0</v>
          </cell>
          <cell r="J828">
            <v>0</v>
          </cell>
          <cell r="K828">
            <v>0</v>
          </cell>
          <cell r="L828">
            <v>0</v>
          </cell>
        </row>
        <row r="829">
          <cell r="A829" t="str">
            <v>흡출기(D200)</v>
          </cell>
          <cell r="C829" t="str">
            <v>개</v>
          </cell>
          <cell r="D829">
            <v>1</v>
          </cell>
          <cell r="E829">
            <v>200000</v>
          </cell>
          <cell r="F829">
            <v>200000</v>
          </cell>
          <cell r="G829">
            <v>200000</v>
          </cell>
          <cell r="H829">
            <v>200000</v>
          </cell>
          <cell r="I829">
            <v>0</v>
          </cell>
          <cell r="J829">
            <v>0</v>
          </cell>
          <cell r="K829">
            <v>0</v>
          </cell>
          <cell r="L829">
            <v>0</v>
          </cell>
        </row>
        <row r="830">
          <cell r="A830" t="str">
            <v>보조기층제</v>
          </cell>
          <cell r="C830" t="str">
            <v>M3</v>
          </cell>
          <cell r="D830">
            <v>691</v>
          </cell>
          <cell r="E830">
            <v>6300</v>
          </cell>
          <cell r="F830">
            <v>4353300</v>
          </cell>
          <cell r="G830">
            <v>6300</v>
          </cell>
          <cell r="H830">
            <v>4353300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</row>
        <row r="831">
          <cell r="A831" t="str">
            <v>주철관 접합부품(K.P메카니칼접합)</v>
          </cell>
          <cell r="B831" t="str">
            <v>D=200MM</v>
          </cell>
          <cell r="C831" t="str">
            <v>SET</v>
          </cell>
          <cell r="D831">
            <v>2</v>
          </cell>
          <cell r="E831">
            <v>12400</v>
          </cell>
          <cell r="F831">
            <v>24800</v>
          </cell>
          <cell r="G831">
            <v>12400</v>
          </cell>
          <cell r="H831">
            <v>24800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</row>
        <row r="832">
          <cell r="A832" t="str">
            <v>주철관 접합부품(플랜지접합)</v>
          </cell>
          <cell r="B832" t="str">
            <v>D=200MM</v>
          </cell>
          <cell r="C832" t="str">
            <v>SET</v>
          </cell>
          <cell r="D832">
            <v>1</v>
          </cell>
          <cell r="E832">
            <v>2300</v>
          </cell>
          <cell r="F832">
            <v>2300</v>
          </cell>
          <cell r="G832">
            <v>2300</v>
          </cell>
          <cell r="H832">
            <v>2300</v>
          </cell>
          <cell r="I832">
            <v>0</v>
          </cell>
          <cell r="J832">
            <v>0</v>
          </cell>
          <cell r="K832">
            <v>0</v>
          </cell>
          <cell r="L832">
            <v>0</v>
          </cell>
        </row>
        <row r="839">
          <cell r="A839" t="str">
            <v>Ⅵ.F-LINE차집관로(월평P/S→중문동부P/S)</v>
          </cell>
          <cell r="C839" t="str">
            <v>식</v>
          </cell>
          <cell r="D839">
            <v>1</v>
          </cell>
          <cell r="F839">
            <v>286036263</v>
          </cell>
          <cell r="H839">
            <v>84806305</v>
          </cell>
          <cell r="J839">
            <v>152418888</v>
          </cell>
          <cell r="L839">
            <v>48811070</v>
          </cell>
        </row>
        <row r="841">
          <cell r="A841" t="str">
            <v>1. 토    공</v>
          </cell>
          <cell r="F841">
            <v>181561152</v>
          </cell>
          <cell r="H841">
            <v>67104186</v>
          </cell>
          <cell r="J841">
            <v>82071832</v>
          </cell>
          <cell r="L841">
            <v>32385134</v>
          </cell>
        </row>
        <row r="842">
          <cell r="A842" t="str">
            <v>터파기:보조기층</v>
          </cell>
          <cell r="B842" t="str">
            <v>B.H 0.7㎥</v>
          </cell>
          <cell r="C842" t="str">
            <v>M3</v>
          </cell>
          <cell r="D842">
            <v>529.6</v>
          </cell>
          <cell r="E842">
            <v>1100</v>
          </cell>
          <cell r="F842">
            <v>582560</v>
          </cell>
          <cell r="G842">
            <v>300</v>
          </cell>
          <cell r="H842">
            <v>158880</v>
          </cell>
          <cell r="I842">
            <v>400</v>
          </cell>
          <cell r="J842">
            <v>211840</v>
          </cell>
          <cell r="K842">
            <v>400</v>
          </cell>
          <cell r="L842">
            <v>211840</v>
          </cell>
          <cell r="M842" t="str">
            <v>#.1</v>
          </cell>
        </row>
        <row r="843">
          <cell r="A843" t="str">
            <v>터파기:토사(육상),기계80+인력20</v>
          </cell>
          <cell r="B843" t="str">
            <v>B.H 0.7㎥</v>
          </cell>
          <cell r="C843" t="str">
            <v>M3</v>
          </cell>
          <cell r="D843">
            <v>6312.9</v>
          </cell>
          <cell r="E843">
            <v>2000</v>
          </cell>
          <cell r="F843">
            <v>12625800</v>
          </cell>
          <cell r="G843">
            <v>100</v>
          </cell>
          <cell r="H843">
            <v>631290</v>
          </cell>
          <cell r="I843">
            <v>1600</v>
          </cell>
          <cell r="J843">
            <v>10100640</v>
          </cell>
          <cell r="K843">
            <v>300</v>
          </cell>
          <cell r="L843">
            <v>1893870</v>
          </cell>
          <cell r="M843" t="str">
            <v>#.2</v>
          </cell>
        </row>
        <row r="844">
          <cell r="A844" t="str">
            <v>기계터파기(연암)</v>
          </cell>
          <cell r="B844" t="str">
            <v>B.H0.7+브레이커</v>
          </cell>
          <cell r="C844" t="str">
            <v>M3</v>
          </cell>
          <cell r="D844">
            <v>1700.93</v>
          </cell>
          <cell r="E844">
            <v>18400</v>
          </cell>
          <cell r="F844">
            <v>31297112</v>
          </cell>
          <cell r="G844">
            <v>2800</v>
          </cell>
          <cell r="H844">
            <v>4762604</v>
          </cell>
          <cell r="I844">
            <v>7300</v>
          </cell>
          <cell r="J844">
            <v>12416789</v>
          </cell>
          <cell r="K844">
            <v>8300</v>
          </cell>
          <cell r="L844">
            <v>14117719</v>
          </cell>
          <cell r="M844" t="str">
            <v>#.3</v>
          </cell>
        </row>
        <row r="845">
          <cell r="A845" t="str">
            <v>되메우기 및 다짐</v>
          </cell>
          <cell r="B845" t="str">
            <v>B.H 0.7+플래이트 콤펙터</v>
          </cell>
          <cell r="C845" t="str">
            <v>M3</v>
          </cell>
          <cell r="D845">
            <v>6539.18</v>
          </cell>
          <cell r="E845">
            <v>3500</v>
          </cell>
          <cell r="F845">
            <v>22887130</v>
          </cell>
          <cell r="G845">
            <v>400</v>
          </cell>
          <cell r="H845">
            <v>2615672</v>
          </cell>
          <cell r="I845">
            <v>2600</v>
          </cell>
          <cell r="J845">
            <v>17001868</v>
          </cell>
          <cell r="K845">
            <v>500</v>
          </cell>
          <cell r="L845">
            <v>3269590</v>
          </cell>
          <cell r="M845" t="str">
            <v>#.4</v>
          </cell>
        </row>
        <row r="846">
          <cell r="A846" t="str">
            <v>사토운반:내부운반</v>
          </cell>
          <cell r="B846" t="str">
            <v>B.H0.7 + D.T15</v>
          </cell>
          <cell r="C846" t="str">
            <v>M3</v>
          </cell>
          <cell r="D846">
            <v>226.28</v>
          </cell>
          <cell r="E846">
            <v>2500</v>
          </cell>
          <cell r="F846">
            <v>565700</v>
          </cell>
          <cell r="G846">
            <v>900</v>
          </cell>
          <cell r="H846">
            <v>203652</v>
          </cell>
          <cell r="I846">
            <v>700</v>
          </cell>
          <cell r="J846">
            <v>158396</v>
          </cell>
          <cell r="K846">
            <v>900</v>
          </cell>
          <cell r="L846">
            <v>203652</v>
          </cell>
          <cell r="M846" t="str">
            <v>#.24</v>
          </cell>
        </row>
        <row r="847">
          <cell r="A847" t="str">
            <v>사토운반:연암</v>
          </cell>
          <cell r="B847" t="str">
            <v>B.H0.7 + D.T15</v>
          </cell>
          <cell r="C847" t="str">
            <v>M3</v>
          </cell>
          <cell r="D847">
            <v>1700.93</v>
          </cell>
          <cell r="E847">
            <v>12000</v>
          </cell>
          <cell r="F847">
            <v>20411160</v>
          </cell>
          <cell r="G847">
            <v>4500</v>
          </cell>
          <cell r="H847">
            <v>7654185</v>
          </cell>
          <cell r="I847">
            <v>3500</v>
          </cell>
          <cell r="J847">
            <v>5953255</v>
          </cell>
          <cell r="K847">
            <v>4000</v>
          </cell>
          <cell r="L847">
            <v>6803720</v>
          </cell>
          <cell r="M847" t="str">
            <v>#.7</v>
          </cell>
        </row>
        <row r="848">
          <cell r="A848" t="str">
            <v>모래부설 및 다짐(B.H 0.7M3,관로기초)</v>
          </cell>
          <cell r="B848" t="str">
            <v>기계90%+인력10%</v>
          </cell>
          <cell r="C848" t="str">
            <v>M3</v>
          </cell>
          <cell r="D848">
            <v>916.48</v>
          </cell>
          <cell r="E848">
            <v>2300</v>
          </cell>
          <cell r="F848">
            <v>2107904</v>
          </cell>
          <cell r="G848">
            <v>200</v>
          </cell>
          <cell r="H848">
            <v>183296</v>
          </cell>
          <cell r="I848">
            <v>1600</v>
          </cell>
          <cell r="J848">
            <v>1466368</v>
          </cell>
          <cell r="K848">
            <v>500</v>
          </cell>
          <cell r="L848">
            <v>458240</v>
          </cell>
          <cell r="M848" t="str">
            <v>#.8</v>
          </cell>
        </row>
        <row r="849">
          <cell r="A849" t="str">
            <v>바닥면 고르기</v>
          </cell>
          <cell r="B849" t="str">
            <v>연암</v>
          </cell>
          <cell r="C849" t="str">
            <v>M2</v>
          </cell>
          <cell r="D849">
            <v>2952.29</v>
          </cell>
          <cell r="E849">
            <v>5400</v>
          </cell>
          <cell r="F849">
            <v>15942366</v>
          </cell>
          <cell r="G849">
            <v>500</v>
          </cell>
          <cell r="H849">
            <v>1476145</v>
          </cell>
          <cell r="I849">
            <v>4600</v>
          </cell>
          <cell r="J849">
            <v>13580534</v>
          </cell>
          <cell r="K849">
            <v>300</v>
          </cell>
          <cell r="L849">
            <v>885687</v>
          </cell>
          <cell r="M849" t="str">
            <v>No.2</v>
          </cell>
        </row>
        <row r="850">
          <cell r="A850" t="str">
            <v>아스팔트포장 절단</v>
          </cell>
          <cell r="C850" t="str">
            <v>M</v>
          </cell>
          <cell r="D850">
            <v>1192.56</v>
          </cell>
          <cell r="E850">
            <v>1800</v>
          </cell>
          <cell r="F850">
            <v>2146608</v>
          </cell>
          <cell r="G850">
            <v>900</v>
          </cell>
          <cell r="H850">
            <v>1073304</v>
          </cell>
          <cell r="I850">
            <v>800</v>
          </cell>
          <cell r="J850">
            <v>954048</v>
          </cell>
          <cell r="K850">
            <v>100</v>
          </cell>
          <cell r="L850">
            <v>119256</v>
          </cell>
          <cell r="M850" t="str">
            <v>No.3</v>
          </cell>
        </row>
        <row r="851">
          <cell r="A851" t="str">
            <v>아스팔트포장 파취</v>
          </cell>
          <cell r="B851" t="str">
            <v>기계</v>
          </cell>
          <cell r="C851" t="str">
            <v>M3</v>
          </cell>
          <cell r="D851">
            <v>140.54</v>
          </cell>
          <cell r="E851">
            <v>15300</v>
          </cell>
          <cell r="F851">
            <v>2150262</v>
          </cell>
          <cell r="G851">
            <v>2300</v>
          </cell>
          <cell r="H851">
            <v>323242</v>
          </cell>
          <cell r="I851">
            <v>6300</v>
          </cell>
          <cell r="J851">
            <v>885402</v>
          </cell>
          <cell r="K851">
            <v>6700</v>
          </cell>
          <cell r="L851">
            <v>941618</v>
          </cell>
          <cell r="M851" t="str">
            <v>#.10</v>
          </cell>
        </row>
        <row r="852">
          <cell r="A852" t="str">
            <v>아스팔트 포장포설</v>
          </cell>
          <cell r="B852" t="str">
            <v>기층10cm+표층5cm</v>
          </cell>
          <cell r="C852" t="str">
            <v>a</v>
          </cell>
          <cell r="D852">
            <v>9.3699999999999992</v>
          </cell>
          <cell r="E852">
            <v>3812100</v>
          </cell>
          <cell r="F852">
            <v>35719377</v>
          </cell>
          <cell r="G852">
            <v>3372300</v>
          </cell>
          <cell r="H852">
            <v>31598451</v>
          </cell>
          <cell r="I852">
            <v>409100</v>
          </cell>
          <cell r="J852">
            <v>3833267</v>
          </cell>
          <cell r="K852">
            <v>30700</v>
          </cell>
          <cell r="L852">
            <v>287659</v>
          </cell>
          <cell r="M852" t="str">
            <v>No.4</v>
          </cell>
        </row>
        <row r="853">
          <cell r="A853" t="str">
            <v>보조기층포설 및 다짐</v>
          </cell>
          <cell r="B853" t="str">
            <v>T=30cm</v>
          </cell>
          <cell r="C853" t="str">
            <v>M3</v>
          </cell>
          <cell r="D853">
            <v>240.85</v>
          </cell>
          <cell r="E853">
            <v>2800</v>
          </cell>
          <cell r="F853">
            <v>674380</v>
          </cell>
          <cell r="G853">
            <v>400</v>
          </cell>
          <cell r="H853">
            <v>96340</v>
          </cell>
          <cell r="I853">
            <v>1700</v>
          </cell>
          <cell r="J853">
            <v>409445</v>
          </cell>
          <cell r="K853">
            <v>700</v>
          </cell>
          <cell r="L853">
            <v>168595</v>
          </cell>
          <cell r="M853" t="str">
            <v>#.11</v>
          </cell>
        </row>
        <row r="854">
          <cell r="A854" t="str">
            <v>폐기물운반</v>
          </cell>
          <cell r="B854" t="str">
            <v>B.H0.7 + D.T15</v>
          </cell>
          <cell r="C854" t="str">
            <v>M3</v>
          </cell>
          <cell r="D854">
            <v>333.03</v>
          </cell>
          <cell r="E854">
            <v>12300</v>
          </cell>
          <cell r="F854">
            <v>4096269</v>
          </cell>
          <cell r="G854">
            <v>4600</v>
          </cell>
          <cell r="H854">
            <v>1531938</v>
          </cell>
          <cell r="I854">
            <v>3500</v>
          </cell>
          <cell r="J854">
            <v>1165605</v>
          </cell>
          <cell r="K854">
            <v>4200</v>
          </cell>
          <cell r="L854">
            <v>1398726</v>
          </cell>
          <cell r="M854" t="str">
            <v>#.12</v>
          </cell>
        </row>
        <row r="855">
          <cell r="A855" t="str">
            <v>콘크리트포장 절단</v>
          </cell>
          <cell r="C855" t="str">
            <v>M</v>
          </cell>
          <cell r="D855">
            <v>1216.06</v>
          </cell>
          <cell r="E855">
            <v>2000</v>
          </cell>
          <cell r="F855">
            <v>2432120</v>
          </cell>
          <cell r="G855">
            <v>900</v>
          </cell>
          <cell r="H855">
            <v>1094454</v>
          </cell>
          <cell r="I855">
            <v>1000</v>
          </cell>
          <cell r="J855">
            <v>1216060</v>
          </cell>
          <cell r="K855">
            <v>100</v>
          </cell>
          <cell r="L855">
            <v>121606</v>
          </cell>
          <cell r="M855" t="str">
            <v>No.5</v>
          </cell>
        </row>
        <row r="856">
          <cell r="A856" t="str">
            <v>콘크리트포장 깨기</v>
          </cell>
          <cell r="B856" t="str">
            <v>T=30cm미만</v>
          </cell>
          <cell r="C856" t="str">
            <v>M3</v>
          </cell>
          <cell r="D856">
            <v>192.49</v>
          </cell>
          <cell r="E856">
            <v>15200</v>
          </cell>
          <cell r="F856">
            <v>2925848</v>
          </cell>
          <cell r="G856">
            <v>2200</v>
          </cell>
          <cell r="H856">
            <v>423478</v>
          </cell>
          <cell r="I856">
            <v>6300</v>
          </cell>
          <cell r="J856">
            <v>1212687</v>
          </cell>
          <cell r="K856">
            <v>6700</v>
          </cell>
          <cell r="L856">
            <v>1289683</v>
          </cell>
          <cell r="M856" t="str">
            <v>#.13</v>
          </cell>
        </row>
        <row r="857">
          <cell r="A857" t="str">
            <v>콘크리트포장 포설</v>
          </cell>
          <cell r="B857" t="str">
            <v>T=20cm</v>
          </cell>
          <cell r="C857" t="str">
            <v>M3</v>
          </cell>
          <cell r="D857">
            <v>192.49</v>
          </cell>
          <cell r="E857">
            <v>103500</v>
          </cell>
          <cell r="F857">
            <v>19922715</v>
          </cell>
          <cell r="G857">
            <v>52500</v>
          </cell>
          <cell r="H857">
            <v>10105725</v>
          </cell>
          <cell r="I857">
            <v>51000</v>
          </cell>
          <cell r="J857">
            <v>9816990</v>
          </cell>
          <cell r="K857">
            <v>0</v>
          </cell>
          <cell r="L857">
            <v>0</v>
          </cell>
          <cell r="M857" t="str">
            <v>No.6</v>
          </cell>
        </row>
        <row r="858">
          <cell r="A858" t="str">
            <v>모래부설(B.H 0.7M3)</v>
          </cell>
          <cell r="B858" t="str">
            <v>기계90%+인력10%</v>
          </cell>
          <cell r="C858" t="str">
            <v>M3</v>
          </cell>
          <cell r="D858">
            <v>28.87</v>
          </cell>
          <cell r="E858">
            <v>1300</v>
          </cell>
          <cell r="F858">
            <v>37531</v>
          </cell>
          <cell r="G858">
            <v>200</v>
          </cell>
          <cell r="H858">
            <v>5774</v>
          </cell>
          <cell r="I858">
            <v>700</v>
          </cell>
          <cell r="J858">
            <v>20209</v>
          </cell>
          <cell r="K858">
            <v>400</v>
          </cell>
          <cell r="L858">
            <v>11548</v>
          </cell>
          <cell r="M858" t="str">
            <v>#.14</v>
          </cell>
        </row>
        <row r="859">
          <cell r="A859" t="str">
            <v>와이어메쉬깔기</v>
          </cell>
          <cell r="B859" t="str">
            <v>#8X100X100</v>
          </cell>
          <cell r="C859" t="str">
            <v>M2</v>
          </cell>
          <cell r="D859">
            <v>962.48</v>
          </cell>
          <cell r="E859">
            <v>3000</v>
          </cell>
          <cell r="F859">
            <v>2887440</v>
          </cell>
          <cell r="G859">
            <v>2000</v>
          </cell>
          <cell r="H859">
            <v>1924960</v>
          </cell>
          <cell r="I859">
            <v>1000</v>
          </cell>
          <cell r="J859">
            <v>962480</v>
          </cell>
          <cell r="K859">
            <v>0</v>
          </cell>
          <cell r="L859">
            <v>0</v>
          </cell>
          <cell r="M859" t="str">
            <v>No.7</v>
          </cell>
        </row>
        <row r="860">
          <cell r="A860" t="str">
            <v>보조기층포설 및 다짐</v>
          </cell>
          <cell r="B860" t="str">
            <v>T=30cm</v>
          </cell>
          <cell r="C860" t="str">
            <v>M3</v>
          </cell>
          <cell r="D860">
            <v>288.75</v>
          </cell>
          <cell r="E860">
            <v>2800</v>
          </cell>
          <cell r="F860">
            <v>808500</v>
          </cell>
          <cell r="G860">
            <v>400</v>
          </cell>
          <cell r="H860">
            <v>115500</v>
          </cell>
          <cell r="I860">
            <v>1700</v>
          </cell>
          <cell r="J860">
            <v>490875</v>
          </cell>
          <cell r="K860">
            <v>700</v>
          </cell>
          <cell r="L860">
            <v>202125</v>
          </cell>
          <cell r="M860" t="str">
            <v>#.11</v>
          </cell>
        </row>
        <row r="861">
          <cell r="A861" t="str">
            <v>신축재</v>
          </cell>
          <cell r="B861" t="str">
            <v>T=1.5cm</v>
          </cell>
          <cell r="C861" t="str">
            <v>M2</v>
          </cell>
          <cell r="D861">
            <v>37.630000000000003</v>
          </cell>
          <cell r="E861">
            <v>12600</v>
          </cell>
          <cell r="F861">
            <v>474138</v>
          </cell>
          <cell r="G861">
            <v>12000</v>
          </cell>
          <cell r="H861">
            <v>451560</v>
          </cell>
          <cell r="I861">
            <v>600</v>
          </cell>
          <cell r="J861">
            <v>22578</v>
          </cell>
          <cell r="K861">
            <v>0</v>
          </cell>
          <cell r="L861">
            <v>0</v>
          </cell>
        </row>
        <row r="862">
          <cell r="A862" t="str">
            <v>양생(비닐)</v>
          </cell>
          <cell r="C862" t="str">
            <v>M2</v>
          </cell>
          <cell r="D862">
            <v>962.48</v>
          </cell>
          <cell r="E862">
            <v>900</v>
          </cell>
          <cell r="F862">
            <v>866232</v>
          </cell>
          <cell r="G862">
            <v>700</v>
          </cell>
          <cell r="H862">
            <v>673736</v>
          </cell>
          <cell r="I862">
            <v>200</v>
          </cell>
          <cell r="J862">
            <v>192496</v>
          </cell>
          <cell r="K862">
            <v>0</v>
          </cell>
          <cell r="L862">
            <v>0</v>
          </cell>
          <cell r="M862" t="str">
            <v>No.8</v>
          </cell>
        </row>
        <row r="864">
          <cell r="A864" t="str">
            <v>2. 관 로 공</v>
          </cell>
          <cell r="F864">
            <v>49081440</v>
          </cell>
          <cell r="H864">
            <v>804820</v>
          </cell>
          <cell r="J864">
            <v>37057520</v>
          </cell>
          <cell r="L864">
            <v>11219100</v>
          </cell>
        </row>
        <row r="865">
          <cell r="A865" t="str">
            <v>K.P메카니칼접합및부설(기계)</v>
          </cell>
          <cell r="B865" t="str">
            <v>ø350M/M</v>
          </cell>
          <cell r="C865" t="str">
            <v>개소</v>
          </cell>
          <cell r="D865">
            <v>559</v>
          </cell>
          <cell r="E865">
            <v>71500</v>
          </cell>
          <cell r="F865">
            <v>39968500</v>
          </cell>
          <cell r="G865">
            <v>0</v>
          </cell>
          <cell r="H865">
            <v>0</v>
          </cell>
          <cell r="I865">
            <v>53400</v>
          </cell>
          <cell r="J865">
            <v>29850600</v>
          </cell>
          <cell r="K865">
            <v>18100</v>
          </cell>
          <cell r="L865">
            <v>10117900</v>
          </cell>
          <cell r="M865" t="str">
            <v>No.42</v>
          </cell>
        </row>
        <row r="866">
          <cell r="A866" t="str">
            <v>이중벽P.E관 접합및부설</v>
          </cell>
          <cell r="B866" t="str">
            <v>Φ350M/M</v>
          </cell>
          <cell r="C866" t="str">
            <v>개소</v>
          </cell>
          <cell r="D866">
            <v>142</v>
          </cell>
          <cell r="E866">
            <v>5700</v>
          </cell>
          <cell r="F866">
            <v>809400</v>
          </cell>
          <cell r="G866">
            <v>0</v>
          </cell>
          <cell r="H866">
            <v>0</v>
          </cell>
          <cell r="I866">
            <v>5700</v>
          </cell>
          <cell r="J866">
            <v>809400</v>
          </cell>
          <cell r="K866">
            <v>0</v>
          </cell>
          <cell r="L866">
            <v>0</v>
          </cell>
          <cell r="M866" t="str">
            <v>No.43</v>
          </cell>
        </row>
        <row r="867">
          <cell r="A867" t="str">
            <v>레미콘타설</v>
          </cell>
          <cell r="B867" t="str">
            <v>무근구조물</v>
          </cell>
          <cell r="C867" t="str">
            <v>M3</v>
          </cell>
          <cell r="D867">
            <v>24.13</v>
          </cell>
          <cell r="E867">
            <v>16000</v>
          </cell>
          <cell r="F867">
            <v>386080</v>
          </cell>
          <cell r="G867">
            <v>0</v>
          </cell>
          <cell r="H867">
            <v>0</v>
          </cell>
          <cell r="I867">
            <v>16000</v>
          </cell>
          <cell r="J867">
            <v>386080</v>
          </cell>
          <cell r="K867">
            <v>0</v>
          </cell>
          <cell r="L867">
            <v>0</v>
          </cell>
          <cell r="M867" t="str">
            <v>No.10</v>
          </cell>
        </row>
        <row r="868">
          <cell r="A868" t="str">
            <v>합판거푸집</v>
          </cell>
          <cell r="B868" t="str">
            <v>0-7m:6회</v>
          </cell>
          <cell r="C868" t="str">
            <v>M2</v>
          </cell>
          <cell r="D868">
            <v>112.93</v>
          </cell>
          <cell r="E868">
            <v>12000</v>
          </cell>
          <cell r="F868">
            <v>1355160</v>
          </cell>
          <cell r="G868">
            <v>4000</v>
          </cell>
          <cell r="H868">
            <v>451720</v>
          </cell>
          <cell r="I868">
            <v>8000</v>
          </cell>
          <cell r="J868">
            <v>903440</v>
          </cell>
          <cell r="K868">
            <v>0</v>
          </cell>
          <cell r="L868">
            <v>0</v>
          </cell>
          <cell r="M868" t="str">
            <v>No.11</v>
          </cell>
        </row>
        <row r="869">
          <cell r="A869" t="str">
            <v>주철관 절단</v>
          </cell>
          <cell r="B869" t="str">
            <v>ø350M/M</v>
          </cell>
          <cell r="C869" t="str">
            <v>개소</v>
          </cell>
          <cell r="D869">
            <v>75</v>
          </cell>
          <cell r="E869">
            <v>26900</v>
          </cell>
          <cell r="F869">
            <v>2017500</v>
          </cell>
          <cell r="G869">
            <v>1300</v>
          </cell>
          <cell r="H869">
            <v>97500</v>
          </cell>
          <cell r="I869">
            <v>25400</v>
          </cell>
          <cell r="J869">
            <v>1905000</v>
          </cell>
          <cell r="K869">
            <v>200</v>
          </cell>
          <cell r="L869">
            <v>15000</v>
          </cell>
          <cell r="M869" t="str">
            <v>No.44</v>
          </cell>
        </row>
        <row r="870">
          <cell r="A870" t="str">
            <v>K.P메카니칼접합및부설(인력)</v>
          </cell>
          <cell r="B870" t="str">
            <v>ø150M/M(이형관)</v>
          </cell>
          <cell r="C870" t="str">
            <v>개소</v>
          </cell>
          <cell r="D870">
            <v>8</v>
          </cell>
          <cell r="E870">
            <v>14300</v>
          </cell>
          <cell r="F870">
            <v>114400</v>
          </cell>
          <cell r="G870">
            <v>0</v>
          </cell>
          <cell r="H870">
            <v>0</v>
          </cell>
          <cell r="I870">
            <v>10000</v>
          </cell>
          <cell r="J870">
            <v>80000</v>
          </cell>
          <cell r="K870">
            <v>4300</v>
          </cell>
          <cell r="L870">
            <v>34400</v>
          </cell>
          <cell r="M870" t="str">
            <v>No.45</v>
          </cell>
        </row>
        <row r="871">
          <cell r="A871" t="str">
            <v>K.P메카니칼접합및부설(기계)</v>
          </cell>
          <cell r="B871" t="str">
            <v>ø350M/M(이형관)</v>
          </cell>
          <cell r="C871" t="str">
            <v>개소</v>
          </cell>
          <cell r="D871">
            <v>126</v>
          </cell>
          <cell r="E871">
            <v>19900</v>
          </cell>
          <cell r="F871">
            <v>2507400</v>
          </cell>
          <cell r="G871">
            <v>0</v>
          </cell>
          <cell r="H871">
            <v>0</v>
          </cell>
          <cell r="I871">
            <v>14500</v>
          </cell>
          <cell r="J871">
            <v>1827000</v>
          </cell>
          <cell r="K871">
            <v>5400</v>
          </cell>
          <cell r="L871">
            <v>680400</v>
          </cell>
          <cell r="M871" t="str">
            <v>No.46</v>
          </cell>
        </row>
        <row r="872">
          <cell r="A872" t="str">
            <v>플랜지관 접합및부설</v>
          </cell>
          <cell r="B872" t="str">
            <v>ø150M/M(이형관)</v>
          </cell>
          <cell r="C872" t="str">
            <v>개소</v>
          </cell>
          <cell r="D872">
            <v>12</v>
          </cell>
          <cell r="E872">
            <v>34600</v>
          </cell>
          <cell r="F872">
            <v>415200</v>
          </cell>
          <cell r="G872">
            <v>500</v>
          </cell>
          <cell r="H872">
            <v>6000</v>
          </cell>
          <cell r="I872">
            <v>34100</v>
          </cell>
          <cell r="J872">
            <v>409200</v>
          </cell>
          <cell r="K872">
            <v>0</v>
          </cell>
          <cell r="L872">
            <v>0</v>
          </cell>
          <cell r="M872" t="str">
            <v>No.47</v>
          </cell>
        </row>
        <row r="873">
          <cell r="A873" t="str">
            <v>제수변접합및부설</v>
          </cell>
          <cell r="B873" t="str">
            <v>기계:Φ100mm</v>
          </cell>
          <cell r="C873" t="str">
            <v>개소</v>
          </cell>
          <cell r="D873">
            <v>6</v>
          </cell>
          <cell r="E873">
            <v>79500</v>
          </cell>
          <cell r="F873">
            <v>477000</v>
          </cell>
          <cell r="G873">
            <v>12200</v>
          </cell>
          <cell r="H873">
            <v>73200</v>
          </cell>
          <cell r="I873">
            <v>47300</v>
          </cell>
          <cell r="J873">
            <v>283800</v>
          </cell>
          <cell r="K873">
            <v>20000</v>
          </cell>
          <cell r="L873">
            <v>120000</v>
          </cell>
          <cell r="M873" t="str">
            <v>No.48</v>
          </cell>
        </row>
        <row r="874">
          <cell r="A874" t="str">
            <v>제수변접합및부설</v>
          </cell>
          <cell r="B874" t="str">
            <v>기계:Φ150mm</v>
          </cell>
          <cell r="C874" t="str">
            <v>개소</v>
          </cell>
          <cell r="D874">
            <v>6</v>
          </cell>
          <cell r="E874">
            <v>95500</v>
          </cell>
          <cell r="F874">
            <v>573000</v>
          </cell>
          <cell r="G874">
            <v>16100</v>
          </cell>
          <cell r="H874">
            <v>96600</v>
          </cell>
          <cell r="I874">
            <v>55800</v>
          </cell>
          <cell r="J874">
            <v>334800</v>
          </cell>
          <cell r="K874">
            <v>23600</v>
          </cell>
          <cell r="L874">
            <v>141600</v>
          </cell>
          <cell r="M874" t="str">
            <v>No.49</v>
          </cell>
        </row>
        <row r="875">
          <cell r="A875" t="str">
            <v>공기변접합및부설</v>
          </cell>
          <cell r="B875" t="str">
            <v>기계:Φ100mm</v>
          </cell>
          <cell r="C875" t="str">
            <v>개소</v>
          </cell>
          <cell r="D875">
            <v>6</v>
          </cell>
          <cell r="E875">
            <v>76300</v>
          </cell>
          <cell r="F875">
            <v>457800</v>
          </cell>
          <cell r="G875">
            <v>13300</v>
          </cell>
          <cell r="H875">
            <v>79800</v>
          </cell>
          <cell r="I875">
            <v>44700</v>
          </cell>
          <cell r="J875">
            <v>268200</v>
          </cell>
          <cell r="K875">
            <v>18300</v>
          </cell>
          <cell r="L875">
            <v>109800</v>
          </cell>
          <cell r="M875" t="str">
            <v>No.50</v>
          </cell>
        </row>
        <row r="877">
          <cell r="A877" t="str">
            <v>3. 구조물공</v>
          </cell>
          <cell r="F877">
            <v>19936601</v>
          </cell>
          <cell r="H877">
            <v>4029994</v>
          </cell>
          <cell r="J877">
            <v>15714849</v>
          </cell>
          <cell r="L877">
            <v>191758</v>
          </cell>
        </row>
        <row r="878">
          <cell r="A878" t="str">
            <v>레미콘타설</v>
          </cell>
          <cell r="B878" t="str">
            <v>무근구조물</v>
          </cell>
          <cell r="C878" t="str">
            <v>M3</v>
          </cell>
          <cell r="D878">
            <v>11.85</v>
          </cell>
          <cell r="E878">
            <v>16000</v>
          </cell>
          <cell r="F878">
            <v>189600</v>
          </cell>
          <cell r="G878">
            <v>0</v>
          </cell>
          <cell r="H878">
            <v>0</v>
          </cell>
          <cell r="I878">
            <v>16000</v>
          </cell>
          <cell r="J878">
            <v>189600</v>
          </cell>
          <cell r="K878">
            <v>0</v>
          </cell>
          <cell r="L878">
            <v>0</v>
          </cell>
          <cell r="M878" t="str">
            <v>No.10</v>
          </cell>
        </row>
        <row r="879">
          <cell r="A879" t="str">
            <v>레미콘타설</v>
          </cell>
          <cell r="B879" t="str">
            <v>철근구조물</v>
          </cell>
          <cell r="C879" t="str">
            <v>M3</v>
          </cell>
          <cell r="D879">
            <v>125.14</v>
          </cell>
          <cell r="E879">
            <v>21700</v>
          </cell>
          <cell r="F879">
            <v>2715538</v>
          </cell>
          <cell r="G879">
            <v>400</v>
          </cell>
          <cell r="H879">
            <v>50056</v>
          </cell>
          <cell r="I879">
            <v>21000</v>
          </cell>
          <cell r="J879">
            <v>2627940</v>
          </cell>
          <cell r="K879">
            <v>300</v>
          </cell>
          <cell r="L879">
            <v>37542</v>
          </cell>
          <cell r="M879" t="str">
            <v>No.14</v>
          </cell>
        </row>
        <row r="880">
          <cell r="A880" t="str">
            <v>합판거푸집</v>
          </cell>
          <cell r="B880" t="str">
            <v>0-7m:6회</v>
          </cell>
          <cell r="C880" t="str">
            <v>M2</v>
          </cell>
          <cell r="D880">
            <v>19.84</v>
          </cell>
          <cell r="E880">
            <v>12000</v>
          </cell>
          <cell r="F880">
            <v>238080</v>
          </cell>
          <cell r="G880">
            <v>4000</v>
          </cell>
          <cell r="H880">
            <v>79360</v>
          </cell>
          <cell r="I880">
            <v>8000</v>
          </cell>
          <cell r="J880">
            <v>158720</v>
          </cell>
          <cell r="K880">
            <v>0</v>
          </cell>
          <cell r="L880">
            <v>0</v>
          </cell>
          <cell r="M880" t="str">
            <v>No.11</v>
          </cell>
        </row>
        <row r="881">
          <cell r="A881" t="str">
            <v>합판거푸집</v>
          </cell>
          <cell r="B881" t="str">
            <v>0-7m:3회</v>
          </cell>
          <cell r="C881" t="str">
            <v>M2</v>
          </cell>
          <cell r="D881">
            <v>428.33</v>
          </cell>
          <cell r="E881">
            <v>17100</v>
          </cell>
          <cell r="F881">
            <v>7324443</v>
          </cell>
          <cell r="G881">
            <v>5300</v>
          </cell>
          <cell r="H881">
            <v>2270149</v>
          </cell>
          <cell r="I881">
            <v>11800</v>
          </cell>
          <cell r="J881">
            <v>5054294</v>
          </cell>
          <cell r="K881">
            <v>0</v>
          </cell>
          <cell r="L881">
            <v>0</v>
          </cell>
          <cell r="M881" t="str">
            <v>No.15</v>
          </cell>
        </row>
        <row r="882">
          <cell r="A882" t="str">
            <v>원형거푸집</v>
          </cell>
          <cell r="B882" t="str">
            <v>3 회</v>
          </cell>
          <cell r="C882" t="str">
            <v>M2</v>
          </cell>
          <cell r="D882">
            <v>21.12</v>
          </cell>
          <cell r="E882">
            <v>38600</v>
          </cell>
          <cell r="F882">
            <v>815232</v>
          </cell>
          <cell r="G882">
            <v>11500</v>
          </cell>
          <cell r="H882">
            <v>242880</v>
          </cell>
          <cell r="I882">
            <v>27100</v>
          </cell>
          <cell r="J882">
            <v>572352</v>
          </cell>
          <cell r="K882">
            <v>0</v>
          </cell>
          <cell r="L882">
            <v>0</v>
          </cell>
          <cell r="M882" t="str">
            <v>No.16</v>
          </cell>
        </row>
        <row r="883">
          <cell r="A883" t="str">
            <v>시공이음 설치</v>
          </cell>
          <cell r="B883" t="str">
            <v>PVC,B=150X5mm</v>
          </cell>
          <cell r="C883" t="str">
            <v>M</v>
          </cell>
          <cell r="D883">
            <v>89.28</v>
          </cell>
          <cell r="E883">
            <v>13700</v>
          </cell>
          <cell r="F883">
            <v>1223136</v>
          </cell>
          <cell r="G883">
            <v>2400</v>
          </cell>
          <cell r="H883">
            <v>214272</v>
          </cell>
          <cell r="I883">
            <v>11300</v>
          </cell>
          <cell r="J883">
            <v>1008864</v>
          </cell>
          <cell r="K883">
            <v>0</v>
          </cell>
          <cell r="L883">
            <v>0</v>
          </cell>
          <cell r="M883" t="str">
            <v>No.17</v>
          </cell>
        </row>
        <row r="884">
          <cell r="A884" t="str">
            <v>철근가공및조립</v>
          </cell>
          <cell r="B884" t="str">
            <v>보통</v>
          </cell>
          <cell r="C884" t="str">
            <v>TON</v>
          </cell>
          <cell r="D884">
            <v>6.72</v>
          </cell>
          <cell r="E884">
            <v>327000</v>
          </cell>
          <cell r="F884">
            <v>2197440</v>
          </cell>
          <cell r="G884">
            <v>4000</v>
          </cell>
          <cell r="H884">
            <v>26880</v>
          </cell>
          <cell r="I884">
            <v>317000</v>
          </cell>
          <cell r="J884">
            <v>2130240</v>
          </cell>
          <cell r="K884">
            <v>6000</v>
          </cell>
          <cell r="L884">
            <v>40320</v>
          </cell>
          <cell r="M884" t="str">
            <v>No.18</v>
          </cell>
        </row>
        <row r="885">
          <cell r="A885" t="str">
            <v>자갈부설(B.H 0.7)</v>
          </cell>
          <cell r="B885" t="str">
            <v>기계90%+인력10%</v>
          </cell>
          <cell r="C885" t="str">
            <v>M3</v>
          </cell>
          <cell r="D885">
            <v>0.78</v>
          </cell>
          <cell r="E885">
            <v>3000</v>
          </cell>
          <cell r="F885">
            <v>2340</v>
          </cell>
          <cell r="G885">
            <v>200</v>
          </cell>
          <cell r="H885">
            <v>156</v>
          </cell>
          <cell r="I885">
            <v>2500</v>
          </cell>
          <cell r="J885">
            <v>1950</v>
          </cell>
          <cell r="K885">
            <v>300</v>
          </cell>
          <cell r="L885">
            <v>234</v>
          </cell>
          <cell r="M885" t="str">
            <v>#.5</v>
          </cell>
        </row>
        <row r="886">
          <cell r="A886" t="str">
            <v>사다리설치(STS)</v>
          </cell>
          <cell r="C886" t="str">
            <v>M</v>
          </cell>
          <cell r="D886">
            <v>22.82</v>
          </cell>
          <cell r="E886">
            <v>10900</v>
          </cell>
          <cell r="F886">
            <v>248738</v>
          </cell>
          <cell r="G886">
            <v>6600</v>
          </cell>
          <cell r="H886">
            <v>150612</v>
          </cell>
          <cell r="I886">
            <v>4100</v>
          </cell>
          <cell r="J886">
            <v>93562</v>
          </cell>
          <cell r="K886">
            <v>200</v>
          </cell>
          <cell r="L886">
            <v>4564</v>
          </cell>
          <cell r="M886" t="str">
            <v>No.19</v>
          </cell>
        </row>
        <row r="887">
          <cell r="A887" t="str">
            <v>맨홀뚜껑설치</v>
          </cell>
          <cell r="B887" t="str">
            <v>(주철재)</v>
          </cell>
          <cell r="C887" t="str">
            <v>조</v>
          </cell>
          <cell r="D887">
            <v>16</v>
          </cell>
          <cell r="E887">
            <v>45800</v>
          </cell>
          <cell r="F887">
            <v>732800</v>
          </cell>
          <cell r="G887">
            <v>0</v>
          </cell>
          <cell r="H887">
            <v>0</v>
          </cell>
          <cell r="I887">
            <v>45800</v>
          </cell>
          <cell r="J887">
            <v>732800</v>
          </cell>
          <cell r="K887">
            <v>0</v>
          </cell>
          <cell r="L887">
            <v>0</v>
          </cell>
          <cell r="M887" t="str">
            <v>No.20</v>
          </cell>
        </row>
        <row r="888">
          <cell r="A888" t="str">
            <v>강관비계</v>
          </cell>
          <cell r="B888" t="str">
            <v>3개월</v>
          </cell>
          <cell r="C888" t="str">
            <v>M2</v>
          </cell>
          <cell r="D888">
            <v>363.66</v>
          </cell>
          <cell r="E888">
            <v>9200</v>
          </cell>
          <cell r="F888">
            <v>3345672</v>
          </cell>
          <cell r="G888">
            <v>2300</v>
          </cell>
          <cell r="H888">
            <v>836418</v>
          </cell>
          <cell r="I888">
            <v>6600</v>
          </cell>
          <cell r="J888">
            <v>2400156</v>
          </cell>
          <cell r="K888">
            <v>300</v>
          </cell>
          <cell r="L888">
            <v>109098</v>
          </cell>
          <cell r="M888" t="str">
            <v>No.33</v>
          </cell>
        </row>
        <row r="889">
          <cell r="A889" t="str">
            <v>강관동바리(3개월)</v>
          </cell>
          <cell r="B889" t="str">
            <v>H=0-4.2M</v>
          </cell>
          <cell r="C889" t="str">
            <v>공M3</v>
          </cell>
          <cell r="D889">
            <v>41.8</v>
          </cell>
          <cell r="E889">
            <v>6300</v>
          </cell>
          <cell r="F889">
            <v>263340</v>
          </cell>
          <cell r="G889">
            <v>200</v>
          </cell>
          <cell r="H889">
            <v>8360</v>
          </cell>
          <cell r="I889">
            <v>6100</v>
          </cell>
          <cell r="J889">
            <v>254980</v>
          </cell>
          <cell r="K889">
            <v>0</v>
          </cell>
          <cell r="L889">
            <v>0</v>
          </cell>
          <cell r="M889" t="str">
            <v>No.21</v>
          </cell>
        </row>
        <row r="890">
          <cell r="A890" t="str">
            <v>양생(비닐)</v>
          </cell>
          <cell r="C890" t="str">
            <v>M2</v>
          </cell>
          <cell r="D890">
            <v>49.08</v>
          </cell>
          <cell r="E890">
            <v>900</v>
          </cell>
          <cell r="F890">
            <v>44172</v>
          </cell>
          <cell r="G890">
            <v>700</v>
          </cell>
          <cell r="H890">
            <v>34356</v>
          </cell>
          <cell r="I890">
            <v>200</v>
          </cell>
          <cell r="J890">
            <v>9816</v>
          </cell>
          <cell r="K890">
            <v>0</v>
          </cell>
          <cell r="L890">
            <v>0</v>
          </cell>
          <cell r="M890" t="str">
            <v>No.8</v>
          </cell>
        </row>
        <row r="891">
          <cell r="A891" t="str">
            <v>시공이음면정리(치핑)</v>
          </cell>
          <cell r="B891" t="str">
            <v>인력</v>
          </cell>
          <cell r="C891" t="str">
            <v>M2</v>
          </cell>
          <cell r="D891">
            <v>24.73</v>
          </cell>
          <cell r="E891">
            <v>19000</v>
          </cell>
          <cell r="F891">
            <v>469870</v>
          </cell>
          <cell r="G891">
            <v>500</v>
          </cell>
          <cell r="H891">
            <v>12365</v>
          </cell>
          <cell r="I891">
            <v>18500</v>
          </cell>
          <cell r="J891">
            <v>457505</v>
          </cell>
          <cell r="K891">
            <v>0</v>
          </cell>
          <cell r="L891">
            <v>0</v>
          </cell>
          <cell r="M891" t="str">
            <v>No.22</v>
          </cell>
        </row>
        <row r="892">
          <cell r="A892" t="str">
            <v>스페이서(T=75MM)</v>
          </cell>
          <cell r="C892" t="str">
            <v>EA</v>
          </cell>
          <cell r="D892">
            <v>74</v>
          </cell>
          <cell r="E892">
            <v>100</v>
          </cell>
          <cell r="F892">
            <v>7400</v>
          </cell>
          <cell r="G892">
            <v>100</v>
          </cell>
          <cell r="H892">
            <v>7400</v>
          </cell>
          <cell r="I892">
            <v>0</v>
          </cell>
          <cell r="J892">
            <v>0</v>
          </cell>
          <cell r="K892">
            <v>0</v>
          </cell>
          <cell r="L892">
            <v>0</v>
          </cell>
        </row>
        <row r="893">
          <cell r="A893" t="str">
            <v>수팽창고무지수판 설치</v>
          </cell>
          <cell r="B893" t="str">
            <v>20X10</v>
          </cell>
          <cell r="C893" t="str">
            <v>M</v>
          </cell>
          <cell r="D893">
            <v>26.8</v>
          </cell>
          <cell r="E893">
            <v>3900</v>
          </cell>
          <cell r="F893">
            <v>104520</v>
          </cell>
          <cell r="G893">
            <v>3100</v>
          </cell>
          <cell r="H893">
            <v>83080</v>
          </cell>
          <cell r="I893">
            <v>800</v>
          </cell>
          <cell r="J893">
            <v>21440</v>
          </cell>
          <cell r="K893">
            <v>0</v>
          </cell>
          <cell r="L893">
            <v>0</v>
          </cell>
          <cell r="M893" t="str">
            <v>No.23</v>
          </cell>
        </row>
        <row r="894">
          <cell r="A894" t="str">
            <v>P.V.C 파이프(VG1)</v>
          </cell>
          <cell r="B894" t="str">
            <v>Φ100M/M</v>
          </cell>
          <cell r="C894" t="str">
            <v>M</v>
          </cell>
          <cell r="D894">
            <v>2.1</v>
          </cell>
          <cell r="E894">
            <v>6800</v>
          </cell>
          <cell r="F894">
            <v>14280</v>
          </cell>
          <cell r="G894">
            <v>6500</v>
          </cell>
          <cell r="H894">
            <v>13650</v>
          </cell>
          <cell r="I894">
            <v>300</v>
          </cell>
          <cell r="J894">
            <v>630</v>
          </cell>
          <cell r="K894">
            <v>0</v>
          </cell>
          <cell r="L894">
            <v>0</v>
          </cell>
        </row>
        <row r="896">
          <cell r="A896" t="str">
            <v>4. 부대시설공</v>
          </cell>
          <cell r="F896">
            <v>28733912</v>
          </cell>
          <cell r="H896">
            <v>11655105</v>
          </cell>
          <cell r="J896">
            <v>16252287</v>
          </cell>
          <cell r="L896">
            <v>826520</v>
          </cell>
        </row>
        <row r="897">
          <cell r="A897" t="str">
            <v>하수관거인식테이프</v>
          </cell>
          <cell r="B897" t="str">
            <v>5cmX20m</v>
          </cell>
          <cell r="C897" t="str">
            <v>M</v>
          </cell>
          <cell r="D897">
            <v>4156.5</v>
          </cell>
          <cell r="E897">
            <v>1300</v>
          </cell>
          <cell r="F897">
            <v>5403450</v>
          </cell>
          <cell r="G897">
            <v>1100</v>
          </cell>
          <cell r="H897">
            <v>4572150</v>
          </cell>
          <cell r="I897">
            <v>200</v>
          </cell>
          <cell r="J897">
            <v>831300</v>
          </cell>
          <cell r="K897">
            <v>0</v>
          </cell>
          <cell r="L897">
            <v>0</v>
          </cell>
        </row>
        <row r="898">
          <cell r="A898" t="str">
            <v>하수관내 C.C.T.V조사</v>
          </cell>
          <cell r="B898" t="str">
            <v>하수관내 C.C.T.V 조사</v>
          </cell>
          <cell r="C898" t="str">
            <v>M</v>
          </cell>
          <cell r="D898">
            <v>832</v>
          </cell>
          <cell r="E898">
            <v>1700</v>
          </cell>
          <cell r="F898">
            <v>1414400</v>
          </cell>
          <cell r="G898">
            <v>100</v>
          </cell>
          <cell r="H898">
            <v>83200</v>
          </cell>
          <cell r="I898">
            <v>1000</v>
          </cell>
          <cell r="J898">
            <v>832000</v>
          </cell>
          <cell r="K898">
            <v>600</v>
          </cell>
          <cell r="L898">
            <v>499200</v>
          </cell>
          <cell r="M898" t="str">
            <v>No.40</v>
          </cell>
        </row>
        <row r="899">
          <cell r="A899" t="str">
            <v>주철관수압시험비</v>
          </cell>
          <cell r="B899" t="str">
            <v>Φ350:200m당1회</v>
          </cell>
          <cell r="C899" t="str">
            <v>회</v>
          </cell>
          <cell r="D899">
            <v>17</v>
          </cell>
          <cell r="E899">
            <v>629600</v>
          </cell>
          <cell r="F899">
            <v>10703200</v>
          </cell>
          <cell r="G899">
            <v>293000</v>
          </cell>
          <cell r="H899">
            <v>4981000</v>
          </cell>
          <cell r="I899">
            <v>336600</v>
          </cell>
          <cell r="J899">
            <v>5722200</v>
          </cell>
          <cell r="K899">
            <v>0</v>
          </cell>
          <cell r="L899">
            <v>0</v>
          </cell>
          <cell r="M899" t="str">
            <v>No.52</v>
          </cell>
        </row>
        <row r="900">
          <cell r="A900" t="str">
            <v>전석헐기</v>
          </cell>
          <cell r="C900" t="str">
            <v>M2</v>
          </cell>
          <cell r="D900">
            <v>18.899999999999999</v>
          </cell>
          <cell r="E900">
            <v>20900</v>
          </cell>
          <cell r="F900">
            <v>395010</v>
          </cell>
          <cell r="G900">
            <v>1000</v>
          </cell>
          <cell r="H900">
            <v>18900</v>
          </cell>
          <cell r="I900">
            <v>19900</v>
          </cell>
          <cell r="J900">
            <v>376110</v>
          </cell>
          <cell r="K900">
            <v>0</v>
          </cell>
          <cell r="L900">
            <v>0</v>
          </cell>
          <cell r="M900" t="str">
            <v>No.56</v>
          </cell>
        </row>
        <row r="901">
          <cell r="A901" t="str">
            <v>전석쌓기</v>
          </cell>
          <cell r="C901" t="str">
            <v>M2</v>
          </cell>
          <cell r="D901">
            <v>18.899999999999999</v>
          </cell>
          <cell r="E901">
            <v>38300</v>
          </cell>
          <cell r="F901">
            <v>723870</v>
          </cell>
          <cell r="G901">
            <v>3000</v>
          </cell>
          <cell r="H901">
            <v>56700</v>
          </cell>
          <cell r="I901">
            <v>29700</v>
          </cell>
          <cell r="J901">
            <v>561330</v>
          </cell>
          <cell r="K901">
            <v>5600</v>
          </cell>
          <cell r="L901">
            <v>105840</v>
          </cell>
          <cell r="M901" t="str">
            <v>No.57</v>
          </cell>
        </row>
        <row r="902">
          <cell r="A902" t="str">
            <v>레미콘타설</v>
          </cell>
          <cell r="B902" t="str">
            <v>무근구조물</v>
          </cell>
          <cell r="C902" t="str">
            <v>M3</v>
          </cell>
          <cell r="D902">
            <v>5.73</v>
          </cell>
          <cell r="E902">
            <v>16000</v>
          </cell>
          <cell r="F902">
            <v>91680</v>
          </cell>
          <cell r="G902">
            <v>0</v>
          </cell>
          <cell r="H902">
            <v>0</v>
          </cell>
          <cell r="I902">
            <v>16000</v>
          </cell>
          <cell r="J902">
            <v>91680</v>
          </cell>
          <cell r="K902">
            <v>0</v>
          </cell>
          <cell r="L902">
            <v>0</v>
          </cell>
          <cell r="M902" t="str">
            <v>No.10</v>
          </cell>
        </row>
        <row r="903">
          <cell r="A903" t="str">
            <v>P.E관 접합 및 부설</v>
          </cell>
          <cell r="B903" t="str">
            <v>Φ1000M/M</v>
          </cell>
          <cell r="C903" t="str">
            <v>개소</v>
          </cell>
          <cell r="D903">
            <v>14</v>
          </cell>
          <cell r="E903">
            <v>30200</v>
          </cell>
          <cell r="F903">
            <v>422800</v>
          </cell>
          <cell r="G903">
            <v>0</v>
          </cell>
          <cell r="H903">
            <v>0</v>
          </cell>
          <cell r="I903">
            <v>30200</v>
          </cell>
          <cell r="J903">
            <v>422800</v>
          </cell>
          <cell r="K903">
            <v>0</v>
          </cell>
          <cell r="L903">
            <v>0</v>
          </cell>
          <cell r="M903" t="str">
            <v>No.53</v>
          </cell>
        </row>
        <row r="904">
          <cell r="A904" t="str">
            <v>가성토(토사,B.H0.7)</v>
          </cell>
          <cell r="B904" t="str">
            <v>현장토유용</v>
          </cell>
          <cell r="C904" t="str">
            <v>M3</v>
          </cell>
          <cell r="D904">
            <v>316.39999999999998</v>
          </cell>
          <cell r="E904">
            <v>1800</v>
          </cell>
          <cell r="F904">
            <v>569520</v>
          </cell>
          <cell r="G904">
            <v>400</v>
          </cell>
          <cell r="H904">
            <v>126560</v>
          </cell>
          <cell r="I904">
            <v>700</v>
          </cell>
          <cell r="J904">
            <v>221480</v>
          </cell>
          <cell r="K904">
            <v>700</v>
          </cell>
          <cell r="L904">
            <v>221480</v>
          </cell>
          <cell r="M904" t="str">
            <v>#.20</v>
          </cell>
        </row>
        <row r="905">
          <cell r="A905" t="str">
            <v>P.P 마대쌓기 및 헐기</v>
          </cell>
          <cell r="C905" t="str">
            <v>M2</v>
          </cell>
          <cell r="D905">
            <v>70.989999999999995</v>
          </cell>
          <cell r="E905">
            <v>53000</v>
          </cell>
          <cell r="F905">
            <v>3762470</v>
          </cell>
          <cell r="G905">
            <v>8900</v>
          </cell>
          <cell r="H905">
            <v>631811</v>
          </cell>
          <cell r="I905">
            <v>44100</v>
          </cell>
          <cell r="J905">
            <v>3130659</v>
          </cell>
          <cell r="K905">
            <v>0</v>
          </cell>
          <cell r="L905">
            <v>0</v>
          </cell>
          <cell r="M905" t="str">
            <v>#.21</v>
          </cell>
        </row>
        <row r="906">
          <cell r="A906" t="str">
            <v>비닐깔기</v>
          </cell>
          <cell r="C906" t="str">
            <v>M2</v>
          </cell>
          <cell r="D906">
            <v>127.84</v>
          </cell>
          <cell r="E906">
            <v>800</v>
          </cell>
          <cell r="F906">
            <v>102272</v>
          </cell>
          <cell r="G906">
            <v>600</v>
          </cell>
          <cell r="H906">
            <v>76704</v>
          </cell>
          <cell r="I906">
            <v>200</v>
          </cell>
          <cell r="J906">
            <v>25568</v>
          </cell>
          <cell r="K906">
            <v>0</v>
          </cell>
          <cell r="L906">
            <v>0</v>
          </cell>
          <cell r="M906" t="str">
            <v>No.8</v>
          </cell>
        </row>
        <row r="907">
          <cell r="A907" t="str">
            <v>가로수 굴취</v>
          </cell>
          <cell r="B907" t="str">
            <v>H=2.0M</v>
          </cell>
          <cell r="C907" t="str">
            <v>주</v>
          </cell>
          <cell r="D907">
            <v>120</v>
          </cell>
          <cell r="E907">
            <v>12500</v>
          </cell>
          <cell r="F907">
            <v>1500000</v>
          </cell>
          <cell r="G907">
            <v>0</v>
          </cell>
          <cell r="H907">
            <v>0</v>
          </cell>
          <cell r="I907">
            <v>12500</v>
          </cell>
          <cell r="J907">
            <v>1500000</v>
          </cell>
          <cell r="K907">
            <v>0</v>
          </cell>
          <cell r="L907">
            <v>0</v>
          </cell>
          <cell r="M907" t="str">
            <v>No.58</v>
          </cell>
        </row>
        <row r="908">
          <cell r="A908" t="str">
            <v>가로수 식재</v>
          </cell>
          <cell r="B908" t="str">
            <v>H=2.0M</v>
          </cell>
          <cell r="C908" t="str">
            <v>주</v>
          </cell>
          <cell r="D908">
            <v>120</v>
          </cell>
          <cell r="E908">
            <v>13000</v>
          </cell>
          <cell r="F908">
            <v>1560000</v>
          </cell>
          <cell r="G908">
            <v>0</v>
          </cell>
          <cell r="H908">
            <v>0</v>
          </cell>
          <cell r="I908">
            <v>13000</v>
          </cell>
          <cell r="J908">
            <v>1560000</v>
          </cell>
          <cell r="K908">
            <v>0</v>
          </cell>
          <cell r="L908">
            <v>0</v>
          </cell>
          <cell r="M908" t="str">
            <v>No.59</v>
          </cell>
        </row>
        <row r="909">
          <cell r="A909" t="str">
            <v>제수변접합및부설</v>
          </cell>
          <cell r="B909" t="str">
            <v>기계:Φ400mm</v>
          </cell>
          <cell r="C909" t="str">
            <v>개소</v>
          </cell>
          <cell r="D909">
            <v>2</v>
          </cell>
          <cell r="E909">
            <v>706000</v>
          </cell>
          <cell r="F909">
            <v>1412000</v>
          </cell>
          <cell r="G909">
            <v>542200</v>
          </cell>
          <cell r="H909">
            <v>1084400</v>
          </cell>
          <cell r="I909">
            <v>163800</v>
          </cell>
          <cell r="J909">
            <v>327600</v>
          </cell>
          <cell r="K909">
            <v>0</v>
          </cell>
          <cell r="L909">
            <v>0</v>
          </cell>
          <cell r="M909" t="str">
            <v>No.60</v>
          </cell>
        </row>
        <row r="910">
          <cell r="A910" t="str">
            <v>이경티이 접합</v>
          </cell>
          <cell r="B910" t="str">
            <v>ø400M/M</v>
          </cell>
          <cell r="C910" t="str">
            <v>개소</v>
          </cell>
          <cell r="D910">
            <v>1</v>
          </cell>
          <cell r="E910">
            <v>100000</v>
          </cell>
          <cell r="F910">
            <v>100000</v>
          </cell>
          <cell r="G910">
            <v>0</v>
          </cell>
          <cell r="H910">
            <v>0</v>
          </cell>
          <cell r="I910">
            <v>100000</v>
          </cell>
          <cell r="J910">
            <v>100000</v>
          </cell>
          <cell r="K910">
            <v>0</v>
          </cell>
          <cell r="L910">
            <v>0</v>
          </cell>
          <cell r="M910" t="str">
            <v>No.61</v>
          </cell>
        </row>
        <row r="911">
          <cell r="A911" t="str">
            <v>플랜지관 접합</v>
          </cell>
          <cell r="B911" t="str">
            <v>ø400M/M</v>
          </cell>
          <cell r="C911" t="str">
            <v>개소</v>
          </cell>
          <cell r="D911">
            <v>4</v>
          </cell>
          <cell r="E911">
            <v>119900</v>
          </cell>
          <cell r="F911">
            <v>479600</v>
          </cell>
          <cell r="G911">
            <v>0</v>
          </cell>
          <cell r="H911">
            <v>0</v>
          </cell>
          <cell r="I911">
            <v>119900</v>
          </cell>
          <cell r="J911">
            <v>479600</v>
          </cell>
          <cell r="K911">
            <v>0</v>
          </cell>
          <cell r="L911">
            <v>0</v>
          </cell>
          <cell r="M911" t="str">
            <v>No.61</v>
          </cell>
        </row>
        <row r="912">
          <cell r="A912" t="str">
            <v>이중벽P.E관 접합 및 부설</v>
          </cell>
          <cell r="B912" t="str">
            <v>Φ400M/M</v>
          </cell>
          <cell r="C912" t="str">
            <v>개소</v>
          </cell>
          <cell r="D912">
            <v>2</v>
          </cell>
          <cell r="E912">
            <v>11300</v>
          </cell>
          <cell r="F912">
            <v>22600</v>
          </cell>
          <cell r="G912">
            <v>0</v>
          </cell>
          <cell r="H912">
            <v>0</v>
          </cell>
          <cell r="I912">
            <v>11300</v>
          </cell>
          <cell r="J912">
            <v>22600</v>
          </cell>
          <cell r="K912">
            <v>0</v>
          </cell>
          <cell r="L912">
            <v>0</v>
          </cell>
          <cell r="M912" t="str">
            <v>No.62</v>
          </cell>
        </row>
        <row r="913">
          <cell r="A913" t="str">
            <v>합판거푸집</v>
          </cell>
          <cell r="B913" t="str">
            <v>0-7m:6회</v>
          </cell>
          <cell r="C913" t="str">
            <v>M2</v>
          </cell>
          <cell r="D913">
            <v>5.92</v>
          </cell>
          <cell r="E913">
            <v>12000</v>
          </cell>
          <cell r="F913">
            <v>71040</v>
          </cell>
          <cell r="G913">
            <v>4000</v>
          </cell>
          <cell r="H913">
            <v>23680</v>
          </cell>
          <cell r="I913">
            <v>8000</v>
          </cell>
          <cell r="J913">
            <v>47360</v>
          </cell>
          <cell r="K913">
            <v>0</v>
          </cell>
          <cell r="L913">
            <v>0</v>
          </cell>
          <cell r="M913" t="str">
            <v>No.11</v>
          </cell>
        </row>
        <row r="915">
          <cell r="A915" t="str">
            <v>5. 운 반 공</v>
          </cell>
          <cell r="F915">
            <v>6723158</v>
          </cell>
          <cell r="H915">
            <v>1212200</v>
          </cell>
          <cell r="J915">
            <v>1322400</v>
          </cell>
          <cell r="L915">
            <v>4188558</v>
          </cell>
        </row>
        <row r="916">
          <cell r="A916" t="str">
            <v>철근운반</v>
          </cell>
          <cell r="C916" t="str">
            <v>TON</v>
          </cell>
          <cell r="D916">
            <v>6.9219999999999997</v>
          </cell>
          <cell r="E916">
            <v>9000</v>
          </cell>
          <cell r="F916">
            <v>62298</v>
          </cell>
          <cell r="G916">
            <v>0</v>
          </cell>
          <cell r="H916">
            <v>0</v>
          </cell>
          <cell r="I916">
            <v>0</v>
          </cell>
          <cell r="J916">
            <v>0</v>
          </cell>
          <cell r="K916">
            <v>9000</v>
          </cell>
          <cell r="L916">
            <v>62298</v>
          </cell>
          <cell r="M916" t="str">
            <v>#.15</v>
          </cell>
        </row>
        <row r="917">
          <cell r="A917" t="str">
            <v>주철관 운반</v>
          </cell>
          <cell r="B917" t="str">
            <v>Φ350M/M</v>
          </cell>
          <cell r="C917" t="str">
            <v>본</v>
          </cell>
          <cell r="D917">
            <v>559</v>
          </cell>
          <cell r="E917">
            <v>3300</v>
          </cell>
          <cell r="F917">
            <v>1844700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3300</v>
          </cell>
          <cell r="L917">
            <v>1844700</v>
          </cell>
          <cell r="M917" t="str">
            <v>#.23</v>
          </cell>
        </row>
        <row r="918">
          <cell r="A918" t="str">
            <v>주철관 운반</v>
          </cell>
          <cell r="B918" t="str">
            <v>이형관</v>
          </cell>
          <cell r="C918" t="str">
            <v>KG</v>
          </cell>
          <cell r="D918">
            <v>7938.6</v>
          </cell>
          <cell r="E918">
            <v>100</v>
          </cell>
          <cell r="F918">
            <v>793860</v>
          </cell>
          <cell r="G918">
            <v>0</v>
          </cell>
          <cell r="H918">
            <v>0</v>
          </cell>
          <cell r="I918">
            <v>0</v>
          </cell>
          <cell r="J918">
            <v>0</v>
          </cell>
          <cell r="K918">
            <v>100</v>
          </cell>
          <cell r="L918">
            <v>793860</v>
          </cell>
          <cell r="M918" t="str">
            <v>#.17</v>
          </cell>
        </row>
        <row r="919">
          <cell r="A919" t="str">
            <v>보조기층운반</v>
          </cell>
          <cell r="C919" t="str">
            <v>M3</v>
          </cell>
          <cell r="D919">
            <v>551</v>
          </cell>
          <cell r="E919">
            <v>7300</v>
          </cell>
          <cell r="F919">
            <v>4022300</v>
          </cell>
          <cell r="G919">
            <v>2200</v>
          </cell>
          <cell r="H919">
            <v>1212200</v>
          </cell>
          <cell r="I919">
            <v>2400</v>
          </cell>
          <cell r="J919">
            <v>1322400</v>
          </cell>
          <cell r="K919">
            <v>2700</v>
          </cell>
          <cell r="L919">
            <v>1487700</v>
          </cell>
          <cell r="M919" t="str">
            <v>#.18</v>
          </cell>
        </row>
        <row r="927">
          <cell r="A927" t="str">
            <v>⊙F-LINE  사급자재비</v>
          </cell>
          <cell r="C927" t="str">
            <v>식</v>
          </cell>
          <cell r="D927">
            <v>1</v>
          </cell>
          <cell r="F927">
            <v>98715320</v>
          </cell>
          <cell r="H927">
            <v>98715320</v>
          </cell>
          <cell r="J927">
            <v>0</v>
          </cell>
          <cell r="L927">
            <v>0</v>
          </cell>
        </row>
        <row r="929">
          <cell r="A929" t="str">
            <v>모  래</v>
          </cell>
          <cell r="C929" t="str">
            <v>M3</v>
          </cell>
          <cell r="D929">
            <v>1002</v>
          </cell>
          <cell r="E929">
            <v>17000</v>
          </cell>
          <cell r="F929">
            <v>17034000</v>
          </cell>
          <cell r="G929">
            <v>17000</v>
          </cell>
          <cell r="H929">
            <v>17034000</v>
          </cell>
          <cell r="I929">
            <v>0</v>
          </cell>
          <cell r="J929">
            <v>0</v>
          </cell>
          <cell r="K929">
            <v>0</v>
          </cell>
          <cell r="L929">
            <v>0</v>
          </cell>
        </row>
        <row r="930">
          <cell r="A930" t="str">
            <v>자  갈</v>
          </cell>
          <cell r="C930" t="str">
            <v>M3</v>
          </cell>
          <cell r="D930">
            <v>0.81</v>
          </cell>
          <cell r="E930">
            <v>7000</v>
          </cell>
          <cell r="F930">
            <v>5670</v>
          </cell>
          <cell r="G930">
            <v>7000</v>
          </cell>
          <cell r="H930">
            <v>5670</v>
          </cell>
          <cell r="I930">
            <v>0</v>
          </cell>
          <cell r="J930">
            <v>0</v>
          </cell>
          <cell r="K930">
            <v>0</v>
          </cell>
          <cell r="L930">
            <v>0</v>
          </cell>
        </row>
        <row r="931">
          <cell r="A931" t="str">
            <v>아스팔트유제</v>
          </cell>
          <cell r="B931" t="str">
            <v>RSC-4</v>
          </cell>
          <cell r="C931" t="str">
            <v>DRUM</v>
          </cell>
          <cell r="D931">
            <v>1.93</v>
          </cell>
          <cell r="E931">
            <v>52000</v>
          </cell>
          <cell r="F931">
            <v>100360</v>
          </cell>
          <cell r="G931">
            <v>52000</v>
          </cell>
          <cell r="H931">
            <v>100360</v>
          </cell>
          <cell r="I931">
            <v>0</v>
          </cell>
          <cell r="J931">
            <v>0</v>
          </cell>
          <cell r="K931">
            <v>0</v>
          </cell>
          <cell r="L931">
            <v>0</v>
          </cell>
        </row>
        <row r="932">
          <cell r="A932" t="str">
            <v>아스팔트유제</v>
          </cell>
          <cell r="B932" t="str">
            <v>MC-1</v>
          </cell>
          <cell r="C932" t="str">
            <v>DRUM</v>
          </cell>
          <cell r="D932">
            <v>3.86</v>
          </cell>
          <cell r="E932">
            <v>58000</v>
          </cell>
          <cell r="F932">
            <v>223880</v>
          </cell>
          <cell r="G932">
            <v>58000</v>
          </cell>
          <cell r="H932">
            <v>223880</v>
          </cell>
          <cell r="I932">
            <v>0</v>
          </cell>
          <cell r="J932">
            <v>0</v>
          </cell>
          <cell r="K932">
            <v>0</v>
          </cell>
          <cell r="L932">
            <v>0</v>
          </cell>
        </row>
        <row r="933">
          <cell r="A933" t="str">
            <v>주철관 이형관</v>
          </cell>
          <cell r="B933" t="str">
            <v>D300M/M이상 D600M/M이하</v>
          </cell>
          <cell r="C933" t="str">
            <v>KG</v>
          </cell>
          <cell r="D933">
            <v>7938.6</v>
          </cell>
          <cell r="E933">
            <v>2500</v>
          </cell>
          <cell r="F933">
            <v>19846500</v>
          </cell>
          <cell r="G933">
            <v>2500</v>
          </cell>
          <cell r="H933">
            <v>19846500</v>
          </cell>
          <cell r="I933">
            <v>0</v>
          </cell>
          <cell r="J933">
            <v>0</v>
          </cell>
          <cell r="K933">
            <v>0</v>
          </cell>
          <cell r="L933">
            <v>0</v>
          </cell>
        </row>
        <row r="934">
          <cell r="A934" t="str">
            <v>이중벽 P.E관</v>
          </cell>
          <cell r="B934" t="str">
            <v>Φ350M/M</v>
          </cell>
          <cell r="C934" t="str">
            <v>본</v>
          </cell>
          <cell r="D934">
            <v>139</v>
          </cell>
          <cell r="E934">
            <v>201600</v>
          </cell>
          <cell r="F934">
            <v>28022400</v>
          </cell>
          <cell r="G934">
            <v>201600</v>
          </cell>
          <cell r="H934">
            <v>28022400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</row>
        <row r="935">
          <cell r="A935" t="str">
            <v>이중벽 P.E관 이경티</v>
          </cell>
          <cell r="B935" t="str">
            <v>Φ400X350M/M</v>
          </cell>
          <cell r="C935" t="str">
            <v>본</v>
          </cell>
          <cell r="D935">
            <v>1</v>
          </cell>
          <cell r="E935">
            <v>86390</v>
          </cell>
          <cell r="F935">
            <v>86390</v>
          </cell>
          <cell r="G935">
            <v>86390</v>
          </cell>
          <cell r="H935">
            <v>86390</v>
          </cell>
          <cell r="I935">
            <v>0</v>
          </cell>
          <cell r="J935">
            <v>0</v>
          </cell>
          <cell r="K935">
            <v>0</v>
          </cell>
          <cell r="L935">
            <v>0</v>
          </cell>
        </row>
        <row r="936">
          <cell r="A936" t="str">
            <v>P.E관(5회 사용)</v>
          </cell>
          <cell r="B936" t="str">
            <v>Φ1000M/M</v>
          </cell>
          <cell r="C936" t="str">
            <v>본</v>
          </cell>
          <cell r="D936">
            <v>14</v>
          </cell>
          <cell r="E936">
            <v>948400</v>
          </cell>
          <cell r="F936">
            <v>13277600</v>
          </cell>
          <cell r="G936">
            <v>948400</v>
          </cell>
          <cell r="H936">
            <v>13277600</v>
          </cell>
          <cell r="I936">
            <v>0</v>
          </cell>
          <cell r="J936">
            <v>0</v>
          </cell>
          <cell r="K936">
            <v>0</v>
          </cell>
          <cell r="L936">
            <v>0</v>
          </cell>
        </row>
        <row r="937">
          <cell r="A937" t="str">
            <v>이중벽 P.E관 지수단관</v>
          </cell>
          <cell r="B937" t="str">
            <v>Φ350M/M</v>
          </cell>
          <cell r="C937" t="str">
            <v>EA</v>
          </cell>
          <cell r="D937">
            <v>1</v>
          </cell>
          <cell r="E937">
            <v>55500</v>
          </cell>
          <cell r="F937">
            <v>55500</v>
          </cell>
          <cell r="G937">
            <v>55500</v>
          </cell>
          <cell r="H937">
            <v>55500</v>
          </cell>
          <cell r="I937">
            <v>0</v>
          </cell>
          <cell r="J937">
            <v>0</v>
          </cell>
          <cell r="K937">
            <v>0</v>
          </cell>
          <cell r="L937">
            <v>0</v>
          </cell>
        </row>
        <row r="938">
          <cell r="A938" t="str">
            <v>보조기층제</v>
          </cell>
          <cell r="C938" t="str">
            <v>M3</v>
          </cell>
          <cell r="D938">
            <v>551</v>
          </cell>
          <cell r="E938">
            <v>6300</v>
          </cell>
          <cell r="F938">
            <v>3471300</v>
          </cell>
          <cell r="G938">
            <v>6300</v>
          </cell>
          <cell r="H938">
            <v>3471300</v>
          </cell>
          <cell r="I938">
            <v>0</v>
          </cell>
          <cell r="J938">
            <v>0</v>
          </cell>
          <cell r="K938">
            <v>0</v>
          </cell>
          <cell r="L938">
            <v>0</v>
          </cell>
        </row>
        <row r="939">
          <cell r="A939" t="str">
            <v>주철관 접합부품(K.P메카니칼접합)</v>
          </cell>
          <cell r="B939" t="str">
            <v>D=150MM</v>
          </cell>
          <cell r="C939" t="str">
            <v>SET</v>
          </cell>
          <cell r="D939">
            <v>8</v>
          </cell>
          <cell r="E939">
            <v>9400</v>
          </cell>
          <cell r="F939">
            <v>75200</v>
          </cell>
          <cell r="G939">
            <v>9400</v>
          </cell>
          <cell r="H939">
            <v>75200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</row>
        <row r="940">
          <cell r="A940" t="str">
            <v>주철관 접합부품(K.P메카니칼접합)</v>
          </cell>
          <cell r="B940" t="str">
            <v>D=350MM</v>
          </cell>
          <cell r="C940" t="str">
            <v>SET</v>
          </cell>
          <cell r="D940">
            <v>685</v>
          </cell>
          <cell r="E940">
            <v>24000</v>
          </cell>
          <cell r="F940">
            <v>16440000</v>
          </cell>
          <cell r="G940">
            <v>24000</v>
          </cell>
          <cell r="H940">
            <v>16440000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</row>
        <row r="941">
          <cell r="A941" t="str">
            <v>주철관 접합부품(플랜지접합)</v>
          </cell>
          <cell r="B941" t="str">
            <v>D=100MM</v>
          </cell>
          <cell r="C941" t="str">
            <v>SET</v>
          </cell>
          <cell r="D941">
            <v>12</v>
          </cell>
          <cell r="E941">
            <v>1400</v>
          </cell>
          <cell r="F941">
            <v>16800</v>
          </cell>
          <cell r="G941">
            <v>1400</v>
          </cell>
          <cell r="H941">
            <v>16800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</row>
        <row r="942">
          <cell r="A942" t="str">
            <v>주철관 접합부품(플랜지접합)</v>
          </cell>
          <cell r="B942" t="str">
            <v>D=150MM</v>
          </cell>
          <cell r="C942" t="str">
            <v>SET</v>
          </cell>
          <cell r="D942">
            <v>18</v>
          </cell>
          <cell r="E942">
            <v>2100</v>
          </cell>
          <cell r="F942">
            <v>37800</v>
          </cell>
          <cell r="G942">
            <v>2100</v>
          </cell>
          <cell r="H942">
            <v>37800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</row>
        <row r="943">
          <cell r="A943" t="str">
            <v>주철관 접합부품(플랜지접합)</v>
          </cell>
          <cell r="B943" t="str">
            <v>D=400MM</v>
          </cell>
          <cell r="C943" t="str">
            <v>SET</v>
          </cell>
          <cell r="D943">
            <v>4</v>
          </cell>
          <cell r="E943">
            <v>5480</v>
          </cell>
          <cell r="F943">
            <v>21920</v>
          </cell>
          <cell r="G943">
            <v>5480</v>
          </cell>
          <cell r="H943">
            <v>21920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</row>
        <row r="949">
          <cell r="A949" t="str">
            <v>Ⅶ.G-LINE차집관로(중문동부P/S→접합정)</v>
          </cell>
          <cell r="C949" t="str">
            <v>식</v>
          </cell>
          <cell r="D949">
            <v>1</v>
          </cell>
          <cell r="F949">
            <v>166627323</v>
          </cell>
          <cell r="H949">
            <v>81581393</v>
          </cell>
          <cell r="J949">
            <v>68351946</v>
          </cell>
          <cell r="L949">
            <v>16693984</v>
          </cell>
        </row>
        <row r="951">
          <cell r="A951" t="str">
            <v>1. 토    공</v>
          </cell>
          <cell r="F951">
            <v>92178405</v>
          </cell>
          <cell r="H951">
            <v>59813985</v>
          </cell>
          <cell r="J951">
            <v>24138303</v>
          </cell>
          <cell r="L951">
            <v>8226117</v>
          </cell>
        </row>
        <row r="952">
          <cell r="A952" t="str">
            <v>터파기:보조기층</v>
          </cell>
          <cell r="B952" t="str">
            <v>B.H 0.7㎥</v>
          </cell>
          <cell r="C952" t="str">
            <v>M3</v>
          </cell>
          <cell r="D952">
            <v>448.89</v>
          </cell>
          <cell r="E952">
            <v>1100</v>
          </cell>
          <cell r="F952">
            <v>493779</v>
          </cell>
          <cell r="G952">
            <v>300</v>
          </cell>
          <cell r="H952">
            <v>134667</v>
          </cell>
          <cell r="I952">
            <v>400</v>
          </cell>
          <cell r="J952">
            <v>179556</v>
          </cell>
          <cell r="K952">
            <v>400</v>
          </cell>
          <cell r="L952">
            <v>179556</v>
          </cell>
          <cell r="M952" t="str">
            <v>#.1</v>
          </cell>
        </row>
        <row r="953">
          <cell r="A953" t="str">
            <v>터파기:토사(육상),기계80+인력20</v>
          </cell>
          <cell r="B953" t="str">
            <v>B.H 0.7㎥</v>
          </cell>
          <cell r="C953" t="str">
            <v>M3</v>
          </cell>
          <cell r="D953">
            <v>2778.3</v>
          </cell>
          <cell r="E953">
            <v>2000</v>
          </cell>
          <cell r="F953">
            <v>5556600</v>
          </cell>
          <cell r="G953">
            <v>100</v>
          </cell>
          <cell r="H953">
            <v>277830</v>
          </cell>
          <cell r="I953">
            <v>1600</v>
          </cell>
          <cell r="J953">
            <v>4445280</v>
          </cell>
          <cell r="K953">
            <v>300</v>
          </cell>
          <cell r="L953">
            <v>833490</v>
          </cell>
          <cell r="M953" t="str">
            <v>#.2</v>
          </cell>
        </row>
        <row r="954">
          <cell r="A954" t="str">
            <v>기계터파기(연암)</v>
          </cell>
          <cell r="B954" t="str">
            <v>B.H0.7+브레이커</v>
          </cell>
          <cell r="C954" t="str">
            <v>M3</v>
          </cell>
          <cell r="D954">
            <v>101.85</v>
          </cell>
          <cell r="E954">
            <v>18400</v>
          </cell>
          <cell r="F954">
            <v>1874040</v>
          </cell>
          <cell r="G954">
            <v>2800</v>
          </cell>
          <cell r="H954">
            <v>285180</v>
          </cell>
          <cell r="I954">
            <v>7300</v>
          </cell>
          <cell r="J954">
            <v>743505</v>
          </cell>
          <cell r="K954">
            <v>8300</v>
          </cell>
          <cell r="L954">
            <v>845355</v>
          </cell>
          <cell r="M954" t="str">
            <v>#.3</v>
          </cell>
        </row>
        <row r="955">
          <cell r="A955" t="str">
            <v>되메우기 및 다짐</v>
          </cell>
          <cell r="B955" t="str">
            <v>B.H 0.7+플래이트 콤펙터</v>
          </cell>
          <cell r="C955" t="str">
            <v>M3</v>
          </cell>
          <cell r="D955">
            <v>2147.2399999999998</v>
          </cell>
          <cell r="E955">
            <v>3500</v>
          </cell>
          <cell r="F955">
            <v>7515340</v>
          </cell>
          <cell r="G955">
            <v>400</v>
          </cell>
          <cell r="H955">
            <v>858896</v>
          </cell>
          <cell r="I955">
            <v>2600</v>
          </cell>
          <cell r="J955">
            <v>5582824</v>
          </cell>
          <cell r="K955">
            <v>500</v>
          </cell>
          <cell r="L955">
            <v>1073620</v>
          </cell>
          <cell r="M955" t="str">
            <v>#.4</v>
          </cell>
        </row>
        <row r="956">
          <cell r="A956" t="str">
            <v>사토운반:보조기층</v>
          </cell>
          <cell r="B956" t="str">
            <v>B.H0.7 + D.T15</v>
          </cell>
          <cell r="C956" t="str">
            <v>M3</v>
          </cell>
          <cell r="D956">
            <v>448.89</v>
          </cell>
          <cell r="E956">
            <v>7300</v>
          </cell>
          <cell r="F956">
            <v>3276897</v>
          </cell>
          <cell r="G956">
            <v>2700</v>
          </cell>
          <cell r="H956">
            <v>1212003</v>
          </cell>
          <cell r="I956">
            <v>2100</v>
          </cell>
          <cell r="J956">
            <v>942669</v>
          </cell>
          <cell r="K956">
            <v>2500</v>
          </cell>
          <cell r="L956">
            <v>1122225</v>
          </cell>
          <cell r="M956" t="str">
            <v>#.6</v>
          </cell>
        </row>
        <row r="957">
          <cell r="A957" t="str">
            <v>사토운반:연암</v>
          </cell>
          <cell r="B957" t="str">
            <v>B.H0.7 + D.T15</v>
          </cell>
          <cell r="C957" t="str">
            <v>M3</v>
          </cell>
          <cell r="D957">
            <v>101.85</v>
          </cell>
          <cell r="E957">
            <v>12000</v>
          </cell>
          <cell r="F957">
            <v>1222200</v>
          </cell>
          <cell r="G957">
            <v>4500</v>
          </cell>
          <cell r="H957">
            <v>458325</v>
          </cell>
          <cell r="I957">
            <v>3500</v>
          </cell>
          <cell r="J957">
            <v>356475</v>
          </cell>
          <cell r="K957">
            <v>4000</v>
          </cell>
          <cell r="L957">
            <v>407400</v>
          </cell>
          <cell r="M957" t="str">
            <v>#.7</v>
          </cell>
        </row>
        <row r="958">
          <cell r="A958" t="str">
            <v>모래부설 및 다짐(B.H 0.7M3,관로기초)</v>
          </cell>
          <cell r="B958" t="str">
            <v>기계90%+인력10%</v>
          </cell>
          <cell r="C958" t="str">
            <v>M3</v>
          </cell>
          <cell r="D958">
            <v>392.62</v>
          </cell>
          <cell r="E958">
            <v>2300</v>
          </cell>
          <cell r="F958">
            <v>903026</v>
          </cell>
          <cell r="G958">
            <v>200</v>
          </cell>
          <cell r="H958">
            <v>78524</v>
          </cell>
          <cell r="I958">
            <v>1600</v>
          </cell>
          <cell r="J958">
            <v>628192</v>
          </cell>
          <cell r="K958">
            <v>500</v>
          </cell>
          <cell r="L958">
            <v>196310</v>
          </cell>
          <cell r="M958" t="str">
            <v>#.8</v>
          </cell>
        </row>
        <row r="959">
          <cell r="A959" t="str">
            <v>바닥면 고르기</v>
          </cell>
          <cell r="B959" t="str">
            <v>연암</v>
          </cell>
          <cell r="C959" t="str">
            <v>M2</v>
          </cell>
          <cell r="D959">
            <v>79.209999999999994</v>
          </cell>
          <cell r="E959">
            <v>5400</v>
          </cell>
          <cell r="F959">
            <v>427734</v>
          </cell>
          <cell r="G959">
            <v>500</v>
          </cell>
          <cell r="H959">
            <v>39605</v>
          </cell>
          <cell r="I959">
            <v>4600</v>
          </cell>
          <cell r="J959">
            <v>364366</v>
          </cell>
          <cell r="K959">
            <v>300</v>
          </cell>
          <cell r="L959">
            <v>23763</v>
          </cell>
          <cell r="M959" t="str">
            <v>No.2</v>
          </cell>
        </row>
        <row r="960">
          <cell r="A960" t="str">
            <v>아스팔트포장 절단</v>
          </cell>
          <cell r="C960" t="str">
            <v>M</v>
          </cell>
          <cell r="D960">
            <v>1717.43</v>
          </cell>
          <cell r="E960">
            <v>1800</v>
          </cell>
          <cell r="F960">
            <v>3091374</v>
          </cell>
          <cell r="G960">
            <v>900</v>
          </cell>
          <cell r="H960">
            <v>1545687</v>
          </cell>
          <cell r="I960">
            <v>800</v>
          </cell>
          <cell r="J960">
            <v>1373944</v>
          </cell>
          <cell r="K960">
            <v>100</v>
          </cell>
          <cell r="L960">
            <v>171743</v>
          </cell>
          <cell r="M960" t="str">
            <v>No.3</v>
          </cell>
        </row>
        <row r="961">
          <cell r="A961" t="str">
            <v>아스팔트포장 파취</v>
          </cell>
          <cell r="B961" t="str">
            <v>기계</v>
          </cell>
          <cell r="C961" t="str">
            <v>M3</v>
          </cell>
          <cell r="D961">
            <v>236.23</v>
          </cell>
          <cell r="E961">
            <v>15300</v>
          </cell>
          <cell r="F961">
            <v>3614319</v>
          </cell>
          <cell r="G961">
            <v>2300</v>
          </cell>
          <cell r="H961">
            <v>543329</v>
          </cell>
          <cell r="I961">
            <v>6300</v>
          </cell>
          <cell r="J961">
            <v>1488249</v>
          </cell>
          <cell r="K961">
            <v>6700</v>
          </cell>
          <cell r="L961">
            <v>1582741</v>
          </cell>
          <cell r="M961" t="str">
            <v>#.10</v>
          </cell>
        </row>
        <row r="962">
          <cell r="A962" t="str">
            <v>아스팔트 포장포설</v>
          </cell>
          <cell r="B962" t="str">
            <v>기층10cm+표층5cm</v>
          </cell>
          <cell r="C962" t="str">
            <v>a</v>
          </cell>
          <cell r="D962">
            <v>15.75</v>
          </cell>
          <cell r="E962">
            <v>3812100</v>
          </cell>
          <cell r="F962">
            <v>60040575</v>
          </cell>
          <cell r="G962">
            <v>3372300</v>
          </cell>
          <cell r="H962">
            <v>53113725</v>
          </cell>
          <cell r="I962">
            <v>409100</v>
          </cell>
          <cell r="J962">
            <v>6443325</v>
          </cell>
          <cell r="K962">
            <v>30700</v>
          </cell>
          <cell r="L962">
            <v>483525</v>
          </cell>
          <cell r="M962" t="str">
            <v>No.4</v>
          </cell>
        </row>
        <row r="963">
          <cell r="A963" t="str">
            <v>보조기층포설 및 다짐</v>
          </cell>
          <cell r="B963" t="str">
            <v>T=30cm</v>
          </cell>
          <cell r="C963" t="str">
            <v>M3</v>
          </cell>
          <cell r="D963">
            <v>448.89</v>
          </cell>
          <cell r="E963">
            <v>2800</v>
          </cell>
          <cell r="F963">
            <v>1256892</v>
          </cell>
          <cell r="G963">
            <v>400</v>
          </cell>
          <cell r="H963">
            <v>179556</v>
          </cell>
          <cell r="I963">
            <v>1700</v>
          </cell>
          <cell r="J963">
            <v>763113</v>
          </cell>
          <cell r="K963">
            <v>700</v>
          </cell>
          <cell r="L963">
            <v>314223</v>
          </cell>
          <cell r="M963" t="str">
            <v>#.11</v>
          </cell>
        </row>
        <row r="964">
          <cell r="A964" t="str">
            <v>폐기물운반</v>
          </cell>
          <cell r="B964" t="str">
            <v>B.H0.7 + D.T15</v>
          </cell>
          <cell r="C964" t="str">
            <v>M3</v>
          </cell>
          <cell r="D964">
            <v>236.23</v>
          </cell>
          <cell r="E964">
            <v>12300</v>
          </cell>
          <cell r="F964">
            <v>2905629</v>
          </cell>
          <cell r="G964">
            <v>4600</v>
          </cell>
          <cell r="H964">
            <v>1086658</v>
          </cell>
          <cell r="I964">
            <v>3500</v>
          </cell>
          <cell r="J964">
            <v>826805</v>
          </cell>
          <cell r="K964">
            <v>4200</v>
          </cell>
          <cell r="L964">
            <v>992166</v>
          </cell>
          <cell r="M964" t="str">
            <v>#.12</v>
          </cell>
        </row>
        <row r="966">
          <cell r="A966" t="str">
            <v>2. 관 로 공</v>
          </cell>
          <cell r="F966">
            <v>38641360</v>
          </cell>
          <cell r="H966">
            <v>10090760</v>
          </cell>
          <cell r="J966">
            <v>23383800</v>
          </cell>
          <cell r="L966">
            <v>5166800</v>
          </cell>
        </row>
        <row r="967">
          <cell r="A967" t="str">
            <v>K.P메카니칼접합및부설(기계)</v>
          </cell>
          <cell r="B967" t="str">
            <v>ø450M/M</v>
          </cell>
          <cell r="C967" t="str">
            <v>개소</v>
          </cell>
          <cell r="D967">
            <v>228</v>
          </cell>
          <cell r="E967">
            <v>139100</v>
          </cell>
          <cell r="F967">
            <v>31714800</v>
          </cell>
          <cell r="G967">
            <v>39700</v>
          </cell>
          <cell r="H967">
            <v>9051600</v>
          </cell>
          <cell r="I967">
            <v>78600</v>
          </cell>
          <cell r="J967">
            <v>17920800</v>
          </cell>
          <cell r="K967">
            <v>20800</v>
          </cell>
          <cell r="L967">
            <v>4742400</v>
          </cell>
          <cell r="M967" t="str">
            <v>No.63</v>
          </cell>
        </row>
        <row r="968">
          <cell r="A968" t="str">
            <v>레미콘타설</v>
          </cell>
          <cell r="B968" t="str">
            <v>무근구조물</v>
          </cell>
          <cell r="C968" t="str">
            <v>M3</v>
          </cell>
          <cell r="D968">
            <v>58.88</v>
          </cell>
          <cell r="E968">
            <v>16000</v>
          </cell>
          <cell r="F968">
            <v>942080</v>
          </cell>
          <cell r="G968">
            <v>0</v>
          </cell>
          <cell r="H968">
            <v>0</v>
          </cell>
          <cell r="I968">
            <v>16000</v>
          </cell>
          <cell r="J968">
            <v>942080</v>
          </cell>
          <cell r="K968">
            <v>0</v>
          </cell>
          <cell r="L968">
            <v>0</v>
          </cell>
          <cell r="M968" t="str">
            <v>No.10</v>
          </cell>
        </row>
        <row r="969">
          <cell r="A969" t="str">
            <v>합판거푸집</v>
          </cell>
          <cell r="B969" t="str">
            <v>0-7m:6회</v>
          </cell>
          <cell r="C969" t="str">
            <v>M2</v>
          </cell>
          <cell r="D969">
            <v>229.14</v>
          </cell>
          <cell r="E969">
            <v>12000</v>
          </cell>
          <cell r="F969">
            <v>2749680</v>
          </cell>
          <cell r="G969">
            <v>4000</v>
          </cell>
          <cell r="H969">
            <v>916560</v>
          </cell>
          <cell r="I969">
            <v>8000</v>
          </cell>
          <cell r="J969">
            <v>1833120</v>
          </cell>
          <cell r="K969">
            <v>0</v>
          </cell>
          <cell r="L969">
            <v>0</v>
          </cell>
          <cell r="M969" t="str">
            <v>No.11</v>
          </cell>
        </row>
        <row r="970">
          <cell r="A970" t="str">
            <v>주철관 절단</v>
          </cell>
          <cell r="B970" t="str">
            <v>ø450M/M</v>
          </cell>
          <cell r="C970" t="str">
            <v>개소</v>
          </cell>
          <cell r="D970">
            <v>35</v>
          </cell>
          <cell r="E970">
            <v>30800</v>
          </cell>
          <cell r="F970">
            <v>1078000</v>
          </cell>
          <cell r="G970">
            <v>1500</v>
          </cell>
          <cell r="H970">
            <v>52500</v>
          </cell>
          <cell r="I970">
            <v>29000</v>
          </cell>
          <cell r="J970">
            <v>1015000</v>
          </cell>
          <cell r="K970">
            <v>300</v>
          </cell>
          <cell r="L970">
            <v>10500</v>
          </cell>
          <cell r="M970" t="str">
            <v>No.64</v>
          </cell>
        </row>
        <row r="971">
          <cell r="A971" t="str">
            <v>K.P메카니칼접합및부설(기계)</v>
          </cell>
          <cell r="B971" t="str">
            <v>ø200M/M(이형관)</v>
          </cell>
          <cell r="C971" t="str">
            <v>개소</v>
          </cell>
          <cell r="D971">
            <v>1</v>
          </cell>
          <cell r="E971">
            <v>14300</v>
          </cell>
          <cell r="F971">
            <v>14300</v>
          </cell>
          <cell r="G971">
            <v>0</v>
          </cell>
          <cell r="H971">
            <v>0</v>
          </cell>
          <cell r="I971">
            <v>10000</v>
          </cell>
          <cell r="J971">
            <v>10000</v>
          </cell>
          <cell r="K971">
            <v>4300</v>
          </cell>
          <cell r="L971">
            <v>4300</v>
          </cell>
          <cell r="M971" t="str">
            <v>No.38</v>
          </cell>
        </row>
        <row r="972">
          <cell r="A972" t="str">
            <v>K.P메카니칼접합및부설(기계)</v>
          </cell>
          <cell r="B972" t="str">
            <v>ø450M/M(이형관)</v>
          </cell>
          <cell r="C972" t="str">
            <v>개소</v>
          </cell>
          <cell r="D972">
            <v>52</v>
          </cell>
          <cell r="E972">
            <v>31400</v>
          </cell>
          <cell r="F972">
            <v>1632800</v>
          </cell>
          <cell r="G972">
            <v>0</v>
          </cell>
          <cell r="H972">
            <v>0</v>
          </cell>
          <cell r="I972">
            <v>25500</v>
          </cell>
          <cell r="J972">
            <v>1326000</v>
          </cell>
          <cell r="K972">
            <v>5900</v>
          </cell>
          <cell r="L972">
            <v>306800</v>
          </cell>
          <cell r="M972" t="str">
            <v>No.65</v>
          </cell>
        </row>
        <row r="973">
          <cell r="A973" t="str">
            <v>플랜지관 접합및부설</v>
          </cell>
          <cell r="B973" t="str">
            <v>ø200M/M(이형관)</v>
          </cell>
          <cell r="C973" t="str">
            <v>개소</v>
          </cell>
          <cell r="D973">
            <v>2</v>
          </cell>
          <cell r="E973">
            <v>45400</v>
          </cell>
          <cell r="F973">
            <v>90800</v>
          </cell>
          <cell r="G973">
            <v>600</v>
          </cell>
          <cell r="H973">
            <v>1200</v>
          </cell>
          <cell r="I973">
            <v>44800</v>
          </cell>
          <cell r="J973">
            <v>89600</v>
          </cell>
          <cell r="K973">
            <v>0</v>
          </cell>
          <cell r="L973">
            <v>0</v>
          </cell>
          <cell r="M973" t="str">
            <v>No.39</v>
          </cell>
        </row>
        <row r="974">
          <cell r="A974" t="str">
            <v>제수변접합및부설</v>
          </cell>
          <cell r="B974" t="str">
            <v>기계:Φ100mm</v>
          </cell>
          <cell r="C974" t="str">
            <v>개소</v>
          </cell>
          <cell r="D974">
            <v>2</v>
          </cell>
          <cell r="E974">
            <v>79500</v>
          </cell>
          <cell r="F974">
            <v>159000</v>
          </cell>
          <cell r="G974">
            <v>12200</v>
          </cell>
          <cell r="H974">
            <v>24400</v>
          </cell>
          <cell r="I974">
            <v>47300</v>
          </cell>
          <cell r="J974">
            <v>94600</v>
          </cell>
          <cell r="K974">
            <v>20000</v>
          </cell>
          <cell r="L974">
            <v>40000</v>
          </cell>
          <cell r="M974" t="str">
            <v>No.48</v>
          </cell>
        </row>
        <row r="975">
          <cell r="A975" t="str">
            <v>제수변접합및부설</v>
          </cell>
          <cell r="B975" t="str">
            <v>기계:Φ200mm</v>
          </cell>
          <cell r="C975" t="str">
            <v>개소</v>
          </cell>
          <cell r="D975">
            <v>1</v>
          </cell>
          <cell r="E975">
            <v>107300</v>
          </cell>
          <cell r="F975">
            <v>107300</v>
          </cell>
          <cell r="G975">
            <v>17900</v>
          </cell>
          <cell r="H975">
            <v>17900</v>
          </cell>
          <cell r="I975">
            <v>63200</v>
          </cell>
          <cell r="J975">
            <v>63200</v>
          </cell>
          <cell r="K975">
            <v>26200</v>
          </cell>
          <cell r="L975">
            <v>26200</v>
          </cell>
          <cell r="M975" t="str">
            <v>No.66</v>
          </cell>
        </row>
        <row r="976">
          <cell r="A976" t="str">
            <v>공기변접합및부설</v>
          </cell>
          <cell r="B976" t="str">
            <v>기계:Φ100mm</v>
          </cell>
          <cell r="C976" t="str">
            <v>개소</v>
          </cell>
          <cell r="D976">
            <v>2</v>
          </cell>
          <cell r="E976">
            <v>76300</v>
          </cell>
          <cell r="F976">
            <v>152600</v>
          </cell>
          <cell r="G976">
            <v>13300</v>
          </cell>
          <cell r="H976">
            <v>26600</v>
          </cell>
          <cell r="I976">
            <v>44700</v>
          </cell>
          <cell r="J976">
            <v>89400</v>
          </cell>
          <cell r="K976">
            <v>18300</v>
          </cell>
          <cell r="L976">
            <v>36600</v>
          </cell>
          <cell r="M976" t="str">
            <v>No.50</v>
          </cell>
        </row>
        <row r="978">
          <cell r="A978" t="str">
            <v>3. 구조물공</v>
          </cell>
          <cell r="F978">
            <v>5997267</v>
          </cell>
          <cell r="H978">
            <v>1200723</v>
          </cell>
          <cell r="J978">
            <v>4741079</v>
          </cell>
          <cell r="L978">
            <v>55465</v>
          </cell>
        </row>
        <row r="979">
          <cell r="A979" t="str">
            <v>레미콘타설</v>
          </cell>
          <cell r="B979" t="str">
            <v>무근구조물</v>
          </cell>
          <cell r="C979" t="str">
            <v>M3</v>
          </cell>
          <cell r="D979">
            <v>3.41</v>
          </cell>
          <cell r="E979">
            <v>16000</v>
          </cell>
          <cell r="F979">
            <v>54560</v>
          </cell>
          <cell r="G979">
            <v>0</v>
          </cell>
          <cell r="H979">
            <v>0</v>
          </cell>
          <cell r="I979">
            <v>16000</v>
          </cell>
          <cell r="J979">
            <v>54560</v>
          </cell>
          <cell r="K979">
            <v>0</v>
          </cell>
          <cell r="L979">
            <v>0</v>
          </cell>
          <cell r="M979" t="str">
            <v>No.10</v>
          </cell>
        </row>
        <row r="980">
          <cell r="A980" t="str">
            <v>레미콘타설</v>
          </cell>
          <cell r="B980" t="str">
            <v>철근구조물</v>
          </cell>
          <cell r="C980" t="str">
            <v>M3</v>
          </cell>
          <cell r="D980">
            <v>40.450000000000003</v>
          </cell>
          <cell r="E980">
            <v>21700</v>
          </cell>
          <cell r="F980">
            <v>877765</v>
          </cell>
          <cell r="G980">
            <v>400</v>
          </cell>
          <cell r="H980">
            <v>16180</v>
          </cell>
          <cell r="I980">
            <v>21000</v>
          </cell>
          <cell r="J980">
            <v>849450</v>
          </cell>
          <cell r="K980">
            <v>300</v>
          </cell>
          <cell r="L980">
            <v>12135</v>
          </cell>
          <cell r="M980" t="str">
            <v>No.14</v>
          </cell>
        </row>
        <row r="981">
          <cell r="A981" t="str">
            <v>합판거푸집</v>
          </cell>
          <cell r="B981" t="str">
            <v>0-7m:6회</v>
          </cell>
          <cell r="C981" t="str">
            <v>M2</v>
          </cell>
          <cell r="D981">
            <v>4.82</v>
          </cell>
          <cell r="E981">
            <v>12000</v>
          </cell>
          <cell r="F981">
            <v>57840</v>
          </cell>
          <cell r="G981">
            <v>4000</v>
          </cell>
          <cell r="H981">
            <v>19280</v>
          </cell>
          <cell r="I981">
            <v>8000</v>
          </cell>
          <cell r="J981">
            <v>38560</v>
          </cell>
          <cell r="K981">
            <v>0</v>
          </cell>
          <cell r="L981">
            <v>0</v>
          </cell>
          <cell r="M981" t="str">
            <v>No.11</v>
          </cell>
        </row>
        <row r="982">
          <cell r="A982" t="str">
            <v>합판거푸집</v>
          </cell>
          <cell r="B982" t="str">
            <v>0-7m:3회</v>
          </cell>
          <cell r="C982" t="str">
            <v>M2</v>
          </cell>
          <cell r="D982">
            <v>131.74</v>
          </cell>
          <cell r="E982">
            <v>17100</v>
          </cell>
          <cell r="F982">
            <v>2252754</v>
          </cell>
          <cell r="G982">
            <v>5300</v>
          </cell>
          <cell r="H982">
            <v>698222</v>
          </cell>
          <cell r="I982">
            <v>11800</v>
          </cell>
          <cell r="J982">
            <v>1554532</v>
          </cell>
          <cell r="K982">
            <v>0</v>
          </cell>
          <cell r="L982">
            <v>0</v>
          </cell>
          <cell r="M982" t="str">
            <v>No.15</v>
          </cell>
        </row>
        <row r="983">
          <cell r="A983" t="str">
            <v>원형거푸집</v>
          </cell>
          <cell r="B983" t="str">
            <v>3 회</v>
          </cell>
          <cell r="C983" t="str">
            <v>M2</v>
          </cell>
          <cell r="D983">
            <v>6.6</v>
          </cell>
          <cell r="E983">
            <v>38600</v>
          </cell>
          <cell r="F983">
            <v>254760</v>
          </cell>
          <cell r="G983">
            <v>11500</v>
          </cell>
          <cell r="H983">
            <v>75900</v>
          </cell>
          <cell r="I983">
            <v>27100</v>
          </cell>
          <cell r="J983">
            <v>178860</v>
          </cell>
          <cell r="K983">
            <v>0</v>
          </cell>
          <cell r="L983">
            <v>0</v>
          </cell>
          <cell r="M983" t="str">
            <v>No.16</v>
          </cell>
        </row>
        <row r="984">
          <cell r="A984" t="str">
            <v>시공이음 설치</v>
          </cell>
          <cell r="B984" t="str">
            <v>PVC,B=150X5mm</v>
          </cell>
          <cell r="C984" t="str">
            <v>M</v>
          </cell>
          <cell r="D984">
            <v>24.76</v>
          </cell>
          <cell r="E984">
            <v>13700</v>
          </cell>
          <cell r="F984">
            <v>339212</v>
          </cell>
          <cell r="G984">
            <v>2400</v>
          </cell>
          <cell r="H984">
            <v>59424</v>
          </cell>
          <cell r="I984">
            <v>11300</v>
          </cell>
          <cell r="J984">
            <v>279788</v>
          </cell>
          <cell r="K984">
            <v>0</v>
          </cell>
          <cell r="L984">
            <v>0</v>
          </cell>
          <cell r="M984" t="str">
            <v>No.17</v>
          </cell>
        </row>
        <row r="985">
          <cell r="A985" t="str">
            <v>철근가공및조립</v>
          </cell>
          <cell r="B985" t="str">
            <v>보통</v>
          </cell>
          <cell r="C985" t="str">
            <v>TON</v>
          </cell>
          <cell r="D985">
            <v>2.1240000000000001</v>
          </cell>
          <cell r="E985">
            <v>327000</v>
          </cell>
          <cell r="F985">
            <v>694548</v>
          </cell>
          <cell r="G985">
            <v>4000</v>
          </cell>
          <cell r="H985">
            <v>8496</v>
          </cell>
          <cell r="I985">
            <v>317000</v>
          </cell>
          <cell r="J985">
            <v>673308</v>
          </cell>
          <cell r="K985">
            <v>6000</v>
          </cell>
          <cell r="L985">
            <v>12744</v>
          </cell>
          <cell r="M985" t="str">
            <v>No.18</v>
          </cell>
        </row>
        <row r="986">
          <cell r="A986" t="str">
            <v>잡석부설(B.H 0.7)</v>
          </cell>
          <cell r="B986" t="str">
            <v>기계90%+인력10%</v>
          </cell>
          <cell r="C986" t="str">
            <v>M3</v>
          </cell>
          <cell r="D986">
            <v>0.26</v>
          </cell>
          <cell r="E986">
            <v>3000</v>
          </cell>
          <cell r="F986">
            <v>780</v>
          </cell>
          <cell r="G986">
            <v>200</v>
          </cell>
          <cell r="H986">
            <v>52</v>
          </cell>
          <cell r="I986">
            <v>2500</v>
          </cell>
          <cell r="J986">
            <v>650</v>
          </cell>
          <cell r="K986">
            <v>300</v>
          </cell>
          <cell r="L986">
            <v>78</v>
          </cell>
          <cell r="M986" t="str">
            <v>#.5</v>
          </cell>
        </row>
        <row r="987">
          <cell r="A987" t="str">
            <v>사다리설치(STS)</v>
          </cell>
          <cell r="C987" t="str">
            <v>M</v>
          </cell>
          <cell r="D987">
            <v>7.22</v>
          </cell>
          <cell r="E987">
            <v>10900</v>
          </cell>
          <cell r="F987">
            <v>78698</v>
          </cell>
          <cell r="G987">
            <v>6600</v>
          </cell>
          <cell r="H987">
            <v>47652</v>
          </cell>
          <cell r="I987">
            <v>4100</v>
          </cell>
          <cell r="J987">
            <v>29602</v>
          </cell>
          <cell r="K987">
            <v>200</v>
          </cell>
          <cell r="L987">
            <v>1444</v>
          </cell>
          <cell r="M987" t="str">
            <v>No.19</v>
          </cell>
        </row>
        <row r="988">
          <cell r="A988" t="str">
            <v>맨홀뚜껑설치</v>
          </cell>
          <cell r="B988" t="str">
            <v>(주철재)</v>
          </cell>
          <cell r="C988" t="str">
            <v>조</v>
          </cell>
          <cell r="D988">
            <v>5</v>
          </cell>
          <cell r="E988">
            <v>45800</v>
          </cell>
          <cell r="F988">
            <v>229000</v>
          </cell>
          <cell r="G988">
            <v>0</v>
          </cell>
          <cell r="H988">
            <v>0</v>
          </cell>
          <cell r="I988">
            <v>45800</v>
          </cell>
          <cell r="J988">
            <v>229000</v>
          </cell>
          <cell r="K988">
            <v>0</v>
          </cell>
          <cell r="L988">
            <v>0</v>
          </cell>
          <cell r="M988" t="str">
            <v>No.20</v>
          </cell>
        </row>
        <row r="989">
          <cell r="A989" t="str">
            <v>강관비계</v>
          </cell>
          <cell r="B989" t="str">
            <v>3개월</v>
          </cell>
          <cell r="C989" t="str">
            <v>M2</v>
          </cell>
          <cell r="D989">
            <v>96.88</v>
          </cell>
          <cell r="E989">
            <v>9200</v>
          </cell>
          <cell r="F989">
            <v>891296</v>
          </cell>
          <cell r="G989">
            <v>2300</v>
          </cell>
          <cell r="H989">
            <v>222824</v>
          </cell>
          <cell r="I989">
            <v>6600</v>
          </cell>
          <cell r="J989">
            <v>639408</v>
          </cell>
          <cell r="K989">
            <v>300</v>
          </cell>
          <cell r="L989">
            <v>29064</v>
          </cell>
          <cell r="M989" t="str">
            <v>No.33</v>
          </cell>
        </row>
        <row r="990">
          <cell r="A990" t="str">
            <v>강관동바리(3개월)</v>
          </cell>
          <cell r="B990" t="str">
            <v>H=0-4.2M</v>
          </cell>
          <cell r="C990" t="str">
            <v>공M3</v>
          </cell>
          <cell r="D990">
            <v>12</v>
          </cell>
          <cell r="E990">
            <v>6300</v>
          </cell>
          <cell r="F990">
            <v>75600</v>
          </cell>
          <cell r="G990">
            <v>200</v>
          </cell>
          <cell r="H990">
            <v>2400</v>
          </cell>
          <cell r="I990">
            <v>6100</v>
          </cell>
          <cell r="J990">
            <v>73200</v>
          </cell>
          <cell r="K990">
            <v>0</v>
          </cell>
          <cell r="L990">
            <v>0</v>
          </cell>
          <cell r="M990" t="str">
            <v>No.21</v>
          </cell>
        </row>
        <row r="991">
          <cell r="A991" t="str">
            <v>양생(비닐)</v>
          </cell>
          <cell r="C991" t="str">
            <v>M2</v>
          </cell>
          <cell r="D991">
            <v>14.22</v>
          </cell>
          <cell r="E991">
            <v>900</v>
          </cell>
          <cell r="F991">
            <v>12798</v>
          </cell>
          <cell r="G991">
            <v>700</v>
          </cell>
          <cell r="H991">
            <v>9954</v>
          </cell>
          <cell r="I991">
            <v>200</v>
          </cell>
          <cell r="J991">
            <v>2844</v>
          </cell>
          <cell r="K991">
            <v>0</v>
          </cell>
          <cell r="L991">
            <v>0</v>
          </cell>
          <cell r="M991" t="str">
            <v>No.8</v>
          </cell>
        </row>
        <row r="992">
          <cell r="A992" t="str">
            <v>시공이음면정리(치핑)</v>
          </cell>
          <cell r="B992" t="str">
            <v>인력</v>
          </cell>
          <cell r="C992" t="str">
            <v>M2</v>
          </cell>
          <cell r="D992">
            <v>6.99</v>
          </cell>
          <cell r="E992">
            <v>19000</v>
          </cell>
          <cell r="F992">
            <v>132810</v>
          </cell>
          <cell r="G992">
            <v>500</v>
          </cell>
          <cell r="H992">
            <v>3495</v>
          </cell>
          <cell r="I992">
            <v>18500</v>
          </cell>
          <cell r="J992">
            <v>129315</v>
          </cell>
          <cell r="K992">
            <v>0</v>
          </cell>
          <cell r="L992">
            <v>0</v>
          </cell>
          <cell r="M992" t="str">
            <v>No.22</v>
          </cell>
        </row>
        <row r="993">
          <cell r="A993" t="str">
            <v>스페이서(T=75MM)</v>
          </cell>
          <cell r="C993" t="str">
            <v>EA</v>
          </cell>
          <cell r="D993">
            <v>21</v>
          </cell>
          <cell r="E993">
            <v>100</v>
          </cell>
          <cell r="F993">
            <v>2100</v>
          </cell>
          <cell r="G993">
            <v>100</v>
          </cell>
          <cell r="H993">
            <v>2100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</row>
        <row r="994">
          <cell r="A994" t="str">
            <v>수팽창고무지수판 설치</v>
          </cell>
          <cell r="B994" t="str">
            <v>20X10</v>
          </cell>
          <cell r="C994" t="str">
            <v>M</v>
          </cell>
          <cell r="D994">
            <v>9.74</v>
          </cell>
          <cell r="E994">
            <v>3900</v>
          </cell>
          <cell r="F994">
            <v>37986</v>
          </cell>
          <cell r="G994">
            <v>3100</v>
          </cell>
          <cell r="H994">
            <v>30194</v>
          </cell>
          <cell r="I994">
            <v>800</v>
          </cell>
          <cell r="J994">
            <v>7792</v>
          </cell>
          <cell r="K994">
            <v>0</v>
          </cell>
          <cell r="L994">
            <v>0</v>
          </cell>
          <cell r="M994" t="str">
            <v>No.23</v>
          </cell>
        </row>
        <row r="995">
          <cell r="A995" t="str">
            <v>P.V.C 파이프(VG1)</v>
          </cell>
          <cell r="B995" t="str">
            <v>Φ100M/M</v>
          </cell>
          <cell r="C995" t="str">
            <v>M</v>
          </cell>
          <cell r="D995">
            <v>0.7</v>
          </cell>
          <cell r="E995">
            <v>6800</v>
          </cell>
          <cell r="F995">
            <v>4760</v>
          </cell>
          <cell r="G995">
            <v>6500</v>
          </cell>
          <cell r="H995">
            <v>4550</v>
          </cell>
          <cell r="I995">
            <v>300</v>
          </cell>
          <cell r="J995">
            <v>210</v>
          </cell>
          <cell r="K995">
            <v>0</v>
          </cell>
          <cell r="L995">
            <v>0</v>
          </cell>
        </row>
        <row r="997">
          <cell r="A997" t="str">
            <v>4. 부대시설공</v>
          </cell>
          <cell r="F997">
            <v>24902906</v>
          </cell>
          <cell r="H997">
            <v>9448525</v>
          </cell>
          <cell r="J997">
            <v>14967964</v>
          </cell>
          <cell r="L997">
            <v>486417</v>
          </cell>
        </row>
        <row r="998">
          <cell r="A998" t="str">
            <v>하수관거인식테이프</v>
          </cell>
          <cell r="B998" t="str">
            <v>5cmX20m</v>
          </cell>
          <cell r="C998" t="str">
            <v>M</v>
          </cell>
          <cell r="D998">
            <v>1362.4</v>
          </cell>
          <cell r="E998">
            <v>1300</v>
          </cell>
          <cell r="F998">
            <v>1771120</v>
          </cell>
          <cell r="G998">
            <v>1100</v>
          </cell>
          <cell r="H998">
            <v>1498640</v>
          </cell>
          <cell r="I998">
            <v>200</v>
          </cell>
          <cell r="J998">
            <v>272480</v>
          </cell>
          <cell r="K998">
            <v>0</v>
          </cell>
          <cell r="L998">
            <v>0</v>
          </cell>
        </row>
        <row r="999">
          <cell r="A999" t="str">
            <v>주철관수압시험비</v>
          </cell>
          <cell r="B999" t="str">
            <v>Φ450:200m당1회</v>
          </cell>
          <cell r="C999" t="str">
            <v>회</v>
          </cell>
          <cell r="D999">
            <v>7</v>
          </cell>
          <cell r="E999">
            <v>1315400</v>
          </cell>
          <cell r="F999">
            <v>9207800</v>
          </cell>
          <cell r="G999">
            <v>770200</v>
          </cell>
          <cell r="H999">
            <v>5391400</v>
          </cell>
          <cell r="I999">
            <v>545200</v>
          </cell>
          <cell r="J999">
            <v>3816400</v>
          </cell>
          <cell r="K999">
            <v>0</v>
          </cell>
          <cell r="L999">
            <v>0</v>
          </cell>
          <cell r="M999" t="str">
            <v>No.67</v>
          </cell>
        </row>
        <row r="1000">
          <cell r="A1000" t="str">
            <v>가성토(토사,B.H0.7)</v>
          </cell>
          <cell r="B1000" t="str">
            <v>현장토유용</v>
          </cell>
          <cell r="C1000" t="str">
            <v>M3</v>
          </cell>
          <cell r="D1000">
            <v>661.2</v>
          </cell>
          <cell r="E1000">
            <v>1800</v>
          </cell>
          <cell r="F1000">
            <v>1190160</v>
          </cell>
          <cell r="G1000">
            <v>400</v>
          </cell>
          <cell r="H1000">
            <v>264480</v>
          </cell>
          <cell r="I1000">
            <v>700</v>
          </cell>
          <cell r="J1000">
            <v>462840</v>
          </cell>
          <cell r="K1000">
            <v>700</v>
          </cell>
          <cell r="L1000">
            <v>462840</v>
          </cell>
          <cell r="M1000" t="str">
            <v>#.20</v>
          </cell>
        </row>
        <row r="1001">
          <cell r="A1001" t="str">
            <v>P.P 마대쌓기 및 헐기</v>
          </cell>
          <cell r="C1001" t="str">
            <v>M2</v>
          </cell>
          <cell r="D1001">
            <v>229.98</v>
          </cell>
          <cell r="E1001">
            <v>53000</v>
          </cell>
          <cell r="F1001">
            <v>12188940</v>
          </cell>
          <cell r="G1001">
            <v>8900</v>
          </cell>
          <cell r="H1001">
            <v>2046822</v>
          </cell>
          <cell r="I1001">
            <v>44100</v>
          </cell>
          <cell r="J1001">
            <v>10142118</v>
          </cell>
          <cell r="K1001">
            <v>0</v>
          </cell>
          <cell r="L1001">
            <v>0</v>
          </cell>
          <cell r="M1001" t="str">
            <v>#.21</v>
          </cell>
        </row>
        <row r="1002">
          <cell r="A1002" t="str">
            <v>비닐깔기</v>
          </cell>
          <cell r="C1002" t="str">
            <v>M2</v>
          </cell>
          <cell r="D1002">
            <v>301.75</v>
          </cell>
          <cell r="E1002">
            <v>800</v>
          </cell>
          <cell r="F1002">
            <v>241400</v>
          </cell>
          <cell r="G1002">
            <v>600</v>
          </cell>
          <cell r="H1002">
            <v>181050</v>
          </cell>
          <cell r="I1002">
            <v>200</v>
          </cell>
          <cell r="J1002">
            <v>60350</v>
          </cell>
          <cell r="K1002">
            <v>0</v>
          </cell>
          <cell r="L1002">
            <v>0</v>
          </cell>
          <cell r="M1002" t="str">
            <v>No.8</v>
          </cell>
        </row>
        <row r="1003">
          <cell r="A1003" t="str">
            <v>보차도 경계석 헐기 및 설치</v>
          </cell>
          <cell r="B1003" t="str">
            <v>500X200X170</v>
          </cell>
          <cell r="C1003" t="str">
            <v>M</v>
          </cell>
          <cell r="D1003">
            <v>2</v>
          </cell>
          <cell r="E1003">
            <v>24500</v>
          </cell>
          <cell r="F1003">
            <v>49000</v>
          </cell>
          <cell r="G1003">
            <v>7300</v>
          </cell>
          <cell r="H1003">
            <v>14600</v>
          </cell>
          <cell r="I1003">
            <v>13600</v>
          </cell>
          <cell r="J1003">
            <v>27200</v>
          </cell>
          <cell r="K1003">
            <v>3600</v>
          </cell>
          <cell r="L1003">
            <v>7200</v>
          </cell>
          <cell r="M1003" t="str">
            <v>No.68</v>
          </cell>
        </row>
        <row r="1004">
          <cell r="A1004" t="str">
            <v>보도블럭파취복구</v>
          </cell>
          <cell r="B1004" t="str">
            <v>300X300X60</v>
          </cell>
          <cell r="C1004" t="str">
            <v>M2</v>
          </cell>
          <cell r="D1004">
            <v>8</v>
          </cell>
          <cell r="E1004">
            <v>7400</v>
          </cell>
          <cell r="F1004">
            <v>59200</v>
          </cell>
          <cell r="G1004">
            <v>1800</v>
          </cell>
          <cell r="H1004">
            <v>14400</v>
          </cell>
          <cell r="I1004">
            <v>5600</v>
          </cell>
          <cell r="J1004">
            <v>44800</v>
          </cell>
          <cell r="K1004">
            <v>0</v>
          </cell>
          <cell r="L1004">
            <v>0</v>
          </cell>
          <cell r="M1004" t="str">
            <v>No.69</v>
          </cell>
        </row>
        <row r="1005">
          <cell r="A1005" t="str">
            <v>도로경계석 헐기 및 설치</v>
          </cell>
          <cell r="B1005" t="str">
            <v>500X200X170</v>
          </cell>
          <cell r="C1005" t="str">
            <v>M</v>
          </cell>
          <cell r="D1005">
            <v>4</v>
          </cell>
          <cell r="E1005">
            <v>18600</v>
          </cell>
          <cell r="F1005">
            <v>74400</v>
          </cell>
          <cell r="G1005">
            <v>3900</v>
          </cell>
          <cell r="H1005">
            <v>15600</v>
          </cell>
          <cell r="I1005">
            <v>14700</v>
          </cell>
          <cell r="J1005">
            <v>58800</v>
          </cell>
          <cell r="K1005">
            <v>0</v>
          </cell>
          <cell r="L1005">
            <v>0</v>
          </cell>
          <cell r="M1005" t="str">
            <v>No.70</v>
          </cell>
        </row>
        <row r="1006">
          <cell r="A1006" t="str">
            <v>합판거푸집</v>
          </cell>
          <cell r="B1006" t="str">
            <v>0-7m:6회</v>
          </cell>
          <cell r="C1006" t="str">
            <v>M2</v>
          </cell>
          <cell r="D1006">
            <v>2.72</v>
          </cell>
          <cell r="E1006">
            <v>12000</v>
          </cell>
          <cell r="F1006">
            <v>32640</v>
          </cell>
          <cell r="G1006">
            <v>4000</v>
          </cell>
          <cell r="H1006">
            <v>10880</v>
          </cell>
          <cell r="I1006">
            <v>8000</v>
          </cell>
          <cell r="J1006">
            <v>21760</v>
          </cell>
          <cell r="K1006">
            <v>0</v>
          </cell>
          <cell r="L1006">
            <v>0</v>
          </cell>
          <cell r="M1006" t="str">
            <v>No.11</v>
          </cell>
        </row>
        <row r="1007">
          <cell r="A1007" t="str">
            <v>모르터</v>
          </cell>
          <cell r="B1007" t="str">
            <v>1 : 3</v>
          </cell>
          <cell r="C1007" t="str">
            <v>M3</v>
          </cell>
          <cell r="D1007">
            <v>4.0000000000000001E-3</v>
          </cell>
          <cell r="E1007">
            <v>40000</v>
          </cell>
          <cell r="F1007">
            <v>160</v>
          </cell>
          <cell r="G1007">
            <v>0</v>
          </cell>
          <cell r="H1007">
            <v>0</v>
          </cell>
          <cell r="I1007">
            <v>40000</v>
          </cell>
          <cell r="J1007">
            <v>160</v>
          </cell>
          <cell r="K1007">
            <v>0</v>
          </cell>
          <cell r="L1007">
            <v>0</v>
          </cell>
          <cell r="M1007" t="str">
            <v>No.37</v>
          </cell>
        </row>
        <row r="1008">
          <cell r="A1008" t="str">
            <v>레미콘타설</v>
          </cell>
          <cell r="B1008" t="str">
            <v>무근구조물</v>
          </cell>
          <cell r="C1008" t="str">
            <v>M3</v>
          </cell>
          <cell r="D1008">
            <v>1.59</v>
          </cell>
          <cell r="E1008">
            <v>16000</v>
          </cell>
          <cell r="F1008">
            <v>25440</v>
          </cell>
          <cell r="G1008">
            <v>0</v>
          </cell>
          <cell r="H1008">
            <v>0</v>
          </cell>
          <cell r="I1008">
            <v>16000</v>
          </cell>
          <cell r="J1008">
            <v>25440</v>
          </cell>
          <cell r="K1008">
            <v>0</v>
          </cell>
          <cell r="L1008">
            <v>0</v>
          </cell>
          <cell r="M1008" t="str">
            <v>No.10</v>
          </cell>
        </row>
        <row r="1009">
          <cell r="A1009" t="str">
            <v>무근 구조물헐기</v>
          </cell>
          <cell r="B1009" t="str">
            <v>소형브레커+공기압축기</v>
          </cell>
          <cell r="C1009" t="str">
            <v>M3</v>
          </cell>
          <cell r="D1009">
            <v>1.59</v>
          </cell>
          <cell r="E1009">
            <v>27100</v>
          </cell>
          <cell r="F1009">
            <v>43089</v>
          </cell>
          <cell r="G1009">
            <v>2100</v>
          </cell>
          <cell r="H1009">
            <v>3339</v>
          </cell>
          <cell r="I1009">
            <v>18900</v>
          </cell>
          <cell r="J1009">
            <v>30051</v>
          </cell>
          <cell r="K1009">
            <v>6100</v>
          </cell>
          <cell r="L1009">
            <v>9699</v>
          </cell>
          <cell r="M1009" t="str">
            <v>No.26</v>
          </cell>
        </row>
        <row r="1010">
          <cell r="A1010" t="str">
            <v>폐기물운반</v>
          </cell>
          <cell r="B1010" t="str">
            <v>B.H0.7 + D.T15</v>
          </cell>
          <cell r="C1010" t="str">
            <v>M3</v>
          </cell>
          <cell r="D1010">
            <v>1.59</v>
          </cell>
          <cell r="E1010">
            <v>12300</v>
          </cell>
          <cell r="F1010">
            <v>19557</v>
          </cell>
          <cell r="G1010">
            <v>4600</v>
          </cell>
          <cell r="H1010">
            <v>7314</v>
          </cell>
          <cell r="I1010">
            <v>3500</v>
          </cell>
          <cell r="J1010">
            <v>5565</v>
          </cell>
          <cell r="K1010">
            <v>4200</v>
          </cell>
          <cell r="L1010">
            <v>6678</v>
          </cell>
          <cell r="M1010" t="str">
            <v>#.12</v>
          </cell>
        </row>
        <row r="1012">
          <cell r="A1012" t="str">
            <v>5. 운 반 공</v>
          </cell>
          <cell r="F1012">
            <v>4907385</v>
          </cell>
          <cell r="H1012">
            <v>1027400</v>
          </cell>
          <cell r="J1012">
            <v>1120800</v>
          </cell>
          <cell r="L1012">
            <v>2759185</v>
          </cell>
        </row>
        <row r="1013">
          <cell r="A1013" t="str">
            <v>철근운반</v>
          </cell>
          <cell r="C1013" t="str">
            <v>TON</v>
          </cell>
          <cell r="D1013">
            <v>1.4750000000000001</v>
          </cell>
          <cell r="E1013">
            <v>9000</v>
          </cell>
          <cell r="F1013">
            <v>13275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9000</v>
          </cell>
          <cell r="L1013">
            <v>13275</v>
          </cell>
          <cell r="M1013" t="str">
            <v>#.15</v>
          </cell>
        </row>
        <row r="1014">
          <cell r="A1014" t="str">
            <v>주철관 운반</v>
          </cell>
          <cell r="B1014" t="str">
            <v>Φ450M/M</v>
          </cell>
          <cell r="C1014" t="str">
            <v>본</v>
          </cell>
          <cell r="D1014">
            <v>228</v>
          </cell>
          <cell r="E1014">
            <v>4500</v>
          </cell>
          <cell r="F1014">
            <v>1026000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4500</v>
          </cell>
          <cell r="L1014">
            <v>1026000</v>
          </cell>
          <cell r="M1014" t="str">
            <v>#.25</v>
          </cell>
        </row>
        <row r="1015">
          <cell r="A1015" t="str">
            <v>주철관 운반</v>
          </cell>
          <cell r="B1015" t="str">
            <v>이형관</v>
          </cell>
          <cell r="C1015" t="str">
            <v>KG</v>
          </cell>
          <cell r="D1015">
            <v>4586.1000000000004</v>
          </cell>
          <cell r="E1015">
            <v>100</v>
          </cell>
          <cell r="F1015">
            <v>458610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100</v>
          </cell>
          <cell r="L1015">
            <v>458610</v>
          </cell>
          <cell r="M1015" t="str">
            <v>#.17</v>
          </cell>
        </row>
        <row r="1016">
          <cell r="A1016" t="str">
            <v>시멘트운반(40kg/대)</v>
          </cell>
          <cell r="C1016" t="str">
            <v>대</v>
          </cell>
          <cell r="D1016">
            <v>1</v>
          </cell>
          <cell r="E1016">
            <v>400</v>
          </cell>
          <cell r="F1016">
            <v>400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400</v>
          </cell>
          <cell r="L1016">
            <v>400</v>
          </cell>
          <cell r="M1016" t="str">
            <v>#.19</v>
          </cell>
        </row>
        <row r="1017">
          <cell r="A1017" t="str">
            <v>보조기층운반</v>
          </cell>
          <cell r="C1017" t="str">
            <v>M3</v>
          </cell>
          <cell r="D1017">
            <v>467</v>
          </cell>
          <cell r="E1017">
            <v>7300</v>
          </cell>
          <cell r="F1017">
            <v>3409100</v>
          </cell>
          <cell r="G1017">
            <v>2200</v>
          </cell>
          <cell r="H1017">
            <v>1027400</v>
          </cell>
          <cell r="I1017">
            <v>2400</v>
          </cell>
          <cell r="J1017">
            <v>1120800</v>
          </cell>
          <cell r="K1017">
            <v>2700</v>
          </cell>
          <cell r="L1017">
            <v>1260900</v>
          </cell>
          <cell r="M1017" t="str">
            <v>#.18</v>
          </cell>
        </row>
        <row r="1037">
          <cell r="A1037" t="str">
            <v>⊙G-LINE  사급자재비</v>
          </cell>
          <cell r="C1037" t="str">
            <v>식</v>
          </cell>
          <cell r="D1037">
            <v>1</v>
          </cell>
          <cell r="F1037">
            <v>31613660</v>
          </cell>
          <cell r="H1037">
            <v>31613660</v>
          </cell>
          <cell r="J1037">
            <v>0</v>
          </cell>
          <cell r="L1037">
            <v>0</v>
          </cell>
        </row>
        <row r="1039">
          <cell r="A1039" t="str">
            <v>모  래</v>
          </cell>
          <cell r="C1039" t="str">
            <v>M3</v>
          </cell>
          <cell r="D1039">
            <v>416</v>
          </cell>
          <cell r="E1039">
            <v>17000</v>
          </cell>
          <cell r="F1039">
            <v>7072000</v>
          </cell>
          <cell r="G1039">
            <v>17000</v>
          </cell>
          <cell r="H1039">
            <v>7072000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</row>
        <row r="1040">
          <cell r="A1040" t="str">
            <v>자  갈</v>
          </cell>
          <cell r="C1040" t="str">
            <v>M3</v>
          </cell>
          <cell r="D1040">
            <v>0.27</v>
          </cell>
          <cell r="E1040">
            <v>7000</v>
          </cell>
          <cell r="F1040">
            <v>1890</v>
          </cell>
          <cell r="G1040">
            <v>7000</v>
          </cell>
          <cell r="H1040">
            <v>1890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</row>
        <row r="1041">
          <cell r="A1041" t="str">
            <v>아스팔트유제</v>
          </cell>
          <cell r="B1041" t="str">
            <v>RSC-4</v>
          </cell>
          <cell r="C1041" t="str">
            <v>DRUM</v>
          </cell>
          <cell r="D1041">
            <v>3.24</v>
          </cell>
          <cell r="E1041">
            <v>52000</v>
          </cell>
          <cell r="F1041">
            <v>168480</v>
          </cell>
          <cell r="G1041">
            <v>52000</v>
          </cell>
          <cell r="H1041">
            <v>168480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</row>
        <row r="1042">
          <cell r="A1042" t="str">
            <v>아스팔트유제</v>
          </cell>
          <cell r="B1042" t="str">
            <v>MC-1</v>
          </cell>
          <cell r="C1042" t="str">
            <v>DRUM</v>
          </cell>
          <cell r="D1042">
            <v>6.48</v>
          </cell>
          <cell r="E1042">
            <v>58000</v>
          </cell>
          <cell r="F1042">
            <v>375840</v>
          </cell>
          <cell r="G1042">
            <v>58000</v>
          </cell>
          <cell r="H1042">
            <v>375840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</row>
        <row r="1043">
          <cell r="A1043" t="str">
            <v>주철관 이형관</v>
          </cell>
          <cell r="B1043" t="str">
            <v>D300M/M이상 D600M/M이하</v>
          </cell>
          <cell r="C1043" t="str">
            <v>KG</v>
          </cell>
          <cell r="D1043">
            <v>4586.1000000000004</v>
          </cell>
          <cell r="E1043">
            <v>2500</v>
          </cell>
          <cell r="F1043">
            <v>11465250</v>
          </cell>
          <cell r="G1043">
            <v>2500</v>
          </cell>
          <cell r="H1043">
            <v>11465250</v>
          </cell>
          <cell r="I1043">
            <v>0</v>
          </cell>
          <cell r="J1043">
            <v>0</v>
          </cell>
          <cell r="K1043">
            <v>0</v>
          </cell>
          <cell r="L1043">
            <v>0</v>
          </cell>
        </row>
        <row r="1044">
          <cell r="A1044" t="str">
            <v>보조기층제</v>
          </cell>
          <cell r="C1044" t="str">
            <v>M3</v>
          </cell>
          <cell r="D1044">
            <v>467</v>
          </cell>
          <cell r="E1044">
            <v>6300</v>
          </cell>
          <cell r="F1044">
            <v>2942100</v>
          </cell>
          <cell r="G1044">
            <v>6300</v>
          </cell>
          <cell r="H1044">
            <v>2942100</v>
          </cell>
          <cell r="I1044">
            <v>0</v>
          </cell>
          <cell r="J1044">
            <v>0</v>
          </cell>
          <cell r="K1044">
            <v>0</v>
          </cell>
          <cell r="L1044">
            <v>0</v>
          </cell>
        </row>
        <row r="1045">
          <cell r="A1045" t="str">
            <v>주철관 접합부품(K.P메카니칼접합)</v>
          </cell>
          <cell r="B1045" t="str">
            <v>D=200MM</v>
          </cell>
          <cell r="C1045" t="str">
            <v>SET</v>
          </cell>
          <cell r="D1045">
            <v>1</v>
          </cell>
          <cell r="E1045">
            <v>12400</v>
          </cell>
          <cell r="F1045">
            <v>12400</v>
          </cell>
          <cell r="G1045">
            <v>12400</v>
          </cell>
          <cell r="H1045">
            <v>12400</v>
          </cell>
          <cell r="I1045">
            <v>0</v>
          </cell>
          <cell r="J1045">
            <v>0</v>
          </cell>
          <cell r="K1045">
            <v>0</v>
          </cell>
          <cell r="L1045">
            <v>0</v>
          </cell>
        </row>
        <row r="1046">
          <cell r="A1046" t="str">
            <v>주철관 접합부품(K.P메카니칼접합)</v>
          </cell>
          <cell r="B1046" t="str">
            <v>D=450MM</v>
          </cell>
          <cell r="C1046" t="str">
            <v>SET</v>
          </cell>
          <cell r="D1046">
            <v>278</v>
          </cell>
          <cell r="E1046">
            <v>34400</v>
          </cell>
          <cell r="F1046">
            <v>9563200</v>
          </cell>
          <cell r="G1046">
            <v>34400</v>
          </cell>
          <cell r="H1046">
            <v>9563200</v>
          </cell>
          <cell r="I1046">
            <v>0</v>
          </cell>
          <cell r="J1046">
            <v>0</v>
          </cell>
          <cell r="K1046">
            <v>0</v>
          </cell>
          <cell r="L1046">
            <v>0</v>
          </cell>
        </row>
        <row r="1047">
          <cell r="A1047" t="str">
            <v>주철관 접합부품(플랜지접합)</v>
          </cell>
          <cell r="B1047" t="str">
            <v>D=100MM</v>
          </cell>
          <cell r="C1047" t="str">
            <v>SET</v>
          </cell>
          <cell r="D1047">
            <v>4</v>
          </cell>
          <cell r="E1047">
            <v>1400</v>
          </cell>
          <cell r="F1047">
            <v>5600</v>
          </cell>
          <cell r="G1047">
            <v>1400</v>
          </cell>
          <cell r="H1047">
            <v>5600</v>
          </cell>
          <cell r="I1047">
            <v>0</v>
          </cell>
          <cell r="J1047">
            <v>0</v>
          </cell>
          <cell r="K1047">
            <v>0</v>
          </cell>
          <cell r="L1047">
            <v>0</v>
          </cell>
        </row>
        <row r="1048">
          <cell r="A1048" t="str">
            <v>주철관 접합부품(플랜지접합)</v>
          </cell>
          <cell r="B1048" t="str">
            <v>D=200MM</v>
          </cell>
          <cell r="C1048" t="str">
            <v>SET</v>
          </cell>
          <cell r="D1048">
            <v>3</v>
          </cell>
          <cell r="E1048">
            <v>2300</v>
          </cell>
          <cell r="F1048">
            <v>6900</v>
          </cell>
          <cell r="G1048">
            <v>2300</v>
          </cell>
          <cell r="H1048">
            <v>6900</v>
          </cell>
          <cell r="I1048">
            <v>0</v>
          </cell>
          <cell r="J1048">
            <v>0</v>
          </cell>
          <cell r="K1048">
            <v>0</v>
          </cell>
          <cell r="L1048">
            <v>0</v>
          </cell>
        </row>
        <row r="1059">
          <cell r="A1059" t="str">
            <v>Ⅷ.H-LINE차집관로(상효→토평)</v>
          </cell>
          <cell r="C1059" t="str">
            <v>식</v>
          </cell>
          <cell r="D1059">
            <v>1</v>
          </cell>
          <cell r="F1059">
            <v>277842727</v>
          </cell>
          <cell r="H1059">
            <v>70688420</v>
          </cell>
          <cell r="J1059">
            <v>170434078</v>
          </cell>
          <cell r="L1059">
            <v>36720229</v>
          </cell>
        </row>
        <row r="1061">
          <cell r="A1061" t="str">
            <v>1. 토    공</v>
          </cell>
          <cell r="F1061">
            <v>140307942</v>
          </cell>
          <cell r="H1061">
            <v>47906738</v>
          </cell>
          <cell r="J1061">
            <v>59600869</v>
          </cell>
          <cell r="L1061">
            <v>32800335</v>
          </cell>
        </row>
        <row r="1062">
          <cell r="A1062" t="str">
            <v>터파기:보조기층</v>
          </cell>
          <cell r="B1062" t="str">
            <v>B.H 0.7㎥</v>
          </cell>
          <cell r="C1062" t="str">
            <v>M3</v>
          </cell>
          <cell r="D1062">
            <v>370.74</v>
          </cell>
          <cell r="E1062">
            <v>1100</v>
          </cell>
          <cell r="F1062">
            <v>407814</v>
          </cell>
          <cell r="G1062">
            <v>300</v>
          </cell>
          <cell r="H1062">
            <v>111222</v>
          </cell>
          <cell r="I1062">
            <v>400</v>
          </cell>
          <cell r="J1062">
            <v>148296</v>
          </cell>
          <cell r="K1062">
            <v>400</v>
          </cell>
          <cell r="L1062">
            <v>148296</v>
          </cell>
          <cell r="M1062" t="str">
            <v>#.1</v>
          </cell>
        </row>
        <row r="1063">
          <cell r="A1063" t="str">
            <v>터파기:토사(육상),기계80+인력20</v>
          </cell>
          <cell r="B1063" t="str">
            <v>B.H 0.7㎥</v>
          </cell>
          <cell r="C1063" t="str">
            <v>M3</v>
          </cell>
          <cell r="D1063">
            <v>1485.66</v>
          </cell>
          <cell r="E1063">
            <v>2000</v>
          </cell>
          <cell r="F1063">
            <v>2971320</v>
          </cell>
          <cell r="G1063">
            <v>100</v>
          </cell>
          <cell r="H1063">
            <v>148566</v>
          </cell>
          <cell r="I1063">
            <v>1600</v>
          </cell>
          <cell r="J1063">
            <v>2377056</v>
          </cell>
          <cell r="K1063">
            <v>300</v>
          </cell>
          <cell r="L1063">
            <v>445698</v>
          </cell>
          <cell r="M1063" t="str">
            <v>#.2</v>
          </cell>
        </row>
        <row r="1064">
          <cell r="A1064" t="str">
            <v>기계터파기(연암)</v>
          </cell>
          <cell r="B1064" t="str">
            <v>B.H0.7+브레이커</v>
          </cell>
          <cell r="C1064" t="str">
            <v>M3</v>
          </cell>
          <cell r="D1064">
            <v>2122.5700000000002</v>
          </cell>
          <cell r="E1064">
            <v>18400</v>
          </cell>
          <cell r="F1064">
            <v>39055288</v>
          </cell>
          <cell r="G1064">
            <v>2800</v>
          </cell>
          <cell r="H1064">
            <v>5943196</v>
          </cell>
          <cell r="I1064">
            <v>7300</v>
          </cell>
          <cell r="J1064">
            <v>15494761</v>
          </cell>
          <cell r="K1064">
            <v>8300</v>
          </cell>
          <cell r="L1064">
            <v>17617331</v>
          </cell>
          <cell r="M1064" t="str">
            <v>#.3</v>
          </cell>
        </row>
        <row r="1065">
          <cell r="A1065" t="str">
            <v>되메우기 및 다짐</v>
          </cell>
          <cell r="B1065" t="str">
            <v>B.H 0.7+플래이트 콤펙터</v>
          </cell>
          <cell r="C1065" t="str">
            <v>M3</v>
          </cell>
          <cell r="D1065">
            <v>2703.72</v>
          </cell>
          <cell r="E1065">
            <v>3500</v>
          </cell>
          <cell r="F1065">
            <v>9463020</v>
          </cell>
          <cell r="G1065">
            <v>400</v>
          </cell>
          <cell r="H1065">
            <v>1081488</v>
          </cell>
          <cell r="I1065">
            <v>2600</v>
          </cell>
          <cell r="J1065">
            <v>7029672</v>
          </cell>
          <cell r="K1065">
            <v>500</v>
          </cell>
          <cell r="L1065">
            <v>1351860</v>
          </cell>
          <cell r="M1065" t="str">
            <v>#.4</v>
          </cell>
        </row>
        <row r="1066">
          <cell r="A1066" t="str">
            <v>사토운반:내부운반</v>
          </cell>
          <cell r="B1066" t="str">
            <v>B.H0.7 + D.T15</v>
          </cell>
          <cell r="C1066" t="str">
            <v>M3</v>
          </cell>
          <cell r="D1066">
            <v>848.92</v>
          </cell>
          <cell r="E1066">
            <v>2500</v>
          </cell>
          <cell r="F1066">
            <v>2122300</v>
          </cell>
          <cell r="G1066">
            <v>900</v>
          </cell>
          <cell r="H1066">
            <v>764028</v>
          </cell>
          <cell r="I1066">
            <v>700</v>
          </cell>
          <cell r="J1066">
            <v>594244</v>
          </cell>
          <cell r="K1066">
            <v>900</v>
          </cell>
          <cell r="L1066">
            <v>764028</v>
          </cell>
          <cell r="M1066" t="str">
            <v>#.24</v>
          </cell>
        </row>
        <row r="1067">
          <cell r="A1067" t="str">
            <v>사토운반:연암</v>
          </cell>
          <cell r="B1067" t="str">
            <v>B.H0.7 + D.T15</v>
          </cell>
          <cell r="C1067" t="str">
            <v>M3</v>
          </cell>
          <cell r="D1067">
            <v>2122.5700000000002</v>
          </cell>
          <cell r="E1067">
            <v>12000</v>
          </cell>
          <cell r="F1067">
            <v>25470840</v>
          </cell>
          <cell r="G1067">
            <v>4500</v>
          </cell>
          <cell r="H1067">
            <v>9551565</v>
          </cell>
          <cell r="I1067">
            <v>3500</v>
          </cell>
          <cell r="J1067">
            <v>7428995</v>
          </cell>
          <cell r="K1067">
            <v>4000</v>
          </cell>
          <cell r="L1067">
            <v>8490280</v>
          </cell>
          <cell r="M1067" t="str">
            <v>#.7</v>
          </cell>
        </row>
        <row r="1068">
          <cell r="A1068" t="str">
            <v>모래부설 및 다짐(B.H 0.7M3,관로기초)</v>
          </cell>
          <cell r="B1068" t="str">
            <v>기계90%+인력10%</v>
          </cell>
          <cell r="C1068" t="str">
            <v>M3</v>
          </cell>
          <cell r="D1068">
            <v>368.31</v>
          </cell>
          <cell r="E1068">
            <v>2300</v>
          </cell>
          <cell r="F1068">
            <v>847113</v>
          </cell>
          <cell r="G1068">
            <v>200</v>
          </cell>
          <cell r="H1068">
            <v>73662</v>
          </cell>
          <cell r="I1068">
            <v>1600</v>
          </cell>
          <cell r="J1068">
            <v>589296</v>
          </cell>
          <cell r="K1068">
            <v>500</v>
          </cell>
          <cell r="L1068">
            <v>184155</v>
          </cell>
          <cell r="M1068" t="str">
            <v>#.8</v>
          </cell>
        </row>
        <row r="1069">
          <cell r="A1069" t="str">
            <v>바닥면 고르기</v>
          </cell>
          <cell r="B1069" t="str">
            <v>연암</v>
          </cell>
          <cell r="C1069" t="str">
            <v>M2</v>
          </cell>
          <cell r="D1069">
            <v>2060.5500000000002</v>
          </cell>
          <cell r="E1069">
            <v>5400</v>
          </cell>
          <cell r="F1069">
            <v>11126970</v>
          </cell>
          <cell r="G1069">
            <v>500</v>
          </cell>
          <cell r="H1069">
            <v>1030275</v>
          </cell>
          <cell r="I1069">
            <v>4600</v>
          </cell>
          <cell r="J1069">
            <v>9478530</v>
          </cell>
          <cell r="K1069">
            <v>300</v>
          </cell>
          <cell r="L1069">
            <v>618165</v>
          </cell>
          <cell r="M1069" t="str">
            <v>No.2</v>
          </cell>
        </row>
        <row r="1070">
          <cell r="A1070" t="str">
            <v>아스팔트포장 절단</v>
          </cell>
          <cell r="C1070" t="str">
            <v>M</v>
          </cell>
          <cell r="D1070">
            <v>410.48</v>
          </cell>
          <cell r="E1070">
            <v>1800</v>
          </cell>
          <cell r="F1070">
            <v>738864</v>
          </cell>
          <cell r="G1070">
            <v>900</v>
          </cell>
          <cell r="H1070">
            <v>369432</v>
          </cell>
          <cell r="I1070">
            <v>800</v>
          </cell>
          <cell r="J1070">
            <v>328384</v>
          </cell>
          <cell r="K1070">
            <v>100</v>
          </cell>
          <cell r="L1070">
            <v>41048</v>
          </cell>
          <cell r="M1070" t="str">
            <v>No.3</v>
          </cell>
        </row>
        <row r="1071">
          <cell r="A1071" t="str">
            <v>아스팔트포장 파취</v>
          </cell>
          <cell r="B1071" t="str">
            <v>기계</v>
          </cell>
          <cell r="C1071" t="str">
            <v>M3</v>
          </cell>
          <cell r="D1071">
            <v>61.06</v>
          </cell>
          <cell r="E1071">
            <v>15300</v>
          </cell>
          <cell r="F1071">
            <v>934218</v>
          </cell>
          <cell r="G1071">
            <v>2300</v>
          </cell>
          <cell r="H1071">
            <v>140438</v>
          </cell>
          <cell r="I1071">
            <v>6300</v>
          </cell>
          <cell r="J1071">
            <v>384678</v>
          </cell>
          <cell r="K1071">
            <v>6700</v>
          </cell>
          <cell r="L1071">
            <v>409102</v>
          </cell>
          <cell r="M1071" t="str">
            <v>#.10</v>
          </cell>
        </row>
        <row r="1072">
          <cell r="A1072" t="str">
            <v>아스팔트 포장포설</v>
          </cell>
          <cell r="B1072" t="str">
            <v>기층10cm+표층5cm</v>
          </cell>
          <cell r="C1072" t="str">
            <v>a</v>
          </cell>
          <cell r="D1072">
            <v>4.08</v>
          </cell>
          <cell r="E1072">
            <v>3812100</v>
          </cell>
          <cell r="F1072">
            <v>15553368</v>
          </cell>
          <cell r="G1072">
            <v>3372300</v>
          </cell>
          <cell r="H1072">
            <v>13758984</v>
          </cell>
          <cell r="I1072">
            <v>409100</v>
          </cell>
          <cell r="J1072">
            <v>1669128</v>
          </cell>
          <cell r="K1072">
            <v>30700</v>
          </cell>
          <cell r="L1072">
            <v>125256</v>
          </cell>
          <cell r="M1072" t="str">
            <v>No.4</v>
          </cell>
        </row>
        <row r="1073">
          <cell r="A1073" t="str">
            <v>보조기층포설 및 다짐</v>
          </cell>
          <cell r="B1073" t="str">
            <v>T=30cm</v>
          </cell>
          <cell r="C1073" t="str">
            <v>M3</v>
          </cell>
          <cell r="D1073">
            <v>101.82</v>
          </cell>
          <cell r="E1073">
            <v>2800</v>
          </cell>
          <cell r="F1073">
            <v>285096</v>
          </cell>
          <cell r="G1073">
            <v>400</v>
          </cell>
          <cell r="H1073">
            <v>40728</v>
          </cell>
          <cell r="I1073">
            <v>1700</v>
          </cell>
          <cell r="J1073">
            <v>173094</v>
          </cell>
          <cell r="K1073">
            <v>700</v>
          </cell>
          <cell r="L1073">
            <v>71274</v>
          </cell>
          <cell r="M1073" t="str">
            <v>#.11</v>
          </cell>
        </row>
        <row r="1074">
          <cell r="A1074" t="str">
            <v>폐기물운반</v>
          </cell>
          <cell r="B1074" t="str">
            <v>B.H0.7 + D.T15</v>
          </cell>
          <cell r="C1074" t="str">
            <v>M3</v>
          </cell>
          <cell r="D1074">
            <v>240.87</v>
          </cell>
          <cell r="E1074">
            <v>12300</v>
          </cell>
          <cell r="F1074">
            <v>2962701</v>
          </cell>
          <cell r="G1074">
            <v>4600</v>
          </cell>
          <cell r="H1074">
            <v>1108002</v>
          </cell>
          <cell r="I1074">
            <v>3500</v>
          </cell>
          <cell r="J1074">
            <v>843045</v>
          </cell>
          <cell r="K1074">
            <v>4200</v>
          </cell>
          <cell r="L1074">
            <v>1011654</v>
          </cell>
          <cell r="M1074" t="str">
            <v>#.12</v>
          </cell>
        </row>
        <row r="1075">
          <cell r="A1075" t="str">
            <v>콘크리트포장 절단</v>
          </cell>
          <cell r="C1075" t="str">
            <v>M</v>
          </cell>
          <cell r="D1075">
            <v>1219.2</v>
          </cell>
          <cell r="E1075">
            <v>2000</v>
          </cell>
          <cell r="F1075">
            <v>2438400</v>
          </cell>
          <cell r="G1075">
            <v>900</v>
          </cell>
          <cell r="H1075">
            <v>1097280</v>
          </cell>
          <cell r="I1075">
            <v>1000</v>
          </cell>
          <cell r="J1075">
            <v>1219200</v>
          </cell>
          <cell r="K1075">
            <v>100</v>
          </cell>
          <cell r="L1075">
            <v>121920</v>
          </cell>
          <cell r="M1075" t="str">
            <v>No.5</v>
          </cell>
        </row>
        <row r="1076">
          <cell r="A1076" t="str">
            <v>콘크리트포장 깨기</v>
          </cell>
          <cell r="B1076" t="str">
            <v>T=30cm미만</v>
          </cell>
          <cell r="C1076" t="str">
            <v>M3</v>
          </cell>
          <cell r="D1076">
            <v>179.29</v>
          </cell>
          <cell r="E1076">
            <v>15200</v>
          </cell>
          <cell r="F1076">
            <v>2725208</v>
          </cell>
          <cell r="G1076">
            <v>2200</v>
          </cell>
          <cell r="H1076">
            <v>394438</v>
          </cell>
          <cell r="I1076">
            <v>6300</v>
          </cell>
          <cell r="J1076">
            <v>1129527</v>
          </cell>
          <cell r="K1076">
            <v>6700</v>
          </cell>
          <cell r="L1076">
            <v>1201243</v>
          </cell>
          <cell r="M1076" t="str">
            <v>#.13</v>
          </cell>
        </row>
        <row r="1077">
          <cell r="A1077" t="str">
            <v>콘크리트포장 포설</v>
          </cell>
          <cell r="B1077" t="str">
            <v>T=20cm</v>
          </cell>
          <cell r="C1077" t="str">
            <v>M3</v>
          </cell>
          <cell r="D1077">
            <v>179.29</v>
          </cell>
          <cell r="E1077">
            <v>103500</v>
          </cell>
          <cell r="F1077">
            <v>18556515</v>
          </cell>
          <cell r="G1077">
            <v>52500</v>
          </cell>
          <cell r="H1077">
            <v>9412725</v>
          </cell>
          <cell r="I1077">
            <v>51000</v>
          </cell>
          <cell r="J1077">
            <v>9143790</v>
          </cell>
          <cell r="K1077">
            <v>0</v>
          </cell>
          <cell r="L1077">
            <v>0</v>
          </cell>
          <cell r="M1077" t="str">
            <v>No.6</v>
          </cell>
        </row>
        <row r="1078">
          <cell r="A1078" t="str">
            <v>모래부설(B.H 0.7M3)</v>
          </cell>
          <cell r="B1078" t="str">
            <v>기계90%+인력10%</v>
          </cell>
          <cell r="C1078" t="str">
            <v>M3</v>
          </cell>
          <cell r="D1078">
            <v>26.9</v>
          </cell>
          <cell r="E1078">
            <v>1300</v>
          </cell>
          <cell r="F1078">
            <v>34970</v>
          </cell>
          <cell r="G1078">
            <v>200</v>
          </cell>
          <cell r="H1078">
            <v>5380</v>
          </cell>
          <cell r="I1078">
            <v>700</v>
          </cell>
          <cell r="J1078">
            <v>18830</v>
          </cell>
          <cell r="K1078">
            <v>400</v>
          </cell>
          <cell r="L1078">
            <v>10760</v>
          </cell>
          <cell r="M1078" t="str">
            <v>#.14</v>
          </cell>
        </row>
        <row r="1079">
          <cell r="A1079" t="str">
            <v>와이어메쉬깔기</v>
          </cell>
          <cell r="B1079" t="str">
            <v>#8X100X100</v>
          </cell>
          <cell r="C1079" t="str">
            <v>M2</v>
          </cell>
          <cell r="D1079">
            <v>896.47</v>
          </cell>
          <cell r="E1079">
            <v>3000</v>
          </cell>
          <cell r="F1079">
            <v>2689410</v>
          </cell>
          <cell r="G1079">
            <v>2000</v>
          </cell>
          <cell r="H1079">
            <v>1792940</v>
          </cell>
          <cell r="I1079">
            <v>1000</v>
          </cell>
          <cell r="J1079">
            <v>896470</v>
          </cell>
          <cell r="K1079">
            <v>0</v>
          </cell>
          <cell r="L1079">
            <v>0</v>
          </cell>
          <cell r="M1079" t="str">
            <v>No.7</v>
          </cell>
        </row>
        <row r="1080">
          <cell r="A1080" t="str">
            <v>보조기층포설 및 다짐</v>
          </cell>
          <cell r="B1080" t="str">
            <v>T=30cm</v>
          </cell>
          <cell r="C1080" t="str">
            <v>M3</v>
          </cell>
          <cell r="D1080">
            <v>268.95</v>
          </cell>
          <cell r="E1080">
            <v>2800</v>
          </cell>
          <cell r="F1080">
            <v>753060</v>
          </cell>
          <cell r="G1080">
            <v>400</v>
          </cell>
          <cell r="H1080">
            <v>107580</v>
          </cell>
          <cell r="I1080">
            <v>1700</v>
          </cell>
          <cell r="J1080">
            <v>457215</v>
          </cell>
          <cell r="K1080">
            <v>700</v>
          </cell>
          <cell r="L1080">
            <v>188265</v>
          </cell>
          <cell r="M1080" t="str">
            <v>#.11</v>
          </cell>
        </row>
        <row r="1081">
          <cell r="A1081" t="str">
            <v>신축재</v>
          </cell>
          <cell r="B1081" t="str">
            <v>T=1.5cm</v>
          </cell>
          <cell r="C1081" t="str">
            <v>M2</v>
          </cell>
          <cell r="D1081">
            <v>28.94</v>
          </cell>
          <cell r="E1081">
            <v>12600</v>
          </cell>
          <cell r="F1081">
            <v>364644</v>
          </cell>
          <cell r="G1081">
            <v>12000</v>
          </cell>
          <cell r="H1081">
            <v>347280</v>
          </cell>
          <cell r="I1081">
            <v>600</v>
          </cell>
          <cell r="J1081">
            <v>17364</v>
          </cell>
          <cell r="K1081">
            <v>0</v>
          </cell>
          <cell r="L1081">
            <v>0</v>
          </cell>
        </row>
        <row r="1082">
          <cell r="A1082" t="str">
            <v>양생(비닐)</v>
          </cell>
          <cell r="C1082" t="str">
            <v>M2</v>
          </cell>
          <cell r="D1082">
            <v>896.47</v>
          </cell>
          <cell r="E1082">
            <v>900</v>
          </cell>
          <cell r="F1082">
            <v>806823</v>
          </cell>
          <cell r="G1082">
            <v>700</v>
          </cell>
          <cell r="H1082">
            <v>627529</v>
          </cell>
          <cell r="I1082">
            <v>200</v>
          </cell>
          <cell r="J1082">
            <v>179294</v>
          </cell>
          <cell r="K1082">
            <v>0</v>
          </cell>
          <cell r="L1082">
            <v>0</v>
          </cell>
          <cell r="M1082" t="str">
            <v>No.8</v>
          </cell>
        </row>
        <row r="1084">
          <cell r="A1084" t="str">
            <v>2. 관 로 공</v>
          </cell>
          <cell r="F1084">
            <v>5990240</v>
          </cell>
          <cell r="H1084">
            <v>166400</v>
          </cell>
          <cell r="J1084">
            <v>5823840</v>
          </cell>
          <cell r="L1084">
            <v>0</v>
          </cell>
        </row>
        <row r="1085">
          <cell r="A1085" t="str">
            <v>이중벽P.E관 접합및부설</v>
          </cell>
          <cell r="B1085" t="str">
            <v>Φ250M/M</v>
          </cell>
          <cell r="C1085" t="str">
            <v>개소</v>
          </cell>
          <cell r="D1085">
            <v>409</v>
          </cell>
          <cell r="E1085">
            <v>4000</v>
          </cell>
          <cell r="F1085">
            <v>1636000</v>
          </cell>
          <cell r="G1085">
            <v>0</v>
          </cell>
          <cell r="H1085">
            <v>0</v>
          </cell>
          <cell r="I1085">
            <v>4000</v>
          </cell>
          <cell r="J1085">
            <v>1636000</v>
          </cell>
          <cell r="K1085">
            <v>0</v>
          </cell>
          <cell r="L1085">
            <v>0</v>
          </cell>
          <cell r="M1085" t="str">
            <v>No.24</v>
          </cell>
        </row>
        <row r="1086">
          <cell r="A1086" t="str">
            <v>레미콘타설</v>
          </cell>
          <cell r="B1086" t="str">
            <v>무근구조물</v>
          </cell>
          <cell r="C1086" t="str">
            <v>M3</v>
          </cell>
          <cell r="D1086">
            <v>240.94</v>
          </cell>
          <cell r="E1086">
            <v>16000</v>
          </cell>
          <cell r="F1086">
            <v>3855040</v>
          </cell>
          <cell r="G1086">
            <v>0</v>
          </cell>
          <cell r="H1086">
            <v>0</v>
          </cell>
          <cell r="I1086">
            <v>16000</v>
          </cell>
          <cell r="J1086">
            <v>3855040</v>
          </cell>
          <cell r="K1086">
            <v>0</v>
          </cell>
          <cell r="L1086">
            <v>0</v>
          </cell>
          <cell r="M1086" t="str">
            <v>No.10</v>
          </cell>
        </row>
        <row r="1087">
          <cell r="A1087" t="str">
            <v>합판거푸집</v>
          </cell>
          <cell r="B1087" t="str">
            <v>0-7m:6회</v>
          </cell>
          <cell r="C1087" t="str">
            <v>M2</v>
          </cell>
          <cell r="D1087">
            <v>41.6</v>
          </cell>
          <cell r="E1087">
            <v>12000</v>
          </cell>
          <cell r="F1087">
            <v>499200</v>
          </cell>
          <cell r="G1087">
            <v>4000</v>
          </cell>
          <cell r="H1087">
            <v>166400</v>
          </cell>
          <cell r="I1087">
            <v>8000</v>
          </cell>
          <cell r="J1087">
            <v>332800</v>
          </cell>
          <cell r="K1087">
            <v>0</v>
          </cell>
          <cell r="L1087">
            <v>0</v>
          </cell>
          <cell r="M1087" t="str">
            <v>No.11</v>
          </cell>
        </row>
        <row r="1089">
          <cell r="A1089" t="str">
            <v>3. 맨 홀 공</v>
          </cell>
          <cell r="F1089">
            <v>28360480</v>
          </cell>
          <cell r="H1089">
            <v>5638031</v>
          </cell>
          <cell r="J1089">
            <v>22628214</v>
          </cell>
          <cell r="L1089">
            <v>94235</v>
          </cell>
        </row>
        <row r="1090">
          <cell r="A1090" t="str">
            <v>레미콘타설</v>
          </cell>
          <cell r="B1090" t="str">
            <v>무근구조물</v>
          </cell>
          <cell r="C1090" t="str">
            <v>M3</v>
          </cell>
          <cell r="D1090">
            <v>35.29</v>
          </cell>
          <cell r="E1090">
            <v>16000</v>
          </cell>
          <cell r="F1090">
            <v>564640</v>
          </cell>
          <cell r="G1090">
            <v>0</v>
          </cell>
          <cell r="H1090">
            <v>0</v>
          </cell>
          <cell r="I1090">
            <v>16000</v>
          </cell>
          <cell r="J1090">
            <v>564640</v>
          </cell>
          <cell r="K1090">
            <v>0</v>
          </cell>
          <cell r="L1090">
            <v>0</v>
          </cell>
          <cell r="M1090" t="str">
            <v>No.10</v>
          </cell>
        </row>
        <row r="1091">
          <cell r="A1091" t="str">
            <v>레미콘타설</v>
          </cell>
          <cell r="B1091" t="str">
            <v>철근구조물</v>
          </cell>
          <cell r="C1091" t="str">
            <v>M3</v>
          </cell>
          <cell r="D1091">
            <v>100.8</v>
          </cell>
          <cell r="E1091">
            <v>21700</v>
          </cell>
          <cell r="F1091">
            <v>2187360</v>
          </cell>
          <cell r="G1091">
            <v>400</v>
          </cell>
          <cell r="H1091">
            <v>40320</v>
          </cell>
          <cell r="I1091">
            <v>21000</v>
          </cell>
          <cell r="J1091">
            <v>2116800</v>
          </cell>
          <cell r="K1091">
            <v>300</v>
          </cell>
          <cell r="L1091">
            <v>30240</v>
          </cell>
          <cell r="M1091" t="str">
            <v>No.14</v>
          </cell>
        </row>
        <row r="1092">
          <cell r="A1092" t="str">
            <v>합판거푸집</v>
          </cell>
          <cell r="B1092" t="str">
            <v>0-7m:6회</v>
          </cell>
          <cell r="C1092" t="str">
            <v>M2</v>
          </cell>
          <cell r="D1092">
            <v>38.92</v>
          </cell>
          <cell r="E1092">
            <v>12000</v>
          </cell>
          <cell r="F1092">
            <v>467040</v>
          </cell>
          <cell r="G1092">
            <v>4000</v>
          </cell>
          <cell r="H1092">
            <v>155680</v>
          </cell>
          <cell r="I1092">
            <v>8000</v>
          </cell>
          <cell r="J1092">
            <v>311360</v>
          </cell>
          <cell r="K1092">
            <v>0</v>
          </cell>
          <cell r="L1092">
            <v>0</v>
          </cell>
          <cell r="M1092" t="str">
            <v>No.11</v>
          </cell>
        </row>
        <row r="1093">
          <cell r="A1093" t="str">
            <v>합판거푸집</v>
          </cell>
          <cell r="B1093" t="str">
            <v>0-7m:3회</v>
          </cell>
          <cell r="C1093" t="str">
            <v>M2</v>
          </cell>
          <cell r="D1093">
            <v>627.62</v>
          </cell>
          <cell r="E1093">
            <v>17100</v>
          </cell>
          <cell r="F1093">
            <v>10732302</v>
          </cell>
          <cell r="G1093">
            <v>5300</v>
          </cell>
          <cell r="H1093">
            <v>3326386</v>
          </cell>
          <cell r="I1093">
            <v>11800</v>
          </cell>
          <cell r="J1093">
            <v>7405916</v>
          </cell>
          <cell r="K1093">
            <v>0</v>
          </cell>
          <cell r="L1093">
            <v>0</v>
          </cell>
          <cell r="M1093" t="str">
            <v>No.15</v>
          </cell>
        </row>
        <row r="1094">
          <cell r="A1094" t="str">
            <v>원형 거푸집</v>
          </cell>
          <cell r="B1094" t="str">
            <v>3 회</v>
          </cell>
          <cell r="C1094" t="str">
            <v>M2</v>
          </cell>
          <cell r="D1094">
            <v>77.849999999999994</v>
          </cell>
          <cell r="E1094">
            <v>38600</v>
          </cell>
          <cell r="F1094">
            <v>3005010</v>
          </cell>
          <cell r="G1094">
            <v>11500</v>
          </cell>
          <cell r="H1094">
            <v>895275</v>
          </cell>
          <cell r="I1094">
            <v>27100</v>
          </cell>
          <cell r="J1094">
            <v>2109735</v>
          </cell>
          <cell r="K1094">
            <v>0</v>
          </cell>
          <cell r="L1094">
            <v>0</v>
          </cell>
          <cell r="M1094" t="str">
            <v>No.16</v>
          </cell>
        </row>
        <row r="1095">
          <cell r="A1095" t="str">
            <v>목재거푸집</v>
          </cell>
          <cell r="B1095" t="str">
            <v>0-7m:4회</v>
          </cell>
          <cell r="C1095" t="str">
            <v>M2</v>
          </cell>
          <cell r="D1095">
            <v>23.83</v>
          </cell>
          <cell r="E1095">
            <v>26100</v>
          </cell>
          <cell r="F1095">
            <v>621963</v>
          </cell>
          <cell r="G1095">
            <v>7100</v>
          </cell>
          <cell r="H1095">
            <v>169193</v>
          </cell>
          <cell r="I1095">
            <v>19000</v>
          </cell>
          <cell r="J1095">
            <v>452770</v>
          </cell>
          <cell r="K1095">
            <v>0</v>
          </cell>
          <cell r="L1095">
            <v>0</v>
          </cell>
          <cell r="M1095" t="str">
            <v>No.32</v>
          </cell>
        </row>
        <row r="1096">
          <cell r="A1096" t="str">
            <v>시공이음 설치</v>
          </cell>
          <cell r="B1096" t="str">
            <v>PVC,B=150X5mm</v>
          </cell>
          <cell r="C1096" t="str">
            <v>M</v>
          </cell>
          <cell r="D1096">
            <v>282.8</v>
          </cell>
          <cell r="E1096">
            <v>13700</v>
          </cell>
          <cell r="F1096">
            <v>3874360</v>
          </cell>
          <cell r="G1096">
            <v>2400</v>
          </cell>
          <cell r="H1096">
            <v>678720</v>
          </cell>
          <cell r="I1096">
            <v>11300</v>
          </cell>
          <cell r="J1096">
            <v>3195640</v>
          </cell>
          <cell r="K1096">
            <v>0</v>
          </cell>
          <cell r="L1096">
            <v>0</v>
          </cell>
          <cell r="M1096" t="str">
            <v>No.17</v>
          </cell>
        </row>
        <row r="1097">
          <cell r="A1097" t="str">
            <v>철근가공및조립</v>
          </cell>
          <cell r="B1097" t="str">
            <v>보통</v>
          </cell>
          <cell r="C1097" t="str">
            <v>TON</v>
          </cell>
          <cell r="D1097">
            <v>6.5350000000000001</v>
          </cell>
          <cell r="E1097">
            <v>327000</v>
          </cell>
          <cell r="F1097">
            <v>2136945</v>
          </cell>
          <cell r="G1097">
            <v>4000</v>
          </cell>
          <cell r="H1097">
            <v>26140</v>
          </cell>
          <cell r="I1097">
            <v>317000</v>
          </cell>
          <cell r="J1097">
            <v>2071595</v>
          </cell>
          <cell r="K1097">
            <v>6000</v>
          </cell>
          <cell r="L1097">
            <v>39210</v>
          </cell>
          <cell r="M1097" t="str">
            <v>No.18</v>
          </cell>
        </row>
        <row r="1098">
          <cell r="A1098" t="str">
            <v>사다리설치(STS)</v>
          </cell>
          <cell r="C1098" t="str">
            <v>M</v>
          </cell>
          <cell r="D1098">
            <v>20.71</v>
          </cell>
          <cell r="E1098">
            <v>10900</v>
          </cell>
          <cell r="F1098">
            <v>225739</v>
          </cell>
          <cell r="G1098">
            <v>6600</v>
          </cell>
          <cell r="H1098">
            <v>136686</v>
          </cell>
          <cell r="I1098">
            <v>4100</v>
          </cell>
          <cell r="J1098">
            <v>84911</v>
          </cell>
          <cell r="K1098">
            <v>200</v>
          </cell>
          <cell r="L1098">
            <v>4142</v>
          </cell>
          <cell r="M1098" t="str">
            <v>No.19</v>
          </cell>
        </row>
        <row r="1099">
          <cell r="A1099" t="str">
            <v>맨홀뚜껑설치</v>
          </cell>
          <cell r="B1099" t="str">
            <v>(주철재)</v>
          </cell>
          <cell r="C1099" t="str">
            <v>조</v>
          </cell>
          <cell r="D1099">
            <v>63</v>
          </cell>
          <cell r="E1099">
            <v>45800</v>
          </cell>
          <cell r="F1099">
            <v>2885400</v>
          </cell>
          <cell r="G1099">
            <v>0</v>
          </cell>
          <cell r="H1099">
            <v>0</v>
          </cell>
          <cell r="I1099">
            <v>45800</v>
          </cell>
          <cell r="J1099">
            <v>2885400</v>
          </cell>
          <cell r="K1099">
            <v>0</v>
          </cell>
          <cell r="L1099">
            <v>0</v>
          </cell>
          <cell r="M1099" t="str">
            <v>No.20</v>
          </cell>
        </row>
        <row r="1100">
          <cell r="A1100" t="str">
            <v>강관비계</v>
          </cell>
          <cell r="B1100" t="str">
            <v>3개월</v>
          </cell>
          <cell r="C1100" t="str">
            <v>M2</v>
          </cell>
          <cell r="D1100">
            <v>44.66</v>
          </cell>
          <cell r="E1100">
            <v>9200</v>
          </cell>
          <cell r="F1100">
            <v>410872</v>
          </cell>
          <cell r="G1100">
            <v>2300</v>
          </cell>
          <cell r="H1100">
            <v>102718</v>
          </cell>
          <cell r="I1100">
            <v>6600</v>
          </cell>
          <cell r="J1100">
            <v>294756</v>
          </cell>
          <cell r="K1100">
            <v>300</v>
          </cell>
          <cell r="L1100">
            <v>13398</v>
          </cell>
          <cell r="M1100" t="str">
            <v>No.33</v>
          </cell>
        </row>
        <row r="1101">
          <cell r="A1101" t="str">
            <v>강관동바리(3개월)</v>
          </cell>
          <cell r="B1101" t="str">
            <v>H=0-4.2M</v>
          </cell>
          <cell r="C1101" t="str">
            <v>공M3</v>
          </cell>
          <cell r="D1101">
            <v>22.17</v>
          </cell>
          <cell r="E1101">
            <v>6300</v>
          </cell>
          <cell r="F1101">
            <v>139671</v>
          </cell>
          <cell r="G1101">
            <v>200</v>
          </cell>
          <cell r="H1101">
            <v>4434</v>
          </cell>
          <cell r="I1101">
            <v>6100</v>
          </cell>
          <cell r="J1101">
            <v>135237</v>
          </cell>
          <cell r="K1101">
            <v>0</v>
          </cell>
          <cell r="L1101">
            <v>0</v>
          </cell>
          <cell r="M1101" t="str">
            <v>No.21</v>
          </cell>
        </row>
        <row r="1102">
          <cell r="A1102" t="str">
            <v>양생(비닐)</v>
          </cell>
          <cell r="C1102" t="str">
            <v>M2</v>
          </cell>
          <cell r="D1102">
            <v>70.62</v>
          </cell>
          <cell r="E1102">
            <v>900</v>
          </cell>
          <cell r="F1102">
            <v>63558</v>
          </cell>
          <cell r="G1102">
            <v>700</v>
          </cell>
          <cell r="H1102">
            <v>49434</v>
          </cell>
          <cell r="I1102">
            <v>200</v>
          </cell>
          <cell r="J1102">
            <v>14124</v>
          </cell>
          <cell r="K1102">
            <v>0</v>
          </cell>
          <cell r="L1102">
            <v>0</v>
          </cell>
          <cell r="M1102" t="str">
            <v>No.8</v>
          </cell>
        </row>
        <row r="1103">
          <cell r="A1103" t="str">
            <v>시공이음면정리(치핑)</v>
          </cell>
          <cell r="B1103" t="str">
            <v>인력</v>
          </cell>
          <cell r="C1103" t="str">
            <v>M2</v>
          </cell>
          <cell r="D1103">
            <v>53</v>
          </cell>
          <cell r="E1103">
            <v>19000</v>
          </cell>
          <cell r="F1103">
            <v>1007000</v>
          </cell>
          <cell r="G1103">
            <v>500</v>
          </cell>
          <cell r="H1103">
            <v>26500</v>
          </cell>
          <cell r="I1103">
            <v>18500</v>
          </cell>
          <cell r="J1103">
            <v>980500</v>
          </cell>
          <cell r="K1103">
            <v>0</v>
          </cell>
          <cell r="L1103">
            <v>0</v>
          </cell>
          <cell r="M1103" t="str">
            <v>No.22</v>
          </cell>
        </row>
        <row r="1104">
          <cell r="A1104" t="str">
            <v>스페이서(T=75MM)</v>
          </cell>
          <cell r="C1104" t="str">
            <v>EA</v>
          </cell>
          <cell r="D1104">
            <v>193</v>
          </cell>
          <cell r="E1104">
            <v>100</v>
          </cell>
          <cell r="F1104">
            <v>19300</v>
          </cell>
          <cell r="G1104">
            <v>100</v>
          </cell>
          <cell r="H1104">
            <v>19300</v>
          </cell>
          <cell r="I1104">
            <v>0</v>
          </cell>
          <cell r="J1104">
            <v>0</v>
          </cell>
          <cell r="K1104">
            <v>0</v>
          </cell>
          <cell r="L1104">
            <v>0</v>
          </cell>
        </row>
        <row r="1105">
          <cell r="A1105" t="str">
            <v>쇠흙손 마감</v>
          </cell>
          <cell r="C1105" t="str">
            <v>M2</v>
          </cell>
          <cell r="D1105">
            <v>24.15</v>
          </cell>
          <cell r="E1105">
            <v>800</v>
          </cell>
          <cell r="F1105">
            <v>19320</v>
          </cell>
          <cell r="G1105">
            <v>300</v>
          </cell>
          <cell r="H1105">
            <v>7245</v>
          </cell>
          <cell r="I1105">
            <v>200</v>
          </cell>
          <cell r="J1105">
            <v>4830</v>
          </cell>
          <cell r="K1105">
            <v>300</v>
          </cell>
          <cell r="L1105">
            <v>7245</v>
          </cell>
          <cell r="M1105" t="str">
            <v>No.27</v>
          </cell>
        </row>
        <row r="1107">
          <cell r="A1107" t="str">
            <v>4. 우수월류공</v>
          </cell>
          <cell r="F1107">
            <v>475585</v>
          </cell>
          <cell r="H1107">
            <v>148532</v>
          </cell>
          <cell r="J1107">
            <v>325083</v>
          </cell>
          <cell r="L1107">
            <v>1970</v>
          </cell>
        </row>
        <row r="1108">
          <cell r="A1108" t="str">
            <v>레미콘타설</v>
          </cell>
          <cell r="B1108" t="str">
            <v>무근구조물</v>
          </cell>
          <cell r="C1108" t="str">
            <v>M3</v>
          </cell>
          <cell r="D1108">
            <v>7.09</v>
          </cell>
          <cell r="E1108">
            <v>16000</v>
          </cell>
          <cell r="F1108">
            <v>113440</v>
          </cell>
          <cell r="G1108">
            <v>0</v>
          </cell>
          <cell r="H1108">
            <v>0</v>
          </cell>
          <cell r="I1108">
            <v>16000</v>
          </cell>
          <cell r="J1108">
            <v>113440</v>
          </cell>
          <cell r="K1108">
            <v>0</v>
          </cell>
          <cell r="L1108">
            <v>0</v>
          </cell>
          <cell r="M1108" t="str">
            <v>No.10</v>
          </cell>
        </row>
        <row r="1109">
          <cell r="A1109" t="str">
            <v>레미콘타설</v>
          </cell>
          <cell r="B1109" t="str">
            <v>철근구조물</v>
          </cell>
          <cell r="C1109" t="str">
            <v>M3</v>
          </cell>
          <cell r="D1109">
            <v>1.31</v>
          </cell>
          <cell r="E1109">
            <v>21700</v>
          </cell>
          <cell r="F1109">
            <v>28427</v>
          </cell>
          <cell r="G1109">
            <v>400</v>
          </cell>
          <cell r="H1109">
            <v>524</v>
          </cell>
          <cell r="I1109">
            <v>21000</v>
          </cell>
          <cell r="J1109">
            <v>27510</v>
          </cell>
          <cell r="K1109">
            <v>300</v>
          </cell>
          <cell r="L1109">
            <v>393</v>
          </cell>
          <cell r="M1109" t="str">
            <v>No.14</v>
          </cell>
        </row>
        <row r="1110">
          <cell r="A1110" t="str">
            <v>합판거푸집</v>
          </cell>
          <cell r="B1110" t="str">
            <v>0-7m:6회</v>
          </cell>
          <cell r="C1110" t="str">
            <v>M2</v>
          </cell>
          <cell r="D1110">
            <v>5.26</v>
          </cell>
          <cell r="E1110">
            <v>12000</v>
          </cell>
          <cell r="F1110">
            <v>63120</v>
          </cell>
          <cell r="G1110">
            <v>4000</v>
          </cell>
          <cell r="H1110">
            <v>21040</v>
          </cell>
          <cell r="I1110">
            <v>8000</v>
          </cell>
          <cell r="J1110">
            <v>42080</v>
          </cell>
          <cell r="K1110">
            <v>0</v>
          </cell>
          <cell r="L1110">
            <v>0</v>
          </cell>
          <cell r="M1110" t="str">
            <v>No.11</v>
          </cell>
        </row>
        <row r="1111">
          <cell r="A1111" t="str">
            <v>합판거푸집</v>
          </cell>
          <cell r="B1111" t="str">
            <v>0-7m:3회</v>
          </cell>
          <cell r="C1111" t="str">
            <v>M2</v>
          </cell>
          <cell r="D1111">
            <v>7.5</v>
          </cell>
          <cell r="E1111">
            <v>17100</v>
          </cell>
          <cell r="F1111">
            <v>128250</v>
          </cell>
          <cell r="G1111">
            <v>5300</v>
          </cell>
          <cell r="H1111">
            <v>39750</v>
          </cell>
          <cell r="I1111">
            <v>11800</v>
          </cell>
          <cell r="J1111">
            <v>88500</v>
          </cell>
          <cell r="K1111">
            <v>0</v>
          </cell>
          <cell r="L1111">
            <v>0</v>
          </cell>
          <cell r="M1111" t="str">
            <v>No.15</v>
          </cell>
        </row>
        <row r="1112">
          <cell r="A1112" t="str">
            <v>철근가공및조립</v>
          </cell>
          <cell r="B1112" t="str">
            <v>보통</v>
          </cell>
          <cell r="C1112" t="str">
            <v>TON</v>
          </cell>
          <cell r="D1112">
            <v>3.4000000000000002E-2</v>
          </cell>
          <cell r="E1112">
            <v>327000</v>
          </cell>
          <cell r="F1112">
            <v>11118</v>
          </cell>
          <cell r="G1112">
            <v>4000</v>
          </cell>
          <cell r="H1112">
            <v>136</v>
          </cell>
          <cell r="I1112">
            <v>317000</v>
          </cell>
          <cell r="J1112">
            <v>10778</v>
          </cell>
          <cell r="K1112">
            <v>6000</v>
          </cell>
          <cell r="L1112">
            <v>204</v>
          </cell>
          <cell r="M1112" t="str">
            <v>No.18</v>
          </cell>
        </row>
        <row r="1113">
          <cell r="A1113" t="str">
            <v>그레이팅 뚜껑설치</v>
          </cell>
          <cell r="B1113" t="str">
            <v>1000X1000mm</v>
          </cell>
          <cell r="C1113" t="str">
            <v>개소</v>
          </cell>
          <cell r="D1113">
            <v>1</v>
          </cell>
          <cell r="E1113">
            <v>120500</v>
          </cell>
          <cell r="F1113">
            <v>120500</v>
          </cell>
          <cell r="G1113">
            <v>86900</v>
          </cell>
          <cell r="H1113">
            <v>86900</v>
          </cell>
          <cell r="I1113">
            <v>32500</v>
          </cell>
          <cell r="J1113">
            <v>32500</v>
          </cell>
          <cell r="K1113">
            <v>1100</v>
          </cell>
          <cell r="L1113">
            <v>1100</v>
          </cell>
          <cell r="M1113" t="str">
            <v>No.71</v>
          </cell>
        </row>
        <row r="1114">
          <cell r="A1114" t="str">
            <v>이중벽P.E관 접합및부설</v>
          </cell>
          <cell r="B1114" t="str">
            <v>Φ250M/M</v>
          </cell>
          <cell r="C1114" t="str">
            <v>개소</v>
          </cell>
          <cell r="D1114">
            <v>2</v>
          </cell>
          <cell r="E1114">
            <v>4000</v>
          </cell>
          <cell r="F1114">
            <v>8000</v>
          </cell>
          <cell r="G1114">
            <v>0</v>
          </cell>
          <cell r="H1114">
            <v>0</v>
          </cell>
          <cell r="I1114">
            <v>4000</v>
          </cell>
          <cell r="J1114">
            <v>8000</v>
          </cell>
          <cell r="K1114">
            <v>0</v>
          </cell>
          <cell r="L1114">
            <v>0</v>
          </cell>
          <cell r="M1114" t="str">
            <v>No.24</v>
          </cell>
        </row>
        <row r="1115">
          <cell r="A1115" t="str">
            <v>잡석부설(B.H 0.7)</v>
          </cell>
          <cell r="B1115" t="str">
            <v>기계90%+인력10%</v>
          </cell>
          <cell r="C1115" t="str">
            <v>M3</v>
          </cell>
          <cell r="D1115">
            <v>0.91</v>
          </cell>
          <cell r="E1115">
            <v>3000</v>
          </cell>
          <cell r="F1115">
            <v>2730</v>
          </cell>
          <cell r="G1115">
            <v>200</v>
          </cell>
          <cell r="H1115">
            <v>182</v>
          </cell>
          <cell r="I1115">
            <v>2500</v>
          </cell>
          <cell r="J1115">
            <v>2275</v>
          </cell>
          <cell r="K1115">
            <v>300</v>
          </cell>
          <cell r="L1115">
            <v>273</v>
          </cell>
          <cell r="M1115" t="str">
            <v>#.5</v>
          </cell>
        </row>
        <row r="1117">
          <cell r="A1117" t="str">
            <v>5. 부대시설공</v>
          </cell>
          <cell r="F1117">
            <v>99829786</v>
          </cell>
          <cell r="H1117">
            <v>15979519</v>
          </cell>
          <cell r="J1117">
            <v>81129672</v>
          </cell>
          <cell r="L1117">
            <v>2720595</v>
          </cell>
        </row>
        <row r="1118">
          <cell r="A1118" t="str">
            <v>하수관거인식테이프</v>
          </cell>
          <cell r="B1118" t="str">
            <v>5cmX20m</v>
          </cell>
          <cell r="C1118" t="str">
            <v>M</v>
          </cell>
          <cell r="D1118">
            <v>2440</v>
          </cell>
          <cell r="E1118">
            <v>1300</v>
          </cell>
          <cell r="F1118">
            <v>3172000</v>
          </cell>
          <cell r="G1118">
            <v>1100</v>
          </cell>
          <cell r="H1118">
            <v>2684000</v>
          </cell>
          <cell r="I1118">
            <v>200</v>
          </cell>
          <cell r="J1118">
            <v>488000</v>
          </cell>
          <cell r="K1118">
            <v>0</v>
          </cell>
          <cell r="L1118">
            <v>0</v>
          </cell>
        </row>
        <row r="1119">
          <cell r="A1119" t="str">
            <v>하수관내 C.C.T.V조사</v>
          </cell>
          <cell r="B1119" t="str">
            <v>하수관내 C.C.T.V 조사</v>
          </cell>
          <cell r="C1119" t="str">
            <v>M</v>
          </cell>
          <cell r="D1119">
            <v>2440</v>
          </cell>
          <cell r="E1119">
            <v>1700</v>
          </cell>
          <cell r="F1119">
            <v>4148000</v>
          </cell>
          <cell r="G1119">
            <v>100</v>
          </cell>
          <cell r="H1119">
            <v>244000</v>
          </cell>
          <cell r="I1119">
            <v>1000</v>
          </cell>
          <cell r="J1119">
            <v>2440000</v>
          </cell>
          <cell r="K1119">
            <v>600</v>
          </cell>
          <cell r="L1119">
            <v>1464000</v>
          </cell>
          <cell r="M1119" t="str">
            <v>No.40</v>
          </cell>
        </row>
        <row r="1120">
          <cell r="A1120" t="str">
            <v>철근 구조물헐기</v>
          </cell>
          <cell r="B1120" t="str">
            <v>소형브레커+공기압축기</v>
          </cell>
          <cell r="C1120" t="str">
            <v>M3</v>
          </cell>
          <cell r="D1120">
            <v>2.36</v>
          </cell>
          <cell r="E1120">
            <v>35800</v>
          </cell>
          <cell r="F1120">
            <v>84488</v>
          </cell>
          <cell r="G1120">
            <v>6400</v>
          </cell>
          <cell r="H1120">
            <v>15104</v>
          </cell>
          <cell r="I1120">
            <v>17800</v>
          </cell>
          <cell r="J1120">
            <v>42008</v>
          </cell>
          <cell r="K1120">
            <v>11600</v>
          </cell>
          <cell r="L1120">
            <v>27376</v>
          </cell>
          <cell r="M1120" t="str">
            <v>No.29</v>
          </cell>
        </row>
        <row r="1121">
          <cell r="A1121" t="str">
            <v>무근 구조물헐기</v>
          </cell>
          <cell r="B1121" t="str">
            <v>소형브레커+공기압축기</v>
          </cell>
          <cell r="C1121" t="str">
            <v>M3</v>
          </cell>
          <cell r="D1121">
            <v>0.85</v>
          </cell>
          <cell r="E1121">
            <v>27100</v>
          </cell>
          <cell r="F1121">
            <v>23035</v>
          </cell>
          <cell r="G1121">
            <v>2100</v>
          </cell>
          <cell r="H1121">
            <v>1785</v>
          </cell>
          <cell r="I1121">
            <v>18900</v>
          </cell>
          <cell r="J1121">
            <v>16065</v>
          </cell>
          <cell r="K1121">
            <v>6100</v>
          </cell>
          <cell r="L1121">
            <v>5185</v>
          </cell>
          <cell r="M1121" t="str">
            <v>No.26</v>
          </cell>
        </row>
        <row r="1122">
          <cell r="A1122" t="str">
            <v>폐기물운반</v>
          </cell>
          <cell r="B1122" t="str">
            <v>B.H0.7 + D.T15</v>
          </cell>
          <cell r="C1122" t="str">
            <v>M3</v>
          </cell>
          <cell r="D1122">
            <v>3.21</v>
          </cell>
          <cell r="E1122">
            <v>12300</v>
          </cell>
          <cell r="F1122">
            <v>39483</v>
          </cell>
          <cell r="G1122">
            <v>4600</v>
          </cell>
          <cell r="H1122">
            <v>14766</v>
          </cell>
          <cell r="I1122">
            <v>3500</v>
          </cell>
          <cell r="J1122">
            <v>11235</v>
          </cell>
          <cell r="K1122">
            <v>4200</v>
          </cell>
          <cell r="L1122">
            <v>13482</v>
          </cell>
          <cell r="M1122" t="str">
            <v>#.12</v>
          </cell>
        </row>
        <row r="1123">
          <cell r="A1123" t="str">
            <v>보차도 경계석 헐기 및 설치</v>
          </cell>
          <cell r="B1123" t="str">
            <v>500X200X170</v>
          </cell>
          <cell r="C1123" t="str">
            <v>M</v>
          </cell>
          <cell r="D1123">
            <v>2</v>
          </cell>
          <cell r="E1123">
            <v>24500</v>
          </cell>
          <cell r="F1123">
            <v>49000</v>
          </cell>
          <cell r="G1123">
            <v>7300</v>
          </cell>
          <cell r="H1123">
            <v>14600</v>
          </cell>
          <cell r="I1123">
            <v>13600</v>
          </cell>
          <cell r="J1123">
            <v>27200</v>
          </cell>
          <cell r="K1123">
            <v>3600</v>
          </cell>
          <cell r="L1123">
            <v>7200</v>
          </cell>
          <cell r="M1123" t="str">
            <v>No.68</v>
          </cell>
        </row>
        <row r="1124">
          <cell r="A1124" t="str">
            <v>보도블럭파취복구</v>
          </cell>
          <cell r="C1124" t="str">
            <v>M2</v>
          </cell>
          <cell r="D1124">
            <v>2.67</v>
          </cell>
          <cell r="E1124">
            <v>7400</v>
          </cell>
          <cell r="F1124">
            <v>19758</v>
          </cell>
          <cell r="G1124">
            <v>1800</v>
          </cell>
          <cell r="H1124">
            <v>4806</v>
          </cell>
          <cell r="I1124">
            <v>5600</v>
          </cell>
          <cell r="J1124">
            <v>14952</v>
          </cell>
          <cell r="K1124">
            <v>0</v>
          </cell>
          <cell r="L1124">
            <v>0</v>
          </cell>
          <cell r="M1124" t="str">
            <v>No.69</v>
          </cell>
        </row>
        <row r="1125">
          <cell r="A1125" t="str">
            <v>도로경계석 헐기 및 설치</v>
          </cell>
          <cell r="B1125" t="str">
            <v>500X200X170</v>
          </cell>
          <cell r="C1125" t="str">
            <v>M</v>
          </cell>
          <cell r="D1125">
            <v>2</v>
          </cell>
          <cell r="E1125">
            <v>18600</v>
          </cell>
          <cell r="F1125">
            <v>37200</v>
          </cell>
          <cell r="G1125">
            <v>3900</v>
          </cell>
          <cell r="H1125">
            <v>7800</v>
          </cell>
          <cell r="I1125">
            <v>14700</v>
          </cell>
          <cell r="J1125">
            <v>29400</v>
          </cell>
          <cell r="K1125">
            <v>0</v>
          </cell>
          <cell r="L1125">
            <v>0</v>
          </cell>
          <cell r="M1125" t="str">
            <v>No.70</v>
          </cell>
        </row>
        <row r="1126">
          <cell r="A1126" t="str">
            <v>합판거푸집</v>
          </cell>
          <cell r="B1126" t="str">
            <v>0-7m:6회</v>
          </cell>
          <cell r="C1126" t="str">
            <v>M2</v>
          </cell>
          <cell r="D1126">
            <v>1.21</v>
          </cell>
          <cell r="E1126">
            <v>12000</v>
          </cell>
          <cell r="F1126">
            <v>14520</v>
          </cell>
          <cell r="G1126">
            <v>4000</v>
          </cell>
          <cell r="H1126">
            <v>4840</v>
          </cell>
          <cell r="I1126">
            <v>8000</v>
          </cell>
          <cell r="J1126">
            <v>9680</v>
          </cell>
          <cell r="K1126">
            <v>0</v>
          </cell>
          <cell r="L1126">
            <v>0</v>
          </cell>
          <cell r="M1126" t="str">
            <v>No.11</v>
          </cell>
        </row>
        <row r="1127">
          <cell r="A1127" t="str">
            <v>모래부설(B.H 0.7M3)</v>
          </cell>
          <cell r="B1127" t="str">
            <v>기계90%+인력10%</v>
          </cell>
          <cell r="C1127" t="str">
            <v>M3</v>
          </cell>
          <cell r="D1127">
            <v>0.13</v>
          </cell>
          <cell r="E1127">
            <v>1300</v>
          </cell>
          <cell r="F1127">
            <v>169</v>
          </cell>
          <cell r="G1127">
            <v>200</v>
          </cell>
          <cell r="H1127">
            <v>26</v>
          </cell>
          <cell r="I1127">
            <v>700</v>
          </cell>
          <cell r="J1127">
            <v>91</v>
          </cell>
          <cell r="K1127">
            <v>400</v>
          </cell>
          <cell r="L1127">
            <v>52</v>
          </cell>
          <cell r="M1127" t="str">
            <v>#.14</v>
          </cell>
        </row>
        <row r="1128">
          <cell r="A1128" t="str">
            <v>레미콘타설</v>
          </cell>
          <cell r="B1128" t="str">
            <v>무근구조물</v>
          </cell>
          <cell r="C1128" t="str">
            <v>M3</v>
          </cell>
          <cell r="D1128">
            <v>0.28000000000000003</v>
          </cell>
          <cell r="E1128">
            <v>16000</v>
          </cell>
          <cell r="F1128">
            <v>4480</v>
          </cell>
          <cell r="G1128">
            <v>0</v>
          </cell>
          <cell r="H1128">
            <v>0</v>
          </cell>
          <cell r="I1128">
            <v>16000</v>
          </cell>
          <cell r="J1128">
            <v>4480</v>
          </cell>
          <cell r="K1128">
            <v>0</v>
          </cell>
          <cell r="L1128">
            <v>0</v>
          </cell>
          <cell r="M1128" t="str">
            <v>No.10</v>
          </cell>
        </row>
        <row r="1129">
          <cell r="A1129" t="str">
            <v>P.E관 접합 및 부설</v>
          </cell>
          <cell r="B1129" t="str">
            <v>Φ1000M/M</v>
          </cell>
          <cell r="C1129" t="str">
            <v>개소</v>
          </cell>
          <cell r="D1129">
            <v>665</v>
          </cell>
          <cell r="E1129">
            <v>30200</v>
          </cell>
          <cell r="F1129">
            <v>20083000</v>
          </cell>
          <cell r="G1129">
            <v>0</v>
          </cell>
          <cell r="H1129">
            <v>0</v>
          </cell>
          <cell r="I1129">
            <v>30200</v>
          </cell>
          <cell r="J1129">
            <v>20083000</v>
          </cell>
          <cell r="K1129">
            <v>0</v>
          </cell>
          <cell r="L1129">
            <v>0</v>
          </cell>
          <cell r="M1129" t="str">
            <v>No.53</v>
          </cell>
        </row>
        <row r="1130">
          <cell r="A1130" t="str">
            <v>가성토(토사,B.H0.7)</v>
          </cell>
          <cell r="B1130" t="str">
            <v>현장토유용</v>
          </cell>
          <cell r="C1130" t="str">
            <v>M3</v>
          </cell>
          <cell r="D1130">
            <v>1719</v>
          </cell>
          <cell r="E1130">
            <v>1800</v>
          </cell>
          <cell r="F1130">
            <v>3094200</v>
          </cell>
          <cell r="G1130">
            <v>400</v>
          </cell>
          <cell r="H1130">
            <v>687600</v>
          </cell>
          <cell r="I1130">
            <v>700</v>
          </cell>
          <cell r="J1130">
            <v>1203300</v>
          </cell>
          <cell r="K1130">
            <v>700</v>
          </cell>
          <cell r="L1130">
            <v>1203300</v>
          </cell>
          <cell r="M1130" t="str">
            <v>#.20</v>
          </cell>
        </row>
        <row r="1131">
          <cell r="A1131" t="str">
            <v>P.P 마대쌓기 및 헐기</v>
          </cell>
          <cell r="C1131" t="str">
            <v>M2</v>
          </cell>
          <cell r="D1131">
            <v>1281.27</v>
          </cell>
          <cell r="E1131">
            <v>53000</v>
          </cell>
          <cell r="F1131">
            <v>67907310</v>
          </cell>
          <cell r="G1131">
            <v>8900</v>
          </cell>
          <cell r="H1131">
            <v>11403303</v>
          </cell>
          <cell r="I1131">
            <v>44100</v>
          </cell>
          <cell r="J1131">
            <v>56504007</v>
          </cell>
          <cell r="K1131">
            <v>0</v>
          </cell>
          <cell r="L1131">
            <v>0</v>
          </cell>
          <cell r="M1131" t="str">
            <v>#.21</v>
          </cell>
        </row>
        <row r="1132">
          <cell r="A1132" t="str">
            <v>양생(비닐)</v>
          </cell>
          <cell r="C1132" t="str">
            <v>M2</v>
          </cell>
          <cell r="D1132">
            <v>1281.27</v>
          </cell>
          <cell r="E1132">
            <v>900</v>
          </cell>
          <cell r="F1132">
            <v>1153143</v>
          </cell>
          <cell r="G1132">
            <v>700</v>
          </cell>
          <cell r="H1132">
            <v>896889</v>
          </cell>
          <cell r="I1132">
            <v>200</v>
          </cell>
          <cell r="J1132">
            <v>256254</v>
          </cell>
          <cell r="K1132">
            <v>0</v>
          </cell>
          <cell r="L1132">
            <v>0</v>
          </cell>
          <cell r="M1132" t="str">
            <v>No.8</v>
          </cell>
        </row>
        <row r="1134">
          <cell r="A1134" t="str">
            <v>7. 운 반 공</v>
          </cell>
          <cell r="F1134">
            <v>2878694</v>
          </cell>
          <cell r="H1134">
            <v>849200</v>
          </cell>
          <cell r="J1134">
            <v>926400</v>
          </cell>
          <cell r="L1134">
            <v>1103094</v>
          </cell>
        </row>
        <row r="1135">
          <cell r="A1135" t="str">
            <v>철근운반</v>
          </cell>
          <cell r="C1135" t="str">
            <v>TON</v>
          </cell>
          <cell r="D1135">
            <v>6.766</v>
          </cell>
          <cell r="E1135">
            <v>9000</v>
          </cell>
          <cell r="F1135">
            <v>60894</v>
          </cell>
          <cell r="G1135">
            <v>0</v>
          </cell>
          <cell r="H1135">
            <v>0</v>
          </cell>
          <cell r="I1135">
            <v>0</v>
          </cell>
          <cell r="J1135">
            <v>0</v>
          </cell>
          <cell r="K1135">
            <v>9000</v>
          </cell>
          <cell r="L1135">
            <v>60894</v>
          </cell>
          <cell r="M1135" t="str">
            <v>#.15</v>
          </cell>
        </row>
        <row r="1136">
          <cell r="A1136" t="str">
            <v>보조기층운반</v>
          </cell>
          <cell r="C1136" t="str">
            <v>M3</v>
          </cell>
          <cell r="D1136">
            <v>386</v>
          </cell>
          <cell r="E1136">
            <v>7300</v>
          </cell>
          <cell r="F1136">
            <v>2817800</v>
          </cell>
          <cell r="G1136">
            <v>2200</v>
          </cell>
          <cell r="H1136">
            <v>849200</v>
          </cell>
          <cell r="I1136">
            <v>2400</v>
          </cell>
          <cell r="J1136">
            <v>926400</v>
          </cell>
          <cell r="K1136">
            <v>2700</v>
          </cell>
          <cell r="L1136">
            <v>1042200</v>
          </cell>
          <cell r="M1136" t="str">
            <v>#.18</v>
          </cell>
        </row>
        <row r="1147">
          <cell r="A1147" t="str">
            <v>⊙H-LINE  사급자재비</v>
          </cell>
          <cell r="C1147" t="str">
            <v>식</v>
          </cell>
          <cell r="D1147">
            <v>1</v>
          </cell>
          <cell r="F1147">
            <v>122117450</v>
          </cell>
          <cell r="H1147">
            <v>122117450</v>
          </cell>
          <cell r="J1147">
            <v>0</v>
          </cell>
          <cell r="L1147">
            <v>0</v>
          </cell>
        </row>
        <row r="1149">
          <cell r="A1149" t="str">
            <v>모  래</v>
          </cell>
          <cell r="C1149" t="str">
            <v>M3</v>
          </cell>
          <cell r="D1149">
            <v>419</v>
          </cell>
          <cell r="E1149">
            <v>17000</v>
          </cell>
          <cell r="F1149">
            <v>7123000</v>
          </cell>
          <cell r="G1149">
            <v>17000</v>
          </cell>
          <cell r="H1149">
            <v>7123000</v>
          </cell>
          <cell r="I1149">
            <v>0</v>
          </cell>
          <cell r="J1149">
            <v>0</v>
          </cell>
          <cell r="K1149">
            <v>0</v>
          </cell>
          <cell r="L1149">
            <v>0</v>
          </cell>
        </row>
        <row r="1150">
          <cell r="A1150" t="str">
            <v>잡  석</v>
          </cell>
          <cell r="C1150" t="str">
            <v>M3</v>
          </cell>
          <cell r="D1150">
            <v>0.95</v>
          </cell>
          <cell r="E1150">
            <v>7000</v>
          </cell>
          <cell r="F1150">
            <v>6650</v>
          </cell>
          <cell r="G1150">
            <v>7000</v>
          </cell>
          <cell r="H1150">
            <v>6650</v>
          </cell>
          <cell r="I1150">
            <v>0</v>
          </cell>
          <cell r="J1150">
            <v>0</v>
          </cell>
          <cell r="K1150">
            <v>0</v>
          </cell>
          <cell r="L1150">
            <v>0</v>
          </cell>
        </row>
        <row r="1151">
          <cell r="A1151" t="str">
            <v>아스팔트유제</v>
          </cell>
          <cell r="B1151" t="str">
            <v>RSC-4</v>
          </cell>
          <cell r="C1151" t="str">
            <v>DRUM</v>
          </cell>
          <cell r="D1151">
            <v>22.7</v>
          </cell>
          <cell r="E1151">
            <v>52000</v>
          </cell>
          <cell r="F1151">
            <v>1180400</v>
          </cell>
          <cell r="G1151">
            <v>52000</v>
          </cell>
          <cell r="H1151">
            <v>1180400</v>
          </cell>
          <cell r="I1151">
            <v>0</v>
          </cell>
          <cell r="J1151">
            <v>0</v>
          </cell>
          <cell r="K1151">
            <v>0</v>
          </cell>
          <cell r="L1151">
            <v>0</v>
          </cell>
        </row>
        <row r="1152">
          <cell r="A1152" t="str">
            <v>아스팔트유제</v>
          </cell>
          <cell r="B1152" t="str">
            <v>MC-1</v>
          </cell>
          <cell r="C1152" t="str">
            <v>DRUM</v>
          </cell>
          <cell r="D1152">
            <v>12.1</v>
          </cell>
          <cell r="E1152">
            <v>58000</v>
          </cell>
          <cell r="F1152">
            <v>701800</v>
          </cell>
          <cell r="G1152">
            <v>58000</v>
          </cell>
          <cell r="H1152">
            <v>701800</v>
          </cell>
          <cell r="I1152">
            <v>0</v>
          </cell>
          <cell r="J1152">
            <v>0</v>
          </cell>
          <cell r="K1152">
            <v>0</v>
          </cell>
          <cell r="L1152">
            <v>0</v>
          </cell>
        </row>
        <row r="1153">
          <cell r="A1153" t="str">
            <v>이중벽 P.E관</v>
          </cell>
          <cell r="B1153" t="str">
            <v>Φ250M/M</v>
          </cell>
          <cell r="C1153" t="str">
            <v>본</v>
          </cell>
          <cell r="D1153">
            <v>409</v>
          </cell>
          <cell r="E1153">
            <v>127200</v>
          </cell>
          <cell r="F1153">
            <v>52024800</v>
          </cell>
          <cell r="G1153">
            <v>127200</v>
          </cell>
          <cell r="H1153">
            <v>52024800</v>
          </cell>
          <cell r="I1153">
            <v>0</v>
          </cell>
          <cell r="J1153">
            <v>0</v>
          </cell>
          <cell r="K1153">
            <v>0</v>
          </cell>
          <cell r="L1153">
            <v>0</v>
          </cell>
        </row>
        <row r="1154">
          <cell r="A1154" t="str">
            <v>P.E관(5회 사용)</v>
          </cell>
          <cell r="B1154" t="str">
            <v>Φ1000M/M</v>
          </cell>
          <cell r="C1154" t="str">
            <v>본</v>
          </cell>
          <cell r="D1154">
            <v>57</v>
          </cell>
          <cell r="E1154">
            <v>948400</v>
          </cell>
          <cell r="F1154">
            <v>54058800</v>
          </cell>
          <cell r="G1154">
            <v>948400</v>
          </cell>
          <cell r="H1154">
            <v>54058800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</row>
        <row r="1155">
          <cell r="A1155" t="str">
            <v>이중벽 P.E관 지수단관</v>
          </cell>
          <cell r="B1155" t="str">
            <v>Φ250M/M</v>
          </cell>
          <cell r="C1155" t="str">
            <v>EA</v>
          </cell>
          <cell r="D1155">
            <v>128</v>
          </cell>
          <cell r="E1155">
            <v>34900</v>
          </cell>
          <cell r="F1155">
            <v>4467200</v>
          </cell>
          <cell r="G1155">
            <v>34900</v>
          </cell>
          <cell r="H1155">
            <v>4467200</v>
          </cell>
          <cell r="I1155">
            <v>0</v>
          </cell>
          <cell r="J1155">
            <v>0</v>
          </cell>
          <cell r="K1155">
            <v>0</v>
          </cell>
          <cell r="L1155">
            <v>0</v>
          </cell>
        </row>
        <row r="1156">
          <cell r="A1156" t="str">
            <v>이중벽 P.E 곡관</v>
          </cell>
          <cell r="B1156" t="str">
            <v>Φ250M/MX45</v>
          </cell>
          <cell r="C1156" t="str">
            <v>EA</v>
          </cell>
          <cell r="D1156">
            <v>2</v>
          </cell>
          <cell r="E1156">
            <v>61500</v>
          </cell>
          <cell r="F1156">
            <v>123000</v>
          </cell>
          <cell r="G1156">
            <v>61500</v>
          </cell>
          <cell r="H1156">
            <v>123000</v>
          </cell>
          <cell r="I1156">
            <v>0</v>
          </cell>
          <cell r="J1156">
            <v>0</v>
          </cell>
          <cell r="K1156">
            <v>0</v>
          </cell>
          <cell r="L1156">
            <v>0</v>
          </cell>
        </row>
        <row r="1157">
          <cell r="A1157" t="str">
            <v>보조기층제</v>
          </cell>
          <cell r="C1157" t="str">
            <v>M3</v>
          </cell>
          <cell r="D1157">
            <v>386</v>
          </cell>
          <cell r="E1157">
            <v>6300</v>
          </cell>
          <cell r="F1157">
            <v>2431800</v>
          </cell>
          <cell r="G1157">
            <v>6300</v>
          </cell>
          <cell r="H1157">
            <v>2431800</v>
          </cell>
          <cell r="I1157">
            <v>0</v>
          </cell>
          <cell r="J1157">
            <v>0</v>
          </cell>
          <cell r="K1157">
            <v>0</v>
          </cell>
          <cell r="L1157">
            <v>0</v>
          </cell>
        </row>
        <row r="1169">
          <cell r="A1169" t="str">
            <v>《 중  계  펌  프  장 》</v>
          </cell>
          <cell r="C1169" t="str">
            <v>식</v>
          </cell>
          <cell r="D1169">
            <v>1</v>
          </cell>
          <cell r="F1169">
            <v>740640367</v>
          </cell>
          <cell r="H1169">
            <v>164198539</v>
          </cell>
          <cell r="J1169">
            <v>491852187</v>
          </cell>
          <cell r="L1169">
            <v>84589641</v>
          </cell>
        </row>
        <row r="1170">
          <cell r="A1170" t="str">
            <v>Ⅰ.서호 중계펌프장(토목)</v>
          </cell>
          <cell r="C1170" t="str">
            <v>식</v>
          </cell>
          <cell r="D1170">
            <v>1</v>
          </cell>
          <cell r="F1170">
            <v>42134049</v>
          </cell>
          <cell r="H1170">
            <v>9364013</v>
          </cell>
          <cell r="J1170">
            <v>28211789</v>
          </cell>
          <cell r="L1170">
            <v>4558247</v>
          </cell>
        </row>
        <row r="1171">
          <cell r="A1171" t="str">
            <v>Ⅱ.법환 중계펌프장(토목)</v>
          </cell>
          <cell r="C1171" t="str">
            <v>식</v>
          </cell>
          <cell r="D1171">
            <v>1</v>
          </cell>
          <cell r="F1171">
            <v>57491452</v>
          </cell>
          <cell r="H1171">
            <v>14925113</v>
          </cell>
          <cell r="J1171">
            <v>38212150</v>
          </cell>
          <cell r="L1171">
            <v>4354189</v>
          </cell>
        </row>
        <row r="1172">
          <cell r="A1172" t="str">
            <v>Ⅲ.강정 중계펌프장(토목)</v>
          </cell>
          <cell r="C1172" t="str">
            <v>식</v>
          </cell>
          <cell r="D1172">
            <v>1</v>
          </cell>
          <cell r="F1172">
            <v>175803065</v>
          </cell>
          <cell r="H1172">
            <v>34845977</v>
          </cell>
          <cell r="J1172">
            <v>119005590</v>
          </cell>
          <cell r="L1172">
            <v>21951498</v>
          </cell>
        </row>
        <row r="1173">
          <cell r="A1173" t="str">
            <v>Ⅳ.월평 중계펌프장(토목)</v>
          </cell>
          <cell r="C1173" t="str">
            <v>식</v>
          </cell>
          <cell r="D1173">
            <v>1</v>
          </cell>
          <cell r="F1173">
            <v>146259644</v>
          </cell>
          <cell r="H1173">
            <v>31989000</v>
          </cell>
          <cell r="J1173">
            <v>92839934</v>
          </cell>
          <cell r="L1173">
            <v>21430710</v>
          </cell>
        </row>
        <row r="1174">
          <cell r="A1174" t="str">
            <v>Ⅴ.중문동부 중계펌프장(토목)</v>
          </cell>
          <cell r="C1174" t="str">
            <v>식</v>
          </cell>
          <cell r="D1174">
            <v>1</v>
          </cell>
          <cell r="F1174">
            <v>204739233</v>
          </cell>
          <cell r="H1174">
            <v>39133896</v>
          </cell>
          <cell r="J1174">
            <v>148125384</v>
          </cell>
          <cell r="L1174">
            <v>17479953</v>
          </cell>
        </row>
        <row r="1175">
          <cell r="A1175" t="str">
            <v>Ⅵ.부 대 공</v>
          </cell>
          <cell r="C1175" t="str">
            <v>식</v>
          </cell>
          <cell r="D1175">
            <v>1</v>
          </cell>
          <cell r="F1175">
            <v>114212924</v>
          </cell>
          <cell r="H1175">
            <v>33940540</v>
          </cell>
          <cell r="J1175">
            <v>65457340</v>
          </cell>
          <cell r="L1175">
            <v>14815044</v>
          </cell>
        </row>
        <row r="1191">
          <cell r="A1191" t="str">
            <v>Ⅰ.서호 중계펌프장(토목)</v>
          </cell>
          <cell r="C1191" t="str">
            <v>식</v>
          </cell>
          <cell r="D1191">
            <v>1</v>
          </cell>
          <cell r="F1191">
            <v>42134049</v>
          </cell>
          <cell r="H1191">
            <v>9364013</v>
          </cell>
          <cell r="J1191">
            <v>28211789</v>
          </cell>
          <cell r="L1191">
            <v>4558247</v>
          </cell>
        </row>
        <row r="1193">
          <cell r="A1193" t="str">
            <v>1. 토    공</v>
          </cell>
          <cell r="F1193">
            <v>12950001</v>
          </cell>
          <cell r="H1193">
            <v>2386578</v>
          </cell>
          <cell r="J1193">
            <v>6753435</v>
          </cell>
          <cell r="L1193">
            <v>3809988</v>
          </cell>
        </row>
        <row r="1194">
          <cell r="A1194" t="str">
            <v>터파기:토사(육상),기계80+인력20</v>
          </cell>
          <cell r="B1194" t="str">
            <v>B.H 0.7㎥</v>
          </cell>
          <cell r="C1194" t="str">
            <v>M3</v>
          </cell>
          <cell r="D1194">
            <v>38.1</v>
          </cell>
          <cell r="E1194">
            <v>2000</v>
          </cell>
          <cell r="F1194">
            <v>76200</v>
          </cell>
          <cell r="G1194">
            <v>100</v>
          </cell>
          <cell r="H1194">
            <v>3810</v>
          </cell>
          <cell r="I1194">
            <v>1600</v>
          </cell>
          <cell r="J1194">
            <v>60960</v>
          </cell>
          <cell r="K1194">
            <v>300</v>
          </cell>
          <cell r="L1194">
            <v>11430</v>
          </cell>
          <cell r="M1194" t="str">
            <v>#.2</v>
          </cell>
        </row>
        <row r="1195">
          <cell r="A1195" t="str">
            <v>터파기(인력)</v>
          </cell>
          <cell r="B1195" t="str">
            <v>토사,0-1m</v>
          </cell>
          <cell r="C1195" t="str">
            <v>M3</v>
          </cell>
          <cell r="D1195">
            <v>201.79</v>
          </cell>
          <cell r="E1195">
            <v>8800</v>
          </cell>
          <cell r="F1195">
            <v>1775752</v>
          </cell>
          <cell r="G1195">
            <v>0</v>
          </cell>
          <cell r="H1195">
            <v>0</v>
          </cell>
          <cell r="I1195">
            <v>8800</v>
          </cell>
          <cell r="J1195">
            <v>1775752</v>
          </cell>
          <cell r="K1195">
            <v>0</v>
          </cell>
          <cell r="L1195">
            <v>0</v>
          </cell>
          <cell r="M1195" t="str">
            <v>No.54</v>
          </cell>
        </row>
        <row r="1196">
          <cell r="A1196" t="str">
            <v>기계터파기(연암)</v>
          </cell>
          <cell r="B1196" t="str">
            <v>B.H0.7+브레이커</v>
          </cell>
          <cell r="C1196" t="str">
            <v>M3</v>
          </cell>
          <cell r="D1196">
            <v>291.39999999999998</v>
          </cell>
          <cell r="E1196">
            <v>18400</v>
          </cell>
          <cell r="F1196">
            <v>5361760</v>
          </cell>
          <cell r="G1196">
            <v>2800</v>
          </cell>
          <cell r="H1196">
            <v>815920</v>
          </cell>
          <cell r="I1196">
            <v>7300</v>
          </cell>
          <cell r="J1196">
            <v>2127220</v>
          </cell>
          <cell r="K1196">
            <v>8300</v>
          </cell>
          <cell r="L1196">
            <v>2418620</v>
          </cell>
          <cell r="M1196" t="str">
            <v>#.3</v>
          </cell>
        </row>
        <row r="1197">
          <cell r="A1197" t="str">
            <v>되메우기 및 다짐</v>
          </cell>
          <cell r="B1197" t="str">
            <v>B.H 0.7+플래이트 콤펙터</v>
          </cell>
          <cell r="C1197" t="str">
            <v>M3</v>
          </cell>
          <cell r="D1197">
            <v>199.25</v>
          </cell>
          <cell r="E1197">
            <v>3500</v>
          </cell>
          <cell r="F1197">
            <v>697375</v>
          </cell>
          <cell r="G1197">
            <v>400</v>
          </cell>
          <cell r="H1197">
            <v>79700</v>
          </cell>
          <cell r="I1197">
            <v>2600</v>
          </cell>
          <cell r="J1197">
            <v>518050</v>
          </cell>
          <cell r="K1197">
            <v>500</v>
          </cell>
          <cell r="L1197">
            <v>99625</v>
          </cell>
          <cell r="M1197" t="str">
            <v>#.4</v>
          </cell>
        </row>
        <row r="1198">
          <cell r="A1198" t="str">
            <v>되메우기</v>
          </cell>
          <cell r="B1198" t="str">
            <v>인력</v>
          </cell>
          <cell r="C1198" t="str">
            <v>M3</v>
          </cell>
          <cell r="D1198">
            <v>196.92</v>
          </cell>
          <cell r="E1198">
            <v>3400</v>
          </cell>
          <cell r="F1198">
            <v>669528</v>
          </cell>
          <cell r="G1198">
            <v>0</v>
          </cell>
          <cell r="H1198">
            <v>0</v>
          </cell>
          <cell r="I1198">
            <v>3400</v>
          </cell>
          <cell r="J1198">
            <v>669528</v>
          </cell>
          <cell r="K1198">
            <v>0</v>
          </cell>
          <cell r="L1198">
            <v>0</v>
          </cell>
          <cell r="M1198" t="str">
            <v>No.72</v>
          </cell>
        </row>
        <row r="1199">
          <cell r="A1199" t="str">
            <v>사토운반:토사</v>
          </cell>
          <cell r="B1199" t="str">
            <v>B.H0.7 + D.T15</v>
          </cell>
          <cell r="C1199" t="str">
            <v>M3</v>
          </cell>
          <cell r="D1199">
            <v>50.79</v>
          </cell>
          <cell r="E1199">
            <v>2500</v>
          </cell>
          <cell r="F1199">
            <v>126975</v>
          </cell>
          <cell r="G1199">
            <v>900</v>
          </cell>
          <cell r="H1199">
            <v>45711</v>
          </cell>
          <cell r="I1199">
            <v>700</v>
          </cell>
          <cell r="J1199">
            <v>35553</v>
          </cell>
          <cell r="K1199">
            <v>900</v>
          </cell>
          <cell r="L1199">
            <v>45711</v>
          </cell>
          <cell r="M1199" t="str">
            <v>#.26</v>
          </cell>
        </row>
        <row r="1200">
          <cell r="A1200" t="str">
            <v>사토운반:연암</v>
          </cell>
          <cell r="B1200" t="str">
            <v>B.H0.7 + D.T15</v>
          </cell>
          <cell r="C1200" t="str">
            <v>M3</v>
          </cell>
          <cell r="D1200">
            <v>291.39999999999998</v>
          </cell>
          <cell r="E1200">
            <v>12000</v>
          </cell>
          <cell r="F1200">
            <v>3496800</v>
          </cell>
          <cell r="G1200">
            <v>4500</v>
          </cell>
          <cell r="H1200">
            <v>1311300</v>
          </cell>
          <cell r="I1200">
            <v>3500</v>
          </cell>
          <cell r="J1200">
            <v>1019900</v>
          </cell>
          <cell r="K1200">
            <v>4000</v>
          </cell>
          <cell r="L1200">
            <v>1165600</v>
          </cell>
          <cell r="M1200" t="str">
            <v>#.7</v>
          </cell>
        </row>
        <row r="1201">
          <cell r="A1201" t="str">
            <v>절토(토사)</v>
          </cell>
          <cell r="B1201" t="str">
            <v>B.H0.7M3</v>
          </cell>
          <cell r="C1201" t="str">
            <v>M3</v>
          </cell>
          <cell r="D1201">
            <v>207.07</v>
          </cell>
          <cell r="E1201">
            <v>600</v>
          </cell>
          <cell r="F1201">
            <v>124242</v>
          </cell>
          <cell r="G1201">
            <v>100</v>
          </cell>
          <cell r="H1201">
            <v>20707</v>
          </cell>
          <cell r="I1201">
            <v>300</v>
          </cell>
          <cell r="J1201">
            <v>62121</v>
          </cell>
          <cell r="K1201">
            <v>200</v>
          </cell>
          <cell r="L1201">
            <v>41414</v>
          </cell>
          <cell r="M1201" t="str">
            <v>#.27</v>
          </cell>
        </row>
        <row r="1202">
          <cell r="A1202" t="str">
            <v>평떼붙임</v>
          </cell>
          <cell r="C1202" t="str">
            <v>M2</v>
          </cell>
          <cell r="D1202">
            <v>21.15</v>
          </cell>
          <cell r="E1202">
            <v>5900</v>
          </cell>
          <cell r="F1202">
            <v>124785</v>
          </cell>
          <cell r="G1202">
            <v>3000</v>
          </cell>
          <cell r="H1202">
            <v>63450</v>
          </cell>
          <cell r="I1202">
            <v>2900</v>
          </cell>
          <cell r="J1202">
            <v>61335</v>
          </cell>
          <cell r="K1202">
            <v>0</v>
          </cell>
          <cell r="L1202">
            <v>0</v>
          </cell>
          <cell r="M1202" t="str">
            <v>#.28</v>
          </cell>
        </row>
        <row r="1203">
          <cell r="A1203" t="str">
            <v>바닥면 고르기</v>
          </cell>
          <cell r="B1203" t="str">
            <v>연암</v>
          </cell>
          <cell r="C1203" t="str">
            <v>M2</v>
          </cell>
          <cell r="D1203">
            <v>91.96</v>
          </cell>
          <cell r="E1203">
            <v>5400</v>
          </cell>
          <cell r="F1203">
            <v>496584</v>
          </cell>
          <cell r="G1203">
            <v>500</v>
          </cell>
          <cell r="H1203">
            <v>45980</v>
          </cell>
          <cell r="I1203">
            <v>4600</v>
          </cell>
          <cell r="J1203">
            <v>423016</v>
          </cell>
          <cell r="K1203">
            <v>300</v>
          </cell>
          <cell r="L1203">
            <v>27588</v>
          </cell>
          <cell r="M1203" t="str">
            <v>No.2</v>
          </cell>
        </row>
        <row r="1205">
          <cell r="A1205" t="str">
            <v>2. 구조물공</v>
          </cell>
          <cell r="F1205">
            <v>16979104</v>
          </cell>
          <cell r="H1205">
            <v>2989051</v>
          </cell>
          <cell r="J1205">
            <v>13730471</v>
          </cell>
          <cell r="L1205">
            <v>259582</v>
          </cell>
        </row>
        <row r="1206">
          <cell r="A1206" t="str">
            <v>레미콘타설</v>
          </cell>
          <cell r="B1206" t="str">
            <v>무근구조물</v>
          </cell>
          <cell r="C1206" t="str">
            <v>M3</v>
          </cell>
          <cell r="D1206">
            <v>7.4</v>
          </cell>
          <cell r="E1206">
            <v>16000</v>
          </cell>
          <cell r="F1206">
            <v>118400</v>
          </cell>
          <cell r="G1206">
            <v>0</v>
          </cell>
          <cell r="H1206">
            <v>0</v>
          </cell>
          <cell r="I1206">
            <v>16000</v>
          </cell>
          <cell r="J1206">
            <v>118400</v>
          </cell>
          <cell r="K1206">
            <v>0</v>
          </cell>
          <cell r="L1206">
            <v>0</v>
          </cell>
          <cell r="M1206" t="str">
            <v>No.10</v>
          </cell>
        </row>
        <row r="1207">
          <cell r="A1207" t="str">
            <v>레미콘타설</v>
          </cell>
          <cell r="B1207" t="str">
            <v>철근구조물</v>
          </cell>
          <cell r="C1207" t="str">
            <v>M3</v>
          </cell>
          <cell r="D1207">
            <v>63.83</v>
          </cell>
          <cell r="E1207">
            <v>21700</v>
          </cell>
          <cell r="F1207">
            <v>1385111</v>
          </cell>
          <cell r="G1207">
            <v>400</v>
          </cell>
          <cell r="H1207">
            <v>25532</v>
          </cell>
          <cell r="I1207">
            <v>21000</v>
          </cell>
          <cell r="J1207">
            <v>1340430</v>
          </cell>
          <cell r="K1207">
            <v>300</v>
          </cell>
          <cell r="L1207">
            <v>19149</v>
          </cell>
          <cell r="M1207" t="str">
            <v>No.14</v>
          </cell>
        </row>
        <row r="1208">
          <cell r="A1208" t="str">
            <v>합판거푸집</v>
          </cell>
          <cell r="B1208" t="str">
            <v>0-7m:6회</v>
          </cell>
          <cell r="C1208" t="str">
            <v>M2</v>
          </cell>
          <cell r="D1208">
            <v>3.4</v>
          </cell>
          <cell r="E1208">
            <v>12000</v>
          </cell>
          <cell r="F1208">
            <v>40800</v>
          </cell>
          <cell r="G1208">
            <v>4000</v>
          </cell>
          <cell r="H1208">
            <v>13600</v>
          </cell>
          <cell r="I1208">
            <v>8000</v>
          </cell>
          <cell r="J1208">
            <v>27200</v>
          </cell>
          <cell r="K1208">
            <v>0</v>
          </cell>
          <cell r="L1208">
            <v>0</v>
          </cell>
          <cell r="M1208" t="str">
            <v>No.11</v>
          </cell>
        </row>
        <row r="1209">
          <cell r="A1209" t="str">
            <v>합판거푸집</v>
          </cell>
          <cell r="B1209" t="str">
            <v>0-7m:3회</v>
          </cell>
          <cell r="C1209" t="str">
            <v>M2</v>
          </cell>
          <cell r="D1209">
            <v>98.72</v>
          </cell>
          <cell r="E1209">
            <v>17100</v>
          </cell>
          <cell r="F1209">
            <v>1688112</v>
          </cell>
          <cell r="G1209">
            <v>5300</v>
          </cell>
          <cell r="H1209">
            <v>523216</v>
          </cell>
          <cell r="I1209">
            <v>11800</v>
          </cell>
          <cell r="J1209">
            <v>1164896</v>
          </cell>
          <cell r="K1209">
            <v>0</v>
          </cell>
          <cell r="L1209">
            <v>0</v>
          </cell>
          <cell r="M1209" t="str">
            <v>No.15</v>
          </cell>
        </row>
        <row r="1210">
          <cell r="A1210" t="str">
            <v>폼타이 합판거푸집</v>
          </cell>
          <cell r="B1210" t="str">
            <v>0-7m:T=400:3회</v>
          </cell>
          <cell r="C1210" t="str">
            <v>M2</v>
          </cell>
          <cell r="D1210">
            <v>74.98</v>
          </cell>
          <cell r="E1210">
            <v>18500</v>
          </cell>
          <cell r="F1210">
            <v>1387130</v>
          </cell>
          <cell r="G1210">
            <v>6600</v>
          </cell>
          <cell r="H1210">
            <v>494868</v>
          </cell>
          <cell r="I1210">
            <v>11900</v>
          </cell>
          <cell r="J1210">
            <v>892262</v>
          </cell>
          <cell r="K1210">
            <v>0</v>
          </cell>
          <cell r="L1210">
            <v>0</v>
          </cell>
          <cell r="M1210" t="str">
            <v>No.73</v>
          </cell>
        </row>
        <row r="1211">
          <cell r="A1211" t="str">
            <v>폼타이 합판거푸집</v>
          </cell>
          <cell r="B1211" t="str">
            <v>0-7m:T=300:3회</v>
          </cell>
          <cell r="C1211" t="str">
            <v>M2</v>
          </cell>
          <cell r="D1211">
            <v>11.96</v>
          </cell>
          <cell r="E1211">
            <v>18600</v>
          </cell>
          <cell r="F1211">
            <v>222456</v>
          </cell>
          <cell r="G1211">
            <v>6600</v>
          </cell>
          <cell r="H1211">
            <v>78936</v>
          </cell>
          <cell r="I1211">
            <v>12000</v>
          </cell>
          <cell r="J1211">
            <v>143520</v>
          </cell>
          <cell r="K1211">
            <v>0</v>
          </cell>
          <cell r="L1211">
            <v>0</v>
          </cell>
          <cell r="M1211" t="str">
            <v>No.74</v>
          </cell>
        </row>
        <row r="1212">
          <cell r="A1212" t="str">
            <v>강관동바리(3개월)</v>
          </cell>
          <cell r="B1212" t="str">
            <v>H=0-4.2M</v>
          </cell>
          <cell r="C1212" t="str">
            <v>공M3</v>
          </cell>
          <cell r="D1212">
            <v>46.83</v>
          </cell>
          <cell r="E1212">
            <v>6300</v>
          </cell>
          <cell r="F1212">
            <v>295029</v>
          </cell>
          <cell r="G1212">
            <v>200</v>
          </cell>
          <cell r="H1212">
            <v>9366</v>
          </cell>
          <cell r="I1212">
            <v>6100</v>
          </cell>
          <cell r="J1212">
            <v>285663</v>
          </cell>
          <cell r="K1212">
            <v>0</v>
          </cell>
          <cell r="L1212">
            <v>0</v>
          </cell>
          <cell r="M1212" t="str">
            <v>No.21</v>
          </cell>
        </row>
        <row r="1213">
          <cell r="A1213" t="str">
            <v>강관비계</v>
          </cell>
          <cell r="B1213" t="str">
            <v>3개월</v>
          </cell>
          <cell r="C1213" t="str">
            <v>M2</v>
          </cell>
          <cell r="D1213">
            <v>70.36</v>
          </cell>
          <cell r="E1213">
            <v>9200</v>
          </cell>
          <cell r="F1213">
            <v>647312</v>
          </cell>
          <cell r="G1213">
            <v>2300</v>
          </cell>
          <cell r="H1213">
            <v>161828</v>
          </cell>
          <cell r="I1213">
            <v>6600</v>
          </cell>
          <cell r="J1213">
            <v>464376</v>
          </cell>
          <cell r="K1213">
            <v>300</v>
          </cell>
          <cell r="L1213">
            <v>21108</v>
          </cell>
          <cell r="M1213" t="str">
            <v>No.33</v>
          </cell>
        </row>
        <row r="1214">
          <cell r="A1214" t="str">
            <v>시공이음 설치</v>
          </cell>
          <cell r="B1214" t="str">
            <v>PVC,B=230X5mm</v>
          </cell>
          <cell r="C1214" t="str">
            <v>M</v>
          </cell>
          <cell r="D1214">
            <v>32</v>
          </cell>
          <cell r="E1214">
            <v>14600</v>
          </cell>
          <cell r="F1214">
            <v>467200</v>
          </cell>
          <cell r="G1214">
            <v>3400</v>
          </cell>
          <cell r="H1214">
            <v>108800</v>
          </cell>
          <cell r="I1214">
            <v>11200</v>
          </cell>
          <cell r="J1214">
            <v>358400</v>
          </cell>
          <cell r="K1214">
            <v>0</v>
          </cell>
          <cell r="L1214">
            <v>0</v>
          </cell>
          <cell r="M1214" t="str">
            <v>No.75</v>
          </cell>
        </row>
        <row r="1215">
          <cell r="A1215" t="str">
            <v>시공이음면정리(치핑)</v>
          </cell>
          <cell r="B1215" t="str">
            <v>인력</v>
          </cell>
          <cell r="C1215" t="str">
            <v>M2</v>
          </cell>
          <cell r="D1215">
            <v>33.33</v>
          </cell>
          <cell r="E1215">
            <v>19000</v>
          </cell>
          <cell r="F1215">
            <v>633270</v>
          </cell>
          <cell r="G1215">
            <v>500</v>
          </cell>
          <cell r="H1215">
            <v>16665</v>
          </cell>
          <cell r="I1215">
            <v>18500</v>
          </cell>
          <cell r="J1215">
            <v>616605</v>
          </cell>
          <cell r="K1215">
            <v>0</v>
          </cell>
          <cell r="L1215">
            <v>0</v>
          </cell>
          <cell r="M1215" t="str">
            <v>No.22</v>
          </cell>
        </row>
        <row r="1216">
          <cell r="A1216" t="str">
            <v>스페이서(T=110MM)</v>
          </cell>
          <cell r="C1216" t="str">
            <v>EA</v>
          </cell>
          <cell r="D1216">
            <v>182</v>
          </cell>
          <cell r="E1216">
            <v>90</v>
          </cell>
          <cell r="F1216">
            <v>16380</v>
          </cell>
          <cell r="G1216">
            <v>90</v>
          </cell>
          <cell r="H1216">
            <v>16380</v>
          </cell>
          <cell r="I1216">
            <v>0</v>
          </cell>
          <cell r="J1216">
            <v>0</v>
          </cell>
          <cell r="K1216">
            <v>0</v>
          </cell>
          <cell r="L1216">
            <v>0</v>
          </cell>
        </row>
        <row r="1217">
          <cell r="A1217" t="str">
            <v>스페이서(T=80MM)</v>
          </cell>
          <cell r="C1217" t="str">
            <v>EA</v>
          </cell>
          <cell r="D1217">
            <v>490</v>
          </cell>
          <cell r="E1217">
            <v>60</v>
          </cell>
          <cell r="F1217">
            <v>29400</v>
          </cell>
          <cell r="G1217">
            <v>60</v>
          </cell>
          <cell r="H1217">
            <v>29400</v>
          </cell>
          <cell r="I1217">
            <v>0</v>
          </cell>
          <cell r="J1217">
            <v>0</v>
          </cell>
          <cell r="K1217">
            <v>0</v>
          </cell>
          <cell r="L1217">
            <v>0</v>
          </cell>
        </row>
        <row r="1218">
          <cell r="A1218" t="str">
            <v>폼타이거푸집 구멍체움</v>
          </cell>
          <cell r="C1218" t="str">
            <v>EA</v>
          </cell>
          <cell r="D1218">
            <v>96</v>
          </cell>
          <cell r="E1218">
            <v>250</v>
          </cell>
          <cell r="F1218">
            <v>24000</v>
          </cell>
          <cell r="G1218">
            <v>0</v>
          </cell>
          <cell r="H1218">
            <v>0</v>
          </cell>
          <cell r="I1218">
            <v>250</v>
          </cell>
          <cell r="J1218">
            <v>24000</v>
          </cell>
          <cell r="K1218">
            <v>0</v>
          </cell>
          <cell r="L1218">
            <v>0</v>
          </cell>
          <cell r="M1218" t="str">
            <v>No.76</v>
          </cell>
        </row>
        <row r="1219">
          <cell r="A1219" t="str">
            <v>에폭시방수</v>
          </cell>
          <cell r="B1219" t="str">
            <v>수용성에폭시3회</v>
          </cell>
          <cell r="C1219" t="str">
            <v>M2</v>
          </cell>
          <cell r="D1219">
            <v>58.1</v>
          </cell>
          <cell r="E1219">
            <v>19600</v>
          </cell>
          <cell r="F1219">
            <v>1138760</v>
          </cell>
          <cell r="G1219">
            <v>10300</v>
          </cell>
          <cell r="H1219">
            <v>598430</v>
          </cell>
          <cell r="I1219">
            <v>9300</v>
          </cell>
          <cell r="J1219">
            <v>540330</v>
          </cell>
          <cell r="K1219">
            <v>0</v>
          </cell>
          <cell r="L1219">
            <v>0</v>
          </cell>
          <cell r="M1219" t="str">
            <v>No.77</v>
          </cell>
        </row>
        <row r="1220">
          <cell r="A1220" t="str">
            <v>S.T.S Plate C.설치(TYPE-D)</v>
          </cell>
          <cell r="B1220" t="str">
            <v>1200X1000</v>
          </cell>
          <cell r="C1220" t="str">
            <v>EA</v>
          </cell>
          <cell r="D1220">
            <v>3</v>
          </cell>
          <cell r="E1220">
            <v>249900</v>
          </cell>
          <cell r="F1220">
            <v>749700</v>
          </cell>
          <cell r="G1220">
            <v>150000</v>
          </cell>
          <cell r="H1220">
            <v>450000</v>
          </cell>
          <cell r="I1220">
            <v>86700</v>
          </cell>
          <cell r="J1220">
            <v>260100</v>
          </cell>
          <cell r="K1220">
            <v>13200</v>
          </cell>
          <cell r="L1220">
            <v>39600</v>
          </cell>
          <cell r="M1220" t="str">
            <v>No.78</v>
          </cell>
        </row>
        <row r="1221">
          <cell r="A1221" t="str">
            <v>S.T.S Plate C.설치(TYPE-A)</v>
          </cell>
          <cell r="B1221" t="str">
            <v>800X800</v>
          </cell>
          <cell r="C1221" t="str">
            <v>EA</v>
          </cell>
          <cell r="D1221">
            <v>2</v>
          </cell>
          <cell r="E1221">
            <v>196100</v>
          </cell>
          <cell r="F1221">
            <v>392200</v>
          </cell>
          <cell r="G1221">
            <v>100000</v>
          </cell>
          <cell r="H1221">
            <v>200000</v>
          </cell>
          <cell r="I1221">
            <v>85300</v>
          </cell>
          <cell r="J1221">
            <v>170600</v>
          </cell>
          <cell r="K1221">
            <v>10800</v>
          </cell>
          <cell r="L1221">
            <v>21600</v>
          </cell>
          <cell r="M1221" t="str">
            <v>No.79</v>
          </cell>
        </row>
        <row r="1222">
          <cell r="A1222" t="str">
            <v>S.T.S Plate C.설치(TYPE-A)</v>
          </cell>
          <cell r="B1222" t="str">
            <v>900X750</v>
          </cell>
          <cell r="C1222" t="str">
            <v>EA</v>
          </cell>
          <cell r="D1222">
            <v>1</v>
          </cell>
          <cell r="E1222">
            <v>197600</v>
          </cell>
          <cell r="F1222">
            <v>197600</v>
          </cell>
          <cell r="G1222">
            <v>110000</v>
          </cell>
          <cell r="H1222">
            <v>110000</v>
          </cell>
          <cell r="I1222">
            <v>76100</v>
          </cell>
          <cell r="J1222">
            <v>76100</v>
          </cell>
          <cell r="K1222">
            <v>11500</v>
          </cell>
          <cell r="L1222">
            <v>11500</v>
          </cell>
          <cell r="M1222" t="str">
            <v>No.80</v>
          </cell>
        </row>
        <row r="1223">
          <cell r="A1223" t="str">
            <v>흙채움</v>
          </cell>
          <cell r="C1223" t="str">
            <v>M3</v>
          </cell>
          <cell r="D1223">
            <v>2.27</v>
          </cell>
          <cell r="E1223">
            <v>1200</v>
          </cell>
          <cell r="F1223">
            <v>2724</v>
          </cell>
          <cell r="G1223">
            <v>200</v>
          </cell>
          <cell r="H1223">
            <v>454</v>
          </cell>
          <cell r="I1223">
            <v>600</v>
          </cell>
          <cell r="J1223">
            <v>1362</v>
          </cell>
          <cell r="K1223">
            <v>400</v>
          </cell>
          <cell r="L1223">
            <v>908</v>
          </cell>
          <cell r="M1223" t="str">
            <v>#.29</v>
          </cell>
        </row>
        <row r="1224">
          <cell r="A1224" t="str">
            <v>사다리설치(STS)</v>
          </cell>
          <cell r="C1224" t="str">
            <v>M</v>
          </cell>
          <cell r="D1224">
            <v>3.7</v>
          </cell>
          <cell r="E1224">
            <v>10900</v>
          </cell>
          <cell r="F1224">
            <v>40330</v>
          </cell>
          <cell r="G1224">
            <v>6600</v>
          </cell>
          <cell r="H1224">
            <v>24420</v>
          </cell>
          <cell r="I1224">
            <v>4100</v>
          </cell>
          <cell r="J1224">
            <v>15170</v>
          </cell>
          <cell r="K1224">
            <v>200</v>
          </cell>
          <cell r="L1224">
            <v>740</v>
          </cell>
          <cell r="M1224" t="str">
            <v>No.19</v>
          </cell>
        </row>
        <row r="1225">
          <cell r="A1225" t="str">
            <v>수팽창고무지수판 설치</v>
          </cell>
          <cell r="B1225" t="str">
            <v>20X10</v>
          </cell>
          <cell r="C1225" t="str">
            <v>M</v>
          </cell>
          <cell r="D1225">
            <v>2.5099999999999998</v>
          </cell>
          <cell r="E1225">
            <v>3900</v>
          </cell>
          <cell r="F1225">
            <v>9789</v>
          </cell>
          <cell r="G1225">
            <v>3100</v>
          </cell>
          <cell r="H1225">
            <v>7781</v>
          </cell>
          <cell r="I1225">
            <v>800</v>
          </cell>
          <cell r="J1225">
            <v>2008</v>
          </cell>
          <cell r="K1225">
            <v>0</v>
          </cell>
          <cell r="L1225">
            <v>0</v>
          </cell>
          <cell r="M1225" t="str">
            <v>No.23</v>
          </cell>
        </row>
        <row r="1226">
          <cell r="A1226" t="str">
            <v>P.V.C 파이프(VG1)</v>
          </cell>
          <cell r="B1226" t="str">
            <v>Φ100M/M</v>
          </cell>
          <cell r="C1226" t="str">
            <v>M</v>
          </cell>
          <cell r="D1226">
            <v>1.4</v>
          </cell>
          <cell r="E1226">
            <v>6800</v>
          </cell>
          <cell r="F1226">
            <v>9520</v>
          </cell>
          <cell r="G1226">
            <v>6500</v>
          </cell>
          <cell r="H1226">
            <v>9100</v>
          </cell>
          <cell r="I1226">
            <v>300</v>
          </cell>
          <cell r="J1226">
            <v>420</v>
          </cell>
          <cell r="K1226">
            <v>0</v>
          </cell>
          <cell r="L1226">
            <v>0</v>
          </cell>
        </row>
        <row r="1227">
          <cell r="A1227" t="str">
            <v>P.V.C 파이프(VG1)</v>
          </cell>
          <cell r="B1227" t="str">
            <v>Φ200M/M</v>
          </cell>
          <cell r="C1227" t="str">
            <v>M</v>
          </cell>
          <cell r="D1227">
            <v>0.35</v>
          </cell>
          <cell r="E1227">
            <v>20600</v>
          </cell>
          <cell r="F1227">
            <v>7210</v>
          </cell>
          <cell r="G1227">
            <v>19200</v>
          </cell>
          <cell r="H1227">
            <v>6720</v>
          </cell>
          <cell r="I1227">
            <v>1400</v>
          </cell>
          <cell r="J1227">
            <v>490</v>
          </cell>
          <cell r="K1227">
            <v>0</v>
          </cell>
          <cell r="L1227">
            <v>0</v>
          </cell>
        </row>
        <row r="1228">
          <cell r="A1228" t="str">
            <v>철근가공및조립</v>
          </cell>
          <cell r="B1228" t="str">
            <v>복잡</v>
          </cell>
          <cell r="C1228" t="str">
            <v>TON</v>
          </cell>
          <cell r="D1228">
            <v>20.710999999999999</v>
          </cell>
          <cell r="E1228">
            <v>361000</v>
          </cell>
          <cell r="F1228">
            <v>7476671</v>
          </cell>
          <cell r="G1228">
            <v>5000</v>
          </cell>
          <cell r="H1228">
            <v>103555</v>
          </cell>
          <cell r="I1228">
            <v>349000</v>
          </cell>
          <cell r="J1228">
            <v>7228139</v>
          </cell>
          <cell r="K1228">
            <v>7000</v>
          </cell>
          <cell r="L1228">
            <v>144977</v>
          </cell>
          <cell r="M1228" t="str">
            <v>No.81</v>
          </cell>
        </row>
        <row r="1230">
          <cell r="A1230" t="str">
            <v>3. 부대시설공</v>
          </cell>
          <cell r="F1230">
            <v>11770073</v>
          </cell>
          <cell r="H1230">
            <v>3942184</v>
          </cell>
          <cell r="J1230">
            <v>7677483</v>
          </cell>
          <cell r="L1230">
            <v>150406</v>
          </cell>
        </row>
        <row r="1231">
          <cell r="A1231" t="str">
            <v>가. 콘크리트 포장</v>
          </cell>
          <cell r="F1231">
            <v>1785095</v>
          </cell>
          <cell r="H1231">
            <v>948523</v>
          </cell>
          <cell r="J1231">
            <v>821321</v>
          </cell>
          <cell r="L1231">
            <v>15251</v>
          </cell>
        </row>
        <row r="1232">
          <cell r="A1232" t="str">
            <v>모래부설(B.H 0.7M3)</v>
          </cell>
          <cell r="B1232" t="str">
            <v>기계90%+인력10%</v>
          </cell>
          <cell r="C1232" t="str">
            <v>M3</v>
          </cell>
          <cell r="D1232">
            <v>2.06</v>
          </cell>
          <cell r="E1232">
            <v>1300</v>
          </cell>
          <cell r="F1232">
            <v>2678</v>
          </cell>
          <cell r="G1232">
            <v>200</v>
          </cell>
          <cell r="H1232">
            <v>412</v>
          </cell>
          <cell r="I1232">
            <v>700</v>
          </cell>
          <cell r="J1232">
            <v>1442</v>
          </cell>
          <cell r="K1232">
            <v>400</v>
          </cell>
          <cell r="L1232">
            <v>824</v>
          </cell>
          <cell r="M1232" t="str">
            <v>#.14</v>
          </cell>
        </row>
        <row r="1233">
          <cell r="A1233" t="str">
            <v>보조기층포설 및 다짐</v>
          </cell>
          <cell r="B1233" t="str">
            <v>T=30cm</v>
          </cell>
          <cell r="C1233" t="str">
            <v>M3</v>
          </cell>
          <cell r="D1233">
            <v>20.61</v>
          </cell>
          <cell r="E1233">
            <v>2800</v>
          </cell>
          <cell r="F1233">
            <v>57708</v>
          </cell>
          <cell r="G1233">
            <v>400</v>
          </cell>
          <cell r="H1233">
            <v>8244</v>
          </cell>
          <cell r="I1233">
            <v>1700</v>
          </cell>
          <cell r="J1233">
            <v>35037</v>
          </cell>
          <cell r="K1233">
            <v>700</v>
          </cell>
          <cell r="L1233">
            <v>14427</v>
          </cell>
          <cell r="M1233" t="str">
            <v>#.11</v>
          </cell>
        </row>
        <row r="1234">
          <cell r="A1234" t="str">
            <v>신축재</v>
          </cell>
          <cell r="B1234" t="str">
            <v>T=1.5cm</v>
          </cell>
          <cell r="C1234" t="str">
            <v>M2</v>
          </cell>
          <cell r="D1234">
            <v>2.75</v>
          </cell>
          <cell r="E1234">
            <v>12600</v>
          </cell>
          <cell r="F1234">
            <v>34650</v>
          </cell>
          <cell r="G1234">
            <v>12000</v>
          </cell>
          <cell r="H1234">
            <v>33000</v>
          </cell>
          <cell r="I1234">
            <v>600</v>
          </cell>
          <cell r="J1234">
            <v>1650</v>
          </cell>
          <cell r="K1234">
            <v>0</v>
          </cell>
          <cell r="L1234">
            <v>0</v>
          </cell>
        </row>
        <row r="1235">
          <cell r="A1235" t="str">
            <v>양생(비닐)</v>
          </cell>
          <cell r="C1235" t="str">
            <v>M2</v>
          </cell>
          <cell r="D1235">
            <v>68.709999999999994</v>
          </cell>
          <cell r="E1235">
            <v>900</v>
          </cell>
          <cell r="F1235">
            <v>61839</v>
          </cell>
          <cell r="G1235">
            <v>700</v>
          </cell>
          <cell r="H1235">
            <v>48097</v>
          </cell>
          <cell r="I1235">
            <v>200</v>
          </cell>
          <cell r="J1235">
            <v>13742</v>
          </cell>
          <cell r="K1235">
            <v>0</v>
          </cell>
          <cell r="L1235">
            <v>0</v>
          </cell>
          <cell r="M1235" t="str">
            <v>No.8</v>
          </cell>
        </row>
        <row r="1236">
          <cell r="A1236" t="str">
            <v>콘크리트포장 포설</v>
          </cell>
          <cell r="B1236" t="str">
            <v>T=20cm</v>
          </cell>
          <cell r="C1236" t="str">
            <v>M3</v>
          </cell>
          <cell r="D1236">
            <v>13.74</v>
          </cell>
          <cell r="E1236">
            <v>103500</v>
          </cell>
          <cell r="F1236">
            <v>1422090</v>
          </cell>
          <cell r="G1236">
            <v>52500</v>
          </cell>
          <cell r="H1236">
            <v>721350</v>
          </cell>
          <cell r="I1236">
            <v>51000</v>
          </cell>
          <cell r="J1236">
            <v>700740</v>
          </cell>
          <cell r="K1236">
            <v>0</v>
          </cell>
          <cell r="L1236">
            <v>0</v>
          </cell>
          <cell r="M1236" t="str">
            <v>No.6</v>
          </cell>
        </row>
        <row r="1237">
          <cell r="A1237" t="str">
            <v>와이어메쉬깔기</v>
          </cell>
          <cell r="B1237" t="str">
            <v>#8X100X100</v>
          </cell>
          <cell r="C1237" t="str">
            <v>M2</v>
          </cell>
          <cell r="D1237">
            <v>68.709999999999994</v>
          </cell>
          <cell r="E1237">
            <v>3000</v>
          </cell>
          <cell r="F1237">
            <v>206130</v>
          </cell>
          <cell r="G1237">
            <v>2000</v>
          </cell>
          <cell r="H1237">
            <v>137420</v>
          </cell>
          <cell r="I1237">
            <v>1000</v>
          </cell>
          <cell r="J1237">
            <v>68710</v>
          </cell>
          <cell r="K1237">
            <v>0</v>
          </cell>
          <cell r="L1237">
            <v>0</v>
          </cell>
          <cell r="M1237" t="str">
            <v>No.7</v>
          </cell>
        </row>
        <row r="1239">
          <cell r="A1239" t="str">
            <v>나. U형 측구</v>
          </cell>
          <cell r="F1239">
            <v>3960829</v>
          </cell>
          <cell r="H1239">
            <v>2244623</v>
          </cell>
          <cell r="J1239">
            <v>1694131</v>
          </cell>
          <cell r="L1239">
            <v>22075</v>
          </cell>
        </row>
        <row r="1240">
          <cell r="A1240" t="str">
            <v>레미콘타설</v>
          </cell>
          <cell r="B1240" t="str">
            <v>철근구조물</v>
          </cell>
          <cell r="C1240" t="str">
            <v>M3</v>
          </cell>
          <cell r="D1240">
            <v>9.84</v>
          </cell>
          <cell r="E1240">
            <v>16000</v>
          </cell>
          <cell r="F1240">
            <v>157440</v>
          </cell>
          <cell r="G1240">
            <v>0</v>
          </cell>
          <cell r="H1240">
            <v>0</v>
          </cell>
          <cell r="I1240">
            <v>16000</v>
          </cell>
          <cell r="J1240">
            <v>157440</v>
          </cell>
          <cell r="K1240">
            <v>0</v>
          </cell>
          <cell r="L1240">
            <v>0</v>
          </cell>
          <cell r="M1240" t="str">
            <v>No.14</v>
          </cell>
        </row>
        <row r="1241">
          <cell r="A1241" t="str">
            <v>레미콘타설</v>
          </cell>
          <cell r="B1241" t="str">
            <v>무근구조물</v>
          </cell>
          <cell r="C1241" t="str">
            <v>M3</v>
          </cell>
          <cell r="D1241">
            <v>2.99</v>
          </cell>
          <cell r="E1241">
            <v>21700</v>
          </cell>
          <cell r="F1241">
            <v>64883</v>
          </cell>
          <cell r="G1241">
            <v>400</v>
          </cell>
          <cell r="H1241">
            <v>1196</v>
          </cell>
          <cell r="I1241">
            <v>21000</v>
          </cell>
          <cell r="J1241">
            <v>62790</v>
          </cell>
          <cell r="K1241">
            <v>300</v>
          </cell>
          <cell r="L1241">
            <v>897</v>
          </cell>
          <cell r="M1241" t="str">
            <v>No.10</v>
          </cell>
        </row>
        <row r="1242">
          <cell r="A1242" t="str">
            <v>합판거푸집</v>
          </cell>
          <cell r="B1242" t="str">
            <v>0-7m:3회</v>
          </cell>
          <cell r="C1242" t="str">
            <v>M2</v>
          </cell>
          <cell r="D1242">
            <v>81.28</v>
          </cell>
          <cell r="E1242">
            <v>12000</v>
          </cell>
          <cell r="F1242">
            <v>975360</v>
          </cell>
          <cell r="G1242">
            <v>4000</v>
          </cell>
          <cell r="H1242">
            <v>325120</v>
          </cell>
          <cell r="I1242">
            <v>8000</v>
          </cell>
          <cell r="J1242">
            <v>650240</v>
          </cell>
          <cell r="K1242">
            <v>0</v>
          </cell>
          <cell r="L1242">
            <v>0</v>
          </cell>
          <cell r="M1242" t="str">
            <v>No.15</v>
          </cell>
        </row>
        <row r="1243">
          <cell r="A1243" t="str">
            <v>합판거푸집</v>
          </cell>
          <cell r="B1243" t="str">
            <v>0-7m:6회</v>
          </cell>
          <cell r="C1243" t="str">
            <v>M2</v>
          </cell>
          <cell r="D1243">
            <v>8.56</v>
          </cell>
          <cell r="E1243">
            <v>17100</v>
          </cell>
          <cell r="F1243">
            <v>146376</v>
          </cell>
          <cell r="G1243">
            <v>5300</v>
          </cell>
          <cell r="H1243">
            <v>45368</v>
          </cell>
          <cell r="I1243">
            <v>11800</v>
          </cell>
          <cell r="J1243">
            <v>101008</v>
          </cell>
          <cell r="K1243">
            <v>0</v>
          </cell>
          <cell r="L1243">
            <v>0</v>
          </cell>
          <cell r="M1243" t="str">
            <v>No.11</v>
          </cell>
        </row>
        <row r="1244">
          <cell r="A1244" t="str">
            <v>철근가공및조립</v>
          </cell>
          <cell r="B1244" t="str">
            <v>간단</v>
          </cell>
          <cell r="C1244" t="str">
            <v>TON</v>
          </cell>
          <cell r="D1244">
            <v>0.51300000000000001</v>
          </cell>
          <cell r="E1244">
            <v>290000</v>
          </cell>
          <cell r="F1244">
            <v>148770</v>
          </cell>
          <cell r="G1244">
            <v>3000</v>
          </cell>
          <cell r="H1244">
            <v>1539</v>
          </cell>
          <cell r="I1244">
            <v>281000</v>
          </cell>
          <cell r="J1244">
            <v>144153</v>
          </cell>
          <cell r="K1244">
            <v>6000</v>
          </cell>
          <cell r="L1244">
            <v>3078</v>
          </cell>
          <cell r="M1244" t="str">
            <v>No.82</v>
          </cell>
        </row>
        <row r="1245">
          <cell r="A1245" t="str">
            <v>그레이팅 뚜껑설치</v>
          </cell>
          <cell r="B1245" t="str">
            <v>500X1000mm</v>
          </cell>
          <cell r="C1245" t="str">
            <v>개소</v>
          </cell>
          <cell r="D1245">
            <v>43</v>
          </cell>
          <cell r="E1245">
            <v>54600</v>
          </cell>
          <cell r="F1245">
            <v>2347800</v>
          </cell>
          <cell r="G1245">
            <v>41600</v>
          </cell>
          <cell r="H1245">
            <v>1788800</v>
          </cell>
          <cell r="I1245">
            <v>12600</v>
          </cell>
          <cell r="J1245">
            <v>541800</v>
          </cell>
          <cell r="K1245">
            <v>400</v>
          </cell>
          <cell r="L1245">
            <v>17200</v>
          </cell>
          <cell r="M1245" t="str">
            <v>No.83</v>
          </cell>
        </row>
        <row r="1246">
          <cell r="A1246" t="str">
            <v>그레이팅 뚜껑설치</v>
          </cell>
          <cell r="B1246" t="str">
            <v>900X900mm</v>
          </cell>
          <cell r="C1246" t="str">
            <v>개소</v>
          </cell>
          <cell r="D1246">
            <v>1</v>
          </cell>
          <cell r="E1246">
            <v>120200</v>
          </cell>
          <cell r="F1246">
            <v>120200</v>
          </cell>
          <cell r="G1246">
            <v>82600</v>
          </cell>
          <cell r="H1246">
            <v>82600</v>
          </cell>
          <cell r="I1246">
            <v>36700</v>
          </cell>
          <cell r="J1246">
            <v>36700</v>
          </cell>
          <cell r="K1246">
            <v>900</v>
          </cell>
          <cell r="L1246">
            <v>900</v>
          </cell>
          <cell r="M1246" t="str">
            <v>No.84</v>
          </cell>
        </row>
        <row r="1248">
          <cell r="A1248" t="str">
            <v>다. 돌담쌓기</v>
          </cell>
          <cell r="F1248">
            <v>4123324</v>
          </cell>
          <cell r="H1248">
            <v>100846</v>
          </cell>
          <cell r="J1248">
            <v>3959250</v>
          </cell>
          <cell r="L1248">
            <v>63228</v>
          </cell>
        </row>
        <row r="1249">
          <cell r="A1249" t="str">
            <v>레미콘타설</v>
          </cell>
          <cell r="B1249" t="str">
            <v>무근구조물</v>
          </cell>
          <cell r="C1249" t="str">
            <v>M3</v>
          </cell>
          <cell r="D1249">
            <v>3.28</v>
          </cell>
          <cell r="E1249">
            <v>21700</v>
          </cell>
          <cell r="F1249">
            <v>71176</v>
          </cell>
          <cell r="G1249">
            <v>400</v>
          </cell>
          <cell r="H1249">
            <v>1312</v>
          </cell>
          <cell r="I1249">
            <v>21000</v>
          </cell>
          <cell r="J1249">
            <v>68880</v>
          </cell>
          <cell r="K1249">
            <v>300</v>
          </cell>
          <cell r="L1249">
            <v>984</v>
          </cell>
          <cell r="M1249" t="str">
            <v>No.10</v>
          </cell>
        </row>
        <row r="1250">
          <cell r="A1250" t="str">
            <v>합판거푸집</v>
          </cell>
          <cell r="B1250" t="str">
            <v>0-7m:6회</v>
          </cell>
          <cell r="C1250" t="str">
            <v>M2</v>
          </cell>
          <cell r="D1250">
            <v>9.36</v>
          </cell>
          <cell r="E1250">
            <v>17100</v>
          </cell>
          <cell r="F1250">
            <v>160056</v>
          </cell>
          <cell r="G1250">
            <v>5300</v>
          </cell>
          <cell r="H1250">
            <v>49608</v>
          </cell>
          <cell r="I1250">
            <v>11800</v>
          </cell>
          <cell r="J1250">
            <v>110448</v>
          </cell>
          <cell r="K1250">
            <v>0</v>
          </cell>
          <cell r="L1250">
            <v>0</v>
          </cell>
          <cell r="M1250" t="str">
            <v>No.11</v>
          </cell>
        </row>
        <row r="1251">
          <cell r="A1251" t="str">
            <v>돌담쌓기(파쇄암활용)</v>
          </cell>
          <cell r="B1251" t="str">
            <v>B0.5 X H1.9</v>
          </cell>
          <cell r="C1251" t="str">
            <v>M2</v>
          </cell>
          <cell r="D1251">
            <v>88.92</v>
          </cell>
          <cell r="E1251">
            <v>37600</v>
          </cell>
          <cell r="F1251">
            <v>3343392</v>
          </cell>
          <cell r="G1251">
            <v>300</v>
          </cell>
          <cell r="H1251">
            <v>26676</v>
          </cell>
          <cell r="I1251">
            <v>36600</v>
          </cell>
          <cell r="J1251">
            <v>3254472</v>
          </cell>
          <cell r="K1251">
            <v>700</v>
          </cell>
          <cell r="L1251">
            <v>62244</v>
          </cell>
          <cell r="M1251" t="str">
            <v>No.85</v>
          </cell>
        </row>
        <row r="1252">
          <cell r="A1252" t="str">
            <v>돌담헐기</v>
          </cell>
          <cell r="B1252" t="str">
            <v>B0.5 X H1.9</v>
          </cell>
          <cell r="C1252" t="str">
            <v>M2</v>
          </cell>
          <cell r="D1252">
            <v>23.25</v>
          </cell>
          <cell r="E1252">
            <v>23600</v>
          </cell>
          <cell r="F1252">
            <v>548700</v>
          </cell>
          <cell r="G1252">
            <v>1000</v>
          </cell>
          <cell r="H1252">
            <v>23250</v>
          </cell>
          <cell r="I1252">
            <v>22600</v>
          </cell>
          <cell r="J1252">
            <v>525450</v>
          </cell>
          <cell r="K1252">
            <v>0</v>
          </cell>
          <cell r="L1252">
            <v>0</v>
          </cell>
          <cell r="M1252" t="str">
            <v>No.86</v>
          </cell>
        </row>
        <row r="1254">
          <cell r="A1254" t="str">
            <v>라. 도로경계석 설치</v>
          </cell>
          <cell r="F1254">
            <v>295677</v>
          </cell>
          <cell r="H1254">
            <v>76534</v>
          </cell>
          <cell r="J1254">
            <v>218990</v>
          </cell>
          <cell r="L1254">
            <v>153</v>
          </cell>
        </row>
        <row r="1255">
          <cell r="A1255" t="str">
            <v>레미콘타설</v>
          </cell>
          <cell r="B1255" t="str">
            <v>무근구조물</v>
          </cell>
          <cell r="C1255" t="str">
            <v>M3</v>
          </cell>
          <cell r="D1255">
            <v>0.51</v>
          </cell>
          <cell r="E1255">
            <v>21700</v>
          </cell>
          <cell r="F1255">
            <v>11067</v>
          </cell>
          <cell r="G1255">
            <v>400</v>
          </cell>
          <cell r="H1255">
            <v>204</v>
          </cell>
          <cell r="I1255">
            <v>21000</v>
          </cell>
          <cell r="J1255">
            <v>10710</v>
          </cell>
          <cell r="K1255">
            <v>300</v>
          </cell>
          <cell r="L1255">
            <v>153</v>
          </cell>
          <cell r="M1255" t="str">
            <v>No.10</v>
          </cell>
        </row>
        <row r="1256">
          <cell r="A1256" t="str">
            <v>합판거푸집</v>
          </cell>
          <cell r="B1256" t="str">
            <v>0-7m:6회</v>
          </cell>
          <cell r="C1256" t="str">
            <v>M2</v>
          </cell>
          <cell r="D1256">
            <v>5.0999999999999996</v>
          </cell>
          <cell r="E1256">
            <v>17100</v>
          </cell>
          <cell r="F1256">
            <v>87210</v>
          </cell>
          <cell r="G1256">
            <v>5300</v>
          </cell>
          <cell r="H1256">
            <v>27030</v>
          </cell>
          <cell r="I1256">
            <v>11800</v>
          </cell>
          <cell r="J1256">
            <v>60180</v>
          </cell>
          <cell r="K1256">
            <v>0</v>
          </cell>
          <cell r="L1256">
            <v>0</v>
          </cell>
          <cell r="M1256" t="str">
            <v>No.11</v>
          </cell>
        </row>
        <row r="1257">
          <cell r="A1257" t="str">
            <v>모  르  터</v>
          </cell>
          <cell r="B1257" t="str">
            <v>1 : 3</v>
          </cell>
          <cell r="C1257" t="str">
            <v>M3</v>
          </cell>
          <cell r="D1257">
            <v>5.0000000000000001E-3</v>
          </cell>
          <cell r="E1257">
            <v>40000</v>
          </cell>
          <cell r="F1257">
            <v>200</v>
          </cell>
          <cell r="G1257">
            <v>0</v>
          </cell>
          <cell r="H1257">
            <v>0</v>
          </cell>
          <cell r="I1257">
            <v>40000</v>
          </cell>
          <cell r="J1257">
            <v>200</v>
          </cell>
          <cell r="K1257">
            <v>0</v>
          </cell>
          <cell r="L1257">
            <v>0</v>
          </cell>
          <cell r="M1257" t="str">
            <v>No.37</v>
          </cell>
        </row>
        <row r="1258">
          <cell r="A1258" t="str">
            <v>도로경계석 설치(신설)</v>
          </cell>
          <cell r="B1258" t="str">
            <v>120X120X500</v>
          </cell>
          <cell r="C1258" t="str">
            <v>M</v>
          </cell>
          <cell r="D1258">
            <v>17</v>
          </cell>
          <cell r="E1258">
            <v>11600</v>
          </cell>
          <cell r="F1258">
            <v>197200</v>
          </cell>
          <cell r="G1258">
            <v>2900</v>
          </cell>
          <cell r="H1258">
            <v>49300</v>
          </cell>
          <cell r="I1258">
            <v>8700</v>
          </cell>
          <cell r="J1258">
            <v>147900</v>
          </cell>
          <cell r="K1258">
            <v>0</v>
          </cell>
          <cell r="L1258">
            <v>0</v>
          </cell>
          <cell r="M1258" t="str">
            <v>No.87</v>
          </cell>
        </row>
        <row r="1260">
          <cell r="A1260" t="str">
            <v>마. 접 합 정</v>
          </cell>
          <cell r="F1260">
            <v>232730</v>
          </cell>
          <cell r="H1260">
            <v>112492</v>
          </cell>
          <cell r="J1260">
            <v>119125</v>
          </cell>
          <cell r="L1260">
            <v>1113</v>
          </cell>
        </row>
        <row r="1261">
          <cell r="A1261" t="str">
            <v>레미콘타설</v>
          </cell>
          <cell r="B1261" t="str">
            <v>철근구조물</v>
          </cell>
          <cell r="C1261" t="str">
            <v>M3</v>
          </cell>
          <cell r="D1261">
            <v>0.64</v>
          </cell>
          <cell r="E1261">
            <v>16000</v>
          </cell>
          <cell r="F1261">
            <v>10240</v>
          </cell>
          <cell r="G1261">
            <v>0</v>
          </cell>
          <cell r="H1261">
            <v>0</v>
          </cell>
          <cell r="I1261">
            <v>16000</v>
          </cell>
          <cell r="J1261">
            <v>10240</v>
          </cell>
          <cell r="K1261">
            <v>0</v>
          </cell>
          <cell r="L1261">
            <v>0</v>
          </cell>
          <cell r="M1261" t="str">
            <v>No.14</v>
          </cell>
        </row>
        <row r="1262">
          <cell r="A1262" t="str">
            <v>레미콘타설</v>
          </cell>
          <cell r="B1262" t="str">
            <v>무근구조물</v>
          </cell>
          <cell r="C1262" t="str">
            <v>M3</v>
          </cell>
          <cell r="D1262">
            <v>0.17</v>
          </cell>
          <cell r="E1262">
            <v>21700</v>
          </cell>
          <cell r="F1262">
            <v>3689</v>
          </cell>
          <cell r="G1262">
            <v>400</v>
          </cell>
          <cell r="H1262">
            <v>68</v>
          </cell>
          <cell r="I1262">
            <v>21000</v>
          </cell>
          <cell r="J1262">
            <v>3570</v>
          </cell>
          <cell r="K1262">
            <v>300</v>
          </cell>
          <cell r="L1262">
            <v>51</v>
          </cell>
          <cell r="M1262" t="str">
            <v>No.10</v>
          </cell>
        </row>
        <row r="1263">
          <cell r="A1263" t="str">
            <v>합판거푸집</v>
          </cell>
          <cell r="B1263" t="str">
            <v>0-7m:3회</v>
          </cell>
          <cell r="C1263" t="str">
            <v>M2</v>
          </cell>
          <cell r="D1263">
            <v>6.74</v>
          </cell>
          <cell r="E1263">
            <v>12000</v>
          </cell>
          <cell r="F1263">
            <v>80880</v>
          </cell>
          <cell r="G1263">
            <v>4000</v>
          </cell>
          <cell r="H1263">
            <v>26960</v>
          </cell>
          <cell r="I1263">
            <v>8000</v>
          </cell>
          <cell r="J1263">
            <v>53920</v>
          </cell>
          <cell r="K1263">
            <v>0</v>
          </cell>
          <cell r="L1263">
            <v>0</v>
          </cell>
          <cell r="M1263" t="str">
            <v>No.15</v>
          </cell>
        </row>
        <row r="1264">
          <cell r="A1264" t="str">
            <v>합판거푸집</v>
          </cell>
          <cell r="B1264" t="str">
            <v>0-7m:6회</v>
          </cell>
          <cell r="C1264" t="str">
            <v>M2</v>
          </cell>
          <cell r="D1264">
            <v>0.52</v>
          </cell>
          <cell r="E1264">
            <v>17100</v>
          </cell>
          <cell r="F1264">
            <v>8892</v>
          </cell>
          <cell r="G1264">
            <v>5300</v>
          </cell>
          <cell r="H1264">
            <v>2756</v>
          </cell>
          <cell r="I1264">
            <v>11800</v>
          </cell>
          <cell r="J1264">
            <v>6136</v>
          </cell>
          <cell r="K1264">
            <v>0</v>
          </cell>
          <cell r="L1264">
            <v>0</v>
          </cell>
          <cell r="M1264" t="str">
            <v>No.11</v>
          </cell>
        </row>
        <row r="1265">
          <cell r="A1265" t="str">
            <v>철근가공및조립</v>
          </cell>
          <cell r="B1265" t="str">
            <v>보통</v>
          </cell>
          <cell r="C1265" t="str">
            <v>TON</v>
          </cell>
          <cell r="D1265">
            <v>2.7E-2</v>
          </cell>
          <cell r="E1265">
            <v>327000</v>
          </cell>
          <cell r="F1265">
            <v>8829</v>
          </cell>
          <cell r="G1265">
            <v>4000</v>
          </cell>
          <cell r="H1265">
            <v>108</v>
          </cell>
          <cell r="I1265">
            <v>317000</v>
          </cell>
          <cell r="J1265">
            <v>8559</v>
          </cell>
          <cell r="K1265">
            <v>6000</v>
          </cell>
          <cell r="L1265">
            <v>162</v>
          </cell>
          <cell r="M1265" t="str">
            <v>No.18</v>
          </cell>
        </row>
        <row r="1266">
          <cell r="A1266" t="str">
            <v>그레이팅 뚜껑설치</v>
          </cell>
          <cell r="B1266" t="str">
            <v>900X900mm</v>
          </cell>
          <cell r="C1266" t="str">
            <v>개소</v>
          </cell>
          <cell r="D1266">
            <v>1</v>
          </cell>
          <cell r="E1266">
            <v>120200</v>
          </cell>
          <cell r="F1266">
            <v>120200</v>
          </cell>
          <cell r="G1266">
            <v>82600</v>
          </cell>
          <cell r="H1266">
            <v>82600</v>
          </cell>
          <cell r="I1266">
            <v>36700</v>
          </cell>
          <cell r="J1266">
            <v>36700</v>
          </cell>
          <cell r="K1266">
            <v>900</v>
          </cell>
          <cell r="L1266">
            <v>900</v>
          </cell>
          <cell r="M1266" t="str">
            <v>No.84</v>
          </cell>
        </row>
        <row r="1268">
          <cell r="A1268" t="str">
            <v>바. 출입문 설치</v>
          </cell>
          <cell r="F1268">
            <v>848472</v>
          </cell>
          <cell r="H1268">
            <v>456162</v>
          </cell>
          <cell r="J1268">
            <v>392034</v>
          </cell>
          <cell r="L1268">
            <v>276</v>
          </cell>
        </row>
        <row r="1269">
          <cell r="A1269" t="str">
            <v>레미콘타설</v>
          </cell>
          <cell r="B1269" t="str">
            <v>철근구조물</v>
          </cell>
          <cell r="C1269" t="str">
            <v>M3</v>
          </cell>
          <cell r="D1269">
            <v>0.64</v>
          </cell>
          <cell r="E1269">
            <v>16000</v>
          </cell>
          <cell r="F1269">
            <v>10240</v>
          </cell>
          <cell r="G1269">
            <v>0</v>
          </cell>
          <cell r="H1269">
            <v>0</v>
          </cell>
          <cell r="I1269">
            <v>16000</v>
          </cell>
          <cell r="J1269">
            <v>10240</v>
          </cell>
          <cell r="K1269">
            <v>0</v>
          </cell>
          <cell r="L1269">
            <v>0</v>
          </cell>
          <cell r="M1269" t="str">
            <v>No.14</v>
          </cell>
        </row>
        <row r="1270">
          <cell r="A1270" t="str">
            <v>레미콘타설</v>
          </cell>
          <cell r="B1270" t="str">
            <v>무근구조물</v>
          </cell>
          <cell r="C1270" t="str">
            <v>M3</v>
          </cell>
          <cell r="D1270">
            <v>0.32</v>
          </cell>
          <cell r="E1270">
            <v>21700</v>
          </cell>
          <cell r="F1270">
            <v>6944</v>
          </cell>
          <cell r="G1270">
            <v>400</v>
          </cell>
          <cell r="H1270">
            <v>128</v>
          </cell>
          <cell r="I1270">
            <v>21000</v>
          </cell>
          <cell r="J1270">
            <v>6720</v>
          </cell>
          <cell r="K1270">
            <v>300</v>
          </cell>
          <cell r="L1270">
            <v>96</v>
          </cell>
          <cell r="M1270" t="str">
            <v>No.10</v>
          </cell>
        </row>
        <row r="1271">
          <cell r="A1271" t="str">
            <v>합판거푸집</v>
          </cell>
          <cell r="B1271" t="str">
            <v>0-7m:6회</v>
          </cell>
          <cell r="C1271" t="str">
            <v>M2</v>
          </cell>
          <cell r="D1271">
            <v>4.4800000000000004</v>
          </cell>
          <cell r="E1271">
            <v>17100</v>
          </cell>
          <cell r="F1271">
            <v>76608</v>
          </cell>
          <cell r="G1271">
            <v>5300</v>
          </cell>
          <cell r="H1271">
            <v>23744</v>
          </cell>
          <cell r="I1271">
            <v>11800</v>
          </cell>
          <cell r="J1271">
            <v>52864</v>
          </cell>
          <cell r="K1271">
            <v>0</v>
          </cell>
          <cell r="L1271">
            <v>0</v>
          </cell>
          <cell r="M1271" t="str">
            <v>No.11</v>
          </cell>
        </row>
        <row r="1272">
          <cell r="A1272" t="str">
            <v>철근가공및조립</v>
          </cell>
          <cell r="B1272" t="str">
            <v>간단</v>
          </cell>
          <cell r="C1272" t="str">
            <v>TON</v>
          </cell>
          <cell r="D1272">
            <v>0.03</v>
          </cell>
          <cell r="E1272">
            <v>290000</v>
          </cell>
          <cell r="F1272">
            <v>8700</v>
          </cell>
          <cell r="G1272">
            <v>3000</v>
          </cell>
          <cell r="H1272">
            <v>90</v>
          </cell>
          <cell r="I1272">
            <v>281000</v>
          </cell>
          <cell r="J1272">
            <v>8430</v>
          </cell>
          <cell r="K1272">
            <v>6000</v>
          </cell>
          <cell r="L1272">
            <v>180</v>
          </cell>
          <cell r="M1272" t="str">
            <v>No.82</v>
          </cell>
        </row>
        <row r="1273">
          <cell r="A1273" t="str">
            <v>모  르  터</v>
          </cell>
          <cell r="B1273" t="str">
            <v>1 : 3</v>
          </cell>
          <cell r="C1273" t="str">
            <v>M3</v>
          </cell>
          <cell r="D1273">
            <v>0.48</v>
          </cell>
          <cell r="E1273">
            <v>40000</v>
          </cell>
          <cell r="F1273">
            <v>19200</v>
          </cell>
          <cell r="G1273">
            <v>0</v>
          </cell>
          <cell r="H1273">
            <v>0</v>
          </cell>
          <cell r="I1273">
            <v>40000</v>
          </cell>
          <cell r="J1273">
            <v>19200</v>
          </cell>
          <cell r="K1273">
            <v>0</v>
          </cell>
          <cell r="L1273">
            <v>0</v>
          </cell>
          <cell r="M1273" t="str">
            <v>No.37</v>
          </cell>
        </row>
        <row r="1274">
          <cell r="A1274" t="str">
            <v>적벽돌쌓기</v>
          </cell>
          <cell r="B1274" t="str">
            <v>1.0B,표준형</v>
          </cell>
          <cell r="C1274" t="str">
            <v>M2</v>
          </cell>
          <cell r="D1274">
            <v>12.2</v>
          </cell>
          <cell r="E1274">
            <v>21900</v>
          </cell>
          <cell r="F1274">
            <v>267180</v>
          </cell>
          <cell r="G1274">
            <v>0</v>
          </cell>
          <cell r="H1274">
            <v>0</v>
          </cell>
          <cell r="I1274">
            <v>21900</v>
          </cell>
          <cell r="J1274">
            <v>267180</v>
          </cell>
          <cell r="K1274">
            <v>0</v>
          </cell>
          <cell r="L1274">
            <v>0</v>
          </cell>
          <cell r="M1274" t="str">
            <v>No.36</v>
          </cell>
        </row>
        <row r="1275">
          <cell r="A1275" t="str">
            <v>출입문설치</v>
          </cell>
          <cell r="B1275" t="str">
            <v>B=4.0M</v>
          </cell>
          <cell r="C1275" t="str">
            <v>개소</v>
          </cell>
          <cell r="D1275">
            <v>1</v>
          </cell>
          <cell r="E1275">
            <v>459600</v>
          </cell>
          <cell r="F1275">
            <v>459600</v>
          </cell>
          <cell r="G1275">
            <v>432200</v>
          </cell>
          <cell r="H1275">
            <v>432200</v>
          </cell>
          <cell r="I1275">
            <v>27400</v>
          </cell>
          <cell r="J1275">
            <v>27400</v>
          </cell>
          <cell r="K1275">
            <v>0</v>
          </cell>
          <cell r="L1275">
            <v>0</v>
          </cell>
        </row>
        <row r="1277">
          <cell r="A1277" t="str">
            <v>사. 기 타</v>
          </cell>
          <cell r="F1277">
            <v>523946</v>
          </cell>
          <cell r="H1277">
            <v>3004</v>
          </cell>
          <cell r="J1277">
            <v>472632</v>
          </cell>
          <cell r="L1277">
            <v>48310</v>
          </cell>
        </row>
        <row r="1278">
          <cell r="A1278" t="str">
            <v>모래부설 및 다짐(B.H 0.7M3,관로기초)</v>
          </cell>
          <cell r="B1278" t="str">
            <v>기계90%+인력10%</v>
          </cell>
          <cell r="C1278" t="str">
            <v>M3</v>
          </cell>
          <cell r="D1278">
            <v>3.02</v>
          </cell>
          <cell r="E1278">
            <v>2300</v>
          </cell>
          <cell r="F1278">
            <v>6946</v>
          </cell>
          <cell r="G1278">
            <v>200</v>
          </cell>
          <cell r="H1278">
            <v>604</v>
          </cell>
          <cell r="I1278">
            <v>1600</v>
          </cell>
          <cell r="J1278">
            <v>4832</v>
          </cell>
          <cell r="K1278">
            <v>500</v>
          </cell>
          <cell r="L1278">
            <v>1510</v>
          </cell>
          <cell r="M1278" t="str">
            <v>#.8</v>
          </cell>
        </row>
        <row r="1279">
          <cell r="A1279" t="str">
            <v>K.P메카니칼접합및부설(기계)</v>
          </cell>
          <cell r="B1279" t="str">
            <v>ø250M/M</v>
          </cell>
          <cell r="C1279" t="str">
            <v>개소</v>
          </cell>
          <cell r="D1279">
            <v>3</v>
          </cell>
          <cell r="E1279">
            <v>53200</v>
          </cell>
          <cell r="F1279">
            <v>159600</v>
          </cell>
          <cell r="G1279">
            <v>0</v>
          </cell>
          <cell r="H1279">
            <v>0</v>
          </cell>
          <cell r="I1279">
            <v>39200</v>
          </cell>
          <cell r="J1279">
            <v>117600</v>
          </cell>
          <cell r="K1279">
            <v>14000</v>
          </cell>
          <cell r="L1279">
            <v>42000</v>
          </cell>
          <cell r="M1279" t="str">
            <v>No.9</v>
          </cell>
        </row>
        <row r="1280">
          <cell r="A1280" t="str">
            <v>K.P메카니칼접합및부설(기계)</v>
          </cell>
          <cell r="B1280" t="str">
            <v>ø250M/M(이형관)</v>
          </cell>
          <cell r="C1280" t="str">
            <v>개소</v>
          </cell>
          <cell r="D1280">
            <v>1</v>
          </cell>
          <cell r="E1280">
            <v>17700</v>
          </cell>
          <cell r="F1280">
            <v>17700</v>
          </cell>
          <cell r="G1280">
            <v>0</v>
          </cell>
          <cell r="H1280">
            <v>0</v>
          </cell>
          <cell r="I1280">
            <v>12900</v>
          </cell>
          <cell r="J1280">
            <v>12900</v>
          </cell>
          <cell r="K1280">
            <v>4800</v>
          </cell>
          <cell r="L1280">
            <v>4800</v>
          </cell>
          <cell r="M1280" t="str">
            <v>No.13</v>
          </cell>
        </row>
        <row r="1281">
          <cell r="A1281" t="str">
            <v>플랜지관 접합및부설</v>
          </cell>
          <cell r="B1281" t="str">
            <v>ø250M/M(이형관)</v>
          </cell>
          <cell r="C1281" t="str">
            <v>개소</v>
          </cell>
          <cell r="D1281">
            <v>1</v>
          </cell>
          <cell r="E1281">
            <v>53700</v>
          </cell>
          <cell r="F1281">
            <v>53700</v>
          </cell>
          <cell r="G1281">
            <v>1400</v>
          </cell>
          <cell r="H1281">
            <v>1400</v>
          </cell>
          <cell r="I1281">
            <v>52300</v>
          </cell>
          <cell r="J1281">
            <v>52300</v>
          </cell>
          <cell r="K1281">
            <v>0</v>
          </cell>
          <cell r="L1281">
            <v>0</v>
          </cell>
          <cell r="M1281" t="str">
            <v>No.88</v>
          </cell>
        </row>
        <row r="1282">
          <cell r="A1282" t="str">
            <v>P.V.C관 접합(슬리브접합)</v>
          </cell>
          <cell r="B1282" t="str">
            <v>D25M/M</v>
          </cell>
          <cell r="C1282" t="str">
            <v>개소</v>
          </cell>
          <cell r="D1282">
            <v>50</v>
          </cell>
          <cell r="E1282">
            <v>5720</v>
          </cell>
          <cell r="F1282">
            <v>286000</v>
          </cell>
          <cell r="G1282">
            <v>20</v>
          </cell>
          <cell r="H1282">
            <v>1000</v>
          </cell>
          <cell r="I1282">
            <v>5700</v>
          </cell>
          <cell r="J1282">
            <v>285000</v>
          </cell>
          <cell r="K1282">
            <v>0</v>
          </cell>
          <cell r="L1282">
            <v>0</v>
          </cell>
          <cell r="M1282" t="str">
            <v>No.89</v>
          </cell>
        </row>
        <row r="1284">
          <cell r="A1284" t="str">
            <v>4. 운 반 공</v>
          </cell>
          <cell r="F1284">
            <v>434871</v>
          </cell>
          <cell r="H1284">
            <v>46200</v>
          </cell>
          <cell r="J1284">
            <v>50400</v>
          </cell>
          <cell r="L1284">
            <v>338271</v>
          </cell>
        </row>
        <row r="1285">
          <cell r="A1285" t="str">
            <v>철근운반</v>
          </cell>
          <cell r="C1285" t="str">
            <v>TON</v>
          </cell>
          <cell r="D1285">
            <v>21.919</v>
          </cell>
          <cell r="E1285">
            <v>9000</v>
          </cell>
          <cell r="F1285">
            <v>197271</v>
          </cell>
          <cell r="G1285">
            <v>0</v>
          </cell>
          <cell r="H1285">
            <v>0</v>
          </cell>
          <cell r="I1285">
            <v>0</v>
          </cell>
          <cell r="J1285">
            <v>0</v>
          </cell>
          <cell r="K1285">
            <v>9000</v>
          </cell>
          <cell r="L1285">
            <v>197271</v>
          </cell>
          <cell r="M1285" t="str">
            <v>#.15</v>
          </cell>
        </row>
        <row r="1286">
          <cell r="A1286" t="str">
            <v>시멘트운반(40kg/대)</v>
          </cell>
          <cell r="C1286" t="str">
            <v>대</v>
          </cell>
          <cell r="D1286">
            <v>183</v>
          </cell>
          <cell r="E1286">
            <v>400</v>
          </cell>
          <cell r="F1286">
            <v>73200</v>
          </cell>
          <cell r="G1286">
            <v>0</v>
          </cell>
          <cell r="H1286">
            <v>0</v>
          </cell>
          <cell r="I1286">
            <v>0</v>
          </cell>
          <cell r="J1286">
            <v>0</v>
          </cell>
          <cell r="K1286">
            <v>400</v>
          </cell>
          <cell r="L1286">
            <v>73200</v>
          </cell>
          <cell r="M1286" t="str">
            <v>#.19</v>
          </cell>
        </row>
        <row r="1287">
          <cell r="A1287" t="str">
            <v>주철관 운반</v>
          </cell>
          <cell r="B1287" t="str">
            <v>Φ250M/M</v>
          </cell>
          <cell r="C1287" t="str">
            <v>본</v>
          </cell>
          <cell r="D1287">
            <v>3</v>
          </cell>
          <cell r="E1287">
            <v>2700</v>
          </cell>
          <cell r="F1287">
            <v>8100</v>
          </cell>
          <cell r="G1287">
            <v>0</v>
          </cell>
          <cell r="H1287">
            <v>0</v>
          </cell>
          <cell r="I1287">
            <v>0</v>
          </cell>
          <cell r="J1287">
            <v>0</v>
          </cell>
          <cell r="K1287">
            <v>2700</v>
          </cell>
          <cell r="L1287">
            <v>8100</v>
          </cell>
          <cell r="M1287" t="str">
            <v>#.16</v>
          </cell>
        </row>
        <row r="1288">
          <cell r="A1288" t="str">
            <v>주철관 운반</v>
          </cell>
          <cell r="B1288" t="str">
            <v>이형관</v>
          </cell>
          <cell r="C1288" t="str">
            <v>KG</v>
          </cell>
          <cell r="D1288">
            <v>30</v>
          </cell>
          <cell r="E1288">
            <v>100</v>
          </cell>
          <cell r="F1288">
            <v>3000</v>
          </cell>
          <cell r="G1288">
            <v>0</v>
          </cell>
          <cell r="H1288">
            <v>0</v>
          </cell>
          <cell r="I1288">
            <v>0</v>
          </cell>
          <cell r="J1288">
            <v>0</v>
          </cell>
          <cell r="K1288">
            <v>100</v>
          </cell>
          <cell r="L1288">
            <v>3000</v>
          </cell>
          <cell r="M1288" t="str">
            <v>#.17</v>
          </cell>
        </row>
        <row r="1289">
          <cell r="A1289" t="str">
            <v>보조기층운반</v>
          </cell>
          <cell r="C1289" t="str">
            <v>M3</v>
          </cell>
          <cell r="D1289">
            <v>21</v>
          </cell>
          <cell r="E1289">
            <v>7300</v>
          </cell>
          <cell r="F1289">
            <v>153300</v>
          </cell>
          <cell r="G1289">
            <v>2200</v>
          </cell>
          <cell r="H1289">
            <v>46200</v>
          </cell>
          <cell r="I1289">
            <v>2400</v>
          </cell>
          <cell r="J1289">
            <v>50400</v>
          </cell>
          <cell r="K1289">
            <v>2700</v>
          </cell>
          <cell r="L1289">
            <v>56700</v>
          </cell>
          <cell r="M1289" t="str">
            <v>#.18</v>
          </cell>
        </row>
        <row r="1301">
          <cell r="A1301" t="str">
            <v>⊙서호 중계펌프장 사급자재비(토목)</v>
          </cell>
          <cell r="C1301" t="str">
            <v>식</v>
          </cell>
          <cell r="D1301">
            <v>1</v>
          </cell>
          <cell r="F1301">
            <v>970890</v>
          </cell>
          <cell r="H1301">
            <v>970890</v>
          </cell>
          <cell r="J1301">
            <v>0</v>
          </cell>
          <cell r="L1301">
            <v>0</v>
          </cell>
        </row>
        <row r="1303">
          <cell r="A1303" t="str">
            <v>모  래</v>
          </cell>
          <cell r="C1303" t="str">
            <v>M3</v>
          </cell>
          <cell r="D1303">
            <v>22</v>
          </cell>
          <cell r="E1303">
            <v>17000</v>
          </cell>
          <cell r="F1303">
            <v>374000</v>
          </cell>
          <cell r="G1303">
            <v>17000</v>
          </cell>
          <cell r="H1303">
            <v>374000</v>
          </cell>
          <cell r="I1303">
            <v>0</v>
          </cell>
          <cell r="J1303">
            <v>0</v>
          </cell>
          <cell r="K1303">
            <v>0</v>
          </cell>
          <cell r="L1303">
            <v>0</v>
          </cell>
        </row>
        <row r="1304">
          <cell r="A1304" t="str">
            <v>적벽돌</v>
          </cell>
          <cell r="B1304" t="str">
            <v>190*90*57</v>
          </cell>
          <cell r="C1304" t="str">
            <v>매</v>
          </cell>
          <cell r="D1304">
            <v>1612</v>
          </cell>
          <cell r="E1304">
            <v>200</v>
          </cell>
          <cell r="F1304">
            <v>322400</v>
          </cell>
          <cell r="G1304">
            <v>200</v>
          </cell>
          <cell r="H1304">
            <v>322400</v>
          </cell>
          <cell r="I1304">
            <v>0</v>
          </cell>
          <cell r="J1304">
            <v>0</v>
          </cell>
          <cell r="K1304">
            <v>0</v>
          </cell>
          <cell r="L1304">
            <v>0</v>
          </cell>
        </row>
        <row r="1305">
          <cell r="A1305" t="str">
            <v>보조기층제</v>
          </cell>
          <cell r="C1305" t="str">
            <v>M3</v>
          </cell>
          <cell r="D1305">
            <v>21</v>
          </cell>
          <cell r="E1305">
            <v>6300</v>
          </cell>
          <cell r="F1305">
            <v>132300</v>
          </cell>
          <cell r="G1305">
            <v>6300</v>
          </cell>
          <cell r="H1305">
            <v>132300</v>
          </cell>
          <cell r="I1305">
            <v>0</v>
          </cell>
          <cell r="J1305">
            <v>0</v>
          </cell>
          <cell r="K1305">
            <v>0</v>
          </cell>
          <cell r="L1305">
            <v>0</v>
          </cell>
        </row>
        <row r="1306">
          <cell r="A1306" t="str">
            <v>주철관 이형관</v>
          </cell>
          <cell r="B1306" t="str">
            <v>D300M/M이상 D600M/M이하</v>
          </cell>
          <cell r="C1306" t="str">
            <v>KG</v>
          </cell>
          <cell r="D1306">
            <v>30</v>
          </cell>
          <cell r="E1306">
            <v>2500</v>
          </cell>
          <cell r="F1306">
            <v>75000</v>
          </cell>
          <cell r="G1306">
            <v>2500</v>
          </cell>
          <cell r="H1306">
            <v>75000</v>
          </cell>
          <cell r="I1306">
            <v>0</v>
          </cell>
          <cell r="J1306">
            <v>0</v>
          </cell>
          <cell r="K1306">
            <v>0</v>
          </cell>
          <cell r="L1306">
            <v>0</v>
          </cell>
        </row>
        <row r="1307">
          <cell r="A1307" t="str">
            <v>주철관 접합부품(K.P메카니칼접합)</v>
          </cell>
          <cell r="B1307" t="str">
            <v>D=250MM</v>
          </cell>
          <cell r="C1307" t="str">
            <v>SET</v>
          </cell>
          <cell r="D1307">
            <v>4</v>
          </cell>
          <cell r="E1307">
            <v>16000</v>
          </cell>
          <cell r="F1307">
            <v>64000</v>
          </cell>
          <cell r="G1307">
            <v>16000</v>
          </cell>
          <cell r="H1307">
            <v>64000</v>
          </cell>
          <cell r="I1307">
            <v>0</v>
          </cell>
          <cell r="J1307">
            <v>0</v>
          </cell>
          <cell r="K1307">
            <v>0</v>
          </cell>
          <cell r="L1307">
            <v>0</v>
          </cell>
        </row>
        <row r="1308">
          <cell r="A1308" t="str">
            <v>주철관 접합부품(플랜지접합)</v>
          </cell>
          <cell r="B1308" t="str">
            <v>D=250MM</v>
          </cell>
          <cell r="C1308" t="str">
            <v>SET</v>
          </cell>
          <cell r="D1308">
            <v>1</v>
          </cell>
          <cell r="E1308">
            <v>3190</v>
          </cell>
          <cell r="F1308">
            <v>3190</v>
          </cell>
          <cell r="G1308">
            <v>3190</v>
          </cell>
          <cell r="H1308">
            <v>3190</v>
          </cell>
          <cell r="I1308">
            <v>0</v>
          </cell>
          <cell r="J1308">
            <v>0</v>
          </cell>
          <cell r="K1308">
            <v>0</v>
          </cell>
          <cell r="L1308">
            <v>0</v>
          </cell>
        </row>
        <row r="1323">
          <cell r="A1323" t="str">
            <v>Ⅱ.법환 중계펌프장(토목)</v>
          </cell>
          <cell r="C1323" t="str">
            <v>식</v>
          </cell>
          <cell r="D1323">
            <v>1</v>
          </cell>
          <cell r="F1323">
            <v>57491452</v>
          </cell>
          <cell r="H1323">
            <v>14925113</v>
          </cell>
          <cell r="J1323">
            <v>38212150</v>
          </cell>
          <cell r="L1323">
            <v>4354189</v>
          </cell>
        </row>
        <row r="1325">
          <cell r="A1325" t="str">
            <v>1. 토    공</v>
          </cell>
          <cell r="F1325">
            <v>12721477</v>
          </cell>
          <cell r="H1325">
            <v>2203940</v>
          </cell>
          <cell r="J1325">
            <v>6933379</v>
          </cell>
          <cell r="L1325">
            <v>3584158</v>
          </cell>
        </row>
        <row r="1326">
          <cell r="A1326" t="str">
            <v>터파기:토사(육상),기계80+인력20</v>
          </cell>
          <cell r="B1326" t="str">
            <v>B.H 0.7㎥</v>
          </cell>
          <cell r="C1326" t="str">
            <v>M3</v>
          </cell>
          <cell r="D1326">
            <v>456.02</v>
          </cell>
          <cell r="E1326">
            <v>2000</v>
          </cell>
          <cell r="F1326">
            <v>912040</v>
          </cell>
          <cell r="G1326">
            <v>100</v>
          </cell>
          <cell r="H1326">
            <v>45602</v>
          </cell>
          <cell r="I1326">
            <v>1600</v>
          </cell>
          <cell r="J1326">
            <v>729632</v>
          </cell>
          <cell r="K1326">
            <v>300</v>
          </cell>
          <cell r="L1326">
            <v>136806</v>
          </cell>
          <cell r="M1326" t="str">
            <v>#.2</v>
          </cell>
        </row>
        <row r="1327">
          <cell r="A1327" t="str">
            <v>터파기(인력)</v>
          </cell>
          <cell r="B1327" t="str">
            <v>토사,0-1m</v>
          </cell>
          <cell r="C1327" t="str">
            <v>M3</v>
          </cell>
          <cell r="D1327">
            <v>156.94</v>
          </cell>
          <cell r="E1327">
            <v>8800</v>
          </cell>
          <cell r="F1327">
            <v>1381072</v>
          </cell>
          <cell r="G1327">
            <v>0</v>
          </cell>
          <cell r="H1327">
            <v>0</v>
          </cell>
          <cell r="I1327">
            <v>8800</v>
          </cell>
          <cell r="J1327">
            <v>1381072</v>
          </cell>
          <cell r="K1327">
            <v>0</v>
          </cell>
          <cell r="L1327">
            <v>0</v>
          </cell>
          <cell r="M1327" t="str">
            <v>No.54</v>
          </cell>
        </row>
        <row r="1328">
          <cell r="A1328" t="str">
            <v>기계터파기(연암)</v>
          </cell>
          <cell r="B1328" t="str">
            <v>B.H0.7+브레이커</v>
          </cell>
          <cell r="C1328" t="str">
            <v>M3</v>
          </cell>
          <cell r="D1328">
            <v>254.4</v>
          </cell>
          <cell r="E1328">
            <v>18400</v>
          </cell>
          <cell r="F1328">
            <v>4680960</v>
          </cell>
          <cell r="G1328">
            <v>2800</v>
          </cell>
          <cell r="H1328">
            <v>712320</v>
          </cell>
          <cell r="I1328">
            <v>7300</v>
          </cell>
          <cell r="J1328">
            <v>1857120</v>
          </cell>
          <cell r="K1328">
            <v>8300</v>
          </cell>
          <cell r="L1328">
            <v>2111520</v>
          </cell>
          <cell r="M1328" t="str">
            <v>#.3</v>
          </cell>
        </row>
        <row r="1329">
          <cell r="A1329" t="str">
            <v>되메우기 및 다짐</v>
          </cell>
          <cell r="B1329" t="str">
            <v>B.H 0.7+플래이트 콤펙터</v>
          </cell>
          <cell r="C1329" t="str">
            <v>M3</v>
          </cell>
          <cell r="D1329">
            <v>409.76</v>
          </cell>
          <cell r="E1329">
            <v>3500</v>
          </cell>
          <cell r="F1329">
            <v>1434160</v>
          </cell>
          <cell r="G1329">
            <v>400</v>
          </cell>
          <cell r="H1329">
            <v>163904</v>
          </cell>
          <cell r="I1329">
            <v>2600</v>
          </cell>
          <cell r="J1329">
            <v>1065376</v>
          </cell>
          <cell r="K1329">
            <v>500</v>
          </cell>
          <cell r="L1329">
            <v>204880</v>
          </cell>
          <cell r="M1329" t="str">
            <v>#.4</v>
          </cell>
        </row>
        <row r="1330">
          <cell r="A1330" t="str">
            <v>되메우기</v>
          </cell>
          <cell r="B1330" t="str">
            <v>인력</v>
          </cell>
          <cell r="C1330" t="str">
            <v>M3</v>
          </cell>
          <cell r="D1330">
            <v>117.19</v>
          </cell>
          <cell r="E1330">
            <v>3400</v>
          </cell>
          <cell r="F1330">
            <v>398446</v>
          </cell>
          <cell r="G1330">
            <v>0</v>
          </cell>
          <cell r="H1330">
            <v>0</v>
          </cell>
          <cell r="I1330">
            <v>3400</v>
          </cell>
          <cell r="J1330">
            <v>398446</v>
          </cell>
          <cell r="K1330">
            <v>0</v>
          </cell>
          <cell r="L1330">
            <v>0</v>
          </cell>
          <cell r="M1330" t="str">
            <v>No.72</v>
          </cell>
        </row>
        <row r="1331">
          <cell r="A1331" t="str">
            <v>사토운반:토사</v>
          </cell>
          <cell r="B1331" t="str">
            <v>B.H0.7 + D.T15</v>
          </cell>
          <cell r="C1331" t="str">
            <v>M3</v>
          </cell>
          <cell r="D1331">
            <v>86.01</v>
          </cell>
          <cell r="E1331">
            <v>2500</v>
          </cell>
          <cell r="F1331">
            <v>215025</v>
          </cell>
          <cell r="G1331">
            <v>900</v>
          </cell>
          <cell r="H1331">
            <v>77409</v>
          </cell>
          <cell r="I1331">
            <v>700</v>
          </cell>
          <cell r="J1331">
            <v>60207</v>
          </cell>
          <cell r="K1331">
            <v>900</v>
          </cell>
          <cell r="L1331">
            <v>77409</v>
          </cell>
          <cell r="M1331" t="str">
            <v>#.26</v>
          </cell>
        </row>
        <row r="1332">
          <cell r="A1332" t="str">
            <v>사토운반:연암</v>
          </cell>
          <cell r="B1332" t="str">
            <v>B.H0.7 + D.T15</v>
          </cell>
          <cell r="C1332" t="str">
            <v>M3</v>
          </cell>
          <cell r="D1332">
            <v>254.4</v>
          </cell>
          <cell r="E1332">
            <v>12000</v>
          </cell>
          <cell r="F1332">
            <v>3052800</v>
          </cell>
          <cell r="G1332">
            <v>4500</v>
          </cell>
          <cell r="H1332">
            <v>1144800</v>
          </cell>
          <cell r="I1332">
            <v>3500</v>
          </cell>
          <cell r="J1332">
            <v>890400</v>
          </cell>
          <cell r="K1332">
            <v>4000</v>
          </cell>
          <cell r="L1332">
            <v>1017600</v>
          </cell>
          <cell r="M1332" t="str">
            <v>#.7</v>
          </cell>
        </row>
        <row r="1333">
          <cell r="A1333" t="str">
            <v>바닥면 고르기</v>
          </cell>
          <cell r="B1333" t="str">
            <v>연암</v>
          </cell>
          <cell r="C1333" t="str">
            <v>M2</v>
          </cell>
          <cell r="D1333">
            <v>119.81</v>
          </cell>
          <cell r="E1333">
            <v>5400</v>
          </cell>
          <cell r="F1333">
            <v>646974</v>
          </cell>
          <cell r="G1333">
            <v>500</v>
          </cell>
          <cell r="H1333">
            <v>59905</v>
          </cell>
          <cell r="I1333">
            <v>4600</v>
          </cell>
          <cell r="J1333">
            <v>551126</v>
          </cell>
          <cell r="K1333">
            <v>300</v>
          </cell>
          <cell r="L1333">
            <v>35943</v>
          </cell>
          <cell r="M1333" t="str">
            <v>No.2</v>
          </cell>
        </row>
        <row r="1335">
          <cell r="A1335" t="str">
            <v>2. 구조물공</v>
          </cell>
          <cell r="F1335">
            <v>29521874</v>
          </cell>
          <cell r="H1335">
            <v>5690651</v>
          </cell>
          <cell r="J1335">
            <v>23475502</v>
          </cell>
          <cell r="L1335">
            <v>355721</v>
          </cell>
        </row>
        <row r="1336">
          <cell r="A1336" t="str">
            <v>레미콘타설</v>
          </cell>
          <cell r="B1336" t="str">
            <v>무근구조물</v>
          </cell>
          <cell r="C1336" t="str">
            <v>M3</v>
          </cell>
          <cell r="D1336">
            <v>14.22</v>
          </cell>
          <cell r="E1336">
            <v>16000</v>
          </cell>
          <cell r="F1336">
            <v>227520</v>
          </cell>
          <cell r="G1336">
            <v>0</v>
          </cell>
          <cell r="H1336">
            <v>0</v>
          </cell>
          <cell r="I1336">
            <v>16000</v>
          </cell>
          <cell r="J1336">
            <v>227520</v>
          </cell>
          <cell r="K1336">
            <v>0</v>
          </cell>
          <cell r="L1336">
            <v>0</v>
          </cell>
          <cell r="M1336" t="str">
            <v>No.10</v>
          </cell>
        </row>
        <row r="1337">
          <cell r="A1337" t="str">
            <v>레미콘타설</v>
          </cell>
          <cell r="B1337" t="str">
            <v>철근구조물</v>
          </cell>
          <cell r="C1337" t="str">
            <v>M3</v>
          </cell>
          <cell r="D1337">
            <v>120.22</v>
          </cell>
          <cell r="E1337">
            <v>21700</v>
          </cell>
          <cell r="F1337">
            <v>2608774</v>
          </cell>
          <cell r="G1337">
            <v>400</v>
          </cell>
          <cell r="H1337">
            <v>48088</v>
          </cell>
          <cell r="I1337">
            <v>21000</v>
          </cell>
          <cell r="J1337">
            <v>2524620</v>
          </cell>
          <cell r="K1337">
            <v>300</v>
          </cell>
          <cell r="L1337">
            <v>36066</v>
          </cell>
          <cell r="M1337" t="str">
            <v>No.14</v>
          </cell>
        </row>
        <row r="1338">
          <cell r="A1338" t="str">
            <v>합판거푸집</v>
          </cell>
          <cell r="B1338" t="str">
            <v>0-7m:6회</v>
          </cell>
          <cell r="C1338" t="str">
            <v>M2</v>
          </cell>
          <cell r="D1338">
            <v>139.35</v>
          </cell>
          <cell r="E1338">
            <v>12000</v>
          </cell>
          <cell r="F1338">
            <v>1672200</v>
          </cell>
          <cell r="G1338">
            <v>4000</v>
          </cell>
          <cell r="H1338">
            <v>557400</v>
          </cell>
          <cell r="I1338">
            <v>8000</v>
          </cell>
          <cell r="J1338">
            <v>1114800</v>
          </cell>
          <cell r="K1338">
            <v>0</v>
          </cell>
          <cell r="L1338">
            <v>0</v>
          </cell>
          <cell r="M1338" t="str">
            <v>No.11</v>
          </cell>
        </row>
        <row r="1339">
          <cell r="A1339" t="str">
            <v>합판거푸집</v>
          </cell>
          <cell r="B1339" t="str">
            <v>0-7m:3회</v>
          </cell>
          <cell r="C1339" t="str">
            <v>M2</v>
          </cell>
          <cell r="D1339">
            <v>144.55000000000001</v>
          </cell>
          <cell r="E1339">
            <v>17100</v>
          </cell>
          <cell r="F1339">
            <v>2471805</v>
          </cell>
          <cell r="G1339">
            <v>5300</v>
          </cell>
          <cell r="H1339">
            <v>766115</v>
          </cell>
          <cell r="I1339">
            <v>11800</v>
          </cell>
          <cell r="J1339">
            <v>1705690</v>
          </cell>
          <cell r="K1339">
            <v>0</v>
          </cell>
          <cell r="L1339">
            <v>0</v>
          </cell>
          <cell r="M1339" t="str">
            <v>No.15</v>
          </cell>
        </row>
        <row r="1340">
          <cell r="A1340" t="str">
            <v>폼타이 합판거푸집</v>
          </cell>
          <cell r="B1340" t="str">
            <v>0-7m:T=400:3회</v>
          </cell>
          <cell r="C1340" t="str">
            <v>M2</v>
          </cell>
          <cell r="D1340">
            <v>179.73</v>
          </cell>
          <cell r="E1340">
            <v>18500</v>
          </cell>
          <cell r="F1340">
            <v>3325005</v>
          </cell>
          <cell r="G1340">
            <v>6600</v>
          </cell>
          <cell r="H1340">
            <v>1186218</v>
          </cell>
          <cell r="I1340">
            <v>11900</v>
          </cell>
          <cell r="J1340">
            <v>2138787</v>
          </cell>
          <cell r="K1340">
            <v>0</v>
          </cell>
          <cell r="L1340">
            <v>0</v>
          </cell>
          <cell r="M1340" t="str">
            <v>No.73</v>
          </cell>
        </row>
        <row r="1341">
          <cell r="A1341" t="str">
            <v>폼타이 합판거푸집</v>
          </cell>
          <cell r="B1341" t="str">
            <v>0-7m:T=300:3회</v>
          </cell>
          <cell r="C1341" t="str">
            <v>M2</v>
          </cell>
          <cell r="D1341">
            <v>32.75</v>
          </cell>
          <cell r="E1341">
            <v>18600</v>
          </cell>
          <cell r="F1341">
            <v>609150</v>
          </cell>
          <cell r="G1341">
            <v>6600</v>
          </cell>
          <cell r="H1341">
            <v>216150</v>
          </cell>
          <cell r="I1341">
            <v>12000</v>
          </cell>
          <cell r="J1341">
            <v>393000</v>
          </cell>
          <cell r="K1341">
            <v>0</v>
          </cell>
          <cell r="L1341">
            <v>0</v>
          </cell>
          <cell r="M1341" t="str">
            <v>No.74</v>
          </cell>
        </row>
        <row r="1342">
          <cell r="A1342" t="str">
            <v>강관동바리(3개월)</v>
          </cell>
          <cell r="B1342" t="str">
            <v>H=0-4.2M</v>
          </cell>
          <cell r="C1342" t="str">
            <v>공M3</v>
          </cell>
          <cell r="D1342">
            <v>164.68</v>
          </cell>
          <cell r="E1342">
            <v>6300</v>
          </cell>
          <cell r="F1342">
            <v>1037484</v>
          </cell>
          <cell r="G1342">
            <v>200</v>
          </cell>
          <cell r="H1342">
            <v>32936</v>
          </cell>
          <cell r="I1342">
            <v>6100</v>
          </cell>
          <cell r="J1342">
            <v>1004548</v>
          </cell>
          <cell r="K1342">
            <v>0</v>
          </cell>
          <cell r="L1342">
            <v>0</v>
          </cell>
          <cell r="M1342" t="str">
            <v>No.21</v>
          </cell>
        </row>
        <row r="1343">
          <cell r="A1343" t="str">
            <v>강관비계</v>
          </cell>
          <cell r="B1343" t="str">
            <v>3개월</v>
          </cell>
          <cell r="C1343" t="str">
            <v>M2</v>
          </cell>
          <cell r="D1343">
            <v>140.19999999999999</v>
          </cell>
          <cell r="E1343">
            <v>9200</v>
          </cell>
          <cell r="F1343">
            <v>1289840</v>
          </cell>
          <cell r="G1343">
            <v>2300</v>
          </cell>
          <cell r="H1343">
            <v>322460</v>
          </cell>
          <cell r="I1343">
            <v>6600</v>
          </cell>
          <cell r="J1343">
            <v>925320</v>
          </cell>
          <cell r="K1343">
            <v>300</v>
          </cell>
          <cell r="L1343">
            <v>42060</v>
          </cell>
          <cell r="M1343" t="str">
            <v>No.33</v>
          </cell>
        </row>
        <row r="1344">
          <cell r="A1344" t="str">
            <v>시공이음 설치</v>
          </cell>
          <cell r="B1344" t="str">
            <v>PVC,B=150X5mm</v>
          </cell>
          <cell r="C1344" t="str">
            <v>M</v>
          </cell>
          <cell r="D1344">
            <v>40.9</v>
          </cell>
          <cell r="E1344">
            <v>13700</v>
          </cell>
          <cell r="F1344">
            <v>560330</v>
          </cell>
          <cell r="G1344">
            <v>2400</v>
          </cell>
          <cell r="H1344">
            <v>98160</v>
          </cell>
          <cell r="I1344">
            <v>11300</v>
          </cell>
          <cell r="J1344">
            <v>462170</v>
          </cell>
          <cell r="K1344">
            <v>0</v>
          </cell>
          <cell r="L1344">
            <v>0</v>
          </cell>
          <cell r="M1344" t="str">
            <v>No.17</v>
          </cell>
        </row>
        <row r="1345">
          <cell r="A1345" t="str">
            <v>시공이음면정리(치핑)</v>
          </cell>
          <cell r="B1345" t="str">
            <v>인력</v>
          </cell>
          <cell r="C1345" t="str">
            <v>M2</v>
          </cell>
          <cell r="D1345">
            <v>53.93</v>
          </cell>
          <cell r="E1345">
            <v>19000</v>
          </cell>
          <cell r="F1345">
            <v>1024670</v>
          </cell>
          <cell r="G1345">
            <v>500</v>
          </cell>
          <cell r="H1345">
            <v>26965</v>
          </cell>
          <cell r="I1345">
            <v>18500</v>
          </cell>
          <cell r="J1345">
            <v>997705</v>
          </cell>
          <cell r="K1345">
            <v>0</v>
          </cell>
          <cell r="L1345">
            <v>0</v>
          </cell>
          <cell r="M1345" t="str">
            <v>No.22</v>
          </cell>
        </row>
        <row r="1346">
          <cell r="A1346" t="str">
            <v>스페이서(T=110MM)</v>
          </cell>
          <cell r="C1346" t="str">
            <v>EA</v>
          </cell>
          <cell r="D1346">
            <v>399</v>
          </cell>
          <cell r="E1346">
            <v>90</v>
          </cell>
          <cell r="F1346">
            <v>35910</v>
          </cell>
          <cell r="G1346">
            <v>90</v>
          </cell>
          <cell r="H1346">
            <v>35910</v>
          </cell>
          <cell r="I1346">
            <v>0</v>
          </cell>
          <cell r="J1346">
            <v>0</v>
          </cell>
          <cell r="K1346">
            <v>0</v>
          </cell>
          <cell r="L1346">
            <v>0</v>
          </cell>
        </row>
        <row r="1347">
          <cell r="A1347" t="str">
            <v>스페이서(T=80MM)</v>
          </cell>
          <cell r="C1347" t="str">
            <v>EA</v>
          </cell>
          <cell r="D1347">
            <v>977</v>
          </cell>
          <cell r="E1347">
            <v>60</v>
          </cell>
          <cell r="F1347">
            <v>58620</v>
          </cell>
          <cell r="G1347">
            <v>60</v>
          </cell>
          <cell r="H1347">
            <v>58620</v>
          </cell>
          <cell r="I1347">
            <v>0</v>
          </cell>
          <cell r="J1347">
            <v>0</v>
          </cell>
          <cell r="K1347">
            <v>0</v>
          </cell>
          <cell r="L1347">
            <v>0</v>
          </cell>
        </row>
        <row r="1348">
          <cell r="A1348" t="str">
            <v>폼타이거푸집 구멍체움</v>
          </cell>
          <cell r="C1348" t="str">
            <v>EA</v>
          </cell>
          <cell r="D1348">
            <v>228</v>
          </cell>
          <cell r="E1348">
            <v>250</v>
          </cell>
          <cell r="F1348">
            <v>57000</v>
          </cell>
          <cell r="G1348">
            <v>0</v>
          </cell>
          <cell r="H1348">
            <v>0</v>
          </cell>
          <cell r="I1348">
            <v>250</v>
          </cell>
          <cell r="J1348">
            <v>57000</v>
          </cell>
          <cell r="K1348">
            <v>0</v>
          </cell>
          <cell r="L1348">
            <v>0</v>
          </cell>
          <cell r="M1348" t="str">
            <v>No.76</v>
          </cell>
        </row>
        <row r="1349">
          <cell r="A1349" t="str">
            <v>에폭시방수</v>
          </cell>
          <cell r="B1349" t="str">
            <v>수용성에폭시3회</v>
          </cell>
          <cell r="C1349" t="str">
            <v>M2</v>
          </cell>
          <cell r="D1349">
            <v>135.04</v>
          </cell>
          <cell r="E1349">
            <v>19600</v>
          </cell>
          <cell r="F1349">
            <v>2646784</v>
          </cell>
          <cell r="G1349">
            <v>10300</v>
          </cell>
          <cell r="H1349">
            <v>1390912</v>
          </cell>
          <cell r="I1349">
            <v>9300</v>
          </cell>
          <cell r="J1349">
            <v>1255872</v>
          </cell>
          <cell r="K1349">
            <v>0</v>
          </cell>
          <cell r="L1349">
            <v>0</v>
          </cell>
          <cell r="M1349" t="str">
            <v>No.77</v>
          </cell>
        </row>
        <row r="1350">
          <cell r="A1350" t="str">
            <v>S.T.S Plate C.설치(TYPE-D)</v>
          </cell>
          <cell r="B1350" t="str">
            <v>1200X1000</v>
          </cell>
          <cell r="C1350" t="str">
            <v>EA</v>
          </cell>
          <cell r="D1350">
            <v>3</v>
          </cell>
          <cell r="E1350">
            <v>249900</v>
          </cell>
          <cell r="F1350">
            <v>749700</v>
          </cell>
          <cell r="G1350">
            <v>150000</v>
          </cell>
          <cell r="H1350">
            <v>450000</v>
          </cell>
          <cell r="I1350">
            <v>86700</v>
          </cell>
          <cell r="J1350">
            <v>260100</v>
          </cell>
          <cell r="K1350">
            <v>13200</v>
          </cell>
          <cell r="L1350">
            <v>39600</v>
          </cell>
          <cell r="M1350" t="str">
            <v>No.78</v>
          </cell>
        </row>
        <row r="1351">
          <cell r="A1351" t="str">
            <v>S.T.S Plate C.설치(TYPE-A)</v>
          </cell>
          <cell r="B1351" t="str">
            <v>800X800</v>
          </cell>
          <cell r="C1351" t="str">
            <v>EA</v>
          </cell>
          <cell r="D1351">
            <v>2</v>
          </cell>
          <cell r="E1351">
            <v>196100</v>
          </cell>
          <cell r="F1351">
            <v>392200</v>
          </cell>
          <cell r="G1351">
            <v>100000</v>
          </cell>
          <cell r="H1351">
            <v>200000</v>
          </cell>
          <cell r="I1351">
            <v>85300</v>
          </cell>
          <cell r="J1351">
            <v>170600</v>
          </cell>
          <cell r="K1351">
            <v>10800</v>
          </cell>
          <cell r="L1351">
            <v>21600</v>
          </cell>
          <cell r="M1351" t="str">
            <v>No.79</v>
          </cell>
        </row>
        <row r="1352">
          <cell r="A1352" t="str">
            <v>S.T.S Plate C.설치(TYPE-A)</v>
          </cell>
          <cell r="B1352" t="str">
            <v>650X800</v>
          </cell>
          <cell r="C1352" t="str">
            <v>EA</v>
          </cell>
          <cell r="D1352">
            <v>1</v>
          </cell>
          <cell r="E1352">
            <v>181100</v>
          </cell>
          <cell r="F1352">
            <v>181100</v>
          </cell>
          <cell r="G1352">
            <v>95600</v>
          </cell>
          <cell r="H1352">
            <v>95600</v>
          </cell>
          <cell r="I1352">
            <v>76400</v>
          </cell>
          <cell r="J1352">
            <v>76400</v>
          </cell>
          <cell r="K1352">
            <v>9100</v>
          </cell>
          <cell r="L1352">
            <v>9100</v>
          </cell>
          <cell r="M1352" t="str">
            <v>No.90</v>
          </cell>
        </row>
        <row r="1353">
          <cell r="A1353" t="str">
            <v>흙 채 움</v>
          </cell>
          <cell r="C1353" t="str">
            <v>M3</v>
          </cell>
          <cell r="D1353">
            <v>7.12</v>
          </cell>
          <cell r="E1353">
            <v>1200</v>
          </cell>
          <cell r="F1353">
            <v>8544</v>
          </cell>
          <cell r="G1353">
            <v>200</v>
          </cell>
          <cell r="H1353">
            <v>1424</v>
          </cell>
          <cell r="I1353">
            <v>600</v>
          </cell>
          <cell r="J1353">
            <v>4272</v>
          </cell>
          <cell r="K1353">
            <v>400</v>
          </cell>
          <cell r="L1353">
            <v>2848</v>
          </cell>
          <cell r="M1353" t="str">
            <v>#.29</v>
          </cell>
        </row>
        <row r="1354">
          <cell r="A1354" t="str">
            <v>사다리설치(STS)</v>
          </cell>
          <cell r="C1354" t="str">
            <v>M</v>
          </cell>
          <cell r="D1354">
            <v>6.5</v>
          </cell>
          <cell r="E1354">
            <v>10900</v>
          </cell>
          <cell r="F1354">
            <v>70850</v>
          </cell>
          <cell r="G1354">
            <v>6600</v>
          </cell>
          <cell r="H1354">
            <v>42900</v>
          </cell>
          <cell r="I1354">
            <v>4100</v>
          </cell>
          <cell r="J1354">
            <v>26650</v>
          </cell>
          <cell r="K1354">
            <v>200</v>
          </cell>
          <cell r="L1354">
            <v>1300</v>
          </cell>
          <cell r="M1354" t="str">
            <v>No.19</v>
          </cell>
        </row>
        <row r="1355">
          <cell r="A1355" t="str">
            <v>수팽창고무지수판 설치</v>
          </cell>
          <cell r="B1355" t="str">
            <v>20X10</v>
          </cell>
          <cell r="C1355" t="str">
            <v>M</v>
          </cell>
          <cell r="D1355">
            <v>1.73</v>
          </cell>
          <cell r="E1355">
            <v>3900</v>
          </cell>
          <cell r="F1355">
            <v>6747</v>
          </cell>
          <cell r="G1355">
            <v>3100</v>
          </cell>
          <cell r="H1355">
            <v>5363</v>
          </cell>
          <cell r="I1355">
            <v>800</v>
          </cell>
          <cell r="J1355">
            <v>1384</v>
          </cell>
          <cell r="K1355">
            <v>0</v>
          </cell>
          <cell r="L1355">
            <v>0</v>
          </cell>
          <cell r="M1355" t="str">
            <v>No.23</v>
          </cell>
        </row>
        <row r="1356">
          <cell r="A1356" t="str">
            <v>P.V.C 파이프(VG1)</v>
          </cell>
          <cell r="B1356" t="str">
            <v>Φ100M/M</v>
          </cell>
          <cell r="C1356" t="str">
            <v>M</v>
          </cell>
          <cell r="D1356">
            <v>0.35</v>
          </cell>
          <cell r="E1356">
            <v>6800</v>
          </cell>
          <cell r="F1356">
            <v>2380</v>
          </cell>
          <cell r="G1356">
            <v>6500</v>
          </cell>
          <cell r="H1356">
            <v>2275</v>
          </cell>
          <cell r="I1356">
            <v>300</v>
          </cell>
          <cell r="J1356">
            <v>105</v>
          </cell>
          <cell r="K1356">
            <v>0</v>
          </cell>
          <cell r="L1356">
            <v>0</v>
          </cell>
        </row>
        <row r="1357">
          <cell r="A1357" t="str">
            <v>P.V.C 파이프(VG1)</v>
          </cell>
          <cell r="B1357" t="str">
            <v>Φ250M/M</v>
          </cell>
          <cell r="C1357" t="str">
            <v>M</v>
          </cell>
          <cell r="D1357">
            <v>0.35</v>
          </cell>
          <cell r="E1357">
            <v>24800</v>
          </cell>
          <cell r="F1357">
            <v>8680</v>
          </cell>
          <cell r="G1357">
            <v>23000</v>
          </cell>
          <cell r="H1357">
            <v>8050</v>
          </cell>
          <cell r="I1357">
            <v>1800</v>
          </cell>
          <cell r="J1357">
            <v>630</v>
          </cell>
          <cell r="K1357">
            <v>0</v>
          </cell>
          <cell r="L1357">
            <v>0</v>
          </cell>
        </row>
        <row r="1358">
          <cell r="A1358" t="str">
            <v>철근가공및조립</v>
          </cell>
          <cell r="B1358" t="str">
            <v>복잡</v>
          </cell>
          <cell r="C1358" t="str">
            <v>TON</v>
          </cell>
          <cell r="D1358">
            <v>29.021000000000001</v>
          </cell>
          <cell r="E1358">
            <v>361000</v>
          </cell>
          <cell r="F1358">
            <v>10476581</v>
          </cell>
          <cell r="G1358">
            <v>5000</v>
          </cell>
          <cell r="H1358">
            <v>145105</v>
          </cell>
          <cell r="I1358">
            <v>349000</v>
          </cell>
          <cell r="J1358">
            <v>10128329</v>
          </cell>
          <cell r="K1358">
            <v>7000</v>
          </cell>
          <cell r="L1358">
            <v>203147</v>
          </cell>
          <cell r="M1358" t="str">
            <v>No.81</v>
          </cell>
        </row>
        <row r="1360">
          <cell r="A1360" t="str">
            <v>3. 부대시설공</v>
          </cell>
          <cell r="F1360">
            <v>14827923</v>
          </cell>
          <cell r="H1360">
            <v>6993122</v>
          </cell>
          <cell r="J1360">
            <v>7762469</v>
          </cell>
          <cell r="L1360">
            <v>72332</v>
          </cell>
        </row>
        <row r="1361">
          <cell r="A1361" t="str">
            <v>가. 콘크리트 포장</v>
          </cell>
          <cell r="F1361">
            <v>1374555</v>
          </cell>
          <cell r="H1361">
            <v>730386</v>
          </cell>
          <cell r="J1361">
            <v>632424</v>
          </cell>
          <cell r="L1361">
            <v>11745</v>
          </cell>
        </row>
        <row r="1362">
          <cell r="A1362" t="str">
            <v>모래부설(B.H 0.7M3)</v>
          </cell>
          <cell r="B1362" t="str">
            <v>기계90%+인력10%</v>
          </cell>
          <cell r="C1362" t="str">
            <v>M3</v>
          </cell>
          <cell r="D1362">
            <v>1.59</v>
          </cell>
          <cell r="E1362">
            <v>1300</v>
          </cell>
          <cell r="F1362">
            <v>2067</v>
          </cell>
          <cell r="G1362">
            <v>200</v>
          </cell>
          <cell r="H1362">
            <v>318</v>
          </cell>
          <cell r="I1362">
            <v>700</v>
          </cell>
          <cell r="J1362">
            <v>1113</v>
          </cell>
          <cell r="K1362">
            <v>400</v>
          </cell>
          <cell r="L1362">
            <v>636</v>
          </cell>
          <cell r="M1362" t="str">
            <v>#.14</v>
          </cell>
        </row>
        <row r="1363">
          <cell r="A1363" t="str">
            <v>보조기층포설 및 다짐</v>
          </cell>
          <cell r="B1363" t="str">
            <v>T=30cm</v>
          </cell>
          <cell r="C1363" t="str">
            <v>M3</v>
          </cell>
          <cell r="D1363">
            <v>15.87</v>
          </cell>
          <cell r="E1363">
            <v>2800</v>
          </cell>
          <cell r="F1363">
            <v>44436</v>
          </cell>
          <cell r="G1363">
            <v>400</v>
          </cell>
          <cell r="H1363">
            <v>6348</v>
          </cell>
          <cell r="I1363">
            <v>1700</v>
          </cell>
          <cell r="J1363">
            <v>26979</v>
          </cell>
          <cell r="K1363">
            <v>700</v>
          </cell>
          <cell r="L1363">
            <v>11109</v>
          </cell>
          <cell r="M1363" t="str">
            <v>#.11</v>
          </cell>
        </row>
        <row r="1364">
          <cell r="A1364" t="str">
            <v>신 축 재</v>
          </cell>
          <cell r="B1364" t="str">
            <v>T=1.5cm</v>
          </cell>
          <cell r="C1364" t="str">
            <v>M2</v>
          </cell>
          <cell r="D1364">
            <v>2.12</v>
          </cell>
          <cell r="E1364">
            <v>12600</v>
          </cell>
          <cell r="F1364">
            <v>26712</v>
          </cell>
          <cell r="G1364">
            <v>12000</v>
          </cell>
          <cell r="H1364">
            <v>25440</v>
          </cell>
          <cell r="I1364">
            <v>600</v>
          </cell>
          <cell r="J1364">
            <v>1272</v>
          </cell>
          <cell r="K1364">
            <v>0</v>
          </cell>
          <cell r="L1364">
            <v>0</v>
          </cell>
        </row>
        <row r="1365">
          <cell r="A1365" t="str">
            <v>양생(비닐)</v>
          </cell>
          <cell r="C1365" t="str">
            <v>M2</v>
          </cell>
          <cell r="D1365">
            <v>52.9</v>
          </cell>
          <cell r="E1365">
            <v>900</v>
          </cell>
          <cell r="F1365">
            <v>47610</v>
          </cell>
          <cell r="G1365">
            <v>700</v>
          </cell>
          <cell r="H1365">
            <v>37030</v>
          </cell>
          <cell r="I1365">
            <v>200</v>
          </cell>
          <cell r="J1365">
            <v>10580</v>
          </cell>
          <cell r="K1365">
            <v>0</v>
          </cell>
          <cell r="L1365">
            <v>0</v>
          </cell>
          <cell r="M1365" t="str">
            <v>No.8</v>
          </cell>
        </row>
        <row r="1366">
          <cell r="A1366" t="str">
            <v>콘크리트포장 포설</v>
          </cell>
          <cell r="B1366" t="str">
            <v>T=20cm</v>
          </cell>
          <cell r="C1366" t="str">
            <v>M3</v>
          </cell>
          <cell r="D1366">
            <v>10.58</v>
          </cell>
          <cell r="E1366">
            <v>103500</v>
          </cell>
          <cell r="F1366">
            <v>1095030</v>
          </cell>
          <cell r="G1366">
            <v>52500</v>
          </cell>
          <cell r="H1366">
            <v>555450</v>
          </cell>
          <cell r="I1366">
            <v>51000</v>
          </cell>
          <cell r="J1366">
            <v>539580</v>
          </cell>
          <cell r="K1366">
            <v>0</v>
          </cell>
          <cell r="L1366">
            <v>0</v>
          </cell>
          <cell r="M1366" t="str">
            <v>No.6</v>
          </cell>
        </row>
        <row r="1367">
          <cell r="A1367" t="str">
            <v>와이어메쉬깔기</v>
          </cell>
          <cell r="B1367" t="str">
            <v>#8X100X100</v>
          </cell>
          <cell r="C1367" t="str">
            <v>M2</v>
          </cell>
          <cell r="D1367">
            <v>52.9</v>
          </cell>
          <cell r="E1367">
            <v>3000</v>
          </cell>
          <cell r="F1367">
            <v>158700</v>
          </cell>
          <cell r="G1367">
            <v>2000</v>
          </cell>
          <cell r="H1367">
            <v>105800</v>
          </cell>
          <cell r="I1367">
            <v>1000</v>
          </cell>
          <cell r="J1367">
            <v>52900</v>
          </cell>
          <cell r="K1367">
            <v>0</v>
          </cell>
          <cell r="L1367">
            <v>0</v>
          </cell>
          <cell r="M1367" t="str">
            <v>No.7</v>
          </cell>
        </row>
        <row r="1369">
          <cell r="A1369" t="str">
            <v>나. U형 측구</v>
          </cell>
          <cell r="F1369">
            <v>6085932</v>
          </cell>
          <cell r="H1369">
            <v>3422032</v>
          </cell>
          <cell r="J1369">
            <v>2630376</v>
          </cell>
          <cell r="L1369">
            <v>33524</v>
          </cell>
        </row>
        <row r="1370">
          <cell r="A1370" t="str">
            <v>레미콘타설</v>
          </cell>
          <cell r="B1370" t="str">
            <v>철근구조물</v>
          </cell>
          <cell r="C1370" t="str">
            <v>M3</v>
          </cell>
          <cell r="D1370">
            <v>15.64</v>
          </cell>
          <cell r="E1370">
            <v>16000</v>
          </cell>
          <cell r="F1370">
            <v>250240</v>
          </cell>
          <cell r="G1370">
            <v>0</v>
          </cell>
          <cell r="H1370">
            <v>0</v>
          </cell>
          <cell r="I1370">
            <v>16000</v>
          </cell>
          <cell r="J1370">
            <v>250240</v>
          </cell>
          <cell r="K1370">
            <v>0</v>
          </cell>
          <cell r="L1370">
            <v>0</v>
          </cell>
          <cell r="M1370" t="str">
            <v>No.14</v>
          </cell>
        </row>
        <row r="1371">
          <cell r="A1371" t="str">
            <v>레미콘타설</v>
          </cell>
          <cell r="B1371" t="str">
            <v>무근구조물</v>
          </cell>
          <cell r="C1371" t="str">
            <v>M3</v>
          </cell>
          <cell r="D1371">
            <v>4.76</v>
          </cell>
          <cell r="E1371">
            <v>21700</v>
          </cell>
          <cell r="F1371">
            <v>103292</v>
          </cell>
          <cell r="G1371">
            <v>400</v>
          </cell>
          <cell r="H1371">
            <v>1904</v>
          </cell>
          <cell r="I1371">
            <v>21000</v>
          </cell>
          <cell r="J1371">
            <v>99960</v>
          </cell>
          <cell r="K1371">
            <v>300</v>
          </cell>
          <cell r="L1371">
            <v>1428</v>
          </cell>
          <cell r="M1371" t="str">
            <v>No.10</v>
          </cell>
        </row>
        <row r="1372">
          <cell r="A1372" t="str">
            <v>합판거푸집</v>
          </cell>
          <cell r="B1372" t="str">
            <v>0-7m:3회</v>
          </cell>
          <cell r="C1372" t="str">
            <v>M2</v>
          </cell>
          <cell r="D1372">
            <v>129.19999999999999</v>
          </cell>
          <cell r="E1372">
            <v>12000</v>
          </cell>
          <cell r="F1372">
            <v>1550400</v>
          </cell>
          <cell r="G1372">
            <v>4000</v>
          </cell>
          <cell r="H1372">
            <v>516800</v>
          </cell>
          <cell r="I1372">
            <v>8000</v>
          </cell>
          <cell r="J1372">
            <v>1033600</v>
          </cell>
          <cell r="K1372">
            <v>0</v>
          </cell>
          <cell r="L1372">
            <v>0</v>
          </cell>
          <cell r="M1372" t="str">
            <v>No.15</v>
          </cell>
        </row>
        <row r="1373">
          <cell r="A1373" t="str">
            <v>합판거푸집</v>
          </cell>
          <cell r="B1373" t="str">
            <v>0-7m:6회</v>
          </cell>
          <cell r="C1373" t="str">
            <v>M2</v>
          </cell>
          <cell r="D1373">
            <v>13.6</v>
          </cell>
          <cell r="E1373">
            <v>17100</v>
          </cell>
          <cell r="F1373">
            <v>232560</v>
          </cell>
          <cell r="G1373">
            <v>5300</v>
          </cell>
          <cell r="H1373">
            <v>72080</v>
          </cell>
          <cell r="I1373">
            <v>11800</v>
          </cell>
          <cell r="J1373">
            <v>160480</v>
          </cell>
          <cell r="K1373">
            <v>0</v>
          </cell>
          <cell r="L1373">
            <v>0</v>
          </cell>
          <cell r="M1373" t="str">
            <v>No.11</v>
          </cell>
        </row>
        <row r="1374">
          <cell r="A1374" t="str">
            <v>철근가공및조립</v>
          </cell>
          <cell r="B1374" t="str">
            <v>간단</v>
          </cell>
          <cell r="C1374" t="str">
            <v>TON</v>
          </cell>
          <cell r="D1374">
            <v>0.81599999999999995</v>
          </cell>
          <cell r="E1374">
            <v>290000</v>
          </cell>
          <cell r="F1374">
            <v>236640</v>
          </cell>
          <cell r="G1374">
            <v>3000</v>
          </cell>
          <cell r="H1374">
            <v>2448</v>
          </cell>
          <cell r="I1374">
            <v>281000</v>
          </cell>
          <cell r="J1374">
            <v>229296</v>
          </cell>
          <cell r="K1374">
            <v>6000</v>
          </cell>
          <cell r="L1374">
            <v>4896</v>
          </cell>
          <cell r="M1374" t="str">
            <v>No.82</v>
          </cell>
        </row>
        <row r="1375">
          <cell r="A1375" t="str">
            <v>그레이팅 뚜껑설치</v>
          </cell>
          <cell r="B1375" t="str">
            <v>500X1000mm</v>
          </cell>
          <cell r="C1375" t="str">
            <v>개소</v>
          </cell>
          <cell r="D1375">
            <v>68</v>
          </cell>
          <cell r="E1375">
            <v>54600</v>
          </cell>
          <cell r="F1375">
            <v>3712800</v>
          </cell>
          <cell r="G1375">
            <v>41600</v>
          </cell>
          <cell r="H1375">
            <v>2828800</v>
          </cell>
          <cell r="I1375">
            <v>12600</v>
          </cell>
          <cell r="J1375">
            <v>856800</v>
          </cell>
          <cell r="K1375">
            <v>400</v>
          </cell>
          <cell r="L1375">
            <v>27200</v>
          </cell>
          <cell r="M1375" t="str">
            <v>No.83</v>
          </cell>
        </row>
        <row r="1377">
          <cell r="A1377" t="str">
            <v>다. 휀스설치</v>
          </cell>
          <cell r="F1377">
            <v>3452492</v>
          </cell>
          <cell r="H1377">
            <v>1434624</v>
          </cell>
          <cell r="J1377">
            <v>2011820</v>
          </cell>
          <cell r="L1377">
            <v>6048</v>
          </cell>
        </row>
        <row r="1378">
          <cell r="A1378" t="str">
            <v>레미콘타설</v>
          </cell>
          <cell r="B1378" t="str">
            <v>무근구조물</v>
          </cell>
          <cell r="C1378" t="str">
            <v>M3</v>
          </cell>
          <cell r="D1378">
            <v>2.16</v>
          </cell>
          <cell r="E1378">
            <v>21700</v>
          </cell>
          <cell r="F1378">
            <v>46872</v>
          </cell>
          <cell r="G1378">
            <v>400</v>
          </cell>
          <cell r="H1378">
            <v>864</v>
          </cell>
          <cell r="I1378">
            <v>21000</v>
          </cell>
          <cell r="J1378">
            <v>45360</v>
          </cell>
          <cell r="K1378">
            <v>300</v>
          </cell>
          <cell r="L1378">
            <v>648</v>
          </cell>
          <cell r="M1378" t="str">
            <v>No.10</v>
          </cell>
        </row>
        <row r="1379">
          <cell r="A1379" t="str">
            <v>합판거푸집</v>
          </cell>
          <cell r="B1379" t="str">
            <v>0-7m:6회</v>
          </cell>
          <cell r="C1379" t="str">
            <v>M2</v>
          </cell>
          <cell r="D1379">
            <v>25.2</v>
          </cell>
          <cell r="E1379">
            <v>17100</v>
          </cell>
          <cell r="F1379">
            <v>430920</v>
          </cell>
          <cell r="G1379">
            <v>5300</v>
          </cell>
          <cell r="H1379">
            <v>133560</v>
          </cell>
          <cell r="I1379">
            <v>11800</v>
          </cell>
          <cell r="J1379">
            <v>297360</v>
          </cell>
          <cell r="K1379">
            <v>0</v>
          </cell>
          <cell r="L1379">
            <v>0</v>
          </cell>
          <cell r="M1379" t="str">
            <v>No.11</v>
          </cell>
        </row>
        <row r="1380">
          <cell r="A1380" t="str">
            <v>휀스설치</v>
          </cell>
          <cell r="B1380" t="str">
            <v>H1800</v>
          </cell>
          <cell r="C1380" t="str">
            <v>M</v>
          </cell>
          <cell r="D1380">
            <v>72</v>
          </cell>
          <cell r="E1380">
            <v>38400</v>
          </cell>
          <cell r="F1380">
            <v>2764800</v>
          </cell>
          <cell r="G1380">
            <v>17500</v>
          </cell>
          <cell r="H1380">
            <v>1260000</v>
          </cell>
          <cell r="I1380">
            <v>20900</v>
          </cell>
          <cell r="J1380">
            <v>1504800</v>
          </cell>
          <cell r="K1380">
            <v>0</v>
          </cell>
          <cell r="L1380">
            <v>0</v>
          </cell>
        </row>
        <row r="1381">
          <cell r="A1381" t="str">
            <v>출입문 설치</v>
          </cell>
          <cell r="B1381" t="str">
            <v>H1.8 X W1.2</v>
          </cell>
          <cell r="C1381" t="str">
            <v>조</v>
          </cell>
          <cell r="D1381">
            <v>1</v>
          </cell>
          <cell r="E1381">
            <v>209900</v>
          </cell>
          <cell r="F1381">
            <v>209900</v>
          </cell>
          <cell r="G1381">
            <v>40200</v>
          </cell>
          <cell r="H1381">
            <v>40200</v>
          </cell>
          <cell r="I1381">
            <v>164300</v>
          </cell>
          <cell r="J1381">
            <v>164300</v>
          </cell>
          <cell r="K1381">
            <v>5400</v>
          </cell>
          <cell r="L1381">
            <v>5400</v>
          </cell>
        </row>
        <row r="1383">
          <cell r="A1383" t="str">
            <v>라. 도로경계석 설치</v>
          </cell>
          <cell r="F1383">
            <v>69572</v>
          </cell>
          <cell r="H1383">
            <v>18008</v>
          </cell>
          <cell r="J1383">
            <v>51528</v>
          </cell>
          <cell r="L1383">
            <v>36</v>
          </cell>
        </row>
        <row r="1384">
          <cell r="A1384" t="str">
            <v>레미콘타설</v>
          </cell>
          <cell r="B1384" t="str">
            <v>무근구조물</v>
          </cell>
          <cell r="C1384" t="str">
            <v>M3</v>
          </cell>
          <cell r="D1384">
            <v>0.12</v>
          </cell>
          <cell r="E1384">
            <v>21700</v>
          </cell>
          <cell r="F1384">
            <v>2604</v>
          </cell>
          <cell r="G1384">
            <v>400</v>
          </cell>
          <cell r="H1384">
            <v>48</v>
          </cell>
          <cell r="I1384">
            <v>21000</v>
          </cell>
          <cell r="J1384">
            <v>2520</v>
          </cell>
          <cell r="K1384">
            <v>300</v>
          </cell>
          <cell r="L1384">
            <v>36</v>
          </cell>
          <cell r="M1384" t="str">
            <v>No.10</v>
          </cell>
        </row>
        <row r="1385">
          <cell r="A1385" t="str">
            <v>합판거푸집</v>
          </cell>
          <cell r="B1385" t="str">
            <v>0-7m:6회</v>
          </cell>
          <cell r="C1385" t="str">
            <v>M2</v>
          </cell>
          <cell r="D1385">
            <v>1.2</v>
          </cell>
          <cell r="E1385">
            <v>17100</v>
          </cell>
          <cell r="F1385">
            <v>20520</v>
          </cell>
          <cell r="G1385">
            <v>5300</v>
          </cell>
          <cell r="H1385">
            <v>6360</v>
          </cell>
          <cell r="I1385">
            <v>11800</v>
          </cell>
          <cell r="J1385">
            <v>14160</v>
          </cell>
          <cell r="K1385">
            <v>0</v>
          </cell>
          <cell r="L1385">
            <v>0</v>
          </cell>
          <cell r="M1385" t="str">
            <v>No.11</v>
          </cell>
        </row>
        <row r="1386">
          <cell r="A1386" t="str">
            <v>모  르  터</v>
          </cell>
          <cell r="B1386" t="str">
            <v>1 : 3</v>
          </cell>
          <cell r="C1386" t="str">
            <v>M3</v>
          </cell>
          <cell r="D1386">
            <v>1.1999999999999999E-3</v>
          </cell>
          <cell r="E1386">
            <v>40000</v>
          </cell>
          <cell r="F1386">
            <v>48</v>
          </cell>
          <cell r="G1386">
            <v>0</v>
          </cell>
          <cell r="H1386">
            <v>0</v>
          </cell>
          <cell r="I1386">
            <v>40000</v>
          </cell>
          <cell r="J1386">
            <v>48</v>
          </cell>
          <cell r="K1386">
            <v>0</v>
          </cell>
          <cell r="L1386">
            <v>0</v>
          </cell>
          <cell r="M1386" t="str">
            <v>No.37</v>
          </cell>
        </row>
        <row r="1387">
          <cell r="A1387" t="str">
            <v>도로경계석 설치(신설)</v>
          </cell>
          <cell r="B1387" t="str">
            <v>120X120X500</v>
          </cell>
          <cell r="C1387" t="str">
            <v>M</v>
          </cell>
          <cell r="D1387">
            <v>4</v>
          </cell>
          <cell r="E1387">
            <v>11600</v>
          </cell>
          <cell r="F1387">
            <v>46400</v>
          </cell>
          <cell r="G1387">
            <v>2900</v>
          </cell>
          <cell r="H1387">
            <v>11600</v>
          </cell>
          <cell r="I1387">
            <v>8700</v>
          </cell>
          <cell r="J1387">
            <v>34800</v>
          </cell>
          <cell r="K1387">
            <v>0</v>
          </cell>
          <cell r="L1387">
            <v>0</v>
          </cell>
          <cell r="M1387" t="str">
            <v>No.87</v>
          </cell>
        </row>
        <row r="1389">
          <cell r="A1389" t="str">
            <v>마. 출입문 설치</v>
          </cell>
          <cell r="F1389">
            <v>2713592</v>
          </cell>
          <cell r="H1389">
            <v>1191054</v>
          </cell>
          <cell r="J1389">
            <v>1521470</v>
          </cell>
          <cell r="L1389">
            <v>1068</v>
          </cell>
        </row>
        <row r="1390">
          <cell r="A1390" t="str">
            <v>레미콘타설</v>
          </cell>
          <cell r="B1390" t="str">
            <v>철근구조물</v>
          </cell>
          <cell r="C1390" t="str">
            <v>M3</v>
          </cell>
          <cell r="D1390">
            <v>9</v>
          </cell>
          <cell r="E1390">
            <v>16000</v>
          </cell>
          <cell r="F1390">
            <v>144000</v>
          </cell>
          <cell r="G1390">
            <v>0</v>
          </cell>
          <cell r="H1390">
            <v>0</v>
          </cell>
          <cell r="I1390">
            <v>16000</v>
          </cell>
          <cell r="J1390">
            <v>144000</v>
          </cell>
          <cell r="K1390">
            <v>0</v>
          </cell>
          <cell r="L1390">
            <v>0</v>
          </cell>
          <cell r="M1390" t="str">
            <v>No.14</v>
          </cell>
        </row>
        <row r="1391">
          <cell r="A1391" t="str">
            <v>합판거푸집</v>
          </cell>
          <cell r="B1391" t="str">
            <v>0-7m:3회</v>
          </cell>
          <cell r="C1391" t="str">
            <v>M2</v>
          </cell>
          <cell r="D1391">
            <v>14.13</v>
          </cell>
          <cell r="E1391">
            <v>12000</v>
          </cell>
          <cell r="F1391">
            <v>169560</v>
          </cell>
          <cell r="G1391">
            <v>4000</v>
          </cell>
          <cell r="H1391">
            <v>56520</v>
          </cell>
          <cell r="I1391">
            <v>8000</v>
          </cell>
          <cell r="J1391">
            <v>113040</v>
          </cell>
          <cell r="K1391">
            <v>0</v>
          </cell>
          <cell r="L1391">
            <v>0</v>
          </cell>
          <cell r="M1391" t="str">
            <v>No.15</v>
          </cell>
        </row>
        <row r="1392">
          <cell r="A1392" t="str">
            <v>철근가공및조립</v>
          </cell>
          <cell r="B1392" t="str">
            <v>간단</v>
          </cell>
          <cell r="C1392" t="str">
            <v>TON</v>
          </cell>
          <cell r="D1392">
            <v>0.17799999999999999</v>
          </cell>
          <cell r="E1392">
            <v>290000</v>
          </cell>
          <cell r="F1392">
            <v>51620</v>
          </cell>
          <cell r="G1392">
            <v>3000</v>
          </cell>
          <cell r="H1392">
            <v>534</v>
          </cell>
          <cell r="I1392">
            <v>281000</v>
          </cell>
          <cell r="J1392">
            <v>50018</v>
          </cell>
          <cell r="K1392">
            <v>6000</v>
          </cell>
          <cell r="L1392">
            <v>1068</v>
          </cell>
          <cell r="M1392" t="str">
            <v>No.82</v>
          </cell>
        </row>
        <row r="1393">
          <cell r="A1393" t="str">
            <v>모  르  터</v>
          </cell>
          <cell r="B1393" t="str">
            <v>1 : 3</v>
          </cell>
          <cell r="C1393" t="str">
            <v>M3</v>
          </cell>
          <cell r="D1393">
            <v>0.48</v>
          </cell>
          <cell r="E1393">
            <v>40000</v>
          </cell>
          <cell r="F1393">
            <v>19200</v>
          </cell>
          <cell r="G1393">
            <v>0</v>
          </cell>
          <cell r="H1393">
            <v>0</v>
          </cell>
          <cell r="I1393">
            <v>40000</v>
          </cell>
          <cell r="J1393">
            <v>19200</v>
          </cell>
          <cell r="K1393">
            <v>0</v>
          </cell>
          <cell r="L1393">
            <v>0</v>
          </cell>
          <cell r="M1393" t="str">
            <v>No.37</v>
          </cell>
        </row>
        <row r="1394">
          <cell r="A1394" t="str">
            <v>적벽돌쌓기</v>
          </cell>
          <cell r="B1394" t="str">
            <v>1.0B,표준형</v>
          </cell>
          <cell r="C1394" t="str">
            <v>M2</v>
          </cell>
          <cell r="D1394">
            <v>13.48</v>
          </cell>
          <cell r="E1394">
            <v>21900</v>
          </cell>
          <cell r="F1394">
            <v>295212</v>
          </cell>
          <cell r="G1394">
            <v>0</v>
          </cell>
          <cell r="H1394">
            <v>0</v>
          </cell>
          <cell r="I1394">
            <v>21900</v>
          </cell>
          <cell r="J1394">
            <v>295212</v>
          </cell>
          <cell r="K1394">
            <v>0</v>
          </cell>
          <cell r="L1394">
            <v>0</v>
          </cell>
          <cell r="M1394" t="str">
            <v>No.36</v>
          </cell>
        </row>
        <row r="1395">
          <cell r="A1395" t="str">
            <v>출입문 설치</v>
          </cell>
          <cell r="B1395" t="str">
            <v>자바라</v>
          </cell>
          <cell r="C1395" t="str">
            <v>개소</v>
          </cell>
          <cell r="D1395">
            <v>2</v>
          </cell>
          <cell r="E1395">
            <v>1017000</v>
          </cell>
          <cell r="F1395">
            <v>2034000</v>
          </cell>
          <cell r="G1395">
            <v>567000</v>
          </cell>
          <cell r="H1395">
            <v>1134000</v>
          </cell>
          <cell r="I1395">
            <v>450000</v>
          </cell>
          <cell r="J1395">
            <v>900000</v>
          </cell>
          <cell r="K1395">
            <v>0</v>
          </cell>
          <cell r="L1395">
            <v>0</v>
          </cell>
        </row>
        <row r="1397">
          <cell r="A1397" t="str">
            <v>사. 기  타</v>
          </cell>
          <cell r="F1397">
            <v>1131780</v>
          </cell>
          <cell r="H1397">
            <v>197018</v>
          </cell>
          <cell r="J1397">
            <v>914851</v>
          </cell>
          <cell r="L1397">
            <v>19911</v>
          </cell>
        </row>
        <row r="1398">
          <cell r="A1398" t="str">
            <v>레미콘타설</v>
          </cell>
          <cell r="B1398" t="str">
            <v>철근구조물</v>
          </cell>
          <cell r="C1398" t="str">
            <v>M3</v>
          </cell>
          <cell r="D1398">
            <v>3.34</v>
          </cell>
          <cell r="E1398">
            <v>16000</v>
          </cell>
          <cell r="F1398">
            <v>53440</v>
          </cell>
          <cell r="G1398">
            <v>0</v>
          </cell>
          <cell r="H1398">
            <v>0</v>
          </cell>
          <cell r="I1398">
            <v>16000</v>
          </cell>
          <cell r="J1398">
            <v>53440</v>
          </cell>
          <cell r="K1398">
            <v>0</v>
          </cell>
          <cell r="L1398">
            <v>0</v>
          </cell>
          <cell r="M1398" t="str">
            <v>No.14</v>
          </cell>
        </row>
        <row r="1399">
          <cell r="A1399" t="str">
            <v>레미콘타설</v>
          </cell>
          <cell r="B1399" t="str">
            <v>무근구조물</v>
          </cell>
          <cell r="C1399" t="str">
            <v>M3</v>
          </cell>
          <cell r="D1399">
            <v>0.71</v>
          </cell>
          <cell r="E1399">
            <v>21700</v>
          </cell>
          <cell r="F1399">
            <v>15407</v>
          </cell>
          <cell r="G1399">
            <v>400</v>
          </cell>
          <cell r="H1399">
            <v>284</v>
          </cell>
          <cell r="I1399">
            <v>21000</v>
          </cell>
          <cell r="J1399">
            <v>14910</v>
          </cell>
          <cell r="K1399">
            <v>300</v>
          </cell>
          <cell r="L1399">
            <v>213</v>
          </cell>
          <cell r="M1399" t="str">
            <v>No.10</v>
          </cell>
        </row>
        <row r="1400">
          <cell r="A1400" t="str">
            <v>합판거푸집</v>
          </cell>
          <cell r="B1400" t="str">
            <v>0-7m:3회</v>
          </cell>
          <cell r="C1400" t="str">
            <v>M2</v>
          </cell>
          <cell r="D1400">
            <v>22.58</v>
          </cell>
          <cell r="E1400">
            <v>12000</v>
          </cell>
          <cell r="F1400">
            <v>270960</v>
          </cell>
          <cell r="G1400">
            <v>4000</v>
          </cell>
          <cell r="H1400">
            <v>90320</v>
          </cell>
          <cell r="I1400">
            <v>8000</v>
          </cell>
          <cell r="J1400">
            <v>180640</v>
          </cell>
          <cell r="K1400">
            <v>0</v>
          </cell>
          <cell r="L1400">
            <v>0</v>
          </cell>
          <cell r="M1400" t="str">
            <v>No.15</v>
          </cell>
        </row>
        <row r="1401">
          <cell r="A1401" t="str">
            <v>합판거푸집</v>
          </cell>
          <cell r="B1401" t="str">
            <v>0-7m:6회</v>
          </cell>
          <cell r="C1401" t="str">
            <v>M2</v>
          </cell>
          <cell r="D1401">
            <v>1.6</v>
          </cell>
          <cell r="E1401">
            <v>17100</v>
          </cell>
          <cell r="F1401">
            <v>27360</v>
          </cell>
          <cell r="G1401">
            <v>5300</v>
          </cell>
          <cell r="H1401">
            <v>8480</v>
          </cell>
          <cell r="I1401">
            <v>11800</v>
          </cell>
          <cell r="J1401">
            <v>18880</v>
          </cell>
          <cell r="K1401">
            <v>0</v>
          </cell>
          <cell r="L1401">
            <v>0</v>
          </cell>
          <cell r="M1401" t="str">
            <v>No.11</v>
          </cell>
        </row>
        <row r="1402">
          <cell r="A1402" t="str">
            <v>원형거푸집</v>
          </cell>
          <cell r="B1402" t="str">
            <v>3 회</v>
          </cell>
          <cell r="C1402" t="str">
            <v>M2</v>
          </cell>
          <cell r="D1402">
            <v>1.38</v>
          </cell>
          <cell r="E1402">
            <v>38600</v>
          </cell>
          <cell r="F1402">
            <v>53268</v>
          </cell>
          <cell r="G1402">
            <v>11500</v>
          </cell>
          <cell r="H1402">
            <v>15870</v>
          </cell>
          <cell r="I1402">
            <v>27100</v>
          </cell>
          <cell r="J1402">
            <v>37398</v>
          </cell>
          <cell r="K1402">
            <v>0</v>
          </cell>
          <cell r="L1402">
            <v>0</v>
          </cell>
          <cell r="M1402" t="str">
            <v>No.16</v>
          </cell>
        </row>
        <row r="1403">
          <cell r="A1403" t="str">
            <v>모래부설 및 다짐(B.H 0.7M3,관로기초)</v>
          </cell>
          <cell r="B1403" t="str">
            <v>기계90%+인력10%</v>
          </cell>
          <cell r="C1403" t="str">
            <v>M3</v>
          </cell>
          <cell r="D1403">
            <v>1.5</v>
          </cell>
          <cell r="E1403">
            <v>2300</v>
          </cell>
          <cell r="F1403">
            <v>3450</v>
          </cell>
          <cell r="G1403">
            <v>200</v>
          </cell>
          <cell r="H1403">
            <v>300</v>
          </cell>
          <cell r="I1403">
            <v>1600</v>
          </cell>
          <cell r="J1403">
            <v>2400</v>
          </cell>
          <cell r="K1403">
            <v>500</v>
          </cell>
          <cell r="L1403">
            <v>750</v>
          </cell>
          <cell r="M1403" t="str">
            <v>#.8</v>
          </cell>
        </row>
        <row r="1404">
          <cell r="A1404" t="str">
            <v>철근가공및조립</v>
          </cell>
          <cell r="B1404" t="str">
            <v>보통</v>
          </cell>
          <cell r="C1404" t="str">
            <v>TON</v>
          </cell>
          <cell r="D1404">
            <v>0.32200000000000001</v>
          </cell>
          <cell r="E1404">
            <v>327000</v>
          </cell>
          <cell r="F1404">
            <v>105294</v>
          </cell>
          <cell r="G1404">
            <v>4000</v>
          </cell>
          <cell r="H1404">
            <v>1288</v>
          </cell>
          <cell r="I1404">
            <v>317000</v>
          </cell>
          <cell r="J1404">
            <v>102074</v>
          </cell>
          <cell r="K1404">
            <v>6000</v>
          </cell>
          <cell r="L1404">
            <v>1932</v>
          </cell>
          <cell r="M1404" t="str">
            <v>No.18</v>
          </cell>
        </row>
        <row r="1405">
          <cell r="A1405" t="str">
            <v>양생(비닐)</v>
          </cell>
          <cell r="C1405" t="str">
            <v>M2</v>
          </cell>
          <cell r="D1405">
            <v>1.97</v>
          </cell>
          <cell r="E1405">
            <v>900</v>
          </cell>
          <cell r="F1405">
            <v>1773</v>
          </cell>
          <cell r="G1405">
            <v>700</v>
          </cell>
          <cell r="H1405">
            <v>1379</v>
          </cell>
          <cell r="I1405">
            <v>200</v>
          </cell>
          <cell r="J1405">
            <v>394</v>
          </cell>
          <cell r="K1405">
            <v>0</v>
          </cell>
          <cell r="L1405">
            <v>0</v>
          </cell>
          <cell r="M1405" t="str">
            <v>No.8</v>
          </cell>
        </row>
        <row r="1406">
          <cell r="A1406" t="str">
            <v>이중벽P.E관 접합및부설</v>
          </cell>
          <cell r="B1406" t="str">
            <v>Φ300M/M</v>
          </cell>
          <cell r="C1406" t="str">
            <v>개소</v>
          </cell>
          <cell r="D1406">
            <v>1</v>
          </cell>
          <cell r="E1406">
            <v>6000</v>
          </cell>
          <cell r="F1406">
            <v>6000</v>
          </cell>
          <cell r="G1406">
            <v>0</v>
          </cell>
          <cell r="H1406">
            <v>0</v>
          </cell>
          <cell r="I1406">
            <v>6000</v>
          </cell>
          <cell r="J1406">
            <v>6000</v>
          </cell>
          <cell r="K1406">
            <v>0</v>
          </cell>
          <cell r="L1406">
            <v>0</v>
          </cell>
          <cell r="M1406" t="str">
            <v>No.25</v>
          </cell>
        </row>
        <row r="1407">
          <cell r="A1407" t="str">
            <v>시공이음 설치</v>
          </cell>
          <cell r="B1407" t="str">
            <v>PVC,B=150X5mm</v>
          </cell>
          <cell r="C1407" t="str">
            <v>M</v>
          </cell>
          <cell r="D1407">
            <v>5</v>
          </cell>
          <cell r="E1407">
            <v>13700</v>
          </cell>
          <cell r="F1407">
            <v>68500</v>
          </cell>
          <cell r="G1407">
            <v>2400</v>
          </cell>
          <cell r="H1407">
            <v>12000</v>
          </cell>
          <cell r="I1407">
            <v>11300</v>
          </cell>
          <cell r="J1407">
            <v>56500</v>
          </cell>
          <cell r="K1407">
            <v>0</v>
          </cell>
          <cell r="L1407">
            <v>0</v>
          </cell>
          <cell r="M1407" t="str">
            <v>No.17</v>
          </cell>
        </row>
        <row r="1408">
          <cell r="A1408" t="str">
            <v>사다리설치(STS)</v>
          </cell>
          <cell r="C1408" t="str">
            <v>M</v>
          </cell>
          <cell r="D1408">
            <v>1.08</v>
          </cell>
          <cell r="E1408">
            <v>10900</v>
          </cell>
          <cell r="F1408">
            <v>11772</v>
          </cell>
          <cell r="G1408">
            <v>6600</v>
          </cell>
          <cell r="H1408">
            <v>7128</v>
          </cell>
          <cell r="I1408">
            <v>4100</v>
          </cell>
          <cell r="J1408">
            <v>4428</v>
          </cell>
          <cell r="K1408">
            <v>200</v>
          </cell>
          <cell r="L1408">
            <v>216</v>
          </cell>
          <cell r="M1408" t="str">
            <v>No.19</v>
          </cell>
        </row>
        <row r="1409">
          <cell r="A1409" t="str">
            <v>맨홀뚜껑설치</v>
          </cell>
          <cell r="B1409" t="str">
            <v>(주철재)</v>
          </cell>
          <cell r="C1409" t="str">
            <v>조</v>
          </cell>
          <cell r="D1409">
            <v>1</v>
          </cell>
          <cell r="E1409">
            <v>45800</v>
          </cell>
          <cell r="F1409">
            <v>45800</v>
          </cell>
          <cell r="G1409">
            <v>0</v>
          </cell>
          <cell r="H1409">
            <v>0</v>
          </cell>
          <cell r="I1409">
            <v>45800</v>
          </cell>
          <cell r="J1409">
            <v>45800</v>
          </cell>
          <cell r="K1409">
            <v>0</v>
          </cell>
          <cell r="L1409">
            <v>0</v>
          </cell>
          <cell r="M1409" t="str">
            <v>No.20</v>
          </cell>
        </row>
        <row r="1410">
          <cell r="A1410" t="str">
            <v>강관비계</v>
          </cell>
          <cell r="B1410" t="str">
            <v>3개월</v>
          </cell>
          <cell r="C1410" t="str">
            <v>M2</v>
          </cell>
          <cell r="D1410">
            <v>24</v>
          </cell>
          <cell r="E1410">
            <v>9200</v>
          </cell>
          <cell r="F1410">
            <v>220800</v>
          </cell>
          <cell r="G1410">
            <v>2300</v>
          </cell>
          <cell r="H1410">
            <v>55200</v>
          </cell>
          <cell r="I1410">
            <v>6600</v>
          </cell>
          <cell r="J1410">
            <v>158400</v>
          </cell>
          <cell r="K1410">
            <v>300</v>
          </cell>
          <cell r="L1410">
            <v>7200</v>
          </cell>
          <cell r="M1410" t="str">
            <v>No.33</v>
          </cell>
        </row>
        <row r="1411">
          <cell r="A1411" t="str">
            <v>강관동바리(3개월)</v>
          </cell>
          <cell r="B1411" t="str">
            <v>H=0-4.2M</v>
          </cell>
          <cell r="C1411" t="str">
            <v>공M3</v>
          </cell>
          <cell r="D1411">
            <v>1.17</v>
          </cell>
          <cell r="E1411">
            <v>6300</v>
          </cell>
          <cell r="F1411">
            <v>7371</v>
          </cell>
          <cell r="G1411">
            <v>200</v>
          </cell>
          <cell r="H1411">
            <v>234</v>
          </cell>
          <cell r="I1411">
            <v>6100</v>
          </cell>
          <cell r="J1411">
            <v>7137</v>
          </cell>
          <cell r="K1411">
            <v>0</v>
          </cell>
          <cell r="L1411">
            <v>0</v>
          </cell>
          <cell r="M1411" t="str">
            <v>No.21</v>
          </cell>
        </row>
        <row r="1412">
          <cell r="A1412" t="str">
            <v>시공이음면정리(치핑)</v>
          </cell>
          <cell r="B1412" t="str">
            <v>인력</v>
          </cell>
          <cell r="C1412" t="str">
            <v>M2</v>
          </cell>
          <cell r="D1412">
            <v>1.25</v>
          </cell>
          <cell r="E1412">
            <v>900</v>
          </cell>
          <cell r="F1412">
            <v>1125</v>
          </cell>
          <cell r="G1412">
            <v>700</v>
          </cell>
          <cell r="H1412">
            <v>875</v>
          </cell>
          <cell r="I1412">
            <v>200</v>
          </cell>
          <cell r="J1412">
            <v>250</v>
          </cell>
          <cell r="K1412">
            <v>0</v>
          </cell>
          <cell r="L1412">
            <v>0</v>
          </cell>
          <cell r="M1412" t="str">
            <v>No.22</v>
          </cell>
        </row>
        <row r="1413">
          <cell r="A1413" t="str">
            <v>스페이서(T=75MM)</v>
          </cell>
          <cell r="C1413" t="str">
            <v>EA</v>
          </cell>
          <cell r="D1413">
            <v>4</v>
          </cell>
          <cell r="E1413">
            <v>19000</v>
          </cell>
          <cell r="F1413">
            <v>76000</v>
          </cell>
          <cell r="G1413">
            <v>500</v>
          </cell>
          <cell r="H1413">
            <v>2000</v>
          </cell>
          <cell r="I1413">
            <v>18500</v>
          </cell>
          <cell r="J1413">
            <v>74000</v>
          </cell>
          <cell r="K1413">
            <v>0</v>
          </cell>
          <cell r="L1413">
            <v>0</v>
          </cell>
        </row>
        <row r="1414">
          <cell r="A1414" t="str">
            <v>K.P메카니칼접합및부설(기계)</v>
          </cell>
          <cell r="B1414" t="str">
            <v>ø250M/M(이형관)</v>
          </cell>
          <cell r="C1414" t="str">
            <v>개소</v>
          </cell>
          <cell r="D1414">
            <v>2</v>
          </cell>
          <cell r="E1414">
            <v>17700</v>
          </cell>
          <cell r="F1414">
            <v>35400</v>
          </cell>
          <cell r="G1414">
            <v>0</v>
          </cell>
          <cell r="H1414">
            <v>0</v>
          </cell>
          <cell r="I1414">
            <v>12900</v>
          </cell>
          <cell r="J1414">
            <v>25800</v>
          </cell>
          <cell r="K1414">
            <v>4800</v>
          </cell>
          <cell r="L1414">
            <v>9600</v>
          </cell>
          <cell r="M1414" t="str">
            <v>No.13</v>
          </cell>
        </row>
        <row r="1415">
          <cell r="A1415" t="str">
            <v>플랜지관 접합및부설</v>
          </cell>
          <cell r="B1415" t="str">
            <v>ø250M/M(이형관)</v>
          </cell>
          <cell r="C1415" t="str">
            <v>개소</v>
          </cell>
          <cell r="D1415">
            <v>1</v>
          </cell>
          <cell r="E1415">
            <v>53700</v>
          </cell>
          <cell r="F1415">
            <v>53700</v>
          </cell>
          <cell r="G1415">
            <v>1400</v>
          </cell>
          <cell r="H1415">
            <v>1400</v>
          </cell>
          <cell r="I1415">
            <v>52300</v>
          </cell>
          <cell r="J1415">
            <v>52300</v>
          </cell>
          <cell r="K1415">
            <v>0</v>
          </cell>
          <cell r="L1415">
            <v>0</v>
          </cell>
          <cell r="M1415" t="str">
            <v>No.88</v>
          </cell>
        </row>
        <row r="1416">
          <cell r="A1416" t="str">
            <v>P.V.C관 접합(슬리브접합)</v>
          </cell>
          <cell r="B1416" t="str">
            <v>D25M/M</v>
          </cell>
          <cell r="C1416" t="str">
            <v>개소</v>
          </cell>
          <cell r="D1416">
            <v>13</v>
          </cell>
          <cell r="E1416">
            <v>5720</v>
          </cell>
          <cell r="F1416">
            <v>74360</v>
          </cell>
          <cell r="G1416">
            <v>20</v>
          </cell>
          <cell r="H1416">
            <v>260</v>
          </cell>
          <cell r="I1416">
            <v>5700</v>
          </cell>
          <cell r="J1416">
            <v>74100</v>
          </cell>
          <cell r="K1416">
            <v>0</v>
          </cell>
          <cell r="L1416">
            <v>0</v>
          </cell>
          <cell r="M1416" t="str">
            <v>No.89</v>
          </cell>
        </row>
        <row r="1418">
          <cell r="A1418" t="str">
            <v>4. 운 반 공</v>
          </cell>
          <cell r="F1418">
            <v>420178</v>
          </cell>
          <cell r="H1418">
            <v>37400</v>
          </cell>
          <cell r="J1418">
            <v>40800</v>
          </cell>
          <cell r="L1418">
            <v>341978</v>
          </cell>
        </row>
        <row r="1419">
          <cell r="A1419" t="str">
            <v>철근운반</v>
          </cell>
          <cell r="C1419" t="str">
            <v>TON</v>
          </cell>
          <cell r="D1419">
            <v>31.247</v>
          </cell>
          <cell r="E1419">
            <v>9000</v>
          </cell>
          <cell r="F1419">
            <v>281223</v>
          </cell>
          <cell r="G1419">
            <v>0</v>
          </cell>
          <cell r="H1419">
            <v>0</v>
          </cell>
          <cell r="I1419">
            <v>0</v>
          </cell>
          <cell r="J1419">
            <v>0</v>
          </cell>
          <cell r="K1419">
            <v>9000</v>
          </cell>
          <cell r="L1419">
            <v>281223</v>
          </cell>
          <cell r="M1419" t="str">
            <v>#.15</v>
          </cell>
        </row>
        <row r="1420">
          <cell r="A1420" t="str">
            <v>시멘트운반(40kg/대)</v>
          </cell>
          <cell r="C1420" t="str">
            <v>대</v>
          </cell>
          <cell r="D1420">
            <v>3</v>
          </cell>
          <cell r="E1420">
            <v>400</v>
          </cell>
          <cell r="F1420">
            <v>1200</v>
          </cell>
          <cell r="G1420">
            <v>0</v>
          </cell>
          <cell r="H1420">
            <v>0</v>
          </cell>
          <cell r="I1420">
            <v>0</v>
          </cell>
          <cell r="J1420">
            <v>0</v>
          </cell>
          <cell r="K1420">
            <v>400</v>
          </cell>
          <cell r="L1420">
            <v>1200</v>
          </cell>
          <cell r="M1420" t="str">
            <v>#.19</v>
          </cell>
        </row>
        <row r="1421">
          <cell r="A1421" t="str">
            <v>주철관 운반</v>
          </cell>
          <cell r="B1421" t="str">
            <v>이형관</v>
          </cell>
          <cell r="C1421" t="str">
            <v>KG</v>
          </cell>
          <cell r="D1421">
            <v>136.55000000000001</v>
          </cell>
          <cell r="E1421">
            <v>100</v>
          </cell>
          <cell r="F1421">
            <v>13655</v>
          </cell>
          <cell r="G1421">
            <v>0</v>
          </cell>
          <cell r="H1421">
            <v>0</v>
          </cell>
          <cell r="I1421">
            <v>0</v>
          </cell>
          <cell r="J1421">
            <v>0</v>
          </cell>
          <cell r="K1421">
            <v>100</v>
          </cell>
          <cell r="L1421">
            <v>13655</v>
          </cell>
          <cell r="M1421" t="str">
            <v>#.17</v>
          </cell>
        </row>
        <row r="1422">
          <cell r="A1422" t="str">
            <v>보조기층운반</v>
          </cell>
          <cell r="C1422" t="str">
            <v>M3</v>
          </cell>
          <cell r="D1422">
            <v>17</v>
          </cell>
          <cell r="E1422">
            <v>7300</v>
          </cell>
          <cell r="F1422">
            <v>124100</v>
          </cell>
          <cell r="G1422">
            <v>2200</v>
          </cell>
          <cell r="H1422">
            <v>37400</v>
          </cell>
          <cell r="I1422">
            <v>2400</v>
          </cell>
          <cell r="J1422">
            <v>40800</v>
          </cell>
          <cell r="K1422">
            <v>2700</v>
          </cell>
          <cell r="L1422">
            <v>45900</v>
          </cell>
          <cell r="M1422" t="str">
            <v>#.18</v>
          </cell>
        </row>
        <row r="1433">
          <cell r="A1433" t="str">
            <v>⊙법환 중계펌프장 사급자재비(토목)</v>
          </cell>
          <cell r="C1433" t="str">
            <v>식</v>
          </cell>
          <cell r="D1433">
            <v>1</v>
          </cell>
          <cell r="F1433">
            <v>916875</v>
          </cell>
          <cell r="H1433">
            <v>916875</v>
          </cell>
          <cell r="J1433">
            <v>0</v>
          </cell>
          <cell r="L1433">
            <v>0</v>
          </cell>
        </row>
        <row r="1435">
          <cell r="A1435" t="str">
            <v>모  래</v>
          </cell>
          <cell r="C1435" t="str">
            <v>M3</v>
          </cell>
          <cell r="D1435">
            <v>4</v>
          </cell>
          <cell r="E1435">
            <v>17000</v>
          </cell>
          <cell r="F1435">
            <v>68000</v>
          </cell>
          <cell r="G1435">
            <v>17000</v>
          </cell>
          <cell r="H1435">
            <v>68000</v>
          </cell>
          <cell r="I1435">
            <v>0</v>
          </cell>
          <cell r="J1435">
            <v>0</v>
          </cell>
          <cell r="K1435">
            <v>0</v>
          </cell>
          <cell r="L1435">
            <v>0</v>
          </cell>
        </row>
        <row r="1436">
          <cell r="A1436" t="str">
            <v>이중벽 P.E관</v>
          </cell>
          <cell r="B1436" t="str">
            <v>Φ300M/M</v>
          </cell>
          <cell r="C1436" t="str">
            <v>본</v>
          </cell>
          <cell r="D1436">
            <v>1</v>
          </cell>
          <cell r="E1436">
            <v>160200</v>
          </cell>
          <cell r="F1436">
            <v>160200</v>
          </cell>
          <cell r="G1436">
            <v>160200</v>
          </cell>
          <cell r="H1436">
            <v>160200</v>
          </cell>
          <cell r="I1436">
            <v>0</v>
          </cell>
          <cell r="J1436">
            <v>0</v>
          </cell>
          <cell r="K1436">
            <v>0</v>
          </cell>
          <cell r="L1436">
            <v>0</v>
          </cell>
        </row>
        <row r="1437">
          <cell r="A1437" t="str">
            <v>적벽돌</v>
          </cell>
          <cell r="B1437" t="str">
            <v>190*90*57</v>
          </cell>
          <cell r="C1437" t="str">
            <v>매</v>
          </cell>
          <cell r="D1437">
            <v>1041</v>
          </cell>
          <cell r="E1437">
            <v>200</v>
          </cell>
          <cell r="F1437">
            <v>208200</v>
          </cell>
          <cell r="G1437">
            <v>200</v>
          </cell>
          <cell r="H1437">
            <v>208200</v>
          </cell>
          <cell r="I1437">
            <v>0</v>
          </cell>
          <cell r="J1437">
            <v>0</v>
          </cell>
          <cell r="K1437">
            <v>0</v>
          </cell>
          <cell r="L1437">
            <v>0</v>
          </cell>
        </row>
        <row r="1438">
          <cell r="A1438" t="str">
            <v>보조기층제</v>
          </cell>
          <cell r="C1438" t="str">
            <v>M3</v>
          </cell>
          <cell r="D1438">
            <v>17</v>
          </cell>
          <cell r="E1438">
            <v>6300</v>
          </cell>
          <cell r="F1438">
            <v>107100</v>
          </cell>
          <cell r="G1438">
            <v>6300</v>
          </cell>
          <cell r="H1438">
            <v>107100</v>
          </cell>
          <cell r="I1438">
            <v>0</v>
          </cell>
          <cell r="J1438">
            <v>0</v>
          </cell>
          <cell r="K1438">
            <v>0</v>
          </cell>
          <cell r="L1438">
            <v>0</v>
          </cell>
        </row>
        <row r="1439">
          <cell r="A1439" t="str">
            <v>주철관 이형관</v>
          </cell>
          <cell r="B1439" t="str">
            <v>D300M/M이상 D600M/M이하</v>
          </cell>
          <cell r="C1439" t="str">
            <v>KG</v>
          </cell>
          <cell r="D1439">
            <v>136.55000000000001</v>
          </cell>
          <cell r="E1439">
            <v>2500</v>
          </cell>
          <cell r="F1439">
            <v>341375</v>
          </cell>
          <cell r="G1439">
            <v>2500</v>
          </cell>
          <cell r="H1439">
            <v>341375</v>
          </cell>
          <cell r="I1439">
            <v>0</v>
          </cell>
          <cell r="J1439">
            <v>0</v>
          </cell>
          <cell r="K1439">
            <v>0</v>
          </cell>
          <cell r="L1439">
            <v>0</v>
          </cell>
        </row>
        <row r="1440">
          <cell r="A1440" t="str">
            <v>주철관 접합부품(K.P메카니칼접합)</v>
          </cell>
          <cell r="B1440" t="str">
            <v>D=250MM</v>
          </cell>
          <cell r="C1440" t="str">
            <v>SET</v>
          </cell>
          <cell r="D1440">
            <v>2</v>
          </cell>
          <cell r="E1440">
            <v>16000</v>
          </cell>
          <cell r="F1440">
            <v>32000</v>
          </cell>
          <cell r="G1440">
            <v>16000</v>
          </cell>
          <cell r="H1440">
            <v>32000</v>
          </cell>
          <cell r="I1440">
            <v>0</v>
          </cell>
          <cell r="J1440">
            <v>0</v>
          </cell>
          <cell r="K1440">
            <v>0</v>
          </cell>
          <cell r="L1440">
            <v>0</v>
          </cell>
        </row>
        <row r="1455">
          <cell r="A1455" t="str">
            <v>Ⅲ.강정 중계펌프장(토목)</v>
          </cell>
          <cell r="C1455" t="str">
            <v>식</v>
          </cell>
          <cell r="D1455">
            <v>1</v>
          </cell>
          <cell r="F1455">
            <v>175803065</v>
          </cell>
          <cell r="H1455">
            <v>34845977</v>
          </cell>
          <cell r="J1455">
            <v>119005590</v>
          </cell>
          <cell r="L1455">
            <v>21951498</v>
          </cell>
        </row>
        <row r="1457">
          <cell r="A1457" t="str">
            <v>1. 토    공</v>
          </cell>
          <cell r="F1457">
            <v>55282672</v>
          </cell>
          <cell r="H1457">
            <v>12006724</v>
          </cell>
          <cell r="J1457">
            <v>24138059</v>
          </cell>
          <cell r="L1457">
            <v>19137889</v>
          </cell>
        </row>
        <row r="1458">
          <cell r="A1458" t="str">
            <v>터파기:토사(육상),기계80+인력20</v>
          </cell>
          <cell r="B1458" t="str">
            <v>B.H 0.7㎥</v>
          </cell>
          <cell r="C1458" t="str">
            <v>M3</v>
          </cell>
          <cell r="D1458">
            <v>1148.95</v>
          </cell>
          <cell r="E1458">
            <v>2000</v>
          </cell>
          <cell r="F1458">
            <v>2297900</v>
          </cell>
          <cell r="G1458">
            <v>100</v>
          </cell>
          <cell r="H1458">
            <v>114895</v>
          </cell>
          <cell r="I1458">
            <v>1600</v>
          </cell>
          <cell r="J1458">
            <v>1838320</v>
          </cell>
          <cell r="K1458">
            <v>300</v>
          </cell>
          <cell r="L1458">
            <v>344685</v>
          </cell>
          <cell r="M1458" t="str">
            <v>#.2</v>
          </cell>
        </row>
        <row r="1459">
          <cell r="A1459" t="str">
            <v>터파기(인력)</v>
          </cell>
          <cell r="B1459" t="str">
            <v>토사,0-1m</v>
          </cell>
          <cell r="C1459" t="str">
            <v>M3</v>
          </cell>
          <cell r="D1459">
            <v>136.36000000000001</v>
          </cell>
          <cell r="E1459">
            <v>8800</v>
          </cell>
          <cell r="F1459">
            <v>1199968</v>
          </cell>
          <cell r="G1459">
            <v>0</v>
          </cell>
          <cell r="H1459">
            <v>0</v>
          </cell>
          <cell r="I1459">
            <v>8800</v>
          </cell>
          <cell r="J1459">
            <v>1199968</v>
          </cell>
          <cell r="K1459">
            <v>0</v>
          </cell>
          <cell r="L1459">
            <v>0</v>
          </cell>
          <cell r="M1459" t="str">
            <v>No.54</v>
          </cell>
        </row>
        <row r="1460">
          <cell r="A1460" t="str">
            <v>기계터파기(연암)</v>
          </cell>
          <cell r="B1460" t="str">
            <v>B.H0.7+브레이커</v>
          </cell>
          <cell r="C1460" t="str">
            <v>M3</v>
          </cell>
          <cell r="D1460">
            <v>1398.33</v>
          </cell>
          <cell r="E1460">
            <v>18400</v>
          </cell>
          <cell r="F1460">
            <v>25729272</v>
          </cell>
          <cell r="G1460">
            <v>2800</v>
          </cell>
          <cell r="H1460">
            <v>3915324</v>
          </cell>
          <cell r="I1460">
            <v>7300</v>
          </cell>
          <cell r="J1460">
            <v>10207809</v>
          </cell>
          <cell r="K1460">
            <v>8300</v>
          </cell>
          <cell r="L1460">
            <v>11606139</v>
          </cell>
          <cell r="M1460" t="str">
            <v>#.3</v>
          </cell>
        </row>
        <row r="1461">
          <cell r="A1461" t="str">
            <v>되메우기 및 다짐</v>
          </cell>
          <cell r="B1461" t="str">
            <v>B.H 0.7+플래이트 콤펙터</v>
          </cell>
          <cell r="C1461" t="str">
            <v>M3</v>
          </cell>
          <cell r="D1461">
            <v>1289.25</v>
          </cell>
          <cell r="E1461">
            <v>3500</v>
          </cell>
          <cell r="F1461">
            <v>4512375</v>
          </cell>
          <cell r="G1461">
            <v>400</v>
          </cell>
          <cell r="H1461">
            <v>515700</v>
          </cell>
          <cell r="I1461">
            <v>2600</v>
          </cell>
          <cell r="J1461">
            <v>3352050</v>
          </cell>
          <cell r="K1461">
            <v>500</v>
          </cell>
          <cell r="L1461">
            <v>644625</v>
          </cell>
          <cell r="M1461" t="str">
            <v>#.4</v>
          </cell>
        </row>
        <row r="1462">
          <cell r="A1462" t="str">
            <v>되메우기</v>
          </cell>
          <cell r="B1462" t="str">
            <v>인력</v>
          </cell>
          <cell r="C1462" t="str">
            <v>M3</v>
          </cell>
          <cell r="D1462">
            <v>105.51</v>
          </cell>
          <cell r="E1462">
            <v>3400</v>
          </cell>
          <cell r="F1462">
            <v>358734</v>
          </cell>
          <cell r="G1462">
            <v>0</v>
          </cell>
          <cell r="H1462">
            <v>0</v>
          </cell>
          <cell r="I1462">
            <v>3400</v>
          </cell>
          <cell r="J1462">
            <v>358734</v>
          </cell>
          <cell r="K1462">
            <v>0</v>
          </cell>
          <cell r="L1462">
            <v>0</v>
          </cell>
          <cell r="M1462" t="str">
            <v>No.72</v>
          </cell>
        </row>
        <row r="1463">
          <cell r="A1463" t="str">
            <v>사토운반:내부운반(L=5.0km)</v>
          </cell>
          <cell r="B1463" t="str">
            <v>B.H0.7 + D.T15</v>
          </cell>
          <cell r="C1463" t="str">
            <v>M3</v>
          </cell>
          <cell r="D1463">
            <v>560.66999999999996</v>
          </cell>
          <cell r="E1463">
            <v>2500</v>
          </cell>
          <cell r="F1463">
            <v>1401675</v>
          </cell>
          <cell r="G1463">
            <v>900</v>
          </cell>
          <cell r="H1463">
            <v>504603</v>
          </cell>
          <cell r="I1463">
            <v>700</v>
          </cell>
          <cell r="J1463">
            <v>392469</v>
          </cell>
          <cell r="K1463">
            <v>900</v>
          </cell>
          <cell r="L1463">
            <v>504603</v>
          </cell>
          <cell r="M1463" t="str">
            <v>#.24</v>
          </cell>
        </row>
        <row r="1464">
          <cell r="A1464" t="str">
            <v>사토운반:연암</v>
          </cell>
          <cell r="B1464" t="str">
            <v>B.H0.7 + D.T15</v>
          </cell>
          <cell r="C1464" t="str">
            <v>M3</v>
          </cell>
          <cell r="D1464">
            <v>1398.33</v>
          </cell>
          <cell r="E1464">
            <v>12000</v>
          </cell>
          <cell r="F1464">
            <v>16779960</v>
          </cell>
          <cell r="G1464">
            <v>4500</v>
          </cell>
          <cell r="H1464">
            <v>6292485</v>
          </cell>
          <cell r="I1464">
            <v>3500</v>
          </cell>
          <cell r="J1464">
            <v>4894155</v>
          </cell>
          <cell r="K1464">
            <v>4000</v>
          </cell>
          <cell r="L1464">
            <v>5593320</v>
          </cell>
          <cell r="M1464" t="str">
            <v>#.7</v>
          </cell>
        </row>
        <row r="1465">
          <cell r="A1465" t="str">
            <v>성토(토사)</v>
          </cell>
          <cell r="B1465" t="str">
            <v>발생토유용</v>
          </cell>
          <cell r="C1465" t="str">
            <v>M3</v>
          </cell>
          <cell r="D1465">
            <v>451.22</v>
          </cell>
          <cell r="E1465">
            <v>3000</v>
          </cell>
          <cell r="F1465">
            <v>1353660</v>
          </cell>
          <cell r="G1465">
            <v>1100</v>
          </cell>
          <cell r="H1465">
            <v>496342</v>
          </cell>
          <cell r="I1465">
            <v>1100</v>
          </cell>
          <cell r="J1465">
            <v>496342</v>
          </cell>
          <cell r="K1465">
            <v>800</v>
          </cell>
          <cell r="L1465">
            <v>360976</v>
          </cell>
          <cell r="M1465" t="str">
            <v>#.9</v>
          </cell>
        </row>
        <row r="1466">
          <cell r="A1466" t="str">
            <v>줄떼붙임</v>
          </cell>
          <cell r="C1466" t="str">
            <v>M2</v>
          </cell>
          <cell r="D1466">
            <v>46.9</v>
          </cell>
          <cell r="E1466">
            <v>3100</v>
          </cell>
          <cell r="F1466">
            <v>145390</v>
          </cell>
          <cell r="G1466">
            <v>600</v>
          </cell>
          <cell r="H1466">
            <v>28140</v>
          </cell>
          <cell r="I1466">
            <v>2500</v>
          </cell>
          <cell r="J1466">
            <v>117250</v>
          </cell>
          <cell r="K1466">
            <v>0</v>
          </cell>
          <cell r="L1466">
            <v>0</v>
          </cell>
          <cell r="M1466" t="str">
            <v>No.91</v>
          </cell>
        </row>
        <row r="1467">
          <cell r="A1467" t="str">
            <v>바닥면 고르기</v>
          </cell>
          <cell r="B1467" t="str">
            <v>연암</v>
          </cell>
          <cell r="C1467" t="str">
            <v>M2</v>
          </cell>
          <cell r="D1467">
            <v>278.47000000000003</v>
          </cell>
          <cell r="E1467">
            <v>5400</v>
          </cell>
          <cell r="F1467">
            <v>1503738</v>
          </cell>
          <cell r="G1467">
            <v>500</v>
          </cell>
          <cell r="H1467">
            <v>139235</v>
          </cell>
          <cell r="I1467">
            <v>4600</v>
          </cell>
          <cell r="J1467">
            <v>1280962</v>
          </cell>
          <cell r="K1467">
            <v>300</v>
          </cell>
          <cell r="L1467">
            <v>83541</v>
          </cell>
          <cell r="M1467" t="str">
            <v>No.2</v>
          </cell>
        </row>
        <row r="1469">
          <cell r="A1469" t="str">
            <v>2. 구조물공</v>
          </cell>
          <cell r="F1469">
            <v>99359259</v>
          </cell>
          <cell r="H1469">
            <v>15752452</v>
          </cell>
          <cell r="J1469">
            <v>82442820</v>
          </cell>
          <cell r="L1469">
            <v>1163987</v>
          </cell>
        </row>
        <row r="1470">
          <cell r="A1470" t="str">
            <v>레미콘타설</v>
          </cell>
          <cell r="B1470" t="str">
            <v>무근구조물</v>
          </cell>
          <cell r="C1470" t="str">
            <v>M3</v>
          </cell>
          <cell r="D1470">
            <v>22.21</v>
          </cell>
          <cell r="E1470">
            <v>21700</v>
          </cell>
          <cell r="F1470">
            <v>481957</v>
          </cell>
          <cell r="G1470">
            <v>400</v>
          </cell>
          <cell r="H1470">
            <v>8884</v>
          </cell>
          <cell r="I1470">
            <v>21000</v>
          </cell>
          <cell r="J1470">
            <v>466410</v>
          </cell>
          <cell r="K1470">
            <v>300</v>
          </cell>
          <cell r="L1470">
            <v>6663</v>
          </cell>
          <cell r="M1470" t="str">
            <v>No.10</v>
          </cell>
        </row>
        <row r="1471">
          <cell r="A1471" t="str">
            <v>레미콘타설</v>
          </cell>
          <cell r="B1471" t="str">
            <v>철근구조물</v>
          </cell>
          <cell r="C1471" t="str">
            <v>M3</v>
          </cell>
          <cell r="D1471">
            <v>531.58000000000004</v>
          </cell>
          <cell r="E1471">
            <v>16000</v>
          </cell>
          <cell r="F1471">
            <v>8505280</v>
          </cell>
          <cell r="G1471">
            <v>0</v>
          </cell>
          <cell r="H1471">
            <v>0</v>
          </cell>
          <cell r="I1471">
            <v>16000</v>
          </cell>
          <cell r="J1471">
            <v>8505280</v>
          </cell>
          <cell r="K1471">
            <v>0</v>
          </cell>
          <cell r="L1471">
            <v>0</v>
          </cell>
          <cell r="M1471" t="str">
            <v>No.14</v>
          </cell>
        </row>
        <row r="1472">
          <cell r="A1472" t="str">
            <v>합판거푸집</v>
          </cell>
          <cell r="B1472" t="str">
            <v>0-7m:6회</v>
          </cell>
          <cell r="C1472" t="str">
            <v>M2</v>
          </cell>
          <cell r="D1472">
            <v>7.11</v>
          </cell>
          <cell r="E1472">
            <v>17100</v>
          </cell>
          <cell r="F1472">
            <v>121581</v>
          </cell>
          <cell r="G1472">
            <v>5300</v>
          </cell>
          <cell r="H1472">
            <v>37683</v>
          </cell>
          <cell r="I1472">
            <v>11800</v>
          </cell>
          <cell r="J1472">
            <v>83898</v>
          </cell>
          <cell r="K1472">
            <v>0</v>
          </cell>
          <cell r="L1472">
            <v>0</v>
          </cell>
          <cell r="M1472" t="str">
            <v>No.11</v>
          </cell>
        </row>
        <row r="1473">
          <cell r="A1473" t="str">
            <v>합판거푸집</v>
          </cell>
          <cell r="B1473" t="str">
            <v>0-7m:3회</v>
          </cell>
          <cell r="C1473" t="str">
            <v>M2</v>
          </cell>
          <cell r="D1473">
            <v>597.83000000000004</v>
          </cell>
          <cell r="E1473">
            <v>12000</v>
          </cell>
          <cell r="F1473">
            <v>7173960</v>
          </cell>
          <cell r="G1473">
            <v>4000</v>
          </cell>
          <cell r="H1473">
            <v>2391320</v>
          </cell>
          <cell r="I1473">
            <v>8000</v>
          </cell>
          <cell r="J1473">
            <v>4782640</v>
          </cell>
          <cell r="K1473">
            <v>0</v>
          </cell>
          <cell r="L1473">
            <v>0</v>
          </cell>
          <cell r="M1473" t="str">
            <v>No.15</v>
          </cell>
        </row>
        <row r="1474">
          <cell r="A1474" t="str">
            <v>폼타이 합판거푸집</v>
          </cell>
          <cell r="B1474" t="str">
            <v>0-7m:T=500:3회</v>
          </cell>
          <cell r="C1474" t="str">
            <v>M2</v>
          </cell>
          <cell r="D1474">
            <v>384.5</v>
          </cell>
          <cell r="E1474">
            <v>18700</v>
          </cell>
          <cell r="F1474">
            <v>7190150</v>
          </cell>
          <cell r="G1474">
            <v>6700</v>
          </cell>
          <cell r="H1474">
            <v>2576150</v>
          </cell>
          <cell r="I1474">
            <v>12000</v>
          </cell>
          <cell r="J1474">
            <v>4614000</v>
          </cell>
          <cell r="K1474">
            <v>0</v>
          </cell>
          <cell r="L1474">
            <v>0</v>
          </cell>
          <cell r="M1474" t="str">
            <v>No.92</v>
          </cell>
        </row>
        <row r="1475">
          <cell r="A1475" t="str">
            <v>폼타이 합판거푸집</v>
          </cell>
          <cell r="B1475" t="str">
            <v>0-7m:T=400:3회</v>
          </cell>
          <cell r="C1475" t="str">
            <v>M2</v>
          </cell>
          <cell r="D1475">
            <v>396.59</v>
          </cell>
          <cell r="E1475">
            <v>18500</v>
          </cell>
          <cell r="F1475">
            <v>7336915</v>
          </cell>
          <cell r="G1475">
            <v>6600</v>
          </cell>
          <cell r="H1475">
            <v>2617494</v>
          </cell>
          <cell r="I1475">
            <v>11900</v>
          </cell>
          <cell r="J1475">
            <v>4719421</v>
          </cell>
          <cell r="K1475">
            <v>0</v>
          </cell>
          <cell r="L1475">
            <v>0</v>
          </cell>
          <cell r="M1475" t="str">
            <v>No.73</v>
          </cell>
        </row>
        <row r="1476">
          <cell r="A1476" t="str">
            <v>폼타이 합판거푸집</v>
          </cell>
          <cell r="B1476" t="str">
            <v>0-7m:T=300:3회</v>
          </cell>
          <cell r="C1476" t="str">
            <v>M2</v>
          </cell>
          <cell r="D1476">
            <v>113.28</v>
          </cell>
          <cell r="E1476">
            <v>18600</v>
          </cell>
          <cell r="F1476">
            <v>2107008</v>
          </cell>
          <cell r="G1476">
            <v>6600</v>
          </cell>
          <cell r="H1476">
            <v>747648</v>
          </cell>
          <cell r="I1476">
            <v>12000</v>
          </cell>
          <cell r="J1476">
            <v>1359360</v>
          </cell>
          <cell r="K1476">
            <v>0</v>
          </cell>
          <cell r="L1476">
            <v>0</v>
          </cell>
          <cell r="M1476" t="str">
            <v>No.74</v>
          </cell>
        </row>
        <row r="1477">
          <cell r="A1477" t="str">
            <v>강관동바리(3개월)</v>
          </cell>
          <cell r="B1477" t="str">
            <v>H=4.2-7.2M</v>
          </cell>
          <cell r="C1477" t="str">
            <v>공M3</v>
          </cell>
          <cell r="D1477">
            <v>39.56</v>
          </cell>
          <cell r="E1477">
            <v>7500</v>
          </cell>
          <cell r="F1477">
            <v>296700</v>
          </cell>
          <cell r="G1477">
            <v>200</v>
          </cell>
          <cell r="H1477">
            <v>7912</v>
          </cell>
          <cell r="I1477">
            <v>7300</v>
          </cell>
          <cell r="J1477">
            <v>288788</v>
          </cell>
          <cell r="K1477">
            <v>0</v>
          </cell>
          <cell r="L1477">
            <v>0</v>
          </cell>
          <cell r="M1477" t="str">
            <v>No.93</v>
          </cell>
        </row>
        <row r="1478">
          <cell r="A1478" t="str">
            <v>강관동바리(3개월)</v>
          </cell>
          <cell r="B1478" t="str">
            <v>H=0-4.2M</v>
          </cell>
          <cell r="C1478" t="str">
            <v>공M3</v>
          </cell>
          <cell r="D1478">
            <v>824.47</v>
          </cell>
          <cell r="E1478">
            <v>6300</v>
          </cell>
          <cell r="F1478">
            <v>5194161</v>
          </cell>
          <cell r="G1478">
            <v>200</v>
          </cell>
          <cell r="H1478">
            <v>164894</v>
          </cell>
          <cell r="I1478">
            <v>6100</v>
          </cell>
          <cell r="J1478">
            <v>5029267</v>
          </cell>
          <cell r="K1478">
            <v>0</v>
          </cell>
          <cell r="L1478">
            <v>0</v>
          </cell>
          <cell r="M1478" t="str">
            <v>No.21</v>
          </cell>
        </row>
        <row r="1479">
          <cell r="A1479" t="str">
            <v>강관비계</v>
          </cell>
          <cell r="B1479" t="str">
            <v>3개월</v>
          </cell>
          <cell r="C1479" t="str">
            <v>M2</v>
          </cell>
          <cell r="D1479">
            <v>396.18</v>
          </cell>
          <cell r="E1479">
            <v>9200</v>
          </cell>
          <cell r="F1479">
            <v>3644856</v>
          </cell>
          <cell r="G1479">
            <v>2300</v>
          </cell>
          <cell r="H1479">
            <v>911214</v>
          </cell>
          <cell r="I1479">
            <v>6600</v>
          </cell>
          <cell r="J1479">
            <v>2614788</v>
          </cell>
          <cell r="K1479">
            <v>300</v>
          </cell>
          <cell r="L1479">
            <v>118854</v>
          </cell>
          <cell r="M1479" t="str">
            <v>No.33</v>
          </cell>
        </row>
        <row r="1480">
          <cell r="A1480" t="str">
            <v>시공이음 설치</v>
          </cell>
          <cell r="B1480" t="str">
            <v>PVC,B=230X5mm</v>
          </cell>
          <cell r="C1480" t="str">
            <v>M</v>
          </cell>
          <cell r="D1480">
            <v>111.1</v>
          </cell>
          <cell r="E1480">
            <v>14600</v>
          </cell>
          <cell r="F1480">
            <v>1622060</v>
          </cell>
          <cell r="G1480">
            <v>3400</v>
          </cell>
          <cell r="H1480">
            <v>377740</v>
          </cell>
          <cell r="I1480">
            <v>11200</v>
          </cell>
          <cell r="J1480">
            <v>1244320</v>
          </cell>
          <cell r="K1480">
            <v>0</v>
          </cell>
          <cell r="L1480">
            <v>0</v>
          </cell>
          <cell r="M1480" t="str">
            <v>No.75</v>
          </cell>
        </row>
        <row r="1481">
          <cell r="A1481" t="str">
            <v>시공이음면정리(치핑)</v>
          </cell>
          <cell r="B1481" t="str">
            <v>인력</v>
          </cell>
          <cell r="C1481" t="str">
            <v>M2</v>
          </cell>
          <cell r="D1481">
            <v>50.44</v>
          </cell>
          <cell r="E1481">
            <v>19000</v>
          </cell>
          <cell r="F1481">
            <v>958360</v>
          </cell>
          <cell r="G1481">
            <v>500</v>
          </cell>
          <cell r="H1481">
            <v>25220</v>
          </cell>
          <cell r="I1481">
            <v>18500</v>
          </cell>
          <cell r="J1481">
            <v>933140</v>
          </cell>
          <cell r="K1481">
            <v>0</v>
          </cell>
          <cell r="L1481">
            <v>0</v>
          </cell>
          <cell r="M1481" t="str">
            <v>No.22</v>
          </cell>
        </row>
        <row r="1482">
          <cell r="A1482" t="str">
            <v>스페이서(T=110MM)</v>
          </cell>
          <cell r="C1482" t="str">
            <v>EA</v>
          </cell>
          <cell r="D1482">
            <v>669</v>
          </cell>
          <cell r="E1482">
            <v>90</v>
          </cell>
          <cell r="F1482">
            <v>60210</v>
          </cell>
          <cell r="G1482">
            <v>90</v>
          </cell>
          <cell r="H1482">
            <v>60210</v>
          </cell>
          <cell r="I1482">
            <v>0</v>
          </cell>
          <cell r="J1482">
            <v>0</v>
          </cell>
          <cell r="K1482">
            <v>0</v>
          </cell>
          <cell r="L1482">
            <v>0</v>
          </cell>
        </row>
        <row r="1483">
          <cell r="A1483" t="str">
            <v>스페이서(T=80MM)</v>
          </cell>
          <cell r="C1483" t="str">
            <v>EA</v>
          </cell>
          <cell r="D1483">
            <v>3808</v>
          </cell>
          <cell r="E1483">
            <v>60</v>
          </cell>
          <cell r="F1483">
            <v>228480</v>
          </cell>
          <cell r="G1483">
            <v>60</v>
          </cell>
          <cell r="H1483">
            <v>228480</v>
          </cell>
          <cell r="I1483">
            <v>0</v>
          </cell>
          <cell r="J1483">
            <v>0</v>
          </cell>
          <cell r="K1483">
            <v>0</v>
          </cell>
          <cell r="L1483">
            <v>0</v>
          </cell>
        </row>
        <row r="1484">
          <cell r="A1484" t="str">
            <v>폼타이거푸집 구멍체움</v>
          </cell>
          <cell r="C1484" t="str">
            <v>EA</v>
          </cell>
          <cell r="D1484">
            <v>959</v>
          </cell>
          <cell r="E1484">
            <v>250</v>
          </cell>
          <cell r="F1484">
            <v>239750</v>
          </cell>
          <cell r="G1484">
            <v>0</v>
          </cell>
          <cell r="H1484">
            <v>0</v>
          </cell>
          <cell r="I1484">
            <v>250</v>
          </cell>
          <cell r="J1484">
            <v>239750</v>
          </cell>
          <cell r="K1484">
            <v>0</v>
          </cell>
          <cell r="L1484">
            <v>0</v>
          </cell>
          <cell r="M1484" t="str">
            <v>No.76</v>
          </cell>
        </row>
        <row r="1485">
          <cell r="A1485" t="str">
            <v>에폭시방수</v>
          </cell>
          <cell r="B1485" t="str">
            <v>수용성에폭시3회</v>
          </cell>
          <cell r="C1485" t="str">
            <v>M2</v>
          </cell>
          <cell r="D1485">
            <v>334.01</v>
          </cell>
          <cell r="E1485">
            <v>19600</v>
          </cell>
          <cell r="F1485">
            <v>6546596</v>
          </cell>
          <cell r="G1485">
            <v>10300</v>
          </cell>
          <cell r="H1485">
            <v>3440303</v>
          </cell>
          <cell r="I1485">
            <v>9300</v>
          </cell>
          <cell r="J1485">
            <v>3106293</v>
          </cell>
          <cell r="K1485">
            <v>0</v>
          </cell>
          <cell r="L1485">
            <v>0</v>
          </cell>
          <cell r="M1485" t="str">
            <v>No.77</v>
          </cell>
        </row>
        <row r="1486">
          <cell r="A1486" t="str">
            <v>S.T.S Plate C.설치(TYPE-A)</v>
          </cell>
          <cell r="B1486" t="str">
            <v>1000X600</v>
          </cell>
          <cell r="C1486" t="str">
            <v>EA</v>
          </cell>
          <cell r="D1486">
            <v>2</v>
          </cell>
          <cell r="E1486">
            <v>193800</v>
          </cell>
          <cell r="F1486">
            <v>387600</v>
          </cell>
          <cell r="G1486">
            <v>99600</v>
          </cell>
          <cell r="H1486">
            <v>199200</v>
          </cell>
          <cell r="I1486">
            <v>84300</v>
          </cell>
          <cell r="J1486">
            <v>168600</v>
          </cell>
          <cell r="K1486">
            <v>9900</v>
          </cell>
          <cell r="L1486">
            <v>19800</v>
          </cell>
          <cell r="M1486" t="str">
            <v>No.94</v>
          </cell>
        </row>
        <row r="1487">
          <cell r="A1487" t="str">
            <v>S.T.S Plate C.설치(TYPE-B)</v>
          </cell>
          <cell r="B1487" t="str">
            <v>1300X1300</v>
          </cell>
          <cell r="C1487" t="str">
            <v>EA</v>
          </cell>
          <cell r="D1487">
            <v>3</v>
          </cell>
          <cell r="E1487">
            <v>295900</v>
          </cell>
          <cell r="F1487">
            <v>887700</v>
          </cell>
          <cell r="G1487">
            <v>180000</v>
          </cell>
          <cell r="H1487">
            <v>540000</v>
          </cell>
          <cell r="I1487">
            <v>96500</v>
          </cell>
          <cell r="J1487">
            <v>289500</v>
          </cell>
          <cell r="K1487">
            <v>19400</v>
          </cell>
          <cell r="L1487">
            <v>58200</v>
          </cell>
          <cell r="M1487" t="str">
            <v>No.95</v>
          </cell>
        </row>
        <row r="1488">
          <cell r="A1488" t="str">
            <v>S.T.S Plate C.설치(TYPE-D)</v>
          </cell>
          <cell r="B1488" t="str">
            <v>1500X700</v>
          </cell>
          <cell r="C1488" t="str">
            <v>EA</v>
          </cell>
          <cell r="D1488">
            <v>2</v>
          </cell>
          <cell r="E1488">
            <v>227900</v>
          </cell>
          <cell r="F1488">
            <v>455800</v>
          </cell>
          <cell r="G1488">
            <v>130000</v>
          </cell>
          <cell r="H1488">
            <v>260000</v>
          </cell>
          <cell r="I1488">
            <v>85800</v>
          </cell>
          <cell r="J1488">
            <v>171600</v>
          </cell>
          <cell r="K1488">
            <v>12100</v>
          </cell>
          <cell r="L1488">
            <v>24200</v>
          </cell>
          <cell r="M1488" t="str">
            <v>No.96</v>
          </cell>
        </row>
        <row r="1489">
          <cell r="A1489" t="str">
            <v>S.T.S Plate C.설치(TYPE-D)</v>
          </cell>
          <cell r="B1489" t="str">
            <v>1200X600</v>
          </cell>
          <cell r="C1489" t="str">
            <v>EA</v>
          </cell>
          <cell r="D1489">
            <v>1</v>
          </cell>
          <cell r="E1489">
            <v>213200</v>
          </cell>
          <cell r="F1489">
            <v>213200</v>
          </cell>
          <cell r="G1489">
            <v>120000</v>
          </cell>
          <cell r="H1489">
            <v>120000</v>
          </cell>
          <cell r="I1489">
            <v>81300</v>
          </cell>
          <cell r="J1489">
            <v>81300</v>
          </cell>
          <cell r="K1489">
            <v>11900</v>
          </cell>
          <cell r="L1489">
            <v>11900</v>
          </cell>
          <cell r="M1489" t="str">
            <v>No.97</v>
          </cell>
        </row>
        <row r="1490">
          <cell r="A1490" t="str">
            <v>S.T.S Plate C.설치(TYPE-A)</v>
          </cell>
          <cell r="B1490" t="str">
            <v>1000X1000</v>
          </cell>
          <cell r="C1490" t="str">
            <v>EA</v>
          </cell>
          <cell r="D1490">
            <v>1</v>
          </cell>
          <cell r="E1490">
            <v>223000</v>
          </cell>
          <cell r="F1490">
            <v>223000</v>
          </cell>
          <cell r="G1490">
            <v>128000</v>
          </cell>
          <cell r="H1490">
            <v>128000</v>
          </cell>
          <cell r="I1490">
            <v>83000</v>
          </cell>
          <cell r="J1490">
            <v>83000</v>
          </cell>
          <cell r="K1490">
            <v>12000</v>
          </cell>
          <cell r="L1490">
            <v>12000</v>
          </cell>
          <cell r="M1490" t="str">
            <v>No.98</v>
          </cell>
        </row>
        <row r="1491">
          <cell r="A1491" t="str">
            <v>흙채움</v>
          </cell>
          <cell r="C1491" t="str">
            <v>M3</v>
          </cell>
          <cell r="D1491">
            <v>63.3</v>
          </cell>
          <cell r="E1491">
            <v>1200</v>
          </cell>
          <cell r="F1491">
            <v>75960</v>
          </cell>
          <cell r="G1491">
            <v>200</v>
          </cell>
          <cell r="H1491">
            <v>12660</v>
          </cell>
          <cell r="I1491">
            <v>600</v>
          </cell>
          <cell r="J1491">
            <v>37980</v>
          </cell>
          <cell r="K1491">
            <v>400</v>
          </cell>
          <cell r="L1491">
            <v>25320</v>
          </cell>
          <cell r="M1491" t="str">
            <v>#.29</v>
          </cell>
        </row>
        <row r="1492">
          <cell r="A1492" t="str">
            <v>사다리설치(STS)</v>
          </cell>
          <cell r="C1492" t="str">
            <v>M</v>
          </cell>
          <cell r="D1492">
            <v>8</v>
          </cell>
          <cell r="E1492">
            <v>10900</v>
          </cell>
          <cell r="F1492">
            <v>87200</v>
          </cell>
          <cell r="G1492">
            <v>6600</v>
          </cell>
          <cell r="H1492">
            <v>52800</v>
          </cell>
          <cell r="I1492">
            <v>4100</v>
          </cell>
          <cell r="J1492">
            <v>32800</v>
          </cell>
          <cell r="K1492">
            <v>200</v>
          </cell>
          <cell r="L1492">
            <v>1600</v>
          </cell>
          <cell r="M1492" t="str">
            <v>No.19</v>
          </cell>
        </row>
        <row r="1493">
          <cell r="A1493" t="str">
            <v>수팽창고무지수판 설치</v>
          </cell>
          <cell r="B1493" t="str">
            <v>20X10</v>
          </cell>
          <cell r="C1493" t="str">
            <v>M</v>
          </cell>
          <cell r="D1493">
            <v>3.77</v>
          </cell>
          <cell r="E1493">
            <v>3900</v>
          </cell>
          <cell r="F1493">
            <v>14703</v>
          </cell>
          <cell r="G1493">
            <v>3100</v>
          </cell>
          <cell r="H1493">
            <v>11687</v>
          </cell>
          <cell r="I1493">
            <v>800</v>
          </cell>
          <cell r="J1493">
            <v>3016</v>
          </cell>
          <cell r="K1493">
            <v>0</v>
          </cell>
          <cell r="L1493">
            <v>0</v>
          </cell>
          <cell r="M1493" t="str">
            <v>No.23</v>
          </cell>
        </row>
        <row r="1494">
          <cell r="A1494" t="str">
            <v>P.V.C 파이프(VG1)</v>
          </cell>
          <cell r="B1494" t="str">
            <v>Φ100M/M</v>
          </cell>
          <cell r="C1494" t="str">
            <v>M</v>
          </cell>
          <cell r="D1494">
            <v>2.5499999999999998</v>
          </cell>
          <cell r="E1494">
            <v>6800</v>
          </cell>
          <cell r="F1494">
            <v>17340</v>
          </cell>
          <cell r="G1494">
            <v>6500</v>
          </cell>
          <cell r="H1494">
            <v>16575</v>
          </cell>
          <cell r="I1494">
            <v>300</v>
          </cell>
          <cell r="J1494">
            <v>765</v>
          </cell>
          <cell r="K1494">
            <v>0</v>
          </cell>
          <cell r="L1494">
            <v>0</v>
          </cell>
        </row>
        <row r="1495">
          <cell r="A1495" t="str">
            <v>P.V.C 파이프(VG1)</v>
          </cell>
          <cell r="B1495" t="str">
            <v>φ150M/M</v>
          </cell>
          <cell r="C1495" t="str">
            <v>M</v>
          </cell>
          <cell r="D1495">
            <v>0.9</v>
          </cell>
          <cell r="E1495">
            <v>13400</v>
          </cell>
          <cell r="F1495">
            <v>12060</v>
          </cell>
          <cell r="G1495">
            <v>12700</v>
          </cell>
          <cell r="H1495">
            <v>11430</v>
          </cell>
          <cell r="I1495">
            <v>700</v>
          </cell>
          <cell r="J1495">
            <v>630</v>
          </cell>
          <cell r="K1495">
            <v>0</v>
          </cell>
          <cell r="L1495">
            <v>0</v>
          </cell>
        </row>
        <row r="1496">
          <cell r="A1496" t="str">
            <v>난간설치(TYPE-B수평)</v>
          </cell>
          <cell r="C1496" t="str">
            <v>M</v>
          </cell>
          <cell r="D1496">
            <v>12.6</v>
          </cell>
          <cell r="E1496">
            <v>45400</v>
          </cell>
          <cell r="F1496">
            <v>572040</v>
          </cell>
          <cell r="G1496">
            <v>8200</v>
          </cell>
          <cell r="H1496">
            <v>103320</v>
          </cell>
          <cell r="I1496">
            <v>36000</v>
          </cell>
          <cell r="J1496">
            <v>453600</v>
          </cell>
          <cell r="K1496">
            <v>1200</v>
          </cell>
          <cell r="L1496">
            <v>15120</v>
          </cell>
          <cell r="M1496" t="str">
            <v>No.99</v>
          </cell>
        </row>
        <row r="1497">
          <cell r="A1497" t="str">
            <v>난간설치(TYPE-A경사)</v>
          </cell>
          <cell r="C1497" t="str">
            <v>M</v>
          </cell>
          <cell r="D1497">
            <v>10.89</v>
          </cell>
          <cell r="E1497">
            <v>45400</v>
          </cell>
          <cell r="F1497">
            <v>494406</v>
          </cell>
          <cell r="G1497">
            <v>8200</v>
          </cell>
          <cell r="H1497">
            <v>89298</v>
          </cell>
          <cell r="I1497">
            <v>36000</v>
          </cell>
          <cell r="J1497">
            <v>392040</v>
          </cell>
          <cell r="K1497">
            <v>1200</v>
          </cell>
          <cell r="L1497">
            <v>13068</v>
          </cell>
          <cell r="M1497" t="str">
            <v>No.100</v>
          </cell>
        </row>
        <row r="1498">
          <cell r="A1498" t="str">
            <v>철근가공및조립</v>
          </cell>
          <cell r="B1498" t="str">
            <v>복잡</v>
          </cell>
          <cell r="C1498" t="str">
            <v>TON</v>
          </cell>
          <cell r="D1498">
            <v>122.46599999999999</v>
          </cell>
          <cell r="E1498">
            <v>361000</v>
          </cell>
          <cell r="F1498">
            <v>44210226</v>
          </cell>
          <cell r="G1498">
            <v>5000</v>
          </cell>
          <cell r="H1498">
            <v>612330</v>
          </cell>
          <cell r="I1498">
            <v>349000</v>
          </cell>
          <cell r="J1498">
            <v>42740634</v>
          </cell>
          <cell r="K1498">
            <v>7000</v>
          </cell>
          <cell r="L1498">
            <v>857262</v>
          </cell>
          <cell r="M1498" t="str">
            <v>No.81</v>
          </cell>
        </row>
        <row r="1500">
          <cell r="A1500" t="str">
            <v>3. 부대시설공</v>
          </cell>
          <cell r="F1500">
            <v>19551065</v>
          </cell>
          <cell r="H1500">
            <v>7005401</v>
          </cell>
          <cell r="J1500">
            <v>12335911</v>
          </cell>
          <cell r="L1500">
            <v>209753</v>
          </cell>
        </row>
        <row r="1501">
          <cell r="A1501" t="str">
            <v>가. 콘크리트 포장</v>
          </cell>
          <cell r="F1501">
            <v>3081575</v>
          </cell>
          <cell r="H1501">
            <v>1637371</v>
          </cell>
          <cell r="J1501">
            <v>1417874</v>
          </cell>
          <cell r="L1501">
            <v>26330</v>
          </cell>
        </row>
        <row r="1502">
          <cell r="A1502" t="str">
            <v>모래부설(B.H 0.7M3)</v>
          </cell>
          <cell r="B1502" t="str">
            <v>기계90%+인력10%</v>
          </cell>
          <cell r="C1502" t="str">
            <v>M3</v>
          </cell>
          <cell r="D1502">
            <v>3.56</v>
          </cell>
          <cell r="E1502">
            <v>1300</v>
          </cell>
          <cell r="F1502">
            <v>4628</v>
          </cell>
          <cell r="G1502">
            <v>200</v>
          </cell>
          <cell r="H1502">
            <v>712</v>
          </cell>
          <cell r="I1502">
            <v>700</v>
          </cell>
          <cell r="J1502">
            <v>2492</v>
          </cell>
          <cell r="K1502">
            <v>400</v>
          </cell>
          <cell r="L1502">
            <v>1424</v>
          </cell>
          <cell r="M1502" t="str">
            <v>#.14</v>
          </cell>
        </row>
        <row r="1503">
          <cell r="A1503" t="str">
            <v>보조기층포설 및 다짐</v>
          </cell>
          <cell r="B1503" t="str">
            <v>T=30cm</v>
          </cell>
          <cell r="C1503" t="str">
            <v>M3</v>
          </cell>
          <cell r="D1503">
            <v>35.58</v>
          </cell>
          <cell r="E1503">
            <v>2800</v>
          </cell>
          <cell r="F1503">
            <v>99624</v>
          </cell>
          <cell r="G1503">
            <v>400</v>
          </cell>
          <cell r="H1503">
            <v>14232</v>
          </cell>
          <cell r="I1503">
            <v>1700</v>
          </cell>
          <cell r="J1503">
            <v>60486</v>
          </cell>
          <cell r="K1503">
            <v>700</v>
          </cell>
          <cell r="L1503">
            <v>24906</v>
          </cell>
          <cell r="M1503" t="str">
            <v>#.11</v>
          </cell>
        </row>
        <row r="1504">
          <cell r="A1504" t="str">
            <v>신 축 재</v>
          </cell>
          <cell r="B1504" t="str">
            <v>T=1.5cm</v>
          </cell>
          <cell r="C1504" t="str">
            <v>M2</v>
          </cell>
          <cell r="D1504">
            <v>4.74</v>
          </cell>
          <cell r="E1504">
            <v>12600</v>
          </cell>
          <cell r="F1504">
            <v>59724</v>
          </cell>
          <cell r="G1504">
            <v>12000</v>
          </cell>
          <cell r="H1504">
            <v>56880</v>
          </cell>
          <cell r="I1504">
            <v>600</v>
          </cell>
          <cell r="J1504">
            <v>2844</v>
          </cell>
          <cell r="K1504">
            <v>0</v>
          </cell>
          <cell r="L1504">
            <v>0</v>
          </cell>
        </row>
        <row r="1505">
          <cell r="A1505" t="str">
            <v>양생(비닐)</v>
          </cell>
          <cell r="C1505" t="str">
            <v>M2</v>
          </cell>
          <cell r="D1505">
            <v>118.61</v>
          </cell>
          <cell r="E1505">
            <v>900</v>
          </cell>
          <cell r="F1505">
            <v>106749</v>
          </cell>
          <cell r="G1505">
            <v>700</v>
          </cell>
          <cell r="H1505">
            <v>83027</v>
          </cell>
          <cell r="I1505">
            <v>200</v>
          </cell>
          <cell r="J1505">
            <v>23722</v>
          </cell>
          <cell r="K1505">
            <v>0</v>
          </cell>
          <cell r="L1505">
            <v>0</v>
          </cell>
          <cell r="M1505" t="str">
            <v>No.8</v>
          </cell>
        </row>
        <row r="1506">
          <cell r="A1506" t="str">
            <v>콘크리트포장 포설</v>
          </cell>
          <cell r="B1506" t="str">
            <v>T=20cm</v>
          </cell>
          <cell r="C1506" t="str">
            <v>M3</v>
          </cell>
          <cell r="D1506">
            <v>23.72</v>
          </cell>
          <cell r="E1506">
            <v>103500</v>
          </cell>
          <cell r="F1506">
            <v>2455020</v>
          </cell>
          <cell r="G1506">
            <v>52500</v>
          </cell>
          <cell r="H1506">
            <v>1245300</v>
          </cell>
          <cell r="I1506">
            <v>51000</v>
          </cell>
          <cell r="J1506">
            <v>1209720</v>
          </cell>
          <cell r="K1506">
            <v>0</v>
          </cell>
          <cell r="L1506">
            <v>0</v>
          </cell>
          <cell r="M1506" t="str">
            <v>No.6</v>
          </cell>
        </row>
        <row r="1507">
          <cell r="A1507" t="str">
            <v>와이어메쉬깔기</v>
          </cell>
          <cell r="B1507" t="str">
            <v>#8X100X100</v>
          </cell>
          <cell r="C1507" t="str">
            <v>M2</v>
          </cell>
          <cell r="D1507">
            <v>118.61</v>
          </cell>
          <cell r="E1507">
            <v>3000</v>
          </cell>
          <cell r="F1507">
            <v>355830</v>
          </cell>
          <cell r="G1507">
            <v>2000</v>
          </cell>
          <cell r="H1507">
            <v>237220</v>
          </cell>
          <cell r="I1507">
            <v>1000</v>
          </cell>
          <cell r="J1507">
            <v>118610</v>
          </cell>
          <cell r="K1507">
            <v>0</v>
          </cell>
          <cell r="L1507">
            <v>0</v>
          </cell>
          <cell r="M1507" t="str">
            <v>No.7</v>
          </cell>
        </row>
        <row r="1509">
          <cell r="A1509" t="str">
            <v>나. U형 측구</v>
          </cell>
          <cell r="F1509">
            <v>7066972</v>
          </cell>
          <cell r="H1509">
            <v>3974723</v>
          </cell>
          <cell r="J1509">
            <v>3053311</v>
          </cell>
          <cell r="L1509">
            <v>38938</v>
          </cell>
        </row>
        <row r="1510">
          <cell r="A1510" t="str">
            <v>레미콘타설</v>
          </cell>
          <cell r="B1510" t="str">
            <v>철근구조물</v>
          </cell>
          <cell r="C1510" t="str">
            <v>M3</v>
          </cell>
          <cell r="D1510">
            <v>18.149999999999999</v>
          </cell>
          <cell r="E1510">
            <v>16000</v>
          </cell>
          <cell r="F1510">
            <v>290400</v>
          </cell>
          <cell r="G1510">
            <v>0</v>
          </cell>
          <cell r="H1510">
            <v>0</v>
          </cell>
          <cell r="I1510">
            <v>16000</v>
          </cell>
          <cell r="J1510">
            <v>290400</v>
          </cell>
          <cell r="K1510">
            <v>0</v>
          </cell>
          <cell r="L1510">
            <v>0</v>
          </cell>
          <cell r="M1510" t="str">
            <v>No.14</v>
          </cell>
        </row>
        <row r="1511">
          <cell r="A1511" t="str">
            <v>레미콘타설</v>
          </cell>
          <cell r="B1511" t="str">
            <v>무근구조물</v>
          </cell>
          <cell r="C1511" t="str">
            <v>M3</v>
          </cell>
          <cell r="D1511">
            <v>5.52</v>
          </cell>
          <cell r="E1511">
            <v>21700</v>
          </cell>
          <cell r="F1511">
            <v>119784</v>
          </cell>
          <cell r="G1511">
            <v>400</v>
          </cell>
          <cell r="H1511">
            <v>2208</v>
          </cell>
          <cell r="I1511">
            <v>21000</v>
          </cell>
          <cell r="J1511">
            <v>115920</v>
          </cell>
          <cell r="K1511">
            <v>300</v>
          </cell>
          <cell r="L1511">
            <v>1656</v>
          </cell>
          <cell r="M1511" t="str">
            <v>No.10</v>
          </cell>
        </row>
        <row r="1512">
          <cell r="A1512" t="str">
            <v>합판거푸집</v>
          </cell>
          <cell r="B1512" t="str">
            <v>0-7m:3회</v>
          </cell>
          <cell r="C1512" t="str">
            <v>M2</v>
          </cell>
          <cell r="D1512">
            <v>149.91</v>
          </cell>
          <cell r="E1512">
            <v>12000</v>
          </cell>
          <cell r="F1512">
            <v>1798920</v>
          </cell>
          <cell r="G1512">
            <v>4000</v>
          </cell>
          <cell r="H1512">
            <v>599640</v>
          </cell>
          <cell r="I1512">
            <v>8000</v>
          </cell>
          <cell r="J1512">
            <v>1199280</v>
          </cell>
          <cell r="K1512">
            <v>0</v>
          </cell>
          <cell r="L1512">
            <v>0</v>
          </cell>
          <cell r="M1512" t="str">
            <v>No.15</v>
          </cell>
        </row>
        <row r="1513">
          <cell r="A1513" t="str">
            <v>합판거푸집</v>
          </cell>
          <cell r="B1513" t="str">
            <v>0-7m:6회</v>
          </cell>
          <cell r="C1513" t="str">
            <v>M2</v>
          </cell>
          <cell r="D1513">
            <v>15.78</v>
          </cell>
          <cell r="E1513">
            <v>17100</v>
          </cell>
          <cell r="F1513">
            <v>269838</v>
          </cell>
          <cell r="G1513">
            <v>5300</v>
          </cell>
          <cell r="H1513">
            <v>83634</v>
          </cell>
          <cell r="I1513">
            <v>11800</v>
          </cell>
          <cell r="J1513">
            <v>186204</v>
          </cell>
          <cell r="K1513">
            <v>0</v>
          </cell>
          <cell r="L1513">
            <v>0</v>
          </cell>
          <cell r="M1513" t="str">
            <v>No.11</v>
          </cell>
        </row>
        <row r="1514">
          <cell r="A1514" t="str">
            <v>철근가공및조립</v>
          </cell>
          <cell r="B1514" t="str">
            <v>간단</v>
          </cell>
          <cell r="C1514" t="str">
            <v>TON</v>
          </cell>
          <cell r="D1514">
            <v>0.94699999999999995</v>
          </cell>
          <cell r="E1514">
            <v>290000</v>
          </cell>
          <cell r="F1514">
            <v>274630</v>
          </cell>
          <cell r="G1514">
            <v>3000</v>
          </cell>
          <cell r="H1514">
            <v>2841</v>
          </cell>
          <cell r="I1514">
            <v>281000</v>
          </cell>
          <cell r="J1514">
            <v>266107</v>
          </cell>
          <cell r="K1514">
            <v>6000</v>
          </cell>
          <cell r="L1514">
            <v>5682</v>
          </cell>
          <cell r="M1514" t="str">
            <v>No.82</v>
          </cell>
        </row>
        <row r="1515">
          <cell r="A1515" t="str">
            <v>그레이팅 뚜껑설치</v>
          </cell>
          <cell r="B1515" t="str">
            <v>500X1000mm</v>
          </cell>
          <cell r="C1515" t="str">
            <v>개소</v>
          </cell>
          <cell r="D1515">
            <v>79</v>
          </cell>
          <cell r="E1515">
            <v>54600</v>
          </cell>
          <cell r="F1515">
            <v>4313400</v>
          </cell>
          <cell r="G1515">
            <v>41600</v>
          </cell>
          <cell r="H1515">
            <v>3286400</v>
          </cell>
          <cell r="I1515">
            <v>12600</v>
          </cell>
          <cell r="J1515">
            <v>995400</v>
          </cell>
          <cell r="K1515">
            <v>400</v>
          </cell>
          <cell r="L1515">
            <v>31600</v>
          </cell>
          <cell r="M1515" t="str">
            <v>No.83</v>
          </cell>
        </row>
        <row r="1517">
          <cell r="A1517" t="str">
            <v>다. 돌담설치</v>
          </cell>
          <cell r="F1517">
            <v>6438728</v>
          </cell>
          <cell r="H1517">
            <v>139769</v>
          </cell>
          <cell r="J1517">
            <v>6185070</v>
          </cell>
          <cell r="L1517">
            <v>113889</v>
          </cell>
        </row>
        <row r="1518">
          <cell r="A1518" t="str">
            <v>레미콘타설</v>
          </cell>
          <cell r="B1518" t="str">
            <v>무근구조물</v>
          </cell>
          <cell r="C1518" t="str">
            <v>M3</v>
          </cell>
          <cell r="D1518">
            <v>5.9</v>
          </cell>
          <cell r="E1518">
            <v>21700</v>
          </cell>
          <cell r="F1518">
            <v>128030</v>
          </cell>
          <cell r="G1518">
            <v>400</v>
          </cell>
          <cell r="H1518">
            <v>2360</v>
          </cell>
          <cell r="I1518">
            <v>21000</v>
          </cell>
          <cell r="J1518">
            <v>123900</v>
          </cell>
          <cell r="K1518">
            <v>300</v>
          </cell>
          <cell r="L1518">
            <v>1770</v>
          </cell>
          <cell r="M1518" t="str">
            <v>No.10</v>
          </cell>
        </row>
        <row r="1519">
          <cell r="A1519" t="str">
            <v>합판거푸집</v>
          </cell>
          <cell r="B1519" t="str">
            <v>0-7m:6회</v>
          </cell>
          <cell r="C1519" t="str">
            <v>M2</v>
          </cell>
          <cell r="D1519">
            <v>16.86</v>
          </cell>
          <cell r="E1519">
            <v>17100</v>
          </cell>
          <cell r="F1519">
            <v>288306</v>
          </cell>
          <cell r="G1519">
            <v>5300</v>
          </cell>
          <cell r="H1519">
            <v>89358</v>
          </cell>
          <cell r="I1519">
            <v>11800</v>
          </cell>
          <cell r="J1519">
            <v>198948</v>
          </cell>
          <cell r="K1519">
            <v>0</v>
          </cell>
          <cell r="L1519">
            <v>0</v>
          </cell>
          <cell r="M1519" t="str">
            <v>No.11</v>
          </cell>
        </row>
        <row r="1520">
          <cell r="A1520" t="str">
            <v>돌담쌓기(파쇄암활용)</v>
          </cell>
          <cell r="B1520" t="str">
            <v>B0.5 X H1.9</v>
          </cell>
          <cell r="C1520" t="str">
            <v>M2</v>
          </cell>
          <cell r="D1520">
            <v>160.16999999999999</v>
          </cell>
          <cell r="E1520">
            <v>37600</v>
          </cell>
          <cell r="F1520">
            <v>6022392</v>
          </cell>
          <cell r="G1520">
            <v>300</v>
          </cell>
          <cell r="H1520">
            <v>48051</v>
          </cell>
          <cell r="I1520">
            <v>36600</v>
          </cell>
          <cell r="J1520">
            <v>5862222</v>
          </cell>
          <cell r="K1520">
            <v>700</v>
          </cell>
          <cell r="L1520">
            <v>112119</v>
          </cell>
          <cell r="M1520" t="str">
            <v>No.85</v>
          </cell>
        </row>
        <row r="1522">
          <cell r="A1522" t="str">
            <v>라. 도로경계석설치</v>
          </cell>
          <cell r="F1522">
            <v>140817</v>
          </cell>
          <cell r="H1522">
            <v>36465</v>
          </cell>
          <cell r="J1522">
            <v>104280</v>
          </cell>
          <cell r="L1522">
            <v>72</v>
          </cell>
        </row>
        <row r="1523">
          <cell r="A1523" t="str">
            <v>레미콘타설</v>
          </cell>
          <cell r="B1523" t="str">
            <v>무근구조물</v>
          </cell>
          <cell r="C1523" t="str">
            <v>M3</v>
          </cell>
          <cell r="D1523">
            <v>0.24</v>
          </cell>
          <cell r="E1523">
            <v>21700</v>
          </cell>
          <cell r="F1523">
            <v>5208</v>
          </cell>
          <cell r="G1523">
            <v>400</v>
          </cell>
          <cell r="H1523">
            <v>96</v>
          </cell>
          <cell r="I1523">
            <v>21000</v>
          </cell>
          <cell r="J1523">
            <v>5040</v>
          </cell>
          <cell r="K1523">
            <v>300</v>
          </cell>
          <cell r="L1523">
            <v>72</v>
          </cell>
          <cell r="M1523" t="str">
            <v>No.10</v>
          </cell>
        </row>
        <row r="1524">
          <cell r="A1524" t="str">
            <v>합판거푸집</v>
          </cell>
          <cell r="B1524" t="str">
            <v>0-7m:6회</v>
          </cell>
          <cell r="C1524" t="str">
            <v>M2</v>
          </cell>
          <cell r="D1524">
            <v>2.4300000000000002</v>
          </cell>
          <cell r="E1524">
            <v>17100</v>
          </cell>
          <cell r="F1524">
            <v>41553</v>
          </cell>
          <cell r="G1524">
            <v>5300</v>
          </cell>
          <cell r="H1524">
            <v>12879</v>
          </cell>
          <cell r="I1524">
            <v>11800</v>
          </cell>
          <cell r="J1524">
            <v>28674</v>
          </cell>
          <cell r="K1524">
            <v>0</v>
          </cell>
          <cell r="L1524">
            <v>0</v>
          </cell>
          <cell r="M1524" t="str">
            <v>No.11</v>
          </cell>
        </row>
        <row r="1525">
          <cell r="A1525" t="str">
            <v>모  르  터</v>
          </cell>
          <cell r="B1525" t="str">
            <v>1 : 3</v>
          </cell>
          <cell r="C1525" t="str">
            <v>M3</v>
          </cell>
          <cell r="D1525">
            <v>2.3999999999999998E-3</v>
          </cell>
          <cell r="E1525">
            <v>40000</v>
          </cell>
          <cell r="F1525">
            <v>96</v>
          </cell>
          <cell r="G1525">
            <v>0</v>
          </cell>
          <cell r="H1525">
            <v>0</v>
          </cell>
          <cell r="I1525">
            <v>40000</v>
          </cell>
          <cell r="J1525">
            <v>96</v>
          </cell>
          <cell r="K1525">
            <v>0</v>
          </cell>
          <cell r="L1525">
            <v>0</v>
          </cell>
          <cell r="M1525" t="str">
            <v>No.37</v>
          </cell>
        </row>
        <row r="1526">
          <cell r="A1526" t="str">
            <v>도로경계석 설치(신설)</v>
          </cell>
          <cell r="B1526" t="str">
            <v>120X120X500</v>
          </cell>
          <cell r="C1526" t="str">
            <v>M</v>
          </cell>
          <cell r="D1526">
            <v>8.1</v>
          </cell>
          <cell r="E1526">
            <v>11600</v>
          </cell>
          <cell r="F1526">
            <v>93960</v>
          </cell>
          <cell r="G1526">
            <v>2900</v>
          </cell>
          <cell r="H1526">
            <v>23490</v>
          </cell>
          <cell r="I1526">
            <v>8700</v>
          </cell>
          <cell r="J1526">
            <v>70470</v>
          </cell>
          <cell r="K1526">
            <v>0</v>
          </cell>
          <cell r="L1526">
            <v>0</v>
          </cell>
          <cell r="M1526" t="str">
            <v>No.87</v>
          </cell>
        </row>
        <row r="1528">
          <cell r="A1528" t="str">
            <v>마. 접 합 정</v>
          </cell>
          <cell r="F1528">
            <v>232730</v>
          </cell>
          <cell r="H1528">
            <v>112492</v>
          </cell>
          <cell r="J1528">
            <v>119125</v>
          </cell>
          <cell r="L1528">
            <v>1113</v>
          </cell>
        </row>
        <row r="1529">
          <cell r="A1529" t="str">
            <v>레미콘타설</v>
          </cell>
          <cell r="B1529" t="str">
            <v>철근구조물</v>
          </cell>
          <cell r="C1529" t="str">
            <v>M3</v>
          </cell>
          <cell r="D1529">
            <v>0.64</v>
          </cell>
          <cell r="E1529">
            <v>16000</v>
          </cell>
          <cell r="F1529">
            <v>10240</v>
          </cell>
          <cell r="G1529">
            <v>0</v>
          </cell>
          <cell r="H1529">
            <v>0</v>
          </cell>
          <cell r="I1529">
            <v>16000</v>
          </cell>
          <cell r="J1529">
            <v>10240</v>
          </cell>
          <cell r="K1529">
            <v>0</v>
          </cell>
          <cell r="L1529">
            <v>0</v>
          </cell>
          <cell r="M1529" t="str">
            <v>No.14</v>
          </cell>
        </row>
        <row r="1530">
          <cell r="A1530" t="str">
            <v>레미콘타설</v>
          </cell>
          <cell r="B1530" t="str">
            <v>무근구조물</v>
          </cell>
          <cell r="C1530" t="str">
            <v>M3</v>
          </cell>
          <cell r="D1530">
            <v>0.17</v>
          </cell>
          <cell r="E1530">
            <v>21700</v>
          </cell>
          <cell r="F1530">
            <v>3689</v>
          </cell>
          <cell r="G1530">
            <v>400</v>
          </cell>
          <cell r="H1530">
            <v>68</v>
          </cell>
          <cell r="I1530">
            <v>21000</v>
          </cell>
          <cell r="J1530">
            <v>3570</v>
          </cell>
          <cell r="K1530">
            <v>300</v>
          </cell>
          <cell r="L1530">
            <v>51</v>
          </cell>
          <cell r="M1530" t="str">
            <v>No.10</v>
          </cell>
        </row>
        <row r="1531">
          <cell r="A1531" t="str">
            <v>합판거푸집</v>
          </cell>
          <cell r="B1531" t="str">
            <v>0-7m:3회</v>
          </cell>
          <cell r="C1531" t="str">
            <v>M2</v>
          </cell>
          <cell r="D1531">
            <v>6.74</v>
          </cell>
          <cell r="E1531">
            <v>12000</v>
          </cell>
          <cell r="F1531">
            <v>80880</v>
          </cell>
          <cell r="G1531">
            <v>4000</v>
          </cell>
          <cell r="H1531">
            <v>26960</v>
          </cell>
          <cell r="I1531">
            <v>8000</v>
          </cell>
          <cell r="J1531">
            <v>53920</v>
          </cell>
          <cell r="K1531">
            <v>0</v>
          </cell>
          <cell r="L1531">
            <v>0</v>
          </cell>
          <cell r="M1531" t="str">
            <v>No.15</v>
          </cell>
        </row>
        <row r="1532">
          <cell r="A1532" t="str">
            <v>합판거푸집</v>
          </cell>
          <cell r="B1532" t="str">
            <v>0-7m:6회</v>
          </cell>
          <cell r="C1532" t="str">
            <v>M2</v>
          </cell>
          <cell r="D1532">
            <v>0.52</v>
          </cell>
          <cell r="E1532">
            <v>17100</v>
          </cell>
          <cell r="F1532">
            <v>8892</v>
          </cell>
          <cell r="G1532">
            <v>5300</v>
          </cell>
          <cell r="H1532">
            <v>2756</v>
          </cell>
          <cell r="I1532">
            <v>11800</v>
          </cell>
          <cell r="J1532">
            <v>6136</v>
          </cell>
          <cell r="K1532">
            <v>0</v>
          </cell>
          <cell r="L1532">
            <v>0</v>
          </cell>
          <cell r="M1532" t="str">
            <v>No.11</v>
          </cell>
        </row>
        <row r="1533">
          <cell r="A1533" t="str">
            <v>철근가공및조립</v>
          </cell>
          <cell r="B1533" t="str">
            <v>보통</v>
          </cell>
          <cell r="C1533" t="str">
            <v>TON</v>
          </cell>
          <cell r="D1533">
            <v>2.7E-2</v>
          </cell>
          <cell r="E1533">
            <v>327000</v>
          </cell>
          <cell r="F1533">
            <v>8829</v>
          </cell>
          <cell r="G1533">
            <v>4000</v>
          </cell>
          <cell r="H1533">
            <v>108</v>
          </cell>
          <cell r="I1533">
            <v>317000</v>
          </cell>
          <cell r="J1533">
            <v>8559</v>
          </cell>
          <cell r="K1533">
            <v>6000</v>
          </cell>
          <cell r="L1533">
            <v>162</v>
          </cell>
          <cell r="M1533" t="str">
            <v>No.18</v>
          </cell>
        </row>
        <row r="1534">
          <cell r="A1534" t="str">
            <v>그레이팅 뚜껑설치</v>
          </cell>
          <cell r="B1534" t="str">
            <v>900X900mm</v>
          </cell>
          <cell r="C1534" t="str">
            <v>개소</v>
          </cell>
          <cell r="D1534">
            <v>1</v>
          </cell>
          <cell r="E1534">
            <v>120200</v>
          </cell>
          <cell r="F1534">
            <v>120200</v>
          </cell>
          <cell r="G1534">
            <v>82600</v>
          </cell>
          <cell r="H1534">
            <v>82600</v>
          </cell>
          <cell r="I1534">
            <v>36700</v>
          </cell>
          <cell r="J1534">
            <v>36700</v>
          </cell>
          <cell r="K1534">
            <v>900</v>
          </cell>
          <cell r="L1534">
            <v>900</v>
          </cell>
          <cell r="M1534" t="str">
            <v>No.84</v>
          </cell>
        </row>
        <row r="1536">
          <cell r="A1536" t="str">
            <v>바. 출입문 설치</v>
          </cell>
          <cell r="F1536">
            <v>1405872</v>
          </cell>
          <cell r="H1536">
            <v>590962</v>
          </cell>
          <cell r="J1536">
            <v>814634</v>
          </cell>
          <cell r="L1536">
            <v>276</v>
          </cell>
        </row>
        <row r="1537">
          <cell r="A1537" t="str">
            <v>레미콘타설</v>
          </cell>
          <cell r="B1537" t="str">
            <v>철근구조물</v>
          </cell>
          <cell r="C1537" t="str">
            <v>M3</v>
          </cell>
          <cell r="D1537">
            <v>0.64</v>
          </cell>
          <cell r="E1537">
            <v>16000</v>
          </cell>
          <cell r="F1537">
            <v>10240</v>
          </cell>
          <cell r="G1537">
            <v>0</v>
          </cell>
          <cell r="H1537">
            <v>0</v>
          </cell>
          <cell r="I1537">
            <v>16000</v>
          </cell>
          <cell r="J1537">
            <v>10240</v>
          </cell>
          <cell r="K1537">
            <v>0</v>
          </cell>
          <cell r="L1537">
            <v>0</v>
          </cell>
          <cell r="M1537" t="str">
            <v>No.14</v>
          </cell>
        </row>
        <row r="1538">
          <cell r="A1538" t="str">
            <v>레미콘타설</v>
          </cell>
          <cell r="B1538" t="str">
            <v>무근구조물</v>
          </cell>
          <cell r="C1538" t="str">
            <v>M3</v>
          </cell>
          <cell r="D1538">
            <v>0.32</v>
          </cell>
          <cell r="E1538">
            <v>21700</v>
          </cell>
          <cell r="F1538">
            <v>6944</v>
          </cell>
          <cell r="G1538">
            <v>400</v>
          </cell>
          <cell r="H1538">
            <v>128</v>
          </cell>
          <cell r="I1538">
            <v>21000</v>
          </cell>
          <cell r="J1538">
            <v>6720</v>
          </cell>
          <cell r="K1538">
            <v>300</v>
          </cell>
          <cell r="L1538">
            <v>96</v>
          </cell>
          <cell r="M1538" t="str">
            <v>No.10</v>
          </cell>
        </row>
        <row r="1539">
          <cell r="A1539" t="str">
            <v>합판거푸집</v>
          </cell>
          <cell r="B1539" t="str">
            <v>0-7m:6회</v>
          </cell>
          <cell r="C1539" t="str">
            <v>M2</v>
          </cell>
          <cell r="D1539">
            <v>4.4800000000000004</v>
          </cell>
          <cell r="E1539">
            <v>17100</v>
          </cell>
          <cell r="F1539">
            <v>76608</v>
          </cell>
          <cell r="G1539">
            <v>5300</v>
          </cell>
          <cell r="H1539">
            <v>23744</v>
          </cell>
          <cell r="I1539">
            <v>11800</v>
          </cell>
          <cell r="J1539">
            <v>52864</v>
          </cell>
          <cell r="K1539">
            <v>0</v>
          </cell>
          <cell r="L1539">
            <v>0</v>
          </cell>
          <cell r="M1539" t="str">
            <v>No.11</v>
          </cell>
        </row>
        <row r="1540">
          <cell r="A1540" t="str">
            <v>철근가공및조립</v>
          </cell>
          <cell r="B1540" t="str">
            <v>간단</v>
          </cell>
          <cell r="C1540" t="str">
            <v>TON</v>
          </cell>
          <cell r="D1540">
            <v>0.03</v>
          </cell>
          <cell r="E1540">
            <v>290000</v>
          </cell>
          <cell r="F1540">
            <v>8700</v>
          </cell>
          <cell r="G1540">
            <v>3000</v>
          </cell>
          <cell r="H1540">
            <v>90</v>
          </cell>
          <cell r="I1540">
            <v>281000</v>
          </cell>
          <cell r="J1540">
            <v>8430</v>
          </cell>
          <cell r="K1540">
            <v>6000</v>
          </cell>
          <cell r="L1540">
            <v>180</v>
          </cell>
          <cell r="M1540" t="str">
            <v>No.82</v>
          </cell>
        </row>
        <row r="1541">
          <cell r="A1541" t="str">
            <v>모  르  터</v>
          </cell>
          <cell r="B1541" t="str">
            <v>1 : 3</v>
          </cell>
          <cell r="C1541" t="str">
            <v>M3</v>
          </cell>
          <cell r="D1541">
            <v>0.48</v>
          </cell>
          <cell r="E1541">
            <v>40000</v>
          </cell>
          <cell r="F1541">
            <v>19200</v>
          </cell>
          <cell r="G1541">
            <v>0</v>
          </cell>
          <cell r="H1541">
            <v>0</v>
          </cell>
          <cell r="I1541">
            <v>40000</v>
          </cell>
          <cell r="J1541">
            <v>19200</v>
          </cell>
          <cell r="K1541">
            <v>0</v>
          </cell>
          <cell r="L1541">
            <v>0</v>
          </cell>
          <cell r="M1541" t="str">
            <v>No.37</v>
          </cell>
        </row>
        <row r="1542">
          <cell r="A1542" t="str">
            <v>적벽돌쌓기</v>
          </cell>
          <cell r="B1542" t="str">
            <v>1.0B,표준형</v>
          </cell>
          <cell r="C1542" t="str">
            <v>M2</v>
          </cell>
          <cell r="D1542">
            <v>12.2</v>
          </cell>
          <cell r="E1542">
            <v>21900</v>
          </cell>
          <cell r="F1542">
            <v>267180</v>
          </cell>
          <cell r="G1542">
            <v>0</v>
          </cell>
          <cell r="H1542">
            <v>0</v>
          </cell>
          <cell r="I1542">
            <v>21900</v>
          </cell>
          <cell r="J1542">
            <v>267180</v>
          </cell>
          <cell r="K1542">
            <v>0</v>
          </cell>
          <cell r="L1542">
            <v>0</v>
          </cell>
          <cell r="M1542" t="str">
            <v>No.36</v>
          </cell>
        </row>
        <row r="1543">
          <cell r="A1543" t="str">
            <v>출입문 설치</v>
          </cell>
          <cell r="B1543" t="str">
            <v>B=4.0M</v>
          </cell>
          <cell r="C1543" t="str">
            <v>개소</v>
          </cell>
          <cell r="D1543">
            <v>1</v>
          </cell>
          <cell r="E1543">
            <v>1017000</v>
          </cell>
          <cell r="F1543">
            <v>1017000</v>
          </cell>
          <cell r="G1543">
            <v>567000</v>
          </cell>
          <cell r="H1543">
            <v>567000</v>
          </cell>
          <cell r="I1543">
            <v>450000</v>
          </cell>
          <cell r="J1543">
            <v>450000</v>
          </cell>
          <cell r="K1543">
            <v>0</v>
          </cell>
          <cell r="L1543">
            <v>0</v>
          </cell>
        </row>
        <row r="1545">
          <cell r="A1545" t="str">
            <v>사. 기  타</v>
          </cell>
          <cell r="F1545">
            <v>1184371</v>
          </cell>
          <cell r="H1545">
            <v>513619</v>
          </cell>
          <cell r="J1545">
            <v>641617</v>
          </cell>
          <cell r="L1545">
            <v>29135</v>
          </cell>
        </row>
        <row r="1546">
          <cell r="A1546" t="str">
            <v>레미콘타설</v>
          </cell>
          <cell r="B1546" t="str">
            <v>철근구조물</v>
          </cell>
          <cell r="C1546" t="str">
            <v>M3</v>
          </cell>
          <cell r="D1546">
            <v>3.46</v>
          </cell>
          <cell r="E1546">
            <v>16000</v>
          </cell>
          <cell r="F1546">
            <v>55360</v>
          </cell>
          <cell r="G1546">
            <v>0</v>
          </cell>
          <cell r="H1546">
            <v>0</v>
          </cell>
          <cell r="I1546">
            <v>16000</v>
          </cell>
          <cell r="J1546">
            <v>55360</v>
          </cell>
          <cell r="K1546">
            <v>0</v>
          </cell>
          <cell r="L1546">
            <v>0</v>
          </cell>
          <cell r="M1546" t="str">
            <v>No.14</v>
          </cell>
        </row>
        <row r="1547">
          <cell r="A1547" t="str">
            <v>레미콘타설</v>
          </cell>
          <cell r="B1547" t="str">
            <v>무근구조물</v>
          </cell>
          <cell r="C1547" t="str">
            <v>M3</v>
          </cell>
          <cell r="D1547">
            <v>0.88</v>
          </cell>
          <cell r="E1547">
            <v>21700</v>
          </cell>
          <cell r="F1547">
            <v>19096</v>
          </cell>
          <cell r="G1547">
            <v>400</v>
          </cell>
          <cell r="H1547">
            <v>352</v>
          </cell>
          <cell r="I1547">
            <v>21000</v>
          </cell>
          <cell r="J1547">
            <v>18480</v>
          </cell>
          <cell r="K1547">
            <v>300</v>
          </cell>
          <cell r="L1547">
            <v>264</v>
          </cell>
          <cell r="M1547" t="str">
            <v>No.10</v>
          </cell>
        </row>
        <row r="1548">
          <cell r="A1548" t="str">
            <v>합판거푸집</v>
          </cell>
          <cell r="B1548" t="str">
            <v>0-7m:3회</v>
          </cell>
          <cell r="C1548" t="str">
            <v>M2</v>
          </cell>
          <cell r="D1548">
            <v>10.46</v>
          </cell>
          <cell r="E1548">
            <v>12000</v>
          </cell>
          <cell r="F1548">
            <v>125520</v>
          </cell>
          <cell r="G1548">
            <v>4000</v>
          </cell>
          <cell r="H1548">
            <v>41840</v>
          </cell>
          <cell r="I1548">
            <v>8000</v>
          </cell>
          <cell r="J1548">
            <v>83680</v>
          </cell>
          <cell r="K1548">
            <v>0</v>
          </cell>
          <cell r="L1548">
            <v>0</v>
          </cell>
          <cell r="M1548" t="str">
            <v>No.15</v>
          </cell>
        </row>
        <row r="1549">
          <cell r="A1549" t="str">
            <v>합판거푸집</v>
          </cell>
          <cell r="B1549" t="str">
            <v>0-7m:6회</v>
          </cell>
          <cell r="C1549" t="str">
            <v>M2</v>
          </cell>
          <cell r="D1549">
            <v>2.29</v>
          </cell>
          <cell r="E1549">
            <v>17100</v>
          </cell>
          <cell r="F1549">
            <v>39159</v>
          </cell>
          <cell r="G1549">
            <v>5300</v>
          </cell>
          <cell r="H1549">
            <v>12137</v>
          </cell>
          <cell r="I1549">
            <v>11800</v>
          </cell>
          <cell r="J1549">
            <v>27022</v>
          </cell>
          <cell r="K1549">
            <v>0</v>
          </cell>
          <cell r="L1549">
            <v>0</v>
          </cell>
          <cell r="M1549" t="str">
            <v>No.11</v>
          </cell>
        </row>
        <row r="1550">
          <cell r="A1550" t="str">
            <v>모래부설 및 다짐(B.H 0.7M3,관로기초)</v>
          </cell>
          <cell r="B1550" t="str">
            <v>기계90%+인력10%</v>
          </cell>
          <cell r="C1550" t="str">
            <v>M3</v>
          </cell>
          <cell r="D1550">
            <v>3.13</v>
          </cell>
          <cell r="E1550">
            <v>2300</v>
          </cell>
          <cell r="F1550">
            <v>7199</v>
          </cell>
          <cell r="G1550">
            <v>200</v>
          </cell>
          <cell r="H1550">
            <v>626</v>
          </cell>
          <cell r="I1550">
            <v>1600</v>
          </cell>
          <cell r="J1550">
            <v>5008</v>
          </cell>
          <cell r="K1550">
            <v>500</v>
          </cell>
          <cell r="L1550">
            <v>1565</v>
          </cell>
          <cell r="M1550" t="str">
            <v>#.8</v>
          </cell>
        </row>
        <row r="1551">
          <cell r="A1551" t="str">
            <v>철근가공및조립</v>
          </cell>
          <cell r="B1551" t="str">
            <v>보통</v>
          </cell>
          <cell r="C1551" t="str">
            <v>TON</v>
          </cell>
          <cell r="D1551">
            <v>5.0999999999999997E-2</v>
          </cell>
          <cell r="E1551">
            <v>327000</v>
          </cell>
          <cell r="F1551">
            <v>16677</v>
          </cell>
          <cell r="G1551">
            <v>4000</v>
          </cell>
          <cell r="H1551">
            <v>204</v>
          </cell>
          <cell r="I1551">
            <v>317000</v>
          </cell>
          <cell r="J1551">
            <v>16167</v>
          </cell>
          <cell r="K1551">
            <v>6000</v>
          </cell>
          <cell r="L1551">
            <v>306</v>
          </cell>
          <cell r="M1551" t="str">
            <v>No.18</v>
          </cell>
        </row>
        <row r="1552">
          <cell r="A1552" t="str">
            <v>이중벽P.E관 접합및부설</v>
          </cell>
          <cell r="B1552" t="str">
            <v>Φ300M/M</v>
          </cell>
          <cell r="C1552" t="str">
            <v>개소</v>
          </cell>
          <cell r="D1552">
            <v>2</v>
          </cell>
          <cell r="E1552">
            <v>6000</v>
          </cell>
          <cell r="F1552">
            <v>12000</v>
          </cell>
          <cell r="G1552">
            <v>0</v>
          </cell>
          <cell r="H1552">
            <v>0</v>
          </cell>
          <cell r="I1552">
            <v>6000</v>
          </cell>
          <cell r="J1552">
            <v>12000</v>
          </cell>
          <cell r="K1552">
            <v>0</v>
          </cell>
          <cell r="L1552">
            <v>0</v>
          </cell>
          <cell r="M1552" t="str">
            <v>No.25</v>
          </cell>
        </row>
        <row r="1553">
          <cell r="A1553" t="str">
            <v>K.P메카니칼접합및부설(기계)</v>
          </cell>
          <cell r="B1553" t="str">
            <v>ø350M/M(이형관)</v>
          </cell>
          <cell r="C1553" t="str">
            <v>개소</v>
          </cell>
          <cell r="D1553">
            <v>5</v>
          </cell>
          <cell r="E1553">
            <v>19900</v>
          </cell>
          <cell r="F1553">
            <v>99500</v>
          </cell>
          <cell r="G1553">
            <v>0</v>
          </cell>
          <cell r="H1553">
            <v>0</v>
          </cell>
          <cell r="I1553">
            <v>14500</v>
          </cell>
          <cell r="J1553">
            <v>72500</v>
          </cell>
          <cell r="K1553">
            <v>5400</v>
          </cell>
          <cell r="L1553">
            <v>27000</v>
          </cell>
          <cell r="M1553" t="str">
            <v>No.46</v>
          </cell>
        </row>
        <row r="1554">
          <cell r="A1554" t="str">
            <v>플랜지관 접합및부설</v>
          </cell>
          <cell r="B1554" t="str">
            <v>ø350M/M(이형관)</v>
          </cell>
          <cell r="C1554" t="str">
            <v>개소</v>
          </cell>
          <cell r="D1554">
            <v>1</v>
          </cell>
          <cell r="E1554">
            <v>79500</v>
          </cell>
          <cell r="F1554">
            <v>79500</v>
          </cell>
          <cell r="G1554">
            <v>2200</v>
          </cell>
          <cell r="H1554">
            <v>2200</v>
          </cell>
          <cell r="I1554">
            <v>77300</v>
          </cell>
          <cell r="J1554">
            <v>77300</v>
          </cell>
          <cell r="K1554">
            <v>0</v>
          </cell>
          <cell r="L1554">
            <v>0</v>
          </cell>
          <cell r="M1554" t="str">
            <v>No.101</v>
          </cell>
        </row>
        <row r="1555">
          <cell r="A1555" t="str">
            <v>P.V.C관 접합(슬리브접합)</v>
          </cell>
          <cell r="B1555" t="str">
            <v>D25M/M</v>
          </cell>
          <cell r="C1555" t="str">
            <v>개소</v>
          </cell>
          <cell r="D1555">
            <v>13</v>
          </cell>
          <cell r="E1555">
            <v>5720</v>
          </cell>
          <cell r="F1555">
            <v>74360</v>
          </cell>
          <cell r="G1555">
            <v>20</v>
          </cell>
          <cell r="H1555">
            <v>260</v>
          </cell>
          <cell r="I1555">
            <v>5700</v>
          </cell>
          <cell r="J1555">
            <v>74100</v>
          </cell>
          <cell r="K1555">
            <v>0</v>
          </cell>
          <cell r="L1555">
            <v>0</v>
          </cell>
          <cell r="M1555" t="str">
            <v>No.89</v>
          </cell>
        </row>
        <row r="1556">
          <cell r="A1556" t="str">
            <v>FRP 자동수문설치</v>
          </cell>
          <cell r="B1556" t="str">
            <v>D300M/M</v>
          </cell>
          <cell r="C1556" t="str">
            <v>개소</v>
          </cell>
          <cell r="D1556">
            <v>1</v>
          </cell>
          <cell r="E1556">
            <v>656000</v>
          </cell>
          <cell r="F1556">
            <v>656000</v>
          </cell>
          <cell r="G1556">
            <v>456000</v>
          </cell>
          <cell r="H1556">
            <v>456000</v>
          </cell>
          <cell r="I1556">
            <v>200000</v>
          </cell>
          <cell r="J1556">
            <v>200000</v>
          </cell>
          <cell r="K1556">
            <v>0</v>
          </cell>
          <cell r="L1556">
            <v>0</v>
          </cell>
        </row>
        <row r="1558">
          <cell r="A1558" t="str">
            <v>4. 운 반 공</v>
          </cell>
          <cell r="F1558">
            <v>1610069</v>
          </cell>
          <cell r="H1558">
            <v>81400</v>
          </cell>
          <cell r="J1558">
            <v>88800</v>
          </cell>
          <cell r="L1558">
            <v>1439869</v>
          </cell>
        </row>
        <row r="1559">
          <cell r="A1559" t="str">
            <v>철근운반</v>
          </cell>
          <cell r="C1559" t="str">
            <v>TON</v>
          </cell>
          <cell r="D1559">
            <v>127.271</v>
          </cell>
          <cell r="E1559">
            <v>9000</v>
          </cell>
          <cell r="F1559">
            <v>1145439</v>
          </cell>
          <cell r="G1559">
            <v>0</v>
          </cell>
          <cell r="H1559">
            <v>0</v>
          </cell>
          <cell r="I1559">
            <v>0</v>
          </cell>
          <cell r="J1559">
            <v>0</v>
          </cell>
          <cell r="K1559">
            <v>9000</v>
          </cell>
          <cell r="L1559">
            <v>1145439</v>
          </cell>
          <cell r="M1559" t="str">
            <v>#.15</v>
          </cell>
        </row>
        <row r="1560">
          <cell r="A1560" t="str">
            <v>시멘트운반(40kg/대)</v>
          </cell>
          <cell r="C1560" t="str">
            <v>대</v>
          </cell>
          <cell r="D1560">
            <v>324</v>
          </cell>
          <cell r="E1560">
            <v>400</v>
          </cell>
          <cell r="F1560">
            <v>129600</v>
          </cell>
          <cell r="G1560">
            <v>0</v>
          </cell>
          <cell r="H1560">
            <v>0</v>
          </cell>
          <cell r="I1560">
            <v>0</v>
          </cell>
          <cell r="J1560">
            <v>0</v>
          </cell>
          <cell r="K1560">
            <v>400</v>
          </cell>
          <cell r="L1560">
            <v>129600</v>
          </cell>
          <cell r="M1560" t="str">
            <v>#.19</v>
          </cell>
        </row>
        <row r="1561">
          <cell r="A1561" t="str">
            <v>주철관 운반</v>
          </cell>
          <cell r="B1561" t="str">
            <v>이형관</v>
          </cell>
          <cell r="C1561" t="str">
            <v>KG</v>
          </cell>
          <cell r="D1561">
            <v>649.29999999999995</v>
          </cell>
          <cell r="E1561">
            <v>100</v>
          </cell>
          <cell r="F1561">
            <v>64930</v>
          </cell>
          <cell r="G1561">
            <v>0</v>
          </cell>
          <cell r="H1561">
            <v>0</v>
          </cell>
          <cell r="I1561">
            <v>0</v>
          </cell>
          <cell r="J1561">
            <v>0</v>
          </cell>
          <cell r="K1561">
            <v>100</v>
          </cell>
          <cell r="L1561">
            <v>64930</v>
          </cell>
          <cell r="M1561" t="str">
            <v>#.17</v>
          </cell>
        </row>
        <row r="1562">
          <cell r="A1562" t="str">
            <v>보조기층운반</v>
          </cell>
          <cell r="C1562" t="str">
            <v>M3</v>
          </cell>
          <cell r="D1562">
            <v>37</v>
          </cell>
          <cell r="E1562">
            <v>7300</v>
          </cell>
          <cell r="F1562">
            <v>270100</v>
          </cell>
          <cell r="G1562">
            <v>2200</v>
          </cell>
          <cell r="H1562">
            <v>81400</v>
          </cell>
          <cell r="I1562">
            <v>2400</v>
          </cell>
          <cell r="J1562">
            <v>88800</v>
          </cell>
          <cell r="K1562">
            <v>2700</v>
          </cell>
          <cell r="L1562">
            <v>99900</v>
          </cell>
          <cell r="M1562" t="str">
            <v>#.18</v>
          </cell>
        </row>
        <row r="1565">
          <cell r="A1565" t="str">
            <v>⊙강정 중계펌프장 사급자재비(토목)</v>
          </cell>
          <cell r="C1565" t="str">
            <v>식</v>
          </cell>
          <cell r="D1565">
            <v>1</v>
          </cell>
          <cell r="F1565">
            <v>3235650</v>
          </cell>
          <cell r="H1565">
            <v>3235650</v>
          </cell>
          <cell r="J1565">
            <v>0</v>
          </cell>
          <cell r="L1565">
            <v>0</v>
          </cell>
        </row>
        <row r="1567">
          <cell r="A1567" t="str">
            <v>모  래</v>
          </cell>
          <cell r="C1567" t="str">
            <v>M3</v>
          </cell>
          <cell r="D1567">
            <v>36</v>
          </cell>
          <cell r="E1567">
            <v>17000</v>
          </cell>
          <cell r="F1567">
            <v>612000</v>
          </cell>
          <cell r="G1567">
            <v>17000</v>
          </cell>
          <cell r="H1567">
            <v>612000</v>
          </cell>
          <cell r="I1567">
            <v>0</v>
          </cell>
          <cell r="J1567">
            <v>0</v>
          </cell>
          <cell r="K1567">
            <v>0</v>
          </cell>
          <cell r="L1567">
            <v>0</v>
          </cell>
        </row>
        <row r="1568">
          <cell r="A1568" t="str">
            <v>보조기층제</v>
          </cell>
          <cell r="C1568" t="str">
            <v>M3</v>
          </cell>
          <cell r="D1568">
            <v>37</v>
          </cell>
          <cell r="E1568">
            <v>6300</v>
          </cell>
          <cell r="F1568">
            <v>233100</v>
          </cell>
          <cell r="G1568">
            <v>6300</v>
          </cell>
          <cell r="H1568">
            <v>233100</v>
          </cell>
          <cell r="I1568">
            <v>0</v>
          </cell>
          <cell r="J1568">
            <v>0</v>
          </cell>
          <cell r="K1568">
            <v>0</v>
          </cell>
          <cell r="L1568">
            <v>0</v>
          </cell>
        </row>
        <row r="1569">
          <cell r="A1569" t="str">
            <v>적벽돌</v>
          </cell>
          <cell r="B1569" t="str">
            <v>190*90*57</v>
          </cell>
          <cell r="C1569" t="str">
            <v>매</v>
          </cell>
          <cell r="D1569">
            <v>1612</v>
          </cell>
          <cell r="E1569">
            <v>200</v>
          </cell>
          <cell r="F1569">
            <v>322400</v>
          </cell>
          <cell r="G1569">
            <v>200</v>
          </cell>
          <cell r="H1569">
            <v>322400</v>
          </cell>
          <cell r="I1569">
            <v>0</v>
          </cell>
          <cell r="J1569">
            <v>0</v>
          </cell>
          <cell r="K1569">
            <v>0</v>
          </cell>
          <cell r="L1569">
            <v>0</v>
          </cell>
        </row>
        <row r="1570">
          <cell r="A1570" t="str">
            <v>이중벽 P.E관</v>
          </cell>
          <cell r="B1570" t="str">
            <v>Φ300M/M</v>
          </cell>
          <cell r="C1570" t="str">
            <v>본</v>
          </cell>
          <cell r="D1570">
            <v>2</v>
          </cell>
          <cell r="E1570">
            <v>160200</v>
          </cell>
          <cell r="F1570">
            <v>320400</v>
          </cell>
          <cell r="G1570">
            <v>160200</v>
          </cell>
          <cell r="H1570">
            <v>320400</v>
          </cell>
          <cell r="I1570">
            <v>0</v>
          </cell>
          <cell r="J1570">
            <v>0</v>
          </cell>
          <cell r="K1570">
            <v>0</v>
          </cell>
          <cell r="L1570">
            <v>0</v>
          </cell>
        </row>
        <row r="1571">
          <cell r="A1571" t="str">
            <v>주철관 이형관</v>
          </cell>
          <cell r="B1571" t="str">
            <v>D300M/M이상 D600M/M이하</v>
          </cell>
          <cell r="C1571" t="str">
            <v>KG</v>
          </cell>
          <cell r="D1571">
            <v>649.29999999999995</v>
          </cell>
          <cell r="E1571">
            <v>2500</v>
          </cell>
          <cell r="F1571">
            <v>1623250</v>
          </cell>
          <cell r="G1571">
            <v>2500</v>
          </cell>
          <cell r="H1571">
            <v>1623250</v>
          </cell>
          <cell r="I1571">
            <v>0</v>
          </cell>
          <cell r="J1571">
            <v>0</v>
          </cell>
          <cell r="K1571">
            <v>0</v>
          </cell>
          <cell r="L1571">
            <v>0</v>
          </cell>
        </row>
        <row r="1572">
          <cell r="A1572" t="str">
            <v>주철관 접합부품(K.P메카니칼접합)</v>
          </cell>
          <cell r="B1572" t="str">
            <v>D=350MM</v>
          </cell>
          <cell r="C1572" t="str">
            <v>SET</v>
          </cell>
          <cell r="D1572">
            <v>5</v>
          </cell>
          <cell r="E1572">
            <v>24000</v>
          </cell>
          <cell r="F1572">
            <v>120000</v>
          </cell>
          <cell r="G1572">
            <v>24000</v>
          </cell>
          <cell r="H1572">
            <v>120000</v>
          </cell>
          <cell r="I1572">
            <v>0</v>
          </cell>
          <cell r="J1572">
            <v>0</v>
          </cell>
          <cell r="K1572">
            <v>0</v>
          </cell>
          <cell r="L1572">
            <v>0</v>
          </cell>
        </row>
        <row r="1573">
          <cell r="A1573" t="str">
            <v>주철관 접합부품(플랜지접합)</v>
          </cell>
          <cell r="B1573" t="str">
            <v>D=350MM</v>
          </cell>
          <cell r="C1573" t="str">
            <v>SET</v>
          </cell>
          <cell r="D1573">
            <v>1</v>
          </cell>
          <cell r="E1573">
            <v>4500</v>
          </cell>
          <cell r="F1573">
            <v>4500</v>
          </cell>
          <cell r="G1573">
            <v>4500</v>
          </cell>
          <cell r="H1573">
            <v>4500</v>
          </cell>
          <cell r="I1573">
            <v>0</v>
          </cell>
          <cell r="J1573">
            <v>0</v>
          </cell>
          <cell r="K1573">
            <v>0</v>
          </cell>
          <cell r="L1573">
            <v>0</v>
          </cell>
        </row>
        <row r="1587">
          <cell r="A1587" t="str">
            <v>Ⅳ.월평 중계펌프장(토목)</v>
          </cell>
          <cell r="C1587" t="str">
            <v>식</v>
          </cell>
          <cell r="D1587">
            <v>1</v>
          </cell>
          <cell r="F1587">
            <v>146259644</v>
          </cell>
          <cell r="H1587">
            <v>31989000</v>
          </cell>
          <cell r="J1587">
            <v>92839934</v>
          </cell>
          <cell r="L1587">
            <v>21430710</v>
          </cell>
        </row>
        <row r="1589">
          <cell r="A1589" t="str">
            <v>1. 토    공</v>
          </cell>
          <cell r="F1589">
            <v>53118372</v>
          </cell>
          <cell r="H1589">
            <v>11799424</v>
          </cell>
          <cell r="J1589">
            <v>22083638</v>
          </cell>
          <cell r="L1589">
            <v>19235310</v>
          </cell>
        </row>
        <row r="1590">
          <cell r="A1590" t="str">
            <v>터파기:토사(육상),기계80+인력20</v>
          </cell>
          <cell r="B1590" t="str">
            <v>B.H 0.7㎥</v>
          </cell>
          <cell r="C1590" t="str">
            <v>M3</v>
          </cell>
          <cell r="D1590">
            <v>525.79999999999995</v>
          </cell>
          <cell r="E1590">
            <v>2000</v>
          </cell>
          <cell r="F1590">
            <v>1051600</v>
          </cell>
          <cell r="G1590">
            <v>100</v>
          </cell>
          <cell r="H1590">
            <v>52580</v>
          </cell>
          <cell r="I1590">
            <v>1600</v>
          </cell>
          <cell r="J1590">
            <v>841280</v>
          </cell>
          <cell r="K1590">
            <v>300</v>
          </cell>
          <cell r="L1590">
            <v>157740</v>
          </cell>
          <cell r="M1590" t="str">
            <v>#.2</v>
          </cell>
        </row>
        <row r="1591">
          <cell r="A1591" t="str">
            <v>터파기(인력)</v>
          </cell>
          <cell r="B1591" t="str">
            <v>토사,0-1m</v>
          </cell>
          <cell r="C1591" t="str">
            <v>M3</v>
          </cell>
          <cell r="D1591">
            <v>106.18</v>
          </cell>
          <cell r="E1591">
            <v>8800</v>
          </cell>
          <cell r="F1591">
            <v>934384</v>
          </cell>
          <cell r="G1591">
            <v>0</v>
          </cell>
          <cell r="H1591">
            <v>0</v>
          </cell>
          <cell r="I1591">
            <v>8800</v>
          </cell>
          <cell r="J1591">
            <v>934384</v>
          </cell>
          <cell r="K1591">
            <v>0</v>
          </cell>
          <cell r="L1591">
            <v>0</v>
          </cell>
          <cell r="M1591" t="str">
            <v>No.54</v>
          </cell>
        </row>
        <row r="1592">
          <cell r="A1592" t="str">
            <v>기계터파기(연암)</v>
          </cell>
          <cell r="B1592" t="str">
            <v>B.H0.7+브레이커</v>
          </cell>
          <cell r="C1592" t="str">
            <v>M3</v>
          </cell>
          <cell r="D1592">
            <v>1453.38</v>
          </cell>
          <cell r="E1592">
            <v>18400</v>
          </cell>
          <cell r="F1592">
            <v>26742192</v>
          </cell>
          <cell r="G1592">
            <v>2800</v>
          </cell>
          <cell r="H1592">
            <v>4069464</v>
          </cell>
          <cell r="I1592">
            <v>7300</v>
          </cell>
          <cell r="J1592">
            <v>10609674</v>
          </cell>
          <cell r="K1592">
            <v>8300</v>
          </cell>
          <cell r="L1592">
            <v>12063054</v>
          </cell>
          <cell r="M1592" t="str">
            <v>#.3</v>
          </cell>
        </row>
        <row r="1593">
          <cell r="A1593" t="str">
            <v>되메우기 및 다짐</v>
          </cell>
          <cell r="B1593" t="str">
            <v>B.H 0.7+플래이트 콤펙터</v>
          </cell>
          <cell r="C1593" t="str">
            <v>M3</v>
          </cell>
          <cell r="D1593">
            <v>1126.27</v>
          </cell>
          <cell r="E1593">
            <v>3500</v>
          </cell>
          <cell r="F1593">
            <v>3941945</v>
          </cell>
          <cell r="G1593">
            <v>400</v>
          </cell>
          <cell r="H1593">
            <v>450508</v>
          </cell>
          <cell r="I1593">
            <v>2600</v>
          </cell>
          <cell r="J1593">
            <v>2928302</v>
          </cell>
          <cell r="K1593">
            <v>500</v>
          </cell>
          <cell r="L1593">
            <v>563135</v>
          </cell>
          <cell r="M1593" t="str">
            <v>#.4</v>
          </cell>
        </row>
        <row r="1594">
          <cell r="A1594" t="str">
            <v>되메우기</v>
          </cell>
          <cell r="B1594" t="str">
            <v>인력</v>
          </cell>
          <cell r="C1594" t="str">
            <v>M3</v>
          </cell>
          <cell r="D1594">
            <v>92.03</v>
          </cell>
          <cell r="E1594">
            <v>3400</v>
          </cell>
          <cell r="F1594">
            <v>312902</v>
          </cell>
          <cell r="G1594">
            <v>0</v>
          </cell>
          <cell r="H1594">
            <v>0</v>
          </cell>
          <cell r="I1594">
            <v>3400</v>
          </cell>
          <cell r="J1594">
            <v>312902</v>
          </cell>
          <cell r="K1594">
            <v>0</v>
          </cell>
          <cell r="L1594">
            <v>0</v>
          </cell>
          <cell r="M1594" t="str">
            <v>No.72</v>
          </cell>
        </row>
        <row r="1595">
          <cell r="A1595" t="str">
            <v>사토운반:내부운반(L=5.0km)</v>
          </cell>
          <cell r="B1595" t="str">
            <v>B.H0.7 + D.T15</v>
          </cell>
          <cell r="C1595" t="str">
            <v>M3</v>
          </cell>
          <cell r="D1595">
            <v>596.79</v>
          </cell>
          <cell r="E1595">
            <v>2500</v>
          </cell>
          <cell r="F1595">
            <v>1491975</v>
          </cell>
          <cell r="G1595">
            <v>900</v>
          </cell>
          <cell r="H1595">
            <v>537111</v>
          </cell>
          <cell r="I1595">
            <v>700</v>
          </cell>
          <cell r="J1595">
            <v>417753</v>
          </cell>
          <cell r="K1595">
            <v>900</v>
          </cell>
          <cell r="L1595">
            <v>537111</v>
          </cell>
          <cell r="M1595" t="str">
            <v>#.24</v>
          </cell>
        </row>
        <row r="1596">
          <cell r="A1596" t="str">
            <v>사토운반:연암</v>
          </cell>
          <cell r="B1596" t="str">
            <v>B.H0.7 + D.T15</v>
          </cell>
          <cell r="C1596" t="str">
            <v>M3</v>
          </cell>
          <cell r="D1596">
            <v>1453.38</v>
          </cell>
          <cell r="E1596">
            <v>12000</v>
          </cell>
          <cell r="F1596">
            <v>17440560</v>
          </cell>
          <cell r="G1596">
            <v>4500</v>
          </cell>
          <cell r="H1596">
            <v>6540210</v>
          </cell>
          <cell r="I1596">
            <v>3500</v>
          </cell>
          <cell r="J1596">
            <v>5086830</v>
          </cell>
          <cell r="K1596">
            <v>4000</v>
          </cell>
          <cell r="L1596">
            <v>5813520</v>
          </cell>
          <cell r="M1596" t="str">
            <v>#.7</v>
          </cell>
        </row>
        <row r="1597">
          <cell r="A1597" t="str">
            <v>성토(토사)</v>
          </cell>
          <cell r="B1597" t="str">
            <v>발생토유용</v>
          </cell>
          <cell r="C1597" t="str">
            <v>M3</v>
          </cell>
          <cell r="D1597">
            <v>44.59</v>
          </cell>
          <cell r="E1597">
            <v>3000</v>
          </cell>
          <cell r="F1597">
            <v>133770</v>
          </cell>
          <cell r="G1597">
            <v>1100</v>
          </cell>
          <cell r="H1597">
            <v>49049</v>
          </cell>
          <cell r="I1597">
            <v>1100</v>
          </cell>
          <cell r="J1597">
            <v>49049</v>
          </cell>
          <cell r="K1597">
            <v>800</v>
          </cell>
          <cell r="L1597">
            <v>35672</v>
          </cell>
          <cell r="M1597" t="str">
            <v>#.9</v>
          </cell>
        </row>
        <row r="1598">
          <cell r="A1598" t="str">
            <v>절토(토사)</v>
          </cell>
          <cell r="B1598" t="str">
            <v>B.H0.7M3</v>
          </cell>
          <cell r="C1598" t="str">
            <v>M3</v>
          </cell>
          <cell r="D1598">
            <v>34.119999999999997</v>
          </cell>
          <cell r="E1598">
            <v>600</v>
          </cell>
          <cell r="F1598">
            <v>20472</v>
          </cell>
          <cell r="G1598">
            <v>100</v>
          </cell>
          <cell r="H1598">
            <v>3412</v>
          </cell>
          <cell r="I1598">
            <v>300</v>
          </cell>
          <cell r="J1598">
            <v>10236</v>
          </cell>
          <cell r="K1598">
            <v>200</v>
          </cell>
          <cell r="L1598">
            <v>6824</v>
          </cell>
          <cell r="M1598" t="str">
            <v>#.27</v>
          </cell>
        </row>
        <row r="1599">
          <cell r="A1599" t="str">
            <v>바닥면 고르기</v>
          </cell>
          <cell r="B1599" t="str">
            <v>연암</v>
          </cell>
          <cell r="C1599" t="str">
            <v>M2</v>
          </cell>
          <cell r="D1599">
            <v>194.18</v>
          </cell>
          <cell r="E1599">
            <v>5400</v>
          </cell>
          <cell r="F1599">
            <v>1048572</v>
          </cell>
          <cell r="G1599">
            <v>500</v>
          </cell>
          <cell r="H1599">
            <v>97090</v>
          </cell>
          <cell r="I1599">
            <v>4600</v>
          </cell>
          <cell r="J1599">
            <v>893228</v>
          </cell>
          <cell r="K1599">
            <v>300</v>
          </cell>
          <cell r="L1599">
            <v>58254</v>
          </cell>
          <cell r="M1599" t="str">
            <v>No.2</v>
          </cell>
        </row>
        <row r="1601">
          <cell r="A1601" t="str">
            <v>2. 구조물공</v>
          </cell>
          <cell r="F1601">
            <v>69416523</v>
          </cell>
          <cell r="H1601">
            <v>11875852</v>
          </cell>
          <cell r="J1601">
            <v>56698841</v>
          </cell>
          <cell r="L1601">
            <v>841830</v>
          </cell>
        </row>
        <row r="1602">
          <cell r="A1602" t="str">
            <v>레미콘타설</v>
          </cell>
          <cell r="B1602" t="str">
            <v>무근구조물</v>
          </cell>
          <cell r="C1602" t="str">
            <v>M3</v>
          </cell>
          <cell r="D1602">
            <v>14.11</v>
          </cell>
          <cell r="E1602">
            <v>21700</v>
          </cell>
          <cell r="F1602">
            <v>306187</v>
          </cell>
          <cell r="G1602">
            <v>400</v>
          </cell>
          <cell r="H1602">
            <v>5644</v>
          </cell>
          <cell r="I1602">
            <v>21000</v>
          </cell>
          <cell r="J1602">
            <v>296310</v>
          </cell>
          <cell r="K1602">
            <v>300</v>
          </cell>
          <cell r="L1602">
            <v>4233</v>
          </cell>
          <cell r="M1602" t="str">
            <v>No.10</v>
          </cell>
        </row>
        <row r="1603">
          <cell r="A1603" t="str">
            <v>레미콘타설</v>
          </cell>
          <cell r="B1603" t="str">
            <v>철근구조물</v>
          </cell>
          <cell r="C1603" t="str">
            <v>M3</v>
          </cell>
          <cell r="D1603">
            <v>357.55</v>
          </cell>
          <cell r="E1603">
            <v>16000</v>
          </cell>
          <cell r="F1603">
            <v>5720800</v>
          </cell>
          <cell r="G1603">
            <v>0</v>
          </cell>
          <cell r="H1603">
            <v>0</v>
          </cell>
          <cell r="I1603">
            <v>16000</v>
          </cell>
          <cell r="J1603">
            <v>5720800</v>
          </cell>
          <cell r="K1603">
            <v>0</v>
          </cell>
          <cell r="L1603">
            <v>0</v>
          </cell>
          <cell r="M1603" t="str">
            <v>No.14</v>
          </cell>
        </row>
        <row r="1604">
          <cell r="A1604" t="str">
            <v>합판거푸집</v>
          </cell>
          <cell r="B1604" t="str">
            <v>0-7m:6회</v>
          </cell>
          <cell r="C1604" t="str">
            <v>M2</v>
          </cell>
          <cell r="D1604">
            <v>5.77</v>
          </cell>
          <cell r="E1604">
            <v>17100</v>
          </cell>
          <cell r="F1604">
            <v>98667</v>
          </cell>
          <cell r="G1604">
            <v>5300</v>
          </cell>
          <cell r="H1604">
            <v>30581</v>
          </cell>
          <cell r="I1604">
            <v>11800</v>
          </cell>
          <cell r="J1604">
            <v>68086</v>
          </cell>
          <cell r="K1604">
            <v>0</v>
          </cell>
          <cell r="L1604">
            <v>0</v>
          </cell>
          <cell r="M1604" t="str">
            <v>No.11</v>
          </cell>
        </row>
        <row r="1605">
          <cell r="A1605" t="str">
            <v>합판거푸집</v>
          </cell>
          <cell r="B1605" t="str">
            <v>0-7m:3회</v>
          </cell>
          <cell r="C1605" t="str">
            <v>M2</v>
          </cell>
          <cell r="D1605">
            <v>405.28</v>
          </cell>
          <cell r="E1605">
            <v>12000</v>
          </cell>
          <cell r="F1605">
            <v>4863360</v>
          </cell>
          <cell r="G1605">
            <v>4000</v>
          </cell>
          <cell r="H1605">
            <v>1621120</v>
          </cell>
          <cell r="I1605">
            <v>8000</v>
          </cell>
          <cell r="J1605">
            <v>3242240</v>
          </cell>
          <cell r="K1605">
            <v>0</v>
          </cell>
          <cell r="L1605">
            <v>0</v>
          </cell>
          <cell r="M1605" t="str">
            <v>No.15</v>
          </cell>
        </row>
        <row r="1606">
          <cell r="A1606" t="str">
            <v>폼타이 합판거푸집</v>
          </cell>
          <cell r="B1606" t="str">
            <v>0-7m:T=500:3회</v>
          </cell>
          <cell r="C1606" t="str">
            <v>M2</v>
          </cell>
          <cell r="D1606">
            <v>277.70999999999998</v>
          </cell>
          <cell r="E1606">
            <v>18700</v>
          </cell>
          <cell r="F1606">
            <v>5193177</v>
          </cell>
          <cell r="G1606">
            <v>6700</v>
          </cell>
          <cell r="H1606">
            <v>1860657</v>
          </cell>
          <cell r="I1606">
            <v>12000</v>
          </cell>
          <cell r="J1606">
            <v>3332520</v>
          </cell>
          <cell r="K1606">
            <v>0</v>
          </cell>
          <cell r="L1606">
            <v>0</v>
          </cell>
          <cell r="M1606" t="str">
            <v>No.92</v>
          </cell>
        </row>
        <row r="1607">
          <cell r="A1607" t="str">
            <v>폼타이 합판거푸집</v>
          </cell>
          <cell r="B1607" t="str">
            <v>0-7m:T=400:3회</v>
          </cell>
          <cell r="C1607" t="str">
            <v>M2</v>
          </cell>
          <cell r="D1607">
            <v>313.74</v>
          </cell>
          <cell r="E1607">
            <v>18500</v>
          </cell>
          <cell r="F1607">
            <v>5804190</v>
          </cell>
          <cell r="G1607">
            <v>6600</v>
          </cell>
          <cell r="H1607">
            <v>2070684</v>
          </cell>
          <cell r="I1607">
            <v>11900</v>
          </cell>
          <cell r="J1607">
            <v>3733506</v>
          </cell>
          <cell r="K1607">
            <v>0</v>
          </cell>
          <cell r="L1607">
            <v>0</v>
          </cell>
          <cell r="M1607" t="str">
            <v>No.73</v>
          </cell>
        </row>
        <row r="1608">
          <cell r="A1608" t="str">
            <v>폼타이 합판거푸집</v>
          </cell>
          <cell r="B1608" t="str">
            <v>0-7m:T=300:3회</v>
          </cell>
          <cell r="C1608" t="str">
            <v>M2</v>
          </cell>
          <cell r="D1608">
            <v>100.08</v>
          </cell>
          <cell r="E1608">
            <v>18600</v>
          </cell>
          <cell r="F1608">
            <v>1861488</v>
          </cell>
          <cell r="G1608">
            <v>6600</v>
          </cell>
          <cell r="H1608">
            <v>660528</v>
          </cell>
          <cell r="I1608">
            <v>12000</v>
          </cell>
          <cell r="J1608">
            <v>1200960</v>
          </cell>
          <cell r="K1608">
            <v>0</v>
          </cell>
          <cell r="L1608">
            <v>0</v>
          </cell>
          <cell r="M1608" t="str">
            <v>No.74</v>
          </cell>
        </row>
        <row r="1609">
          <cell r="A1609" t="str">
            <v>강관동바리(3개월)</v>
          </cell>
          <cell r="B1609" t="str">
            <v>H=4.2-7.2M</v>
          </cell>
          <cell r="C1609" t="str">
            <v>공M3</v>
          </cell>
          <cell r="D1609">
            <v>39.56</v>
          </cell>
          <cell r="E1609">
            <v>7500</v>
          </cell>
          <cell r="F1609">
            <v>296700</v>
          </cell>
          <cell r="G1609">
            <v>200</v>
          </cell>
          <cell r="H1609">
            <v>7912</v>
          </cell>
          <cell r="I1609">
            <v>7300</v>
          </cell>
          <cell r="J1609">
            <v>288788</v>
          </cell>
          <cell r="K1609">
            <v>0</v>
          </cell>
          <cell r="L1609">
            <v>0</v>
          </cell>
          <cell r="M1609" t="str">
            <v>No.93</v>
          </cell>
        </row>
        <row r="1610">
          <cell r="A1610" t="str">
            <v>강관동바리(3개월)</v>
          </cell>
          <cell r="B1610" t="str">
            <v>H=0-4.2M</v>
          </cell>
          <cell r="C1610" t="str">
            <v>공M3</v>
          </cell>
          <cell r="D1610">
            <v>432.5</v>
          </cell>
          <cell r="E1610">
            <v>6300</v>
          </cell>
          <cell r="F1610">
            <v>2724750</v>
          </cell>
          <cell r="G1610">
            <v>200</v>
          </cell>
          <cell r="H1610">
            <v>86500</v>
          </cell>
          <cell r="I1610">
            <v>6100</v>
          </cell>
          <cell r="J1610">
            <v>2638250</v>
          </cell>
          <cell r="K1610">
            <v>0</v>
          </cell>
          <cell r="L1610">
            <v>0</v>
          </cell>
          <cell r="M1610" t="str">
            <v>No.21</v>
          </cell>
        </row>
        <row r="1611">
          <cell r="A1611" t="str">
            <v>강관비계</v>
          </cell>
          <cell r="B1611" t="str">
            <v>3개월</v>
          </cell>
          <cell r="C1611" t="str">
            <v>M2</v>
          </cell>
          <cell r="D1611">
            <v>303.88</v>
          </cell>
          <cell r="E1611">
            <v>9200</v>
          </cell>
          <cell r="F1611">
            <v>2795696</v>
          </cell>
          <cell r="G1611">
            <v>2300</v>
          </cell>
          <cell r="H1611">
            <v>698924</v>
          </cell>
          <cell r="I1611">
            <v>6600</v>
          </cell>
          <cell r="J1611">
            <v>2005608</v>
          </cell>
          <cell r="K1611">
            <v>300</v>
          </cell>
          <cell r="L1611">
            <v>91164</v>
          </cell>
          <cell r="M1611" t="str">
            <v>No.33</v>
          </cell>
        </row>
        <row r="1612">
          <cell r="A1612" t="str">
            <v>시공이음 설치</v>
          </cell>
          <cell r="B1612" t="str">
            <v>PVC,B=230X5mm</v>
          </cell>
          <cell r="C1612" t="str">
            <v>M</v>
          </cell>
          <cell r="D1612">
            <v>85.1</v>
          </cell>
          <cell r="E1612">
            <v>14600</v>
          </cell>
          <cell r="F1612">
            <v>1242460</v>
          </cell>
          <cell r="G1612">
            <v>3400</v>
          </cell>
          <cell r="H1612">
            <v>289340</v>
          </cell>
          <cell r="I1612">
            <v>11200</v>
          </cell>
          <cell r="J1612">
            <v>953120</v>
          </cell>
          <cell r="K1612">
            <v>0</v>
          </cell>
          <cell r="L1612">
            <v>0</v>
          </cell>
          <cell r="M1612" t="str">
            <v>No.75</v>
          </cell>
        </row>
        <row r="1613">
          <cell r="A1613" t="str">
            <v>시공이음면정리(치핑)</v>
          </cell>
          <cell r="B1613" t="str">
            <v>인력</v>
          </cell>
          <cell r="C1613" t="str">
            <v>M2</v>
          </cell>
          <cell r="D1613">
            <v>38.74</v>
          </cell>
          <cell r="E1613">
            <v>19000</v>
          </cell>
          <cell r="F1613">
            <v>736060</v>
          </cell>
          <cell r="G1613">
            <v>500</v>
          </cell>
          <cell r="H1613">
            <v>19370</v>
          </cell>
          <cell r="I1613">
            <v>18500</v>
          </cell>
          <cell r="J1613">
            <v>716690</v>
          </cell>
          <cell r="K1613">
            <v>0</v>
          </cell>
          <cell r="L1613">
            <v>0</v>
          </cell>
          <cell r="M1613" t="str">
            <v>No.22</v>
          </cell>
        </row>
        <row r="1614">
          <cell r="A1614" t="str">
            <v>스페이서(T=110MM)</v>
          </cell>
          <cell r="C1614" t="str">
            <v>EA</v>
          </cell>
          <cell r="D1614">
            <v>347</v>
          </cell>
          <cell r="E1614">
            <v>90</v>
          </cell>
          <cell r="F1614">
            <v>31230</v>
          </cell>
          <cell r="G1614">
            <v>90</v>
          </cell>
          <cell r="H1614">
            <v>31230</v>
          </cell>
          <cell r="I1614">
            <v>0</v>
          </cell>
          <cell r="J1614">
            <v>0</v>
          </cell>
          <cell r="K1614">
            <v>0</v>
          </cell>
          <cell r="L1614">
            <v>0</v>
          </cell>
        </row>
        <row r="1615">
          <cell r="A1615" t="str">
            <v>스페이서(T=80MM)</v>
          </cell>
          <cell r="C1615" t="str">
            <v>EA</v>
          </cell>
          <cell r="D1615">
            <v>2961</v>
          </cell>
          <cell r="E1615">
            <v>60</v>
          </cell>
          <cell r="F1615">
            <v>177660</v>
          </cell>
          <cell r="G1615">
            <v>60</v>
          </cell>
          <cell r="H1615">
            <v>177660</v>
          </cell>
          <cell r="I1615">
            <v>0</v>
          </cell>
          <cell r="J1615">
            <v>0</v>
          </cell>
          <cell r="K1615">
            <v>0</v>
          </cell>
          <cell r="L1615">
            <v>0</v>
          </cell>
        </row>
        <row r="1616">
          <cell r="A1616" t="str">
            <v>폼타이거푸집 구멍체움</v>
          </cell>
          <cell r="C1616" t="str">
            <v>EA</v>
          </cell>
          <cell r="D1616">
            <v>740</v>
          </cell>
          <cell r="E1616">
            <v>250</v>
          </cell>
          <cell r="F1616">
            <v>185000</v>
          </cell>
          <cell r="G1616">
            <v>0</v>
          </cell>
          <cell r="H1616">
            <v>0</v>
          </cell>
          <cell r="I1616">
            <v>250</v>
          </cell>
          <cell r="J1616">
            <v>185000</v>
          </cell>
          <cell r="K1616">
            <v>0</v>
          </cell>
          <cell r="L1616">
            <v>0</v>
          </cell>
          <cell r="M1616" t="str">
            <v>No.76</v>
          </cell>
        </row>
        <row r="1617">
          <cell r="A1617" t="str">
            <v>에폭시방수</v>
          </cell>
          <cell r="B1617" t="str">
            <v>수용성에폭시3회</v>
          </cell>
          <cell r="C1617" t="str">
            <v>M2</v>
          </cell>
          <cell r="D1617">
            <v>232.54</v>
          </cell>
          <cell r="E1617">
            <v>19600</v>
          </cell>
          <cell r="F1617">
            <v>4557784</v>
          </cell>
          <cell r="G1617">
            <v>10300</v>
          </cell>
          <cell r="H1617">
            <v>2395162</v>
          </cell>
          <cell r="I1617">
            <v>9300</v>
          </cell>
          <cell r="J1617">
            <v>2162622</v>
          </cell>
          <cell r="K1617">
            <v>0</v>
          </cell>
          <cell r="L1617">
            <v>0</v>
          </cell>
          <cell r="M1617" t="str">
            <v>No.77</v>
          </cell>
        </row>
        <row r="1618">
          <cell r="A1618" t="str">
            <v>S.T.S Plate C.설치(TYPE-A)</v>
          </cell>
          <cell r="B1618" t="str">
            <v>1000X600</v>
          </cell>
          <cell r="C1618" t="str">
            <v>EA</v>
          </cell>
          <cell r="D1618">
            <v>2</v>
          </cell>
          <cell r="E1618">
            <v>193800</v>
          </cell>
          <cell r="F1618">
            <v>387600</v>
          </cell>
          <cell r="G1618">
            <v>99600</v>
          </cell>
          <cell r="H1618">
            <v>199200</v>
          </cell>
          <cell r="I1618">
            <v>84300</v>
          </cell>
          <cell r="J1618">
            <v>168600</v>
          </cell>
          <cell r="K1618">
            <v>9900</v>
          </cell>
          <cell r="L1618">
            <v>19800</v>
          </cell>
          <cell r="M1618" t="str">
            <v>No.94</v>
          </cell>
        </row>
        <row r="1619">
          <cell r="A1619" t="str">
            <v>S.T.S Plate C.설치(TYPE-B)</v>
          </cell>
          <cell r="B1619" t="str">
            <v>1300X1300</v>
          </cell>
          <cell r="C1619" t="str">
            <v>EA</v>
          </cell>
          <cell r="D1619">
            <v>3</v>
          </cell>
          <cell r="E1619">
            <v>295900</v>
          </cell>
          <cell r="F1619">
            <v>887700</v>
          </cell>
          <cell r="G1619">
            <v>180000</v>
          </cell>
          <cell r="H1619">
            <v>540000</v>
          </cell>
          <cell r="I1619">
            <v>96500</v>
          </cell>
          <cell r="J1619">
            <v>289500</v>
          </cell>
          <cell r="K1619">
            <v>19400</v>
          </cell>
          <cell r="L1619">
            <v>58200</v>
          </cell>
          <cell r="M1619" t="str">
            <v>No.95</v>
          </cell>
        </row>
        <row r="1620">
          <cell r="A1620" t="str">
            <v>S.T.S Plate C.설치(TYPE-D)</v>
          </cell>
          <cell r="B1620" t="str">
            <v>1500X700</v>
          </cell>
          <cell r="C1620" t="str">
            <v>EA</v>
          </cell>
          <cell r="D1620">
            <v>2</v>
          </cell>
          <cell r="E1620">
            <v>227900</v>
          </cell>
          <cell r="F1620">
            <v>455800</v>
          </cell>
          <cell r="G1620">
            <v>130000</v>
          </cell>
          <cell r="H1620">
            <v>260000</v>
          </cell>
          <cell r="I1620">
            <v>85800</v>
          </cell>
          <cell r="J1620">
            <v>171600</v>
          </cell>
          <cell r="K1620">
            <v>12100</v>
          </cell>
          <cell r="L1620">
            <v>24200</v>
          </cell>
          <cell r="M1620" t="str">
            <v>No.96</v>
          </cell>
        </row>
        <row r="1621">
          <cell r="A1621" t="str">
            <v>S.T.S Plate C.설치(TYPE-D)</v>
          </cell>
          <cell r="B1621" t="str">
            <v>1200X600</v>
          </cell>
          <cell r="C1621" t="str">
            <v>EA</v>
          </cell>
          <cell r="D1621">
            <v>1</v>
          </cell>
          <cell r="E1621">
            <v>213200</v>
          </cell>
          <cell r="F1621">
            <v>213200</v>
          </cell>
          <cell r="G1621">
            <v>120000</v>
          </cell>
          <cell r="H1621">
            <v>120000</v>
          </cell>
          <cell r="I1621">
            <v>81300</v>
          </cell>
          <cell r="J1621">
            <v>81300</v>
          </cell>
          <cell r="K1621">
            <v>11900</v>
          </cell>
          <cell r="L1621">
            <v>11900</v>
          </cell>
          <cell r="M1621" t="str">
            <v>No.97</v>
          </cell>
        </row>
        <row r="1622">
          <cell r="A1622" t="str">
            <v>S.T.S Plate C.설치(TYPE-A)</v>
          </cell>
          <cell r="B1622" t="str">
            <v>1000X1000</v>
          </cell>
          <cell r="C1622" t="str">
            <v>EA</v>
          </cell>
          <cell r="D1622">
            <v>1</v>
          </cell>
          <cell r="E1622">
            <v>223000</v>
          </cell>
          <cell r="F1622">
            <v>223000</v>
          </cell>
          <cell r="G1622">
            <v>128000</v>
          </cell>
          <cell r="H1622">
            <v>128000</v>
          </cell>
          <cell r="I1622">
            <v>83000</v>
          </cell>
          <cell r="J1622">
            <v>83000</v>
          </cell>
          <cell r="K1622">
            <v>12000</v>
          </cell>
          <cell r="L1622">
            <v>12000</v>
          </cell>
          <cell r="M1622" t="str">
            <v>No.98</v>
          </cell>
        </row>
        <row r="1623">
          <cell r="A1623" t="str">
            <v>흙채움</v>
          </cell>
          <cell r="C1623" t="str">
            <v>M3</v>
          </cell>
          <cell r="D1623">
            <v>56.7</v>
          </cell>
          <cell r="E1623">
            <v>1200</v>
          </cell>
          <cell r="F1623">
            <v>68040</v>
          </cell>
          <cell r="G1623">
            <v>200</v>
          </cell>
          <cell r="H1623">
            <v>11340</v>
          </cell>
          <cell r="I1623">
            <v>600</v>
          </cell>
          <cell r="J1623">
            <v>34020</v>
          </cell>
          <cell r="K1623">
            <v>400</v>
          </cell>
          <cell r="L1623">
            <v>22680</v>
          </cell>
          <cell r="M1623" t="str">
            <v>#.29</v>
          </cell>
        </row>
        <row r="1624">
          <cell r="A1624" t="str">
            <v>사다리설치(STS)</v>
          </cell>
          <cell r="C1624" t="str">
            <v>M</v>
          </cell>
          <cell r="D1624">
            <v>5.45</v>
          </cell>
          <cell r="E1624">
            <v>10900</v>
          </cell>
          <cell r="F1624">
            <v>59405</v>
          </cell>
          <cell r="G1624">
            <v>6600</v>
          </cell>
          <cell r="H1624">
            <v>35970</v>
          </cell>
          <cell r="I1624">
            <v>4100</v>
          </cell>
          <cell r="J1624">
            <v>22345</v>
          </cell>
          <cell r="K1624">
            <v>200</v>
          </cell>
          <cell r="L1624">
            <v>1090</v>
          </cell>
          <cell r="M1624" t="str">
            <v>No.19</v>
          </cell>
        </row>
        <row r="1625">
          <cell r="A1625" t="str">
            <v>수팽창고무지수판 설치</v>
          </cell>
          <cell r="B1625" t="str">
            <v>20X10</v>
          </cell>
          <cell r="C1625" t="str">
            <v>M</v>
          </cell>
          <cell r="D1625">
            <v>4.24</v>
          </cell>
          <cell r="E1625">
            <v>3900</v>
          </cell>
          <cell r="F1625">
            <v>16536</v>
          </cell>
          <cell r="G1625">
            <v>3100</v>
          </cell>
          <cell r="H1625">
            <v>13144</v>
          </cell>
          <cell r="I1625">
            <v>800</v>
          </cell>
          <cell r="J1625">
            <v>3392</v>
          </cell>
          <cell r="K1625">
            <v>0</v>
          </cell>
          <cell r="L1625">
            <v>0</v>
          </cell>
          <cell r="M1625" t="str">
            <v>No.23</v>
          </cell>
        </row>
        <row r="1626">
          <cell r="A1626" t="str">
            <v>P.V.C 파이프(VG1)</v>
          </cell>
          <cell r="B1626" t="str">
            <v>Φ100M/M</v>
          </cell>
          <cell r="C1626" t="str">
            <v>M</v>
          </cell>
          <cell r="D1626">
            <v>1.65</v>
          </cell>
          <cell r="E1626">
            <v>6800</v>
          </cell>
          <cell r="F1626">
            <v>11220</v>
          </cell>
          <cell r="G1626">
            <v>6500</v>
          </cell>
          <cell r="H1626">
            <v>10725</v>
          </cell>
          <cell r="I1626">
            <v>300</v>
          </cell>
          <cell r="J1626">
            <v>495</v>
          </cell>
          <cell r="K1626">
            <v>0</v>
          </cell>
          <cell r="L1626">
            <v>0</v>
          </cell>
        </row>
        <row r="1627">
          <cell r="A1627" t="str">
            <v>P.V.C 파이프(VG1)</v>
          </cell>
          <cell r="B1627" t="str">
            <v>φ150M/M</v>
          </cell>
          <cell r="C1627" t="str">
            <v>M</v>
          </cell>
          <cell r="D1627">
            <v>1.2</v>
          </cell>
          <cell r="E1627">
            <v>13400</v>
          </cell>
          <cell r="F1627">
            <v>16080</v>
          </cell>
          <cell r="G1627">
            <v>12700</v>
          </cell>
          <cell r="H1627">
            <v>15240</v>
          </cell>
          <cell r="I1627">
            <v>700</v>
          </cell>
          <cell r="J1627">
            <v>840</v>
          </cell>
          <cell r="K1627">
            <v>0</v>
          </cell>
          <cell r="L1627">
            <v>0</v>
          </cell>
        </row>
        <row r="1628">
          <cell r="A1628" t="str">
            <v>P.V.C 파이프(VG1)</v>
          </cell>
          <cell r="B1628" t="str">
            <v>Φ300M/M</v>
          </cell>
          <cell r="C1628" t="str">
            <v>M</v>
          </cell>
          <cell r="D1628">
            <v>0.6</v>
          </cell>
          <cell r="E1628">
            <v>41800</v>
          </cell>
          <cell r="F1628">
            <v>25080</v>
          </cell>
          <cell r="G1628">
            <v>39400</v>
          </cell>
          <cell r="H1628">
            <v>23640</v>
          </cell>
          <cell r="I1628">
            <v>2400</v>
          </cell>
          <cell r="J1628">
            <v>1440</v>
          </cell>
          <cell r="K1628">
            <v>0</v>
          </cell>
          <cell r="L1628">
            <v>0</v>
          </cell>
        </row>
        <row r="1629">
          <cell r="A1629" t="str">
            <v>난간설치(TYPE-B수평)</v>
          </cell>
          <cell r="C1629" t="str">
            <v>M</v>
          </cell>
          <cell r="D1629">
            <v>7.3</v>
          </cell>
          <cell r="E1629">
            <v>45400</v>
          </cell>
          <cell r="F1629">
            <v>331420</v>
          </cell>
          <cell r="G1629">
            <v>8200</v>
          </cell>
          <cell r="H1629">
            <v>59860</v>
          </cell>
          <cell r="I1629">
            <v>36000</v>
          </cell>
          <cell r="J1629">
            <v>262800</v>
          </cell>
          <cell r="K1629">
            <v>1200</v>
          </cell>
          <cell r="L1629">
            <v>8760</v>
          </cell>
          <cell r="M1629" t="str">
            <v>No.99</v>
          </cell>
        </row>
        <row r="1630">
          <cell r="A1630" t="str">
            <v>난간설치(TYPE-A경사)</v>
          </cell>
          <cell r="C1630" t="str">
            <v>M</v>
          </cell>
          <cell r="D1630">
            <v>11.38</v>
          </cell>
          <cell r="E1630">
            <v>45400</v>
          </cell>
          <cell r="F1630">
            <v>516652</v>
          </cell>
          <cell r="G1630">
            <v>8200</v>
          </cell>
          <cell r="H1630">
            <v>93316</v>
          </cell>
          <cell r="I1630">
            <v>36000</v>
          </cell>
          <cell r="J1630">
            <v>409680</v>
          </cell>
          <cell r="K1630">
            <v>1200</v>
          </cell>
          <cell r="L1630">
            <v>13656</v>
          </cell>
          <cell r="M1630" t="str">
            <v>No.100</v>
          </cell>
        </row>
        <row r="1631">
          <cell r="A1631" t="str">
            <v>철근가공및조립</v>
          </cell>
          <cell r="B1631" t="str">
            <v>복잡</v>
          </cell>
          <cell r="C1631" t="str">
            <v>TON</v>
          </cell>
          <cell r="D1631">
            <v>82.021000000000001</v>
          </cell>
          <cell r="E1631">
            <v>361000</v>
          </cell>
          <cell r="F1631">
            <v>29609581</v>
          </cell>
          <cell r="G1631">
            <v>5000</v>
          </cell>
          <cell r="H1631">
            <v>410105</v>
          </cell>
          <cell r="I1631">
            <v>349000</v>
          </cell>
          <cell r="J1631">
            <v>28625329</v>
          </cell>
          <cell r="K1631">
            <v>7000</v>
          </cell>
          <cell r="L1631">
            <v>574147</v>
          </cell>
          <cell r="M1631" t="str">
            <v>No.81</v>
          </cell>
        </row>
        <row r="1633">
          <cell r="A1633" t="str">
            <v>3. 부대시설공</v>
          </cell>
          <cell r="F1633">
            <v>22214303</v>
          </cell>
          <cell r="H1633">
            <v>8128924</v>
          </cell>
          <cell r="J1633">
            <v>13855855</v>
          </cell>
          <cell r="L1633">
            <v>229524</v>
          </cell>
        </row>
        <row r="1634">
          <cell r="A1634" t="str">
            <v>가. U형 측구</v>
          </cell>
          <cell r="F1634">
            <v>5917514</v>
          </cell>
          <cell r="H1634">
            <v>3324002</v>
          </cell>
          <cell r="J1634">
            <v>2560944</v>
          </cell>
          <cell r="L1634">
            <v>32568</v>
          </cell>
        </row>
        <row r="1635">
          <cell r="A1635" t="str">
            <v>레미콘타설</v>
          </cell>
          <cell r="B1635" t="str">
            <v>철근구조물</v>
          </cell>
          <cell r="C1635" t="str">
            <v>M3</v>
          </cell>
          <cell r="D1635">
            <v>15.25</v>
          </cell>
          <cell r="E1635">
            <v>16000</v>
          </cell>
          <cell r="F1635">
            <v>244000</v>
          </cell>
          <cell r="G1635">
            <v>0</v>
          </cell>
          <cell r="H1635">
            <v>0</v>
          </cell>
          <cell r="I1635">
            <v>16000</v>
          </cell>
          <cell r="J1635">
            <v>244000</v>
          </cell>
          <cell r="K1635">
            <v>0</v>
          </cell>
          <cell r="L1635">
            <v>0</v>
          </cell>
          <cell r="M1635" t="str">
            <v>No.14</v>
          </cell>
        </row>
        <row r="1636">
          <cell r="A1636" t="str">
            <v>레미콘타설</v>
          </cell>
          <cell r="B1636" t="str">
            <v>무근구조물</v>
          </cell>
          <cell r="C1636" t="str">
            <v>M3</v>
          </cell>
          <cell r="D1636">
            <v>4.6399999999999997</v>
          </cell>
          <cell r="E1636">
            <v>21700</v>
          </cell>
          <cell r="F1636">
            <v>100688</v>
          </cell>
          <cell r="G1636">
            <v>400</v>
          </cell>
          <cell r="H1636">
            <v>1856</v>
          </cell>
          <cell r="I1636">
            <v>21000</v>
          </cell>
          <cell r="J1636">
            <v>97440</v>
          </cell>
          <cell r="K1636">
            <v>300</v>
          </cell>
          <cell r="L1636">
            <v>1392</v>
          </cell>
          <cell r="M1636" t="str">
            <v>No.10</v>
          </cell>
        </row>
        <row r="1637">
          <cell r="A1637" t="str">
            <v>합판거푸집</v>
          </cell>
          <cell r="B1637" t="str">
            <v>0-7m:3회</v>
          </cell>
          <cell r="C1637" t="str">
            <v>M2</v>
          </cell>
          <cell r="D1637">
            <v>125.97</v>
          </cell>
          <cell r="E1637">
            <v>12000</v>
          </cell>
          <cell r="F1637">
            <v>1511640</v>
          </cell>
          <cell r="G1637">
            <v>4000</v>
          </cell>
          <cell r="H1637">
            <v>503880</v>
          </cell>
          <cell r="I1637">
            <v>8000</v>
          </cell>
          <cell r="J1637">
            <v>1007760</v>
          </cell>
          <cell r="K1637">
            <v>0</v>
          </cell>
          <cell r="L1637">
            <v>0</v>
          </cell>
          <cell r="M1637" t="str">
            <v>No.15</v>
          </cell>
        </row>
        <row r="1638">
          <cell r="A1638" t="str">
            <v>합판거푸집</v>
          </cell>
          <cell r="B1638" t="str">
            <v>0-7m:6회</v>
          </cell>
          <cell r="C1638" t="str">
            <v>M2</v>
          </cell>
          <cell r="D1638">
            <v>13.26</v>
          </cell>
          <cell r="E1638">
            <v>17100</v>
          </cell>
          <cell r="F1638">
            <v>226746</v>
          </cell>
          <cell r="G1638">
            <v>5300</v>
          </cell>
          <cell r="H1638">
            <v>70278</v>
          </cell>
          <cell r="I1638">
            <v>11800</v>
          </cell>
          <cell r="J1638">
            <v>156468</v>
          </cell>
          <cell r="K1638">
            <v>0</v>
          </cell>
          <cell r="L1638">
            <v>0</v>
          </cell>
          <cell r="M1638" t="str">
            <v>No.11</v>
          </cell>
        </row>
        <row r="1639">
          <cell r="A1639" t="str">
            <v>철근가공및조립</v>
          </cell>
          <cell r="B1639" t="str">
            <v>간단</v>
          </cell>
          <cell r="C1639" t="str">
            <v>TON</v>
          </cell>
          <cell r="D1639">
            <v>0.79600000000000004</v>
          </cell>
          <cell r="E1639">
            <v>290000</v>
          </cell>
          <cell r="F1639">
            <v>230840</v>
          </cell>
          <cell r="G1639">
            <v>3000</v>
          </cell>
          <cell r="H1639">
            <v>2388</v>
          </cell>
          <cell r="I1639">
            <v>281000</v>
          </cell>
          <cell r="J1639">
            <v>223676</v>
          </cell>
          <cell r="K1639">
            <v>6000</v>
          </cell>
          <cell r="L1639">
            <v>4776</v>
          </cell>
          <cell r="M1639" t="str">
            <v>No.82</v>
          </cell>
        </row>
        <row r="1640">
          <cell r="A1640" t="str">
            <v>그레이팅 뚜껑설치</v>
          </cell>
          <cell r="B1640" t="str">
            <v>500X1000mm</v>
          </cell>
          <cell r="C1640" t="str">
            <v>개소</v>
          </cell>
          <cell r="D1640">
            <v>66</v>
          </cell>
          <cell r="E1640">
            <v>54600</v>
          </cell>
          <cell r="F1640">
            <v>3603600</v>
          </cell>
          <cell r="G1640">
            <v>41600</v>
          </cell>
          <cell r="H1640">
            <v>2745600</v>
          </cell>
          <cell r="I1640">
            <v>12600</v>
          </cell>
          <cell r="J1640">
            <v>831600</v>
          </cell>
          <cell r="K1640">
            <v>400</v>
          </cell>
          <cell r="L1640">
            <v>26400</v>
          </cell>
          <cell r="M1640" t="str">
            <v>No.83</v>
          </cell>
        </row>
        <row r="1642">
          <cell r="A1642" t="str">
            <v>나. 돌담쌓기</v>
          </cell>
          <cell r="F1642">
            <v>5475268</v>
          </cell>
          <cell r="H1642">
            <v>118870</v>
          </cell>
          <cell r="J1642">
            <v>5259552</v>
          </cell>
          <cell r="L1642">
            <v>96846</v>
          </cell>
        </row>
        <row r="1643">
          <cell r="A1643" t="str">
            <v>레미콘타설</v>
          </cell>
          <cell r="B1643" t="str">
            <v>무근구조물</v>
          </cell>
          <cell r="C1643" t="str">
            <v>M3</v>
          </cell>
          <cell r="D1643">
            <v>5.0199999999999996</v>
          </cell>
          <cell r="E1643">
            <v>21700</v>
          </cell>
          <cell r="F1643">
            <v>108934</v>
          </cell>
          <cell r="G1643">
            <v>400</v>
          </cell>
          <cell r="H1643">
            <v>2008</v>
          </cell>
          <cell r="I1643">
            <v>21000</v>
          </cell>
          <cell r="J1643">
            <v>105420</v>
          </cell>
          <cell r="K1643">
            <v>300</v>
          </cell>
          <cell r="L1643">
            <v>1506</v>
          </cell>
          <cell r="M1643" t="str">
            <v>No.10</v>
          </cell>
        </row>
        <row r="1644">
          <cell r="A1644" t="str">
            <v>합판거푸집</v>
          </cell>
          <cell r="B1644" t="str">
            <v>0-7m:6회</v>
          </cell>
          <cell r="C1644" t="str">
            <v>M2</v>
          </cell>
          <cell r="D1644">
            <v>14.34</v>
          </cell>
          <cell r="E1644">
            <v>17100</v>
          </cell>
          <cell r="F1644">
            <v>245214</v>
          </cell>
          <cell r="G1644">
            <v>5300</v>
          </cell>
          <cell r="H1644">
            <v>76002</v>
          </cell>
          <cell r="I1644">
            <v>11800</v>
          </cell>
          <cell r="J1644">
            <v>169212</v>
          </cell>
          <cell r="K1644">
            <v>0</v>
          </cell>
          <cell r="L1644">
            <v>0</v>
          </cell>
          <cell r="M1644" t="str">
            <v>No.11</v>
          </cell>
        </row>
        <row r="1645">
          <cell r="A1645" t="str">
            <v>돌담쌓기(파쇄암활용)</v>
          </cell>
          <cell r="B1645" t="str">
            <v>B0.5 X H1.9</v>
          </cell>
          <cell r="C1645" t="str">
            <v>M2</v>
          </cell>
          <cell r="D1645">
            <v>136.19999999999999</v>
          </cell>
          <cell r="E1645">
            <v>37600</v>
          </cell>
          <cell r="F1645">
            <v>5121120</v>
          </cell>
          <cell r="G1645">
            <v>300</v>
          </cell>
          <cell r="H1645">
            <v>40860</v>
          </cell>
          <cell r="I1645">
            <v>36600</v>
          </cell>
          <cell r="J1645">
            <v>4984920</v>
          </cell>
          <cell r="K1645">
            <v>700</v>
          </cell>
          <cell r="L1645">
            <v>95340</v>
          </cell>
          <cell r="M1645" t="str">
            <v>No.85</v>
          </cell>
        </row>
        <row r="1647">
          <cell r="A1647" t="str">
            <v>다. 출입문 설치</v>
          </cell>
          <cell r="F1647">
            <v>1405872</v>
          </cell>
          <cell r="H1647">
            <v>590962</v>
          </cell>
          <cell r="J1647">
            <v>814634</v>
          </cell>
          <cell r="L1647">
            <v>276</v>
          </cell>
        </row>
        <row r="1648">
          <cell r="A1648" t="str">
            <v>레미콘타설</v>
          </cell>
          <cell r="B1648" t="str">
            <v>철근구조물</v>
          </cell>
          <cell r="C1648" t="str">
            <v>M3</v>
          </cell>
          <cell r="D1648">
            <v>0.64</v>
          </cell>
          <cell r="E1648">
            <v>16000</v>
          </cell>
          <cell r="F1648">
            <v>10240</v>
          </cell>
          <cell r="G1648">
            <v>0</v>
          </cell>
          <cell r="H1648">
            <v>0</v>
          </cell>
          <cell r="I1648">
            <v>16000</v>
          </cell>
          <cell r="J1648">
            <v>10240</v>
          </cell>
          <cell r="K1648">
            <v>0</v>
          </cell>
          <cell r="L1648">
            <v>0</v>
          </cell>
          <cell r="M1648" t="str">
            <v>No.14</v>
          </cell>
        </row>
        <row r="1649">
          <cell r="A1649" t="str">
            <v>레미콘타설</v>
          </cell>
          <cell r="B1649" t="str">
            <v>무근구조물</v>
          </cell>
          <cell r="C1649" t="str">
            <v>M3</v>
          </cell>
          <cell r="D1649">
            <v>0.32</v>
          </cell>
          <cell r="E1649">
            <v>21700</v>
          </cell>
          <cell r="F1649">
            <v>6944</v>
          </cell>
          <cell r="G1649">
            <v>400</v>
          </cell>
          <cell r="H1649">
            <v>128</v>
          </cell>
          <cell r="I1649">
            <v>21000</v>
          </cell>
          <cell r="J1649">
            <v>6720</v>
          </cell>
          <cell r="K1649">
            <v>300</v>
          </cell>
          <cell r="L1649">
            <v>96</v>
          </cell>
          <cell r="M1649" t="str">
            <v>No.10</v>
          </cell>
        </row>
        <row r="1650">
          <cell r="A1650" t="str">
            <v>합판거푸집</v>
          </cell>
          <cell r="B1650" t="str">
            <v>0-7m:6회</v>
          </cell>
          <cell r="C1650" t="str">
            <v>M2</v>
          </cell>
          <cell r="D1650">
            <v>4.4800000000000004</v>
          </cell>
          <cell r="E1650">
            <v>17100</v>
          </cell>
          <cell r="F1650">
            <v>76608</v>
          </cell>
          <cell r="G1650">
            <v>5300</v>
          </cell>
          <cell r="H1650">
            <v>23744</v>
          </cell>
          <cell r="I1650">
            <v>11800</v>
          </cell>
          <cell r="J1650">
            <v>52864</v>
          </cell>
          <cell r="K1650">
            <v>0</v>
          </cell>
          <cell r="L1650">
            <v>0</v>
          </cell>
          <cell r="M1650" t="str">
            <v>No.11</v>
          </cell>
        </row>
        <row r="1651">
          <cell r="A1651" t="str">
            <v>철근가공및조립</v>
          </cell>
          <cell r="B1651" t="str">
            <v>간단</v>
          </cell>
          <cell r="C1651" t="str">
            <v>TON</v>
          </cell>
          <cell r="D1651">
            <v>0.03</v>
          </cell>
          <cell r="E1651">
            <v>290000</v>
          </cell>
          <cell r="F1651">
            <v>8700</v>
          </cell>
          <cell r="G1651">
            <v>3000</v>
          </cell>
          <cell r="H1651">
            <v>90</v>
          </cell>
          <cell r="I1651">
            <v>281000</v>
          </cell>
          <cell r="J1651">
            <v>8430</v>
          </cell>
          <cell r="K1651">
            <v>6000</v>
          </cell>
          <cell r="L1651">
            <v>180</v>
          </cell>
          <cell r="M1651" t="str">
            <v>No.82</v>
          </cell>
        </row>
        <row r="1652">
          <cell r="A1652" t="str">
            <v>모  르  터</v>
          </cell>
          <cell r="B1652" t="str">
            <v>1 : 3</v>
          </cell>
          <cell r="C1652" t="str">
            <v>M3</v>
          </cell>
          <cell r="D1652">
            <v>0.48</v>
          </cell>
          <cell r="E1652">
            <v>40000</v>
          </cell>
          <cell r="F1652">
            <v>19200</v>
          </cell>
          <cell r="G1652">
            <v>0</v>
          </cell>
          <cell r="H1652">
            <v>0</v>
          </cell>
          <cell r="I1652">
            <v>40000</v>
          </cell>
          <cell r="J1652">
            <v>19200</v>
          </cell>
          <cell r="K1652">
            <v>0</v>
          </cell>
          <cell r="L1652">
            <v>0</v>
          </cell>
          <cell r="M1652" t="str">
            <v>No.37</v>
          </cell>
        </row>
        <row r="1653">
          <cell r="A1653" t="str">
            <v>적벽돌쌓기</v>
          </cell>
          <cell r="B1653" t="str">
            <v>1.0B,표준형</v>
          </cell>
          <cell r="C1653" t="str">
            <v>M2</v>
          </cell>
          <cell r="D1653">
            <v>12.2</v>
          </cell>
          <cell r="E1653">
            <v>21900</v>
          </cell>
          <cell r="F1653">
            <v>267180</v>
          </cell>
          <cell r="G1653">
            <v>0</v>
          </cell>
          <cell r="H1653">
            <v>0</v>
          </cell>
          <cell r="I1653">
            <v>21900</v>
          </cell>
          <cell r="J1653">
            <v>267180</v>
          </cell>
          <cell r="K1653">
            <v>0</v>
          </cell>
          <cell r="L1653">
            <v>0</v>
          </cell>
          <cell r="M1653" t="str">
            <v>No.36</v>
          </cell>
        </row>
        <row r="1654">
          <cell r="A1654" t="str">
            <v>출입문 설치</v>
          </cell>
          <cell r="B1654" t="str">
            <v>B=4.0M</v>
          </cell>
          <cell r="C1654" t="str">
            <v>개소</v>
          </cell>
          <cell r="D1654">
            <v>1</v>
          </cell>
          <cell r="E1654">
            <v>1017000</v>
          </cell>
          <cell r="F1654">
            <v>1017000</v>
          </cell>
          <cell r="G1654">
            <v>567000</v>
          </cell>
          <cell r="H1654">
            <v>567000</v>
          </cell>
          <cell r="I1654">
            <v>450000</v>
          </cell>
          <cell r="J1654">
            <v>450000</v>
          </cell>
          <cell r="K1654">
            <v>0</v>
          </cell>
          <cell r="L1654">
            <v>0</v>
          </cell>
        </row>
        <row r="1656">
          <cell r="A1656" t="str">
            <v>라. 도로경계석 설치</v>
          </cell>
          <cell r="F1656">
            <v>121751</v>
          </cell>
          <cell r="H1656">
            <v>31514</v>
          </cell>
          <cell r="J1656">
            <v>90174</v>
          </cell>
          <cell r="L1656">
            <v>63</v>
          </cell>
        </row>
        <row r="1657">
          <cell r="A1657" t="str">
            <v>레미콘타설</v>
          </cell>
          <cell r="B1657" t="str">
            <v>무근구조물</v>
          </cell>
          <cell r="C1657" t="str">
            <v>M3</v>
          </cell>
          <cell r="D1657">
            <v>0.21</v>
          </cell>
          <cell r="E1657">
            <v>21700</v>
          </cell>
          <cell r="F1657">
            <v>4557</v>
          </cell>
          <cell r="G1657">
            <v>400</v>
          </cell>
          <cell r="H1657">
            <v>84</v>
          </cell>
          <cell r="I1657">
            <v>21000</v>
          </cell>
          <cell r="J1657">
            <v>4410</v>
          </cell>
          <cell r="K1657">
            <v>300</v>
          </cell>
          <cell r="L1657">
            <v>63</v>
          </cell>
          <cell r="M1657" t="str">
            <v>No.10</v>
          </cell>
        </row>
        <row r="1658">
          <cell r="A1658" t="str">
            <v>합판거푸집</v>
          </cell>
          <cell r="B1658" t="str">
            <v>0-7m:6회</v>
          </cell>
          <cell r="C1658" t="str">
            <v>M2</v>
          </cell>
          <cell r="D1658">
            <v>2.1</v>
          </cell>
          <cell r="E1658">
            <v>17100</v>
          </cell>
          <cell r="F1658">
            <v>35910</v>
          </cell>
          <cell r="G1658">
            <v>5300</v>
          </cell>
          <cell r="H1658">
            <v>11130</v>
          </cell>
          <cell r="I1658">
            <v>11800</v>
          </cell>
          <cell r="J1658">
            <v>24780</v>
          </cell>
          <cell r="K1658">
            <v>0</v>
          </cell>
          <cell r="L1658">
            <v>0</v>
          </cell>
          <cell r="M1658" t="str">
            <v>No.11</v>
          </cell>
        </row>
        <row r="1659">
          <cell r="A1659" t="str">
            <v>모  르  터</v>
          </cell>
          <cell r="B1659" t="str">
            <v>1 : 3</v>
          </cell>
          <cell r="C1659" t="str">
            <v>M3</v>
          </cell>
          <cell r="D1659">
            <v>2.0999999999999999E-3</v>
          </cell>
          <cell r="E1659">
            <v>40000</v>
          </cell>
          <cell r="F1659">
            <v>84</v>
          </cell>
          <cell r="G1659">
            <v>0</v>
          </cell>
          <cell r="H1659">
            <v>0</v>
          </cell>
          <cell r="I1659">
            <v>40000</v>
          </cell>
          <cell r="J1659">
            <v>84</v>
          </cell>
          <cell r="K1659">
            <v>0</v>
          </cell>
          <cell r="L1659">
            <v>0</v>
          </cell>
          <cell r="M1659" t="str">
            <v>No.37</v>
          </cell>
        </row>
        <row r="1660">
          <cell r="A1660" t="str">
            <v>도로경계석 설치(신설)</v>
          </cell>
          <cell r="B1660" t="str">
            <v>120X120X500</v>
          </cell>
          <cell r="C1660" t="str">
            <v>M</v>
          </cell>
          <cell r="D1660">
            <v>7</v>
          </cell>
          <cell r="E1660">
            <v>11600</v>
          </cell>
          <cell r="F1660">
            <v>81200</v>
          </cell>
          <cell r="G1660">
            <v>2900</v>
          </cell>
          <cell r="H1660">
            <v>20300</v>
          </cell>
          <cell r="I1660">
            <v>8700</v>
          </cell>
          <cell r="J1660">
            <v>60900</v>
          </cell>
          <cell r="K1660">
            <v>0</v>
          </cell>
          <cell r="L1660">
            <v>0</v>
          </cell>
          <cell r="M1660" t="str">
            <v>No.87</v>
          </cell>
        </row>
        <row r="1662">
          <cell r="A1662" t="str">
            <v>마. 콘크리트 포장</v>
          </cell>
          <cell r="F1662">
            <v>6997237</v>
          </cell>
          <cell r="H1662">
            <v>3717959</v>
          </cell>
          <cell r="J1662">
            <v>3219493</v>
          </cell>
          <cell r="L1662">
            <v>59785</v>
          </cell>
        </row>
        <row r="1663">
          <cell r="A1663" t="str">
            <v>모래부설(B.H 0.7M3)</v>
          </cell>
          <cell r="B1663" t="str">
            <v>기계90%+인력10%</v>
          </cell>
          <cell r="C1663" t="str">
            <v>M3</v>
          </cell>
          <cell r="D1663">
            <v>8.08</v>
          </cell>
          <cell r="E1663">
            <v>1300</v>
          </cell>
          <cell r="F1663">
            <v>10504</v>
          </cell>
          <cell r="G1663">
            <v>200</v>
          </cell>
          <cell r="H1663">
            <v>1616</v>
          </cell>
          <cell r="I1663">
            <v>700</v>
          </cell>
          <cell r="J1663">
            <v>5656</v>
          </cell>
          <cell r="K1663">
            <v>400</v>
          </cell>
          <cell r="L1663">
            <v>3232</v>
          </cell>
          <cell r="M1663" t="str">
            <v>#.14</v>
          </cell>
        </row>
        <row r="1664">
          <cell r="A1664" t="str">
            <v>보조기층포설 및 다짐</v>
          </cell>
          <cell r="B1664" t="str">
            <v>T=30cm</v>
          </cell>
          <cell r="C1664" t="str">
            <v>M3</v>
          </cell>
          <cell r="D1664">
            <v>80.790000000000006</v>
          </cell>
          <cell r="E1664">
            <v>2800</v>
          </cell>
          <cell r="F1664">
            <v>226212</v>
          </cell>
          <cell r="G1664">
            <v>400</v>
          </cell>
          <cell r="H1664">
            <v>32316</v>
          </cell>
          <cell r="I1664">
            <v>1700</v>
          </cell>
          <cell r="J1664">
            <v>137343</v>
          </cell>
          <cell r="K1664">
            <v>700</v>
          </cell>
          <cell r="L1664">
            <v>56553</v>
          </cell>
          <cell r="M1664" t="str">
            <v>#.11</v>
          </cell>
        </row>
        <row r="1665">
          <cell r="A1665" t="str">
            <v>신 축 재</v>
          </cell>
          <cell r="B1665" t="str">
            <v>T=1.5cm</v>
          </cell>
          <cell r="C1665" t="str">
            <v>M2</v>
          </cell>
          <cell r="D1665">
            <v>10.77</v>
          </cell>
          <cell r="E1665">
            <v>12600</v>
          </cell>
          <cell r="F1665">
            <v>135702</v>
          </cell>
          <cell r="G1665">
            <v>12000</v>
          </cell>
          <cell r="H1665">
            <v>129240</v>
          </cell>
          <cell r="I1665">
            <v>600</v>
          </cell>
          <cell r="J1665">
            <v>6462</v>
          </cell>
          <cell r="K1665">
            <v>0</v>
          </cell>
          <cell r="L1665">
            <v>0</v>
          </cell>
        </row>
        <row r="1666">
          <cell r="A1666" t="str">
            <v>양생(비닐)</v>
          </cell>
          <cell r="C1666" t="str">
            <v>M2</v>
          </cell>
          <cell r="D1666">
            <v>269.31</v>
          </cell>
          <cell r="E1666">
            <v>900</v>
          </cell>
          <cell r="F1666">
            <v>242379</v>
          </cell>
          <cell r="G1666">
            <v>700</v>
          </cell>
          <cell r="H1666">
            <v>188517</v>
          </cell>
          <cell r="I1666">
            <v>200</v>
          </cell>
          <cell r="J1666">
            <v>53862</v>
          </cell>
          <cell r="K1666">
            <v>0</v>
          </cell>
          <cell r="L1666">
            <v>0</v>
          </cell>
          <cell r="M1666" t="str">
            <v>No.8</v>
          </cell>
        </row>
        <row r="1667">
          <cell r="A1667" t="str">
            <v>콘크리트포장 포설</v>
          </cell>
          <cell r="B1667" t="str">
            <v>T=20cm</v>
          </cell>
          <cell r="C1667" t="str">
            <v>M3</v>
          </cell>
          <cell r="D1667">
            <v>53.86</v>
          </cell>
          <cell r="E1667">
            <v>103500</v>
          </cell>
          <cell r="F1667">
            <v>5574510</v>
          </cell>
          <cell r="G1667">
            <v>52500</v>
          </cell>
          <cell r="H1667">
            <v>2827650</v>
          </cell>
          <cell r="I1667">
            <v>51000</v>
          </cell>
          <cell r="J1667">
            <v>2746860</v>
          </cell>
          <cell r="K1667">
            <v>0</v>
          </cell>
          <cell r="L1667">
            <v>0</v>
          </cell>
          <cell r="M1667" t="str">
            <v>No.6</v>
          </cell>
        </row>
        <row r="1668">
          <cell r="A1668" t="str">
            <v>와이어메쉬깔기</v>
          </cell>
          <cell r="B1668" t="str">
            <v>#8X100X100</v>
          </cell>
          <cell r="C1668" t="str">
            <v>M2</v>
          </cell>
          <cell r="D1668">
            <v>269.31</v>
          </cell>
          <cell r="E1668">
            <v>3000</v>
          </cell>
          <cell r="F1668">
            <v>807930</v>
          </cell>
          <cell r="G1668">
            <v>2000</v>
          </cell>
          <cell r="H1668">
            <v>538620</v>
          </cell>
          <cell r="I1668">
            <v>1000</v>
          </cell>
          <cell r="J1668">
            <v>269310</v>
          </cell>
          <cell r="K1668">
            <v>0</v>
          </cell>
          <cell r="L1668">
            <v>0</v>
          </cell>
          <cell r="M1668" t="str">
            <v>No.7</v>
          </cell>
        </row>
        <row r="1670">
          <cell r="A1670" t="str">
            <v>바. 접 합 정</v>
          </cell>
          <cell r="F1670">
            <v>232730</v>
          </cell>
          <cell r="H1670">
            <v>112492</v>
          </cell>
          <cell r="J1670">
            <v>119125</v>
          </cell>
          <cell r="L1670">
            <v>1113</v>
          </cell>
        </row>
        <row r="1671">
          <cell r="A1671" t="str">
            <v>레미콘타설</v>
          </cell>
          <cell r="B1671" t="str">
            <v>철근구조물</v>
          </cell>
          <cell r="C1671" t="str">
            <v>M3</v>
          </cell>
          <cell r="D1671">
            <v>0.64</v>
          </cell>
          <cell r="E1671">
            <v>16000</v>
          </cell>
          <cell r="F1671">
            <v>10240</v>
          </cell>
          <cell r="G1671">
            <v>0</v>
          </cell>
          <cell r="H1671">
            <v>0</v>
          </cell>
          <cell r="I1671">
            <v>16000</v>
          </cell>
          <cell r="J1671">
            <v>10240</v>
          </cell>
          <cell r="K1671">
            <v>0</v>
          </cell>
          <cell r="L1671">
            <v>0</v>
          </cell>
          <cell r="M1671" t="str">
            <v>No.14</v>
          </cell>
        </row>
        <row r="1672">
          <cell r="A1672" t="str">
            <v>레미콘타설</v>
          </cell>
          <cell r="B1672" t="str">
            <v>무근구조물</v>
          </cell>
          <cell r="C1672" t="str">
            <v>M3</v>
          </cell>
          <cell r="D1672">
            <v>0.17</v>
          </cell>
          <cell r="E1672">
            <v>21700</v>
          </cell>
          <cell r="F1672">
            <v>3689</v>
          </cell>
          <cell r="G1672">
            <v>400</v>
          </cell>
          <cell r="H1672">
            <v>68</v>
          </cell>
          <cell r="I1672">
            <v>21000</v>
          </cell>
          <cell r="J1672">
            <v>3570</v>
          </cell>
          <cell r="K1672">
            <v>300</v>
          </cell>
          <cell r="L1672">
            <v>51</v>
          </cell>
          <cell r="M1672" t="str">
            <v>No.10</v>
          </cell>
        </row>
        <row r="1673">
          <cell r="A1673" t="str">
            <v>합판거푸집</v>
          </cell>
          <cell r="B1673" t="str">
            <v>0-7m:3회</v>
          </cell>
          <cell r="C1673" t="str">
            <v>M2</v>
          </cell>
          <cell r="D1673">
            <v>6.74</v>
          </cell>
          <cell r="E1673">
            <v>12000</v>
          </cell>
          <cell r="F1673">
            <v>80880</v>
          </cell>
          <cell r="G1673">
            <v>4000</v>
          </cell>
          <cell r="H1673">
            <v>26960</v>
          </cell>
          <cell r="I1673">
            <v>8000</v>
          </cell>
          <cell r="J1673">
            <v>53920</v>
          </cell>
          <cell r="K1673">
            <v>0</v>
          </cell>
          <cell r="L1673">
            <v>0</v>
          </cell>
          <cell r="M1673" t="str">
            <v>No.15</v>
          </cell>
        </row>
        <row r="1674">
          <cell r="A1674" t="str">
            <v>합판거푸집</v>
          </cell>
          <cell r="B1674" t="str">
            <v>0-7m:6회</v>
          </cell>
          <cell r="C1674" t="str">
            <v>M2</v>
          </cell>
          <cell r="D1674">
            <v>0.52</v>
          </cell>
          <cell r="E1674">
            <v>17100</v>
          </cell>
          <cell r="F1674">
            <v>8892</v>
          </cell>
          <cell r="G1674">
            <v>5300</v>
          </cell>
          <cell r="H1674">
            <v>2756</v>
          </cell>
          <cell r="I1674">
            <v>11800</v>
          </cell>
          <cell r="J1674">
            <v>6136</v>
          </cell>
          <cell r="K1674">
            <v>0</v>
          </cell>
          <cell r="L1674">
            <v>0</v>
          </cell>
          <cell r="M1674" t="str">
            <v>No.11</v>
          </cell>
        </row>
        <row r="1675">
          <cell r="A1675" t="str">
            <v>철근가공및조립</v>
          </cell>
          <cell r="B1675" t="str">
            <v>보통</v>
          </cell>
          <cell r="C1675" t="str">
            <v>TON</v>
          </cell>
          <cell r="D1675">
            <v>2.7E-2</v>
          </cell>
          <cell r="E1675">
            <v>327000</v>
          </cell>
          <cell r="F1675">
            <v>8829</v>
          </cell>
          <cell r="G1675">
            <v>4000</v>
          </cell>
          <cell r="H1675">
            <v>108</v>
          </cell>
          <cell r="I1675">
            <v>317000</v>
          </cell>
          <cell r="J1675">
            <v>8559</v>
          </cell>
          <cell r="K1675">
            <v>6000</v>
          </cell>
          <cell r="L1675">
            <v>162</v>
          </cell>
          <cell r="M1675" t="str">
            <v>No.18</v>
          </cell>
        </row>
        <row r="1676">
          <cell r="A1676" t="str">
            <v>그레이팅 뚜껑설치</v>
          </cell>
          <cell r="B1676" t="str">
            <v>900X900mm</v>
          </cell>
          <cell r="C1676" t="str">
            <v>개소</v>
          </cell>
          <cell r="D1676">
            <v>1</v>
          </cell>
          <cell r="E1676">
            <v>120200</v>
          </cell>
          <cell r="F1676">
            <v>120200</v>
          </cell>
          <cell r="G1676">
            <v>82600</v>
          </cell>
          <cell r="H1676">
            <v>82600</v>
          </cell>
          <cell r="I1676">
            <v>36700</v>
          </cell>
          <cell r="J1676">
            <v>36700</v>
          </cell>
          <cell r="K1676">
            <v>900</v>
          </cell>
          <cell r="L1676">
            <v>900</v>
          </cell>
          <cell r="M1676" t="str">
            <v>No.84</v>
          </cell>
        </row>
        <row r="1678">
          <cell r="A1678" t="str">
            <v>사. 맨홀공</v>
          </cell>
          <cell r="F1678">
            <v>919768</v>
          </cell>
          <cell r="H1678">
            <v>186145</v>
          </cell>
          <cell r="J1678">
            <v>724427</v>
          </cell>
          <cell r="L1678">
            <v>9196</v>
          </cell>
        </row>
        <row r="1679">
          <cell r="A1679" t="str">
            <v>레미콘타설</v>
          </cell>
          <cell r="B1679" t="str">
            <v>철근구조물</v>
          </cell>
          <cell r="C1679" t="str">
            <v>M3</v>
          </cell>
          <cell r="D1679">
            <v>3.21</v>
          </cell>
          <cell r="E1679">
            <v>16000</v>
          </cell>
          <cell r="F1679">
            <v>51360</v>
          </cell>
          <cell r="G1679">
            <v>0</v>
          </cell>
          <cell r="H1679">
            <v>0</v>
          </cell>
          <cell r="I1679">
            <v>16000</v>
          </cell>
          <cell r="J1679">
            <v>51360</v>
          </cell>
          <cell r="K1679">
            <v>0</v>
          </cell>
          <cell r="L1679">
            <v>0</v>
          </cell>
          <cell r="M1679" t="str">
            <v>No.14</v>
          </cell>
        </row>
        <row r="1680">
          <cell r="A1680" t="str">
            <v>레미콘타설</v>
          </cell>
          <cell r="B1680" t="str">
            <v>무근구조물</v>
          </cell>
          <cell r="C1680" t="str">
            <v>M3</v>
          </cell>
          <cell r="D1680">
            <v>0.66</v>
          </cell>
          <cell r="E1680">
            <v>21700</v>
          </cell>
          <cell r="F1680">
            <v>14322</v>
          </cell>
          <cell r="G1680">
            <v>400</v>
          </cell>
          <cell r="H1680">
            <v>264</v>
          </cell>
          <cell r="I1680">
            <v>21000</v>
          </cell>
          <cell r="J1680">
            <v>13860</v>
          </cell>
          <cell r="K1680">
            <v>300</v>
          </cell>
          <cell r="L1680">
            <v>198</v>
          </cell>
          <cell r="M1680" t="str">
            <v>No.10</v>
          </cell>
        </row>
        <row r="1681">
          <cell r="A1681" t="str">
            <v>합판거푸집</v>
          </cell>
          <cell r="B1681" t="str">
            <v>0-7m:3회</v>
          </cell>
          <cell r="C1681" t="str">
            <v>M2</v>
          </cell>
          <cell r="D1681">
            <v>21.46</v>
          </cell>
          <cell r="E1681">
            <v>12000</v>
          </cell>
          <cell r="F1681">
            <v>257520</v>
          </cell>
          <cell r="G1681">
            <v>4000</v>
          </cell>
          <cell r="H1681">
            <v>85840</v>
          </cell>
          <cell r="I1681">
            <v>8000</v>
          </cell>
          <cell r="J1681">
            <v>171680</v>
          </cell>
          <cell r="K1681">
            <v>0</v>
          </cell>
          <cell r="L1681">
            <v>0</v>
          </cell>
          <cell r="M1681" t="str">
            <v>No.15</v>
          </cell>
        </row>
        <row r="1682">
          <cell r="A1682" t="str">
            <v>합판거푸집</v>
          </cell>
          <cell r="B1682" t="str">
            <v>0-7m:6회</v>
          </cell>
          <cell r="C1682" t="str">
            <v>M2</v>
          </cell>
          <cell r="D1682">
            <v>0.8</v>
          </cell>
          <cell r="E1682">
            <v>17100</v>
          </cell>
          <cell r="F1682">
            <v>13680</v>
          </cell>
          <cell r="G1682">
            <v>5300</v>
          </cell>
          <cell r="H1682">
            <v>4240</v>
          </cell>
          <cell r="I1682">
            <v>11800</v>
          </cell>
          <cell r="J1682">
            <v>9440</v>
          </cell>
          <cell r="K1682">
            <v>0</v>
          </cell>
          <cell r="L1682">
            <v>0</v>
          </cell>
          <cell r="M1682" t="str">
            <v>No.11</v>
          </cell>
        </row>
        <row r="1683">
          <cell r="A1683" t="str">
            <v>원형거푸집</v>
          </cell>
          <cell r="B1683" t="str">
            <v>3 회</v>
          </cell>
          <cell r="C1683" t="str">
            <v>M2</v>
          </cell>
          <cell r="D1683">
            <v>1.38</v>
          </cell>
          <cell r="E1683">
            <v>38600</v>
          </cell>
          <cell r="F1683">
            <v>53268</v>
          </cell>
          <cell r="G1683">
            <v>11500</v>
          </cell>
          <cell r="H1683">
            <v>15870</v>
          </cell>
          <cell r="I1683">
            <v>27100</v>
          </cell>
          <cell r="J1683">
            <v>37398</v>
          </cell>
          <cell r="K1683">
            <v>0</v>
          </cell>
          <cell r="L1683">
            <v>0</v>
          </cell>
          <cell r="M1683" t="str">
            <v>No.16</v>
          </cell>
        </row>
        <row r="1684">
          <cell r="A1684" t="str">
            <v>시공이음 설치</v>
          </cell>
          <cell r="B1684" t="str">
            <v>PVC,B=150X5mm</v>
          </cell>
          <cell r="C1684" t="str">
            <v>M</v>
          </cell>
          <cell r="D1684">
            <v>5</v>
          </cell>
          <cell r="E1684">
            <v>13700</v>
          </cell>
          <cell r="F1684">
            <v>68500</v>
          </cell>
          <cell r="G1684">
            <v>2400</v>
          </cell>
          <cell r="H1684">
            <v>12000</v>
          </cell>
          <cell r="I1684">
            <v>11300</v>
          </cell>
          <cell r="J1684">
            <v>56500</v>
          </cell>
          <cell r="K1684">
            <v>0</v>
          </cell>
          <cell r="L1684">
            <v>0</v>
          </cell>
          <cell r="M1684" t="str">
            <v>No.17</v>
          </cell>
        </row>
        <row r="1685">
          <cell r="A1685" t="str">
            <v>철근가공및조립</v>
          </cell>
          <cell r="B1685" t="str">
            <v>보통</v>
          </cell>
          <cell r="C1685" t="str">
            <v>TON</v>
          </cell>
          <cell r="D1685">
            <v>0.317</v>
          </cell>
          <cell r="E1685">
            <v>327000</v>
          </cell>
          <cell r="F1685">
            <v>103659</v>
          </cell>
          <cell r="G1685">
            <v>4000</v>
          </cell>
          <cell r="H1685">
            <v>1268</v>
          </cell>
          <cell r="I1685">
            <v>317000</v>
          </cell>
          <cell r="J1685">
            <v>100489</v>
          </cell>
          <cell r="K1685">
            <v>6000</v>
          </cell>
          <cell r="L1685">
            <v>1902</v>
          </cell>
          <cell r="M1685" t="str">
            <v>No.18</v>
          </cell>
        </row>
        <row r="1686">
          <cell r="A1686" t="str">
            <v>사다리설치(STS)</v>
          </cell>
          <cell r="C1686" t="str">
            <v>M</v>
          </cell>
          <cell r="D1686">
            <v>0.98</v>
          </cell>
          <cell r="E1686">
            <v>10900</v>
          </cell>
          <cell r="F1686">
            <v>10682</v>
          </cell>
          <cell r="G1686">
            <v>6600</v>
          </cell>
          <cell r="H1686">
            <v>6468</v>
          </cell>
          <cell r="I1686">
            <v>4100</v>
          </cell>
          <cell r="J1686">
            <v>4018</v>
          </cell>
          <cell r="K1686">
            <v>200</v>
          </cell>
          <cell r="L1686">
            <v>196</v>
          </cell>
          <cell r="M1686" t="str">
            <v>No.19</v>
          </cell>
        </row>
        <row r="1687">
          <cell r="A1687" t="str">
            <v>맨홀뚜껑설치</v>
          </cell>
          <cell r="B1687" t="str">
            <v>(주철재)</v>
          </cell>
          <cell r="C1687" t="str">
            <v>조</v>
          </cell>
          <cell r="D1687">
            <v>1</v>
          </cell>
          <cell r="E1687">
            <v>45800</v>
          </cell>
          <cell r="F1687">
            <v>45800</v>
          </cell>
          <cell r="G1687">
            <v>0</v>
          </cell>
          <cell r="H1687">
            <v>0</v>
          </cell>
          <cell r="I1687">
            <v>45800</v>
          </cell>
          <cell r="J1687">
            <v>45800</v>
          </cell>
          <cell r="K1687">
            <v>0</v>
          </cell>
          <cell r="L1687">
            <v>0</v>
          </cell>
          <cell r="M1687" t="str">
            <v>No.20</v>
          </cell>
        </row>
        <row r="1688">
          <cell r="A1688" t="str">
            <v>강관비계</v>
          </cell>
          <cell r="B1688" t="str">
            <v>3개월</v>
          </cell>
          <cell r="C1688" t="str">
            <v>M2</v>
          </cell>
          <cell r="D1688">
            <v>23</v>
          </cell>
          <cell r="E1688">
            <v>9200</v>
          </cell>
          <cell r="F1688">
            <v>211600</v>
          </cell>
          <cell r="G1688">
            <v>2300</v>
          </cell>
          <cell r="H1688">
            <v>52900</v>
          </cell>
          <cell r="I1688">
            <v>6600</v>
          </cell>
          <cell r="J1688">
            <v>151800</v>
          </cell>
          <cell r="K1688">
            <v>300</v>
          </cell>
          <cell r="L1688">
            <v>6900</v>
          </cell>
          <cell r="M1688" t="str">
            <v>No.33</v>
          </cell>
        </row>
        <row r="1689">
          <cell r="A1689" t="str">
            <v>강관동바리(3개월)</v>
          </cell>
          <cell r="B1689" t="str">
            <v>H=0-4.2M</v>
          </cell>
          <cell r="C1689" t="str">
            <v>공M3</v>
          </cell>
          <cell r="D1689">
            <v>1.1000000000000001</v>
          </cell>
          <cell r="E1689">
            <v>6300</v>
          </cell>
          <cell r="F1689">
            <v>6930</v>
          </cell>
          <cell r="G1689">
            <v>200</v>
          </cell>
          <cell r="H1689">
            <v>220</v>
          </cell>
          <cell r="I1689">
            <v>6100</v>
          </cell>
          <cell r="J1689">
            <v>6710</v>
          </cell>
          <cell r="K1689">
            <v>0</v>
          </cell>
          <cell r="L1689">
            <v>0</v>
          </cell>
          <cell r="M1689" t="str">
            <v>No.21</v>
          </cell>
        </row>
        <row r="1690">
          <cell r="A1690" t="str">
            <v>시공이음면정리(치핑)</v>
          </cell>
          <cell r="B1690" t="str">
            <v>인력</v>
          </cell>
          <cell r="C1690" t="str">
            <v>M2</v>
          </cell>
          <cell r="D1690">
            <v>1.25</v>
          </cell>
          <cell r="E1690">
            <v>900</v>
          </cell>
          <cell r="F1690">
            <v>1125</v>
          </cell>
          <cell r="G1690">
            <v>700</v>
          </cell>
          <cell r="H1690">
            <v>875</v>
          </cell>
          <cell r="I1690">
            <v>200</v>
          </cell>
          <cell r="J1690">
            <v>250</v>
          </cell>
          <cell r="K1690">
            <v>0</v>
          </cell>
          <cell r="L1690">
            <v>0</v>
          </cell>
          <cell r="M1690" t="str">
            <v>No.22</v>
          </cell>
        </row>
        <row r="1691">
          <cell r="A1691" t="str">
            <v>스페이서(T=75MM)</v>
          </cell>
          <cell r="C1691" t="str">
            <v>EA</v>
          </cell>
          <cell r="D1691">
            <v>4</v>
          </cell>
          <cell r="E1691">
            <v>19000</v>
          </cell>
          <cell r="F1691">
            <v>76000</v>
          </cell>
          <cell r="G1691">
            <v>500</v>
          </cell>
          <cell r="H1691">
            <v>2000</v>
          </cell>
          <cell r="I1691">
            <v>18500</v>
          </cell>
          <cell r="J1691">
            <v>74000</v>
          </cell>
          <cell r="K1691">
            <v>0</v>
          </cell>
          <cell r="L1691">
            <v>0</v>
          </cell>
        </row>
        <row r="1692">
          <cell r="A1692" t="str">
            <v>수팽창고무지수판 설치</v>
          </cell>
          <cell r="B1692" t="str">
            <v>20X10</v>
          </cell>
          <cell r="C1692" t="str">
            <v>M</v>
          </cell>
          <cell r="D1692">
            <v>0.91</v>
          </cell>
          <cell r="E1692">
            <v>3900</v>
          </cell>
          <cell r="F1692">
            <v>3549</v>
          </cell>
          <cell r="G1692">
            <v>3100</v>
          </cell>
          <cell r="H1692">
            <v>2821</v>
          </cell>
          <cell r="I1692">
            <v>800</v>
          </cell>
          <cell r="J1692">
            <v>728</v>
          </cell>
          <cell r="K1692">
            <v>0</v>
          </cell>
          <cell r="L1692">
            <v>0</v>
          </cell>
          <cell r="M1692" t="str">
            <v>No.23</v>
          </cell>
        </row>
        <row r="1693">
          <cell r="A1693" t="str">
            <v>양생(비닐)</v>
          </cell>
          <cell r="C1693" t="str">
            <v>M2</v>
          </cell>
          <cell r="D1693">
            <v>1.97</v>
          </cell>
          <cell r="E1693">
            <v>900</v>
          </cell>
          <cell r="F1693">
            <v>1773</v>
          </cell>
          <cell r="G1693">
            <v>700</v>
          </cell>
          <cell r="H1693">
            <v>1379</v>
          </cell>
          <cell r="I1693">
            <v>200</v>
          </cell>
          <cell r="J1693">
            <v>394</v>
          </cell>
          <cell r="K1693">
            <v>0</v>
          </cell>
          <cell r="L1693">
            <v>0</v>
          </cell>
          <cell r="M1693" t="str">
            <v>No.8</v>
          </cell>
        </row>
        <row r="1695">
          <cell r="A1695" t="str">
            <v>아. 기  타</v>
          </cell>
          <cell r="F1695">
            <v>1144163</v>
          </cell>
          <cell r="H1695">
            <v>46980</v>
          </cell>
          <cell r="J1695">
            <v>1067506</v>
          </cell>
          <cell r="L1695">
            <v>29677</v>
          </cell>
        </row>
        <row r="1696">
          <cell r="A1696" t="str">
            <v>레미콘타설</v>
          </cell>
          <cell r="B1696" t="str">
            <v>무근구조물</v>
          </cell>
          <cell r="C1696" t="str">
            <v>M3</v>
          </cell>
          <cell r="D1696">
            <v>0.28999999999999998</v>
          </cell>
          <cell r="E1696">
            <v>21700</v>
          </cell>
          <cell r="F1696">
            <v>6293</v>
          </cell>
          <cell r="G1696">
            <v>400</v>
          </cell>
          <cell r="H1696">
            <v>116</v>
          </cell>
          <cell r="I1696">
            <v>21000</v>
          </cell>
          <cell r="J1696">
            <v>6090</v>
          </cell>
          <cell r="K1696">
            <v>300</v>
          </cell>
          <cell r="L1696">
            <v>87</v>
          </cell>
          <cell r="M1696" t="str">
            <v>No.10</v>
          </cell>
        </row>
        <row r="1697">
          <cell r="A1697" t="str">
            <v>합판거푸집</v>
          </cell>
          <cell r="B1697" t="str">
            <v>0-7m:6회</v>
          </cell>
          <cell r="C1697" t="str">
            <v>M2</v>
          </cell>
          <cell r="D1697">
            <v>0.96</v>
          </cell>
          <cell r="E1697">
            <v>17100</v>
          </cell>
          <cell r="F1697">
            <v>16416</v>
          </cell>
          <cell r="G1697">
            <v>5300</v>
          </cell>
          <cell r="H1697">
            <v>5088</v>
          </cell>
          <cell r="I1697">
            <v>11800</v>
          </cell>
          <cell r="J1697">
            <v>11328</v>
          </cell>
          <cell r="K1697">
            <v>0</v>
          </cell>
          <cell r="L1697">
            <v>0</v>
          </cell>
          <cell r="M1697" t="str">
            <v>No.11</v>
          </cell>
        </row>
        <row r="1698">
          <cell r="A1698" t="str">
            <v>모래부설 및 다짐(B.H 0.7M3,관로기초)</v>
          </cell>
          <cell r="B1698" t="str">
            <v>기계90%+인력10%</v>
          </cell>
          <cell r="C1698" t="str">
            <v>M3</v>
          </cell>
          <cell r="D1698">
            <v>1.38</v>
          </cell>
          <cell r="E1698">
            <v>2300</v>
          </cell>
          <cell r="F1698">
            <v>3174</v>
          </cell>
          <cell r="G1698">
            <v>200</v>
          </cell>
          <cell r="H1698">
            <v>276</v>
          </cell>
          <cell r="I1698">
            <v>1600</v>
          </cell>
          <cell r="J1698">
            <v>2208</v>
          </cell>
          <cell r="K1698">
            <v>500</v>
          </cell>
          <cell r="L1698">
            <v>690</v>
          </cell>
          <cell r="M1698" t="str">
            <v>#.8</v>
          </cell>
        </row>
        <row r="1699">
          <cell r="A1699" t="str">
            <v>K.P메카니칼접합및부설(기계)</v>
          </cell>
          <cell r="B1699" t="str">
            <v>ø350M/M</v>
          </cell>
          <cell r="C1699" t="str">
            <v>개소</v>
          </cell>
          <cell r="D1699">
            <v>1</v>
          </cell>
          <cell r="E1699">
            <v>71500</v>
          </cell>
          <cell r="F1699">
            <v>71500</v>
          </cell>
          <cell r="G1699">
            <v>0</v>
          </cell>
          <cell r="H1699">
            <v>0</v>
          </cell>
          <cell r="I1699">
            <v>53400</v>
          </cell>
          <cell r="J1699">
            <v>53400</v>
          </cell>
          <cell r="K1699">
            <v>18100</v>
          </cell>
          <cell r="L1699">
            <v>18100</v>
          </cell>
          <cell r="M1699" t="str">
            <v>No.42</v>
          </cell>
        </row>
        <row r="1700">
          <cell r="A1700" t="str">
            <v>K.P메카니칼접합및부설(기계)</v>
          </cell>
          <cell r="B1700" t="str">
            <v>ø350M/M(이형관)</v>
          </cell>
          <cell r="C1700" t="str">
            <v>개소</v>
          </cell>
          <cell r="D1700">
            <v>2</v>
          </cell>
          <cell r="E1700">
            <v>19900</v>
          </cell>
          <cell r="F1700">
            <v>39800</v>
          </cell>
          <cell r="G1700">
            <v>0</v>
          </cell>
          <cell r="H1700">
            <v>0</v>
          </cell>
          <cell r="I1700">
            <v>14500</v>
          </cell>
          <cell r="J1700">
            <v>29000</v>
          </cell>
          <cell r="K1700">
            <v>5400</v>
          </cell>
          <cell r="L1700">
            <v>10800</v>
          </cell>
          <cell r="M1700" t="str">
            <v>No.46</v>
          </cell>
        </row>
        <row r="1701">
          <cell r="A1701" t="str">
            <v>플랜지관 접합및부설</v>
          </cell>
          <cell r="B1701" t="str">
            <v>ø350M/M(이형관)</v>
          </cell>
          <cell r="C1701" t="str">
            <v>개소</v>
          </cell>
          <cell r="D1701">
            <v>1</v>
          </cell>
          <cell r="E1701">
            <v>79500</v>
          </cell>
          <cell r="F1701">
            <v>79500</v>
          </cell>
          <cell r="G1701">
            <v>2200</v>
          </cell>
          <cell r="H1701">
            <v>2200</v>
          </cell>
          <cell r="I1701">
            <v>77300</v>
          </cell>
          <cell r="J1701">
            <v>77300</v>
          </cell>
          <cell r="K1701">
            <v>0</v>
          </cell>
          <cell r="L1701">
            <v>0</v>
          </cell>
          <cell r="M1701" t="str">
            <v>No.101</v>
          </cell>
        </row>
        <row r="1702">
          <cell r="A1702" t="str">
            <v>돌담헐기</v>
          </cell>
          <cell r="B1702" t="str">
            <v>B0.5 X H1.9</v>
          </cell>
          <cell r="C1702" t="str">
            <v>M2</v>
          </cell>
          <cell r="D1702">
            <v>39.299999999999997</v>
          </cell>
          <cell r="E1702">
            <v>23600</v>
          </cell>
          <cell r="F1702">
            <v>927480</v>
          </cell>
          <cell r="G1702">
            <v>1000</v>
          </cell>
          <cell r="H1702">
            <v>39300</v>
          </cell>
          <cell r="I1702">
            <v>22600</v>
          </cell>
          <cell r="J1702">
            <v>888180</v>
          </cell>
          <cell r="K1702">
            <v>0</v>
          </cell>
          <cell r="L1702">
            <v>0</v>
          </cell>
          <cell r="M1702" t="str">
            <v>No.86</v>
          </cell>
        </row>
        <row r="1704">
          <cell r="A1704" t="str">
            <v>4. 운 반 공</v>
          </cell>
          <cell r="F1704">
            <v>1510446</v>
          </cell>
          <cell r="H1704">
            <v>184800</v>
          </cell>
          <cell r="J1704">
            <v>201600</v>
          </cell>
          <cell r="L1704">
            <v>1124046</v>
          </cell>
        </row>
        <row r="1705">
          <cell r="A1705" t="str">
            <v>철근운반</v>
          </cell>
          <cell r="C1705" t="str">
            <v>TON</v>
          </cell>
          <cell r="D1705">
            <v>85.706000000000003</v>
          </cell>
          <cell r="E1705">
            <v>9000</v>
          </cell>
          <cell r="F1705">
            <v>771354</v>
          </cell>
          <cell r="G1705">
            <v>0</v>
          </cell>
          <cell r="H1705">
            <v>0</v>
          </cell>
          <cell r="I1705">
            <v>0</v>
          </cell>
          <cell r="J1705">
            <v>0</v>
          </cell>
          <cell r="K1705">
            <v>9000</v>
          </cell>
          <cell r="L1705">
            <v>771354</v>
          </cell>
          <cell r="M1705" t="str">
            <v>#.15</v>
          </cell>
        </row>
        <row r="1706">
          <cell r="A1706" t="str">
            <v>시멘트운반(40kg/대)</v>
          </cell>
          <cell r="C1706" t="str">
            <v>대</v>
          </cell>
          <cell r="D1706">
            <v>277</v>
          </cell>
          <cell r="E1706">
            <v>400</v>
          </cell>
          <cell r="F1706">
            <v>110800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400</v>
          </cell>
          <cell r="L1706">
            <v>110800</v>
          </cell>
          <cell r="M1706" t="str">
            <v>#.19</v>
          </cell>
        </row>
        <row r="1707">
          <cell r="A1707" t="str">
            <v>주철관 운반</v>
          </cell>
          <cell r="B1707" t="str">
            <v>Φ350M/M</v>
          </cell>
          <cell r="C1707" t="str">
            <v>본</v>
          </cell>
          <cell r="D1707">
            <v>1</v>
          </cell>
          <cell r="E1707">
            <v>3300</v>
          </cell>
          <cell r="F1707">
            <v>3300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3300</v>
          </cell>
          <cell r="L1707">
            <v>3300</v>
          </cell>
          <cell r="M1707" t="str">
            <v>#.23</v>
          </cell>
        </row>
        <row r="1708">
          <cell r="A1708" t="str">
            <v>주철관 운반</v>
          </cell>
          <cell r="B1708" t="str">
            <v>이형관</v>
          </cell>
          <cell r="C1708" t="str">
            <v>KG</v>
          </cell>
          <cell r="D1708">
            <v>117.92</v>
          </cell>
          <cell r="E1708">
            <v>100</v>
          </cell>
          <cell r="F1708">
            <v>11792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100</v>
          </cell>
          <cell r="L1708">
            <v>11792</v>
          </cell>
          <cell r="M1708" t="str">
            <v>#.17</v>
          </cell>
        </row>
        <row r="1709">
          <cell r="A1709" t="str">
            <v>보조기층운반</v>
          </cell>
          <cell r="C1709" t="str">
            <v>M3</v>
          </cell>
          <cell r="D1709">
            <v>84</v>
          </cell>
          <cell r="E1709">
            <v>7300</v>
          </cell>
          <cell r="F1709">
            <v>613200</v>
          </cell>
          <cell r="G1709">
            <v>2200</v>
          </cell>
          <cell r="H1709">
            <v>184800</v>
          </cell>
          <cell r="I1709">
            <v>2400</v>
          </cell>
          <cell r="J1709">
            <v>201600</v>
          </cell>
          <cell r="K1709">
            <v>2700</v>
          </cell>
          <cell r="L1709">
            <v>226800</v>
          </cell>
          <cell r="M1709" t="str">
            <v>#.18</v>
          </cell>
        </row>
        <row r="1719">
          <cell r="A1719" t="str">
            <v>⊙월평 중계펌프장 사급자재비(토목)</v>
          </cell>
          <cell r="C1719" t="str">
            <v>식</v>
          </cell>
          <cell r="D1719">
            <v>1</v>
          </cell>
          <cell r="F1719">
            <v>1817900</v>
          </cell>
          <cell r="H1719">
            <v>1817900</v>
          </cell>
          <cell r="J1719">
            <v>0</v>
          </cell>
          <cell r="L1719">
            <v>0</v>
          </cell>
        </row>
        <row r="1721">
          <cell r="A1721" t="str">
            <v>모  래</v>
          </cell>
          <cell r="C1721" t="str">
            <v>M3</v>
          </cell>
          <cell r="D1721">
            <v>35</v>
          </cell>
          <cell r="E1721">
            <v>17000</v>
          </cell>
          <cell r="F1721">
            <v>595000</v>
          </cell>
          <cell r="G1721">
            <v>17000</v>
          </cell>
          <cell r="H1721">
            <v>595000</v>
          </cell>
          <cell r="I1721">
            <v>0</v>
          </cell>
          <cell r="J1721">
            <v>0</v>
          </cell>
          <cell r="K1721">
            <v>0</v>
          </cell>
          <cell r="L1721">
            <v>0</v>
          </cell>
        </row>
        <row r="1722">
          <cell r="A1722" t="str">
            <v>보조기층제</v>
          </cell>
          <cell r="C1722" t="str">
            <v>M3</v>
          </cell>
          <cell r="D1722">
            <v>84</v>
          </cell>
          <cell r="E1722">
            <v>6300</v>
          </cell>
          <cell r="F1722">
            <v>529200</v>
          </cell>
          <cell r="G1722">
            <v>6300</v>
          </cell>
          <cell r="H1722">
            <v>529200</v>
          </cell>
          <cell r="I1722">
            <v>0</v>
          </cell>
          <cell r="J1722">
            <v>0</v>
          </cell>
          <cell r="K1722">
            <v>0</v>
          </cell>
          <cell r="L1722">
            <v>0</v>
          </cell>
        </row>
        <row r="1723">
          <cell r="A1723" t="str">
            <v>적벽돌</v>
          </cell>
          <cell r="B1723" t="str">
            <v>190*90*57</v>
          </cell>
          <cell r="C1723" t="str">
            <v>매</v>
          </cell>
          <cell r="D1723">
            <v>1612</v>
          </cell>
          <cell r="E1723">
            <v>200</v>
          </cell>
          <cell r="F1723">
            <v>322400</v>
          </cell>
          <cell r="G1723">
            <v>200</v>
          </cell>
          <cell r="H1723">
            <v>322400</v>
          </cell>
          <cell r="I1723">
            <v>0</v>
          </cell>
          <cell r="J1723">
            <v>0</v>
          </cell>
          <cell r="K1723">
            <v>0</v>
          </cell>
          <cell r="L1723">
            <v>0</v>
          </cell>
        </row>
        <row r="1724">
          <cell r="A1724" t="str">
            <v>주철관 이형관</v>
          </cell>
          <cell r="B1724" t="str">
            <v>D300M/M이상 D600M/M이하</v>
          </cell>
          <cell r="C1724" t="str">
            <v>KG</v>
          </cell>
          <cell r="D1724">
            <v>117.92</v>
          </cell>
          <cell r="E1724">
            <v>2500</v>
          </cell>
          <cell r="F1724">
            <v>294800</v>
          </cell>
          <cell r="G1724">
            <v>2500</v>
          </cell>
          <cell r="H1724">
            <v>294800</v>
          </cell>
          <cell r="I1724">
            <v>0</v>
          </cell>
          <cell r="J1724">
            <v>0</v>
          </cell>
          <cell r="K1724">
            <v>0</v>
          </cell>
          <cell r="L1724">
            <v>0</v>
          </cell>
        </row>
        <row r="1725">
          <cell r="A1725" t="str">
            <v>주철관 접합부품(K.P메카니칼접합)</v>
          </cell>
          <cell r="B1725" t="str">
            <v>D=350MM</v>
          </cell>
          <cell r="C1725" t="str">
            <v>SET</v>
          </cell>
          <cell r="D1725">
            <v>3</v>
          </cell>
          <cell r="E1725">
            <v>24000</v>
          </cell>
          <cell r="F1725">
            <v>72000</v>
          </cell>
          <cell r="G1725">
            <v>24000</v>
          </cell>
          <cell r="H1725">
            <v>72000</v>
          </cell>
          <cell r="I1725">
            <v>0</v>
          </cell>
          <cell r="J1725">
            <v>0</v>
          </cell>
          <cell r="K1725">
            <v>0</v>
          </cell>
          <cell r="L1725">
            <v>0</v>
          </cell>
        </row>
        <row r="1726">
          <cell r="A1726" t="str">
            <v>주철관 접합부품(플랜지접합)</v>
          </cell>
          <cell r="B1726" t="str">
            <v>D=350MM</v>
          </cell>
          <cell r="C1726" t="str">
            <v>SET</v>
          </cell>
          <cell r="D1726">
            <v>1</v>
          </cell>
          <cell r="E1726">
            <v>4500</v>
          </cell>
          <cell r="F1726">
            <v>4500</v>
          </cell>
          <cell r="G1726">
            <v>4500</v>
          </cell>
          <cell r="H1726">
            <v>4500</v>
          </cell>
          <cell r="I1726">
            <v>0</v>
          </cell>
          <cell r="J1726">
            <v>0</v>
          </cell>
          <cell r="K1726">
            <v>0</v>
          </cell>
          <cell r="L1726">
            <v>0</v>
          </cell>
        </row>
        <row r="1741">
          <cell r="A1741" t="str">
            <v>Ⅴ.중문동부 중계펌프장(토목)</v>
          </cell>
          <cell r="C1741" t="str">
            <v>식</v>
          </cell>
          <cell r="D1741">
            <v>1</v>
          </cell>
          <cell r="F1741">
            <v>204739233</v>
          </cell>
          <cell r="H1741">
            <v>39133896</v>
          </cell>
          <cell r="J1741">
            <v>148125384</v>
          </cell>
          <cell r="L1741">
            <v>17479953</v>
          </cell>
        </row>
        <row r="1743">
          <cell r="A1743" t="str">
            <v>1. 토    공</v>
          </cell>
          <cell r="F1743">
            <v>47242002</v>
          </cell>
          <cell r="H1743">
            <v>8677552</v>
          </cell>
          <cell r="J1743">
            <v>24906958</v>
          </cell>
          <cell r="L1743">
            <v>13657492</v>
          </cell>
        </row>
        <row r="1744">
          <cell r="A1744" t="str">
            <v>터파기:토사(육상),기계80+인력20</v>
          </cell>
          <cell r="B1744" t="str">
            <v>B.H 0.7㎥</v>
          </cell>
          <cell r="C1744" t="str">
            <v>M3</v>
          </cell>
          <cell r="D1744">
            <v>2758.35</v>
          </cell>
          <cell r="E1744">
            <v>2000</v>
          </cell>
          <cell r="F1744">
            <v>5516700</v>
          </cell>
          <cell r="G1744">
            <v>100</v>
          </cell>
          <cell r="H1744">
            <v>275835</v>
          </cell>
          <cell r="I1744">
            <v>1600</v>
          </cell>
          <cell r="J1744">
            <v>4413360</v>
          </cell>
          <cell r="K1744">
            <v>300</v>
          </cell>
          <cell r="L1744">
            <v>827505</v>
          </cell>
          <cell r="M1744" t="str">
            <v>#.2</v>
          </cell>
        </row>
        <row r="1745">
          <cell r="A1745" t="str">
            <v>터파기(인력)</v>
          </cell>
          <cell r="B1745" t="str">
            <v>토사,0-1m</v>
          </cell>
          <cell r="C1745" t="str">
            <v>M3</v>
          </cell>
          <cell r="D1745">
            <v>288.79000000000002</v>
          </cell>
          <cell r="E1745">
            <v>8800</v>
          </cell>
          <cell r="F1745">
            <v>2541352</v>
          </cell>
          <cell r="G1745">
            <v>0</v>
          </cell>
          <cell r="H1745">
            <v>0</v>
          </cell>
          <cell r="I1745">
            <v>8800</v>
          </cell>
          <cell r="J1745">
            <v>2541352</v>
          </cell>
          <cell r="K1745">
            <v>0</v>
          </cell>
          <cell r="L1745">
            <v>0</v>
          </cell>
          <cell r="M1745" t="str">
            <v>No.54</v>
          </cell>
        </row>
        <row r="1746">
          <cell r="A1746" t="str">
            <v>기계터파기(연암)</v>
          </cell>
          <cell r="B1746" t="str">
            <v>B.H0.7+브레이커</v>
          </cell>
          <cell r="C1746" t="str">
            <v>M3</v>
          </cell>
          <cell r="D1746">
            <v>892.59</v>
          </cell>
          <cell r="E1746">
            <v>18400</v>
          </cell>
          <cell r="F1746">
            <v>16423656</v>
          </cell>
          <cell r="G1746">
            <v>2800</v>
          </cell>
          <cell r="H1746">
            <v>2499252</v>
          </cell>
          <cell r="I1746">
            <v>7300</v>
          </cell>
          <cell r="J1746">
            <v>6515907</v>
          </cell>
          <cell r="K1746">
            <v>8300</v>
          </cell>
          <cell r="L1746">
            <v>7408497</v>
          </cell>
          <cell r="M1746" t="str">
            <v>#.3</v>
          </cell>
        </row>
        <row r="1747">
          <cell r="A1747" t="str">
            <v>되메우기 및 다짐</v>
          </cell>
          <cell r="B1747" t="str">
            <v>B.H 0.7+플래이트 콤펙터</v>
          </cell>
          <cell r="C1747" t="str">
            <v>M3</v>
          </cell>
          <cell r="D1747">
            <v>1878.61</v>
          </cell>
          <cell r="E1747">
            <v>3500</v>
          </cell>
          <cell r="F1747">
            <v>6575135</v>
          </cell>
          <cell r="G1747">
            <v>400</v>
          </cell>
          <cell r="H1747">
            <v>751444</v>
          </cell>
          <cell r="I1747">
            <v>2600</v>
          </cell>
          <cell r="J1747">
            <v>4884386</v>
          </cell>
          <cell r="K1747">
            <v>500</v>
          </cell>
          <cell r="L1747">
            <v>939305</v>
          </cell>
          <cell r="M1747" t="str">
            <v>#.4</v>
          </cell>
        </row>
        <row r="1748">
          <cell r="A1748" t="str">
            <v>되메우기</v>
          </cell>
          <cell r="B1748" t="str">
            <v>인력</v>
          </cell>
          <cell r="C1748" t="str">
            <v>M3</v>
          </cell>
          <cell r="D1748">
            <v>234.88</v>
          </cell>
          <cell r="E1748">
            <v>3400</v>
          </cell>
          <cell r="F1748">
            <v>798592</v>
          </cell>
          <cell r="G1748">
            <v>0</v>
          </cell>
          <cell r="H1748">
            <v>0</v>
          </cell>
          <cell r="I1748">
            <v>3400</v>
          </cell>
          <cell r="J1748">
            <v>798592</v>
          </cell>
          <cell r="K1748">
            <v>0</v>
          </cell>
          <cell r="L1748">
            <v>0</v>
          </cell>
          <cell r="M1748" t="str">
            <v>No.72</v>
          </cell>
        </row>
        <row r="1749">
          <cell r="A1749" t="str">
            <v>사토운반:토사</v>
          </cell>
          <cell r="B1749" t="str">
            <v>B.H0.7 + D.T15</v>
          </cell>
          <cell r="C1749" t="str">
            <v>M3</v>
          </cell>
          <cell r="D1749">
            <v>563.14</v>
          </cell>
          <cell r="E1749">
            <v>2500</v>
          </cell>
          <cell r="F1749">
            <v>1407850</v>
          </cell>
          <cell r="G1749">
            <v>900</v>
          </cell>
          <cell r="H1749">
            <v>506826</v>
          </cell>
          <cell r="I1749">
            <v>700</v>
          </cell>
          <cell r="J1749">
            <v>394198</v>
          </cell>
          <cell r="K1749">
            <v>900</v>
          </cell>
          <cell r="L1749">
            <v>506826</v>
          </cell>
          <cell r="M1749" t="str">
            <v>#.26</v>
          </cell>
        </row>
        <row r="1750">
          <cell r="A1750" t="str">
            <v>사토운반:연암</v>
          </cell>
          <cell r="B1750" t="str">
            <v>B.H0.7 + D.T15</v>
          </cell>
          <cell r="C1750" t="str">
            <v>M3</v>
          </cell>
          <cell r="D1750">
            <v>892.59</v>
          </cell>
          <cell r="E1750">
            <v>12000</v>
          </cell>
          <cell r="F1750">
            <v>10711080</v>
          </cell>
          <cell r="G1750">
            <v>4500</v>
          </cell>
          <cell r="H1750">
            <v>4016655</v>
          </cell>
          <cell r="I1750">
            <v>3500</v>
          </cell>
          <cell r="J1750">
            <v>3124065</v>
          </cell>
          <cell r="K1750">
            <v>4000</v>
          </cell>
          <cell r="L1750">
            <v>3570360</v>
          </cell>
          <cell r="M1750" t="str">
            <v>#.7</v>
          </cell>
        </row>
        <row r="1751">
          <cell r="A1751" t="str">
            <v>성토(토사)</v>
          </cell>
          <cell r="B1751" t="str">
            <v>발생토유용</v>
          </cell>
          <cell r="C1751" t="str">
            <v>M3</v>
          </cell>
          <cell r="D1751">
            <v>370.51</v>
          </cell>
          <cell r="E1751">
            <v>3000</v>
          </cell>
          <cell r="F1751">
            <v>1111530</v>
          </cell>
          <cell r="G1751">
            <v>1100</v>
          </cell>
          <cell r="H1751">
            <v>407561</v>
          </cell>
          <cell r="I1751">
            <v>1100</v>
          </cell>
          <cell r="J1751">
            <v>407561</v>
          </cell>
          <cell r="K1751">
            <v>800</v>
          </cell>
          <cell r="L1751">
            <v>296408</v>
          </cell>
          <cell r="M1751" t="str">
            <v>#.9</v>
          </cell>
        </row>
        <row r="1752">
          <cell r="A1752" t="str">
            <v>줄떼붙임</v>
          </cell>
          <cell r="C1752" t="str">
            <v>M2</v>
          </cell>
          <cell r="D1752">
            <v>64.989999999999995</v>
          </cell>
          <cell r="E1752">
            <v>3100</v>
          </cell>
          <cell r="F1752">
            <v>201469</v>
          </cell>
          <cell r="G1752">
            <v>600</v>
          </cell>
          <cell r="H1752">
            <v>38994</v>
          </cell>
          <cell r="I1752">
            <v>2500</v>
          </cell>
          <cell r="J1752">
            <v>162475</v>
          </cell>
          <cell r="K1752">
            <v>0</v>
          </cell>
          <cell r="L1752">
            <v>0</v>
          </cell>
          <cell r="M1752" t="str">
            <v>No.91</v>
          </cell>
        </row>
        <row r="1753">
          <cell r="A1753" t="str">
            <v>바닥면 고르기</v>
          </cell>
          <cell r="B1753" t="str">
            <v>연암</v>
          </cell>
          <cell r="C1753" t="str">
            <v>M2</v>
          </cell>
          <cell r="D1753">
            <v>361.97</v>
          </cell>
          <cell r="E1753">
            <v>5400</v>
          </cell>
          <cell r="F1753">
            <v>1954638</v>
          </cell>
          <cell r="G1753">
            <v>500</v>
          </cell>
          <cell r="H1753">
            <v>180985</v>
          </cell>
          <cell r="I1753">
            <v>4600</v>
          </cell>
          <cell r="J1753">
            <v>1665062</v>
          </cell>
          <cell r="K1753">
            <v>300</v>
          </cell>
          <cell r="L1753">
            <v>108591</v>
          </cell>
          <cell r="M1753" t="str">
            <v>No.2</v>
          </cell>
        </row>
        <row r="1755">
          <cell r="A1755" t="str">
            <v>2. 구조물공</v>
          </cell>
          <cell r="F1755">
            <v>128581658</v>
          </cell>
          <cell r="H1755">
            <v>21895408</v>
          </cell>
          <cell r="J1755">
            <v>105120072</v>
          </cell>
          <cell r="L1755">
            <v>1566178</v>
          </cell>
        </row>
        <row r="1756">
          <cell r="A1756" t="str">
            <v>레미콘타설</v>
          </cell>
          <cell r="B1756" t="str">
            <v>무근구조물</v>
          </cell>
          <cell r="C1756" t="str">
            <v>M3</v>
          </cell>
          <cell r="D1756">
            <v>30.35</v>
          </cell>
          <cell r="E1756">
            <v>21700</v>
          </cell>
          <cell r="F1756">
            <v>658595</v>
          </cell>
          <cell r="G1756">
            <v>400</v>
          </cell>
          <cell r="H1756">
            <v>12140</v>
          </cell>
          <cell r="I1756">
            <v>21000</v>
          </cell>
          <cell r="J1756">
            <v>637350</v>
          </cell>
          <cell r="K1756">
            <v>300</v>
          </cell>
          <cell r="L1756">
            <v>9105</v>
          </cell>
          <cell r="M1756" t="str">
            <v>No.10</v>
          </cell>
        </row>
        <row r="1757">
          <cell r="A1757" t="str">
            <v>레미콘타설</v>
          </cell>
          <cell r="B1757" t="str">
            <v>철근구조물</v>
          </cell>
          <cell r="C1757" t="str">
            <v>M3</v>
          </cell>
          <cell r="D1757">
            <v>669.85</v>
          </cell>
          <cell r="E1757">
            <v>16000</v>
          </cell>
          <cell r="F1757">
            <v>10717600</v>
          </cell>
          <cell r="G1757">
            <v>0</v>
          </cell>
          <cell r="H1757">
            <v>0</v>
          </cell>
          <cell r="I1757">
            <v>16000</v>
          </cell>
          <cell r="J1757">
            <v>10717600</v>
          </cell>
          <cell r="K1757">
            <v>0</v>
          </cell>
          <cell r="L1757">
            <v>0</v>
          </cell>
          <cell r="M1757" t="str">
            <v>No.14</v>
          </cell>
        </row>
        <row r="1758">
          <cell r="A1758" t="str">
            <v>합판거푸집</v>
          </cell>
          <cell r="B1758" t="str">
            <v>0-7m:6회</v>
          </cell>
          <cell r="C1758" t="str">
            <v>M2</v>
          </cell>
          <cell r="D1758">
            <v>7.6</v>
          </cell>
          <cell r="E1758">
            <v>17100</v>
          </cell>
          <cell r="F1758">
            <v>129960</v>
          </cell>
          <cell r="G1758">
            <v>5300</v>
          </cell>
          <cell r="H1758">
            <v>40280</v>
          </cell>
          <cell r="I1758">
            <v>11800</v>
          </cell>
          <cell r="J1758">
            <v>89680</v>
          </cell>
          <cell r="K1758">
            <v>0</v>
          </cell>
          <cell r="L1758">
            <v>0</v>
          </cell>
          <cell r="M1758" t="str">
            <v>No.11</v>
          </cell>
        </row>
        <row r="1759">
          <cell r="A1759" t="str">
            <v>합판거푸집</v>
          </cell>
          <cell r="B1759" t="str">
            <v>0-7m:3회</v>
          </cell>
          <cell r="C1759" t="str">
            <v>M2</v>
          </cell>
          <cell r="D1759">
            <v>682.82</v>
          </cell>
          <cell r="E1759">
            <v>12000</v>
          </cell>
          <cell r="F1759">
            <v>8193840</v>
          </cell>
          <cell r="G1759">
            <v>4000</v>
          </cell>
          <cell r="H1759">
            <v>2731280</v>
          </cell>
          <cell r="I1759">
            <v>8000</v>
          </cell>
          <cell r="J1759">
            <v>5462560</v>
          </cell>
          <cell r="K1759">
            <v>0</v>
          </cell>
          <cell r="L1759">
            <v>0</v>
          </cell>
          <cell r="M1759" t="str">
            <v>No.15</v>
          </cell>
        </row>
        <row r="1760">
          <cell r="A1760" t="str">
            <v>폼타이 합판거푸집</v>
          </cell>
          <cell r="B1760" t="str">
            <v>0-7m:T=600:3회</v>
          </cell>
          <cell r="C1760" t="str">
            <v>M2</v>
          </cell>
          <cell r="D1760">
            <v>328.88</v>
          </cell>
          <cell r="E1760">
            <v>18700</v>
          </cell>
          <cell r="F1760">
            <v>6150056</v>
          </cell>
          <cell r="G1760">
            <v>6700</v>
          </cell>
          <cell r="H1760">
            <v>2203496</v>
          </cell>
          <cell r="I1760">
            <v>12000</v>
          </cell>
          <cell r="J1760">
            <v>3946560</v>
          </cell>
          <cell r="K1760">
            <v>0</v>
          </cell>
          <cell r="L1760">
            <v>0</v>
          </cell>
          <cell r="M1760" t="str">
            <v>No.102</v>
          </cell>
        </row>
        <row r="1761">
          <cell r="A1761" t="str">
            <v>폼타이 합판거푸집</v>
          </cell>
          <cell r="B1761" t="str">
            <v>0-7m:T=500:3회</v>
          </cell>
          <cell r="C1761" t="str">
            <v>M2</v>
          </cell>
          <cell r="D1761">
            <v>471.82</v>
          </cell>
          <cell r="E1761">
            <v>18700</v>
          </cell>
          <cell r="F1761">
            <v>8823034</v>
          </cell>
          <cell r="G1761">
            <v>6700</v>
          </cell>
          <cell r="H1761">
            <v>3161194</v>
          </cell>
          <cell r="I1761">
            <v>12000</v>
          </cell>
          <cell r="J1761">
            <v>5661840</v>
          </cell>
          <cell r="K1761">
            <v>0</v>
          </cell>
          <cell r="L1761">
            <v>0</v>
          </cell>
          <cell r="M1761" t="str">
            <v>No.92</v>
          </cell>
        </row>
        <row r="1762">
          <cell r="A1762" t="str">
            <v>폼타이 합판거푸집</v>
          </cell>
          <cell r="B1762" t="str">
            <v>0-7m:T=400:3회</v>
          </cell>
          <cell r="C1762" t="str">
            <v>M2</v>
          </cell>
          <cell r="D1762">
            <v>74.8</v>
          </cell>
          <cell r="E1762">
            <v>18500</v>
          </cell>
          <cell r="F1762">
            <v>1383800</v>
          </cell>
          <cell r="G1762">
            <v>6600</v>
          </cell>
          <cell r="H1762">
            <v>493680</v>
          </cell>
          <cell r="I1762">
            <v>11900</v>
          </cell>
          <cell r="J1762">
            <v>890120</v>
          </cell>
          <cell r="K1762">
            <v>0</v>
          </cell>
          <cell r="L1762">
            <v>0</v>
          </cell>
          <cell r="M1762" t="str">
            <v>No.73</v>
          </cell>
        </row>
        <row r="1763">
          <cell r="A1763" t="str">
            <v>폼타이 합판거푸집</v>
          </cell>
          <cell r="B1763" t="str">
            <v>0-7m:T=300:3회</v>
          </cell>
          <cell r="C1763" t="str">
            <v>M2</v>
          </cell>
          <cell r="D1763">
            <v>100.72</v>
          </cell>
          <cell r="E1763">
            <v>18600</v>
          </cell>
          <cell r="F1763">
            <v>1873392</v>
          </cell>
          <cell r="G1763">
            <v>6600</v>
          </cell>
          <cell r="H1763">
            <v>664752</v>
          </cell>
          <cell r="I1763">
            <v>12000</v>
          </cell>
          <cell r="J1763">
            <v>1208640</v>
          </cell>
          <cell r="K1763">
            <v>0</v>
          </cell>
          <cell r="L1763">
            <v>0</v>
          </cell>
          <cell r="M1763" t="str">
            <v>No.74</v>
          </cell>
        </row>
        <row r="1764">
          <cell r="A1764" t="str">
            <v>강관동바리(3개월)</v>
          </cell>
          <cell r="B1764" t="str">
            <v>H=4.2-7.2M</v>
          </cell>
          <cell r="C1764" t="str">
            <v>공M3</v>
          </cell>
          <cell r="D1764">
            <v>33.56</v>
          </cell>
          <cell r="E1764">
            <v>7500</v>
          </cell>
          <cell r="F1764">
            <v>251700</v>
          </cell>
          <cell r="G1764">
            <v>200</v>
          </cell>
          <cell r="H1764">
            <v>6712</v>
          </cell>
          <cell r="I1764">
            <v>7300</v>
          </cell>
          <cell r="J1764">
            <v>244988</v>
          </cell>
          <cell r="K1764">
            <v>0</v>
          </cell>
          <cell r="L1764">
            <v>0</v>
          </cell>
          <cell r="M1764" t="str">
            <v>No.93</v>
          </cell>
        </row>
        <row r="1765">
          <cell r="A1765" t="str">
            <v>강관동바리(3개월)</v>
          </cell>
          <cell r="B1765" t="str">
            <v>H=0-4.2M</v>
          </cell>
          <cell r="C1765" t="str">
            <v>공M3</v>
          </cell>
          <cell r="D1765">
            <v>1190.28</v>
          </cell>
          <cell r="E1765">
            <v>6300</v>
          </cell>
          <cell r="F1765">
            <v>7498764</v>
          </cell>
          <cell r="G1765">
            <v>200</v>
          </cell>
          <cell r="H1765">
            <v>238056</v>
          </cell>
          <cell r="I1765">
            <v>6100</v>
          </cell>
          <cell r="J1765">
            <v>7260708</v>
          </cell>
          <cell r="K1765">
            <v>0</v>
          </cell>
          <cell r="L1765">
            <v>0</v>
          </cell>
          <cell r="M1765" t="str">
            <v>No.21</v>
          </cell>
        </row>
        <row r="1766">
          <cell r="A1766" t="str">
            <v>강관비계</v>
          </cell>
          <cell r="B1766" t="str">
            <v>3개월</v>
          </cell>
          <cell r="C1766" t="str">
            <v>M2</v>
          </cell>
          <cell r="D1766">
            <v>450.8</v>
          </cell>
          <cell r="E1766">
            <v>9200</v>
          </cell>
          <cell r="F1766">
            <v>4147360</v>
          </cell>
          <cell r="G1766">
            <v>2300</v>
          </cell>
          <cell r="H1766">
            <v>1036840</v>
          </cell>
          <cell r="I1766">
            <v>6600</v>
          </cell>
          <cell r="J1766">
            <v>2975280</v>
          </cell>
          <cell r="K1766">
            <v>300</v>
          </cell>
          <cell r="L1766">
            <v>135240</v>
          </cell>
          <cell r="M1766" t="str">
            <v>No.33</v>
          </cell>
        </row>
        <row r="1767">
          <cell r="A1767" t="str">
            <v>시공이음 설치</v>
          </cell>
          <cell r="B1767" t="str">
            <v>PVC,B=230X5mm</v>
          </cell>
          <cell r="C1767" t="str">
            <v>M</v>
          </cell>
          <cell r="D1767">
            <v>126.76</v>
          </cell>
          <cell r="E1767">
            <v>14600</v>
          </cell>
          <cell r="F1767">
            <v>1850696</v>
          </cell>
          <cell r="G1767">
            <v>3400</v>
          </cell>
          <cell r="H1767">
            <v>430984</v>
          </cell>
          <cell r="I1767">
            <v>11200</v>
          </cell>
          <cell r="J1767">
            <v>1419712</v>
          </cell>
          <cell r="K1767">
            <v>0</v>
          </cell>
          <cell r="L1767">
            <v>0</v>
          </cell>
          <cell r="M1767" t="str">
            <v>No.75</v>
          </cell>
        </row>
        <row r="1768">
          <cell r="A1768" t="str">
            <v>시공이음면정리(치핑)</v>
          </cell>
          <cell r="B1768" t="str">
            <v>인력</v>
          </cell>
          <cell r="C1768" t="str">
            <v>M2</v>
          </cell>
          <cell r="D1768">
            <v>89.42</v>
          </cell>
          <cell r="E1768">
            <v>19000</v>
          </cell>
          <cell r="F1768">
            <v>1698980</v>
          </cell>
          <cell r="G1768">
            <v>500</v>
          </cell>
          <cell r="H1768">
            <v>44710</v>
          </cell>
          <cell r="I1768">
            <v>18500</v>
          </cell>
          <cell r="J1768">
            <v>1654270</v>
          </cell>
          <cell r="K1768">
            <v>0</v>
          </cell>
          <cell r="L1768">
            <v>0</v>
          </cell>
          <cell r="M1768" t="str">
            <v>No.22</v>
          </cell>
        </row>
        <row r="1769">
          <cell r="A1769" t="str">
            <v>스페이서(T=110MM)</v>
          </cell>
          <cell r="C1769" t="str">
            <v>EA</v>
          </cell>
          <cell r="D1769">
            <v>790</v>
          </cell>
          <cell r="E1769">
            <v>90</v>
          </cell>
          <cell r="F1769">
            <v>71100</v>
          </cell>
          <cell r="G1769">
            <v>90</v>
          </cell>
          <cell r="H1769">
            <v>71100</v>
          </cell>
          <cell r="I1769">
            <v>0</v>
          </cell>
          <cell r="J1769">
            <v>0</v>
          </cell>
          <cell r="K1769">
            <v>0</v>
          </cell>
          <cell r="L1769">
            <v>0</v>
          </cell>
        </row>
        <row r="1770">
          <cell r="A1770" t="str">
            <v>스페이서(T=80MM)</v>
          </cell>
          <cell r="C1770" t="str">
            <v>EA</v>
          </cell>
          <cell r="D1770">
            <v>4194</v>
          </cell>
          <cell r="E1770">
            <v>60</v>
          </cell>
          <cell r="F1770">
            <v>251640</v>
          </cell>
          <cell r="G1770">
            <v>60</v>
          </cell>
          <cell r="H1770">
            <v>251640</v>
          </cell>
          <cell r="I1770">
            <v>0</v>
          </cell>
          <cell r="J1770">
            <v>0</v>
          </cell>
          <cell r="K1770">
            <v>0</v>
          </cell>
          <cell r="L1770">
            <v>0</v>
          </cell>
        </row>
        <row r="1771">
          <cell r="A1771" t="str">
            <v>폼타이거푸집 구멍체움</v>
          </cell>
          <cell r="C1771" t="str">
            <v>EA</v>
          </cell>
          <cell r="D1771">
            <v>1045</v>
          </cell>
          <cell r="E1771">
            <v>250</v>
          </cell>
          <cell r="F1771">
            <v>261250</v>
          </cell>
          <cell r="G1771">
            <v>0</v>
          </cell>
          <cell r="H1771">
            <v>0</v>
          </cell>
          <cell r="I1771">
            <v>250</v>
          </cell>
          <cell r="J1771">
            <v>261250</v>
          </cell>
          <cell r="K1771">
            <v>0</v>
          </cell>
          <cell r="L1771">
            <v>0</v>
          </cell>
          <cell r="M1771" t="str">
            <v>No.76</v>
          </cell>
        </row>
        <row r="1772">
          <cell r="A1772" t="str">
            <v>에폭시방수</v>
          </cell>
          <cell r="B1772" t="str">
            <v>수용성에폭시3회</v>
          </cell>
          <cell r="C1772" t="str">
            <v>M2</v>
          </cell>
          <cell r="D1772">
            <v>409.24</v>
          </cell>
          <cell r="E1772">
            <v>19600</v>
          </cell>
          <cell r="F1772">
            <v>8021104</v>
          </cell>
          <cell r="G1772">
            <v>10300</v>
          </cell>
          <cell r="H1772">
            <v>4215172</v>
          </cell>
          <cell r="I1772">
            <v>9300</v>
          </cell>
          <cell r="J1772">
            <v>3805932</v>
          </cell>
          <cell r="K1772">
            <v>0</v>
          </cell>
          <cell r="L1772">
            <v>0</v>
          </cell>
          <cell r="M1772" t="str">
            <v>No.77</v>
          </cell>
        </row>
        <row r="1773">
          <cell r="A1773" t="str">
            <v>FRP COVER</v>
          </cell>
          <cell r="B1773" t="str">
            <v>2000X1000</v>
          </cell>
          <cell r="C1773" t="str">
            <v>EA</v>
          </cell>
          <cell r="D1773">
            <v>2</v>
          </cell>
          <cell r="E1773">
            <v>300000</v>
          </cell>
          <cell r="F1773">
            <v>600000</v>
          </cell>
          <cell r="G1773">
            <v>250000</v>
          </cell>
          <cell r="H1773">
            <v>500000</v>
          </cell>
          <cell r="I1773">
            <v>50000</v>
          </cell>
          <cell r="J1773">
            <v>100000</v>
          </cell>
          <cell r="K1773">
            <v>0</v>
          </cell>
          <cell r="L1773">
            <v>0</v>
          </cell>
        </row>
        <row r="1774">
          <cell r="A1774" t="str">
            <v>수동게이트</v>
          </cell>
          <cell r="B1774" t="str">
            <v>D400M/M</v>
          </cell>
          <cell r="C1774" t="str">
            <v>조</v>
          </cell>
          <cell r="D1774">
            <v>1</v>
          </cell>
          <cell r="E1774">
            <v>1860000</v>
          </cell>
          <cell r="F1774">
            <v>1860000</v>
          </cell>
          <cell r="G1774">
            <v>1390000</v>
          </cell>
          <cell r="H1774">
            <v>1390000</v>
          </cell>
          <cell r="I1774">
            <v>470000</v>
          </cell>
          <cell r="J1774">
            <v>470000</v>
          </cell>
          <cell r="K1774">
            <v>0</v>
          </cell>
          <cell r="L1774">
            <v>0</v>
          </cell>
        </row>
        <row r="1775">
          <cell r="A1775" t="str">
            <v>스핀들</v>
          </cell>
          <cell r="B1775" t="str">
            <v>D38M/M</v>
          </cell>
          <cell r="C1775" t="str">
            <v>M</v>
          </cell>
          <cell r="D1775">
            <v>4.25</v>
          </cell>
          <cell r="E1775">
            <v>200000</v>
          </cell>
          <cell r="F1775">
            <v>850000</v>
          </cell>
          <cell r="G1775">
            <v>150000</v>
          </cell>
          <cell r="H1775">
            <v>637500</v>
          </cell>
          <cell r="I1775">
            <v>50000</v>
          </cell>
          <cell r="J1775">
            <v>212500</v>
          </cell>
          <cell r="K1775">
            <v>0</v>
          </cell>
          <cell r="L1775">
            <v>0</v>
          </cell>
        </row>
        <row r="1776">
          <cell r="A1776" t="str">
            <v>권양기</v>
          </cell>
          <cell r="B1776" t="str">
            <v>2호</v>
          </cell>
          <cell r="C1776" t="str">
            <v>대</v>
          </cell>
          <cell r="D1776">
            <v>1</v>
          </cell>
          <cell r="E1776">
            <v>860000</v>
          </cell>
          <cell r="F1776">
            <v>860000</v>
          </cell>
          <cell r="G1776">
            <v>560000</v>
          </cell>
          <cell r="H1776">
            <v>560000</v>
          </cell>
          <cell r="I1776">
            <v>300000</v>
          </cell>
          <cell r="J1776">
            <v>300000</v>
          </cell>
          <cell r="K1776">
            <v>0</v>
          </cell>
          <cell r="L1776">
            <v>0</v>
          </cell>
        </row>
        <row r="1777">
          <cell r="A1777" t="str">
            <v>S.T.S Plate C.설치(TYPE-A)</v>
          </cell>
          <cell r="B1777" t="str">
            <v>1000X600</v>
          </cell>
          <cell r="C1777" t="str">
            <v>EA</v>
          </cell>
          <cell r="D1777">
            <v>1</v>
          </cell>
          <cell r="E1777">
            <v>193800</v>
          </cell>
          <cell r="F1777">
            <v>193800</v>
          </cell>
          <cell r="G1777">
            <v>99600</v>
          </cell>
          <cell r="H1777">
            <v>99600</v>
          </cell>
          <cell r="I1777">
            <v>84300</v>
          </cell>
          <cell r="J1777">
            <v>84300</v>
          </cell>
          <cell r="K1777">
            <v>9900</v>
          </cell>
          <cell r="L1777">
            <v>9900</v>
          </cell>
          <cell r="M1777" t="str">
            <v>No.94</v>
          </cell>
        </row>
        <row r="1778">
          <cell r="A1778" t="str">
            <v>S.T.S Plate C.설치(TYPE-D)</v>
          </cell>
          <cell r="B1778" t="str">
            <v>1200X600</v>
          </cell>
          <cell r="C1778" t="str">
            <v>EA</v>
          </cell>
          <cell r="D1778">
            <v>2</v>
          </cell>
          <cell r="E1778">
            <v>213200</v>
          </cell>
          <cell r="F1778">
            <v>426400</v>
          </cell>
          <cell r="G1778">
            <v>120000</v>
          </cell>
          <cell r="H1778">
            <v>240000</v>
          </cell>
          <cell r="I1778">
            <v>81300</v>
          </cell>
          <cell r="J1778">
            <v>162600</v>
          </cell>
          <cell r="K1778">
            <v>11900</v>
          </cell>
          <cell r="L1778">
            <v>23800</v>
          </cell>
          <cell r="M1778" t="str">
            <v>No.97</v>
          </cell>
        </row>
        <row r="1779">
          <cell r="A1779" t="str">
            <v>S.T.S Plate C.설치(TYPE-A)</v>
          </cell>
          <cell r="B1779" t="str">
            <v>800X700</v>
          </cell>
          <cell r="C1779" t="str">
            <v>EA</v>
          </cell>
          <cell r="D1779">
            <v>2</v>
          </cell>
          <cell r="E1779">
            <v>192200</v>
          </cell>
          <cell r="F1779">
            <v>384400</v>
          </cell>
          <cell r="G1779">
            <v>98300</v>
          </cell>
          <cell r="H1779">
            <v>196600</v>
          </cell>
          <cell r="I1779">
            <v>84000</v>
          </cell>
          <cell r="J1779">
            <v>168000</v>
          </cell>
          <cell r="K1779">
            <v>9900</v>
          </cell>
          <cell r="L1779">
            <v>19800</v>
          </cell>
          <cell r="M1779" t="str">
            <v>No.103</v>
          </cell>
        </row>
        <row r="1780">
          <cell r="A1780" t="str">
            <v>S.T.S Plate C.설치(TYPE-B)</v>
          </cell>
          <cell r="B1780" t="str">
            <v>1800X1600</v>
          </cell>
          <cell r="C1780" t="str">
            <v>EA</v>
          </cell>
          <cell r="D1780">
            <v>4</v>
          </cell>
          <cell r="E1780">
            <v>481000</v>
          </cell>
          <cell r="F1780">
            <v>1924000</v>
          </cell>
          <cell r="G1780">
            <v>296000</v>
          </cell>
          <cell r="H1780">
            <v>1184000</v>
          </cell>
          <cell r="I1780">
            <v>147000</v>
          </cell>
          <cell r="J1780">
            <v>588000</v>
          </cell>
          <cell r="K1780">
            <v>38000</v>
          </cell>
          <cell r="L1780">
            <v>152000</v>
          </cell>
          <cell r="M1780" t="str">
            <v>No.104</v>
          </cell>
        </row>
        <row r="1781">
          <cell r="A1781" t="str">
            <v>S.T.S Plate C.설치(TYPE-D)</v>
          </cell>
          <cell r="B1781" t="str">
            <v>2100X700</v>
          </cell>
          <cell r="C1781" t="str">
            <v>EA</v>
          </cell>
          <cell r="D1781">
            <v>2</v>
          </cell>
          <cell r="E1781">
            <v>288000</v>
          </cell>
          <cell r="F1781">
            <v>576000</v>
          </cell>
          <cell r="G1781">
            <v>175000</v>
          </cell>
          <cell r="H1781">
            <v>350000</v>
          </cell>
          <cell r="I1781">
            <v>95000</v>
          </cell>
          <cell r="J1781">
            <v>190000</v>
          </cell>
          <cell r="K1781">
            <v>18000</v>
          </cell>
          <cell r="L1781">
            <v>36000</v>
          </cell>
          <cell r="M1781" t="str">
            <v>No.105</v>
          </cell>
        </row>
        <row r="1782">
          <cell r="A1782" t="str">
            <v>흙채움</v>
          </cell>
          <cell r="C1782" t="str">
            <v>M3</v>
          </cell>
          <cell r="D1782">
            <v>83.3</v>
          </cell>
          <cell r="E1782">
            <v>1200</v>
          </cell>
          <cell r="F1782">
            <v>99960</v>
          </cell>
          <cell r="G1782">
            <v>200</v>
          </cell>
          <cell r="H1782">
            <v>16660</v>
          </cell>
          <cell r="I1782">
            <v>600</v>
          </cell>
          <cell r="J1782">
            <v>49980</v>
          </cell>
          <cell r="K1782">
            <v>400</v>
          </cell>
          <cell r="L1782">
            <v>33320</v>
          </cell>
          <cell r="M1782" t="str">
            <v>#.29</v>
          </cell>
        </row>
        <row r="1783">
          <cell r="A1783" t="str">
            <v>사다리설치(STS)</v>
          </cell>
          <cell r="C1783" t="str">
            <v>M</v>
          </cell>
          <cell r="D1783">
            <v>13.75</v>
          </cell>
          <cell r="E1783">
            <v>10900</v>
          </cell>
          <cell r="F1783">
            <v>149875</v>
          </cell>
          <cell r="G1783">
            <v>6600</v>
          </cell>
          <cell r="H1783">
            <v>90750</v>
          </cell>
          <cell r="I1783">
            <v>4100</v>
          </cell>
          <cell r="J1783">
            <v>56375</v>
          </cell>
          <cell r="K1783">
            <v>200</v>
          </cell>
          <cell r="L1783">
            <v>2750</v>
          </cell>
          <cell r="M1783" t="str">
            <v>No.19</v>
          </cell>
        </row>
        <row r="1784">
          <cell r="A1784" t="str">
            <v>수팽창고무지수판 설치</v>
          </cell>
          <cell r="B1784" t="str">
            <v>20X10</v>
          </cell>
          <cell r="C1784" t="str">
            <v>M</v>
          </cell>
          <cell r="D1784">
            <v>3.77</v>
          </cell>
          <cell r="E1784">
            <v>3900</v>
          </cell>
          <cell r="F1784">
            <v>14703</v>
          </cell>
          <cell r="G1784">
            <v>3100</v>
          </cell>
          <cell r="H1784">
            <v>11687</v>
          </cell>
          <cell r="I1784">
            <v>800</v>
          </cell>
          <cell r="J1784">
            <v>3016</v>
          </cell>
          <cell r="K1784">
            <v>0</v>
          </cell>
          <cell r="L1784">
            <v>0</v>
          </cell>
          <cell r="M1784" t="str">
            <v>No.23</v>
          </cell>
        </row>
        <row r="1785">
          <cell r="A1785" t="str">
            <v>P.V.C 파이프(VG1)</v>
          </cell>
          <cell r="B1785" t="str">
            <v>Φ100M/M</v>
          </cell>
          <cell r="C1785" t="str">
            <v>M</v>
          </cell>
          <cell r="D1785">
            <v>0.9</v>
          </cell>
          <cell r="E1785">
            <v>6800</v>
          </cell>
          <cell r="F1785">
            <v>6120</v>
          </cell>
          <cell r="G1785">
            <v>6500</v>
          </cell>
          <cell r="H1785">
            <v>5850</v>
          </cell>
          <cell r="I1785">
            <v>300</v>
          </cell>
          <cell r="J1785">
            <v>270</v>
          </cell>
          <cell r="K1785">
            <v>0</v>
          </cell>
          <cell r="L1785">
            <v>0</v>
          </cell>
        </row>
        <row r="1786">
          <cell r="A1786" t="str">
            <v>P.V.C 파이프(VG1)</v>
          </cell>
          <cell r="B1786" t="str">
            <v>Φ200M/M</v>
          </cell>
          <cell r="C1786" t="str">
            <v>M</v>
          </cell>
          <cell r="D1786">
            <v>1.2</v>
          </cell>
          <cell r="E1786">
            <v>20600</v>
          </cell>
          <cell r="F1786">
            <v>24720</v>
          </cell>
          <cell r="G1786">
            <v>19200</v>
          </cell>
          <cell r="H1786">
            <v>23040</v>
          </cell>
          <cell r="I1786">
            <v>1400</v>
          </cell>
          <cell r="J1786">
            <v>1680</v>
          </cell>
          <cell r="K1786">
            <v>0</v>
          </cell>
          <cell r="L1786">
            <v>0</v>
          </cell>
        </row>
        <row r="1787">
          <cell r="A1787" t="str">
            <v>난간설치(TYPE-B수평)</v>
          </cell>
          <cell r="C1787" t="str">
            <v>M</v>
          </cell>
          <cell r="D1787">
            <v>17.75</v>
          </cell>
          <cell r="E1787">
            <v>45400</v>
          </cell>
          <cell r="F1787">
            <v>805850</v>
          </cell>
          <cell r="G1787">
            <v>8200</v>
          </cell>
          <cell r="H1787">
            <v>145550</v>
          </cell>
          <cell r="I1787">
            <v>36000</v>
          </cell>
          <cell r="J1787">
            <v>639000</v>
          </cell>
          <cell r="K1787">
            <v>1200</v>
          </cell>
          <cell r="L1787">
            <v>21300</v>
          </cell>
          <cell r="M1787" t="str">
            <v>No.99</v>
          </cell>
        </row>
        <row r="1788">
          <cell r="A1788" t="str">
            <v>난간설치(TYPE-A경사)</v>
          </cell>
          <cell r="C1788" t="str">
            <v>M</v>
          </cell>
          <cell r="D1788">
            <v>5.45</v>
          </cell>
          <cell r="E1788">
            <v>45400</v>
          </cell>
          <cell r="F1788">
            <v>247430</v>
          </cell>
          <cell r="G1788">
            <v>8200</v>
          </cell>
          <cell r="H1788">
            <v>44690</v>
          </cell>
          <cell r="I1788">
            <v>36000</v>
          </cell>
          <cell r="J1788">
            <v>196200</v>
          </cell>
          <cell r="K1788">
            <v>1200</v>
          </cell>
          <cell r="L1788">
            <v>6540</v>
          </cell>
          <cell r="M1788" t="str">
            <v>No.100</v>
          </cell>
        </row>
        <row r="1789">
          <cell r="A1789" t="str">
            <v>철근가공및조립</v>
          </cell>
          <cell r="B1789" t="str">
            <v>복잡</v>
          </cell>
          <cell r="C1789" t="str">
            <v>TON</v>
          </cell>
          <cell r="D1789">
            <v>159.489</v>
          </cell>
          <cell r="E1789">
            <v>361000</v>
          </cell>
          <cell r="F1789">
            <v>57575529</v>
          </cell>
          <cell r="G1789">
            <v>5000</v>
          </cell>
          <cell r="H1789">
            <v>797445</v>
          </cell>
          <cell r="I1789">
            <v>349000</v>
          </cell>
          <cell r="J1789">
            <v>55661661</v>
          </cell>
          <cell r="K1789">
            <v>7000</v>
          </cell>
          <cell r="L1789">
            <v>1116423</v>
          </cell>
          <cell r="M1789" t="str">
            <v>No.81</v>
          </cell>
        </row>
        <row r="1791">
          <cell r="A1791" t="str">
            <v>3. 부대시설공</v>
          </cell>
          <cell r="F1791">
            <v>26741905</v>
          </cell>
          <cell r="H1791">
            <v>8431136</v>
          </cell>
          <cell r="J1791">
            <v>17956754</v>
          </cell>
          <cell r="L1791">
            <v>354015</v>
          </cell>
        </row>
        <row r="1792">
          <cell r="A1792" t="str">
            <v>가. 콘크리트 포장</v>
          </cell>
          <cell r="F1792">
            <v>8093966</v>
          </cell>
          <cell r="H1792">
            <v>2653454</v>
          </cell>
          <cell r="J1792">
            <v>5354390</v>
          </cell>
          <cell r="L1792">
            <v>86122</v>
          </cell>
        </row>
        <row r="1793">
          <cell r="A1793" t="str">
            <v>레미콘타설</v>
          </cell>
          <cell r="B1793" t="str">
            <v>무근구조물</v>
          </cell>
          <cell r="C1793" t="str">
            <v>M3</v>
          </cell>
          <cell r="D1793">
            <v>148</v>
          </cell>
          <cell r="E1793">
            <v>21700</v>
          </cell>
          <cell r="F1793">
            <v>3211600</v>
          </cell>
          <cell r="G1793">
            <v>400</v>
          </cell>
          <cell r="H1793">
            <v>59200</v>
          </cell>
          <cell r="I1793">
            <v>21000</v>
          </cell>
          <cell r="J1793">
            <v>3108000</v>
          </cell>
          <cell r="K1793">
            <v>300</v>
          </cell>
          <cell r="L1793">
            <v>44400</v>
          </cell>
          <cell r="M1793" t="str">
            <v>No.10</v>
          </cell>
        </row>
        <row r="1794">
          <cell r="A1794" t="str">
            <v>모래부설(B.H 0.7M3)</v>
          </cell>
          <cell r="B1794" t="str">
            <v>기계90%+인력10%</v>
          </cell>
          <cell r="C1794" t="str">
            <v>M3</v>
          </cell>
          <cell r="D1794">
            <v>5.64</v>
          </cell>
          <cell r="E1794">
            <v>1300</v>
          </cell>
          <cell r="F1794">
            <v>7332</v>
          </cell>
          <cell r="G1794">
            <v>200</v>
          </cell>
          <cell r="H1794">
            <v>1128</v>
          </cell>
          <cell r="I1794">
            <v>700</v>
          </cell>
          <cell r="J1794">
            <v>3948</v>
          </cell>
          <cell r="K1794">
            <v>400</v>
          </cell>
          <cell r="L1794">
            <v>2256</v>
          </cell>
          <cell r="M1794" t="str">
            <v>#.14</v>
          </cell>
        </row>
        <row r="1795">
          <cell r="A1795" t="str">
            <v>보조기층포설 및 다짐</v>
          </cell>
          <cell r="B1795" t="str">
            <v>T=30cm</v>
          </cell>
          <cell r="C1795" t="str">
            <v>M3</v>
          </cell>
          <cell r="D1795">
            <v>56.38</v>
          </cell>
          <cell r="E1795">
            <v>2800</v>
          </cell>
          <cell r="F1795">
            <v>157864</v>
          </cell>
          <cell r="G1795">
            <v>400</v>
          </cell>
          <cell r="H1795">
            <v>22552</v>
          </cell>
          <cell r="I1795">
            <v>1700</v>
          </cell>
          <cell r="J1795">
            <v>95846</v>
          </cell>
          <cell r="K1795">
            <v>700</v>
          </cell>
          <cell r="L1795">
            <v>39466</v>
          </cell>
          <cell r="M1795" t="str">
            <v>#.11</v>
          </cell>
        </row>
        <row r="1796">
          <cell r="A1796" t="str">
            <v>신 축 재</v>
          </cell>
          <cell r="B1796" t="str">
            <v>T=1.5cm</v>
          </cell>
          <cell r="C1796" t="str">
            <v>M2</v>
          </cell>
          <cell r="D1796">
            <v>7.52</v>
          </cell>
          <cell r="E1796">
            <v>12600</v>
          </cell>
          <cell r="F1796">
            <v>94752</v>
          </cell>
          <cell r="G1796">
            <v>12000</v>
          </cell>
          <cell r="H1796">
            <v>90240</v>
          </cell>
          <cell r="I1796">
            <v>600</v>
          </cell>
          <cell r="J1796">
            <v>4512</v>
          </cell>
          <cell r="K1796">
            <v>0</v>
          </cell>
          <cell r="L1796">
            <v>0</v>
          </cell>
        </row>
        <row r="1797">
          <cell r="A1797" t="str">
            <v>양생(비닐)</v>
          </cell>
          <cell r="C1797" t="str">
            <v>M2</v>
          </cell>
          <cell r="D1797">
            <v>187.92</v>
          </cell>
          <cell r="E1797">
            <v>900</v>
          </cell>
          <cell r="F1797">
            <v>169128</v>
          </cell>
          <cell r="G1797">
            <v>700</v>
          </cell>
          <cell r="H1797">
            <v>131544</v>
          </cell>
          <cell r="I1797">
            <v>200</v>
          </cell>
          <cell r="J1797">
            <v>37584</v>
          </cell>
          <cell r="K1797">
            <v>0</v>
          </cell>
          <cell r="L1797">
            <v>0</v>
          </cell>
          <cell r="M1797" t="str">
            <v>No.8</v>
          </cell>
        </row>
        <row r="1798">
          <cell r="A1798" t="str">
            <v>콘크리트포장 포설</v>
          </cell>
          <cell r="B1798" t="str">
            <v>T=20cm</v>
          </cell>
          <cell r="C1798" t="str">
            <v>M3</v>
          </cell>
          <cell r="D1798">
            <v>37.58</v>
          </cell>
          <cell r="E1798">
            <v>103500</v>
          </cell>
          <cell r="F1798">
            <v>3889530</v>
          </cell>
          <cell r="G1798">
            <v>52500</v>
          </cell>
          <cell r="H1798">
            <v>1972950</v>
          </cell>
          <cell r="I1798">
            <v>51000</v>
          </cell>
          <cell r="J1798">
            <v>1916580</v>
          </cell>
          <cell r="K1798">
            <v>0</v>
          </cell>
          <cell r="L1798">
            <v>0</v>
          </cell>
          <cell r="M1798" t="str">
            <v>No.6</v>
          </cell>
        </row>
        <row r="1799">
          <cell r="A1799" t="str">
            <v>와이어메쉬깔기</v>
          </cell>
          <cell r="B1799" t="str">
            <v>#8X100X100</v>
          </cell>
          <cell r="C1799" t="str">
            <v>M2</v>
          </cell>
          <cell r="D1799">
            <v>187.92</v>
          </cell>
          <cell r="E1799">
            <v>3000</v>
          </cell>
          <cell r="F1799">
            <v>563760</v>
          </cell>
          <cell r="G1799">
            <v>2000</v>
          </cell>
          <cell r="H1799">
            <v>375840</v>
          </cell>
          <cell r="I1799">
            <v>1000</v>
          </cell>
          <cell r="J1799">
            <v>187920</v>
          </cell>
          <cell r="K1799">
            <v>0</v>
          </cell>
          <cell r="L1799">
            <v>0</v>
          </cell>
          <cell r="M1799" t="str">
            <v>No.7</v>
          </cell>
        </row>
        <row r="1801">
          <cell r="A1801" t="str">
            <v>나. U형 측구</v>
          </cell>
          <cell r="F1801">
            <v>8398877</v>
          </cell>
          <cell r="H1801">
            <v>4726965</v>
          </cell>
          <cell r="J1801">
            <v>3625609</v>
          </cell>
          <cell r="L1801">
            <v>46303</v>
          </cell>
        </row>
        <row r="1802">
          <cell r="A1802" t="str">
            <v>레미콘타설</v>
          </cell>
          <cell r="B1802" t="str">
            <v>철근구조물</v>
          </cell>
          <cell r="C1802" t="str">
            <v>M3</v>
          </cell>
          <cell r="D1802">
            <v>21.53</v>
          </cell>
          <cell r="E1802">
            <v>16000</v>
          </cell>
          <cell r="F1802">
            <v>344480</v>
          </cell>
          <cell r="G1802">
            <v>0</v>
          </cell>
          <cell r="H1802">
            <v>0</v>
          </cell>
          <cell r="I1802">
            <v>16000</v>
          </cell>
          <cell r="J1802">
            <v>344480</v>
          </cell>
          <cell r="K1802">
            <v>0</v>
          </cell>
          <cell r="L1802">
            <v>0</v>
          </cell>
          <cell r="M1802" t="str">
            <v>No.14</v>
          </cell>
        </row>
        <row r="1803">
          <cell r="A1803" t="str">
            <v>레미콘타설</v>
          </cell>
          <cell r="B1803" t="str">
            <v>무근구조물</v>
          </cell>
          <cell r="C1803" t="str">
            <v>M3</v>
          </cell>
          <cell r="D1803">
            <v>6.55</v>
          </cell>
          <cell r="E1803">
            <v>21700</v>
          </cell>
          <cell r="F1803">
            <v>142135</v>
          </cell>
          <cell r="G1803">
            <v>400</v>
          </cell>
          <cell r="H1803">
            <v>2620</v>
          </cell>
          <cell r="I1803">
            <v>21000</v>
          </cell>
          <cell r="J1803">
            <v>137550</v>
          </cell>
          <cell r="K1803">
            <v>300</v>
          </cell>
          <cell r="L1803">
            <v>1965</v>
          </cell>
          <cell r="M1803" t="str">
            <v>No.10</v>
          </cell>
        </row>
        <row r="1804">
          <cell r="A1804" t="str">
            <v>합판거푸집</v>
          </cell>
          <cell r="B1804" t="str">
            <v>0-7m:3회</v>
          </cell>
          <cell r="C1804" t="str">
            <v>M2</v>
          </cell>
          <cell r="D1804">
            <v>177.84</v>
          </cell>
          <cell r="E1804">
            <v>12000</v>
          </cell>
          <cell r="F1804">
            <v>2134080</v>
          </cell>
          <cell r="G1804">
            <v>4000</v>
          </cell>
          <cell r="H1804">
            <v>711360</v>
          </cell>
          <cell r="I1804">
            <v>8000</v>
          </cell>
          <cell r="J1804">
            <v>1422720</v>
          </cell>
          <cell r="K1804">
            <v>0</v>
          </cell>
          <cell r="L1804">
            <v>0</v>
          </cell>
          <cell r="M1804" t="str">
            <v>No.15</v>
          </cell>
        </row>
        <row r="1805">
          <cell r="A1805" t="str">
            <v>합판거푸집</v>
          </cell>
          <cell r="B1805" t="str">
            <v>0-7m:6회</v>
          </cell>
          <cell r="C1805" t="str">
            <v>M2</v>
          </cell>
          <cell r="D1805">
            <v>18.72</v>
          </cell>
          <cell r="E1805">
            <v>17100</v>
          </cell>
          <cell r="F1805">
            <v>320112</v>
          </cell>
          <cell r="G1805">
            <v>5300</v>
          </cell>
          <cell r="H1805">
            <v>99216</v>
          </cell>
          <cell r="I1805">
            <v>11800</v>
          </cell>
          <cell r="J1805">
            <v>220896</v>
          </cell>
          <cell r="K1805">
            <v>0</v>
          </cell>
          <cell r="L1805">
            <v>0</v>
          </cell>
          <cell r="M1805" t="str">
            <v>No.11</v>
          </cell>
        </row>
        <row r="1806">
          <cell r="A1806" t="str">
            <v>철근가공및조립</v>
          </cell>
          <cell r="B1806" t="str">
            <v>간단</v>
          </cell>
          <cell r="C1806" t="str">
            <v>TON</v>
          </cell>
          <cell r="D1806">
            <v>1.123</v>
          </cell>
          <cell r="E1806">
            <v>290000</v>
          </cell>
          <cell r="F1806">
            <v>325670</v>
          </cell>
          <cell r="G1806">
            <v>3000</v>
          </cell>
          <cell r="H1806">
            <v>3369</v>
          </cell>
          <cell r="I1806">
            <v>281000</v>
          </cell>
          <cell r="J1806">
            <v>315563</v>
          </cell>
          <cell r="K1806">
            <v>6000</v>
          </cell>
          <cell r="L1806">
            <v>6738</v>
          </cell>
          <cell r="M1806" t="str">
            <v>No.82</v>
          </cell>
        </row>
        <row r="1807">
          <cell r="A1807" t="str">
            <v>그레이팅 뚜껑설치</v>
          </cell>
          <cell r="B1807" t="str">
            <v>500X1000mm</v>
          </cell>
          <cell r="C1807" t="str">
            <v>개소</v>
          </cell>
          <cell r="D1807">
            <v>94</v>
          </cell>
          <cell r="E1807">
            <v>54600</v>
          </cell>
          <cell r="F1807">
            <v>5132400</v>
          </cell>
          <cell r="G1807">
            <v>41600</v>
          </cell>
          <cell r="H1807">
            <v>3910400</v>
          </cell>
          <cell r="I1807">
            <v>12600</v>
          </cell>
          <cell r="J1807">
            <v>1184400</v>
          </cell>
          <cell r="K1807">
            <v>400</v>
          </cell>
          <cell r="L1807">
            <v>37600</v>
          </cell>
          <cell r="M1807" t="str">
            <v>No.83</v>
          </cell>
        </row>
        <row r="1809">
          <cell r="A1809" t="str">
            <v>다. 돌담쌓기</v>
          </cell>
          <cell r="F1809">
            <v>7637900</v>
          </cell>
          <cell r="H1809">
            <v>165800</v>
          </cell>
          <cell r="J1809">
            <v>7337000</v>
          </cell>
          <cell r="L1809">
            <v>135100</v>
          </cell>
        </row>
        <row r="1810">
          <cell r="A1810" t="str">
            <v>레미콘타설</v>
          </cell>
          <cell r="B1810" t="str">
            <v>무근구조물</v>
          </cell>
          <cell r="C1810" t="str">
            <v>M3</v>
          </cell>
          <cell r="D1810">
            <v>7</v>
          </cell>
          <cell r="E1810">
            <v>21700</v>
          </cell>
          <cell r="F1810">
            <v>151900</v>
          </cell>
          <cell r="G1810">
            <v>400</v>
          </cell>
          <cell r="H1810">
            <v>2800</v>
          </cell>
          <cell r="I1810">
            <v>21000</v>
          </cell>
          <cell r="J1810">
            <v>147000</v>
          </cell>
          <cell r="K1810">
            <v>300</v>
          </cell>
          <cell r="L1810">
            <v>2100</v>
          </cell>
          <cell r="M1810" t="str">
            <v>No.10</v>
          </cell>
        </row>
        <row r="1811">
          <cell r="A1811" t="str">
            <v>합판거푸집</v>
          </cell>
          <cell r="B1811" t="str">
            <v>0-7m:6회</v>
          </cell>
          <cell r="C1811" t="str">
            <v>M2</v>
          </cell>
          <cell r="D1811">
            <v>20</v>
          </cell>
          <cell r="E1811">
            <v>17100</v>
          </cell>
          <cell r="F1811">
            <v>342000</v>
          </cell>
          <cell r="G1811">
            <v>5300</v>
          </cell>
          <cell r="H1811">
            <v>106000</v>
          </cell>
          <cell r="I1811">
            <v>11800</v>
          </cell>
          <cell r="J1811">
            <v>236000</v>
          </cell>
          <cell r="K1811">
            <v>0</v>
          </cell>
          <cell r="L1811">
            <v>0</v>
          </cell>
          <cell r="M1811" t="str">
            <v>No.11</v>
          </cell>
        </row>
        <row r="1812">
          <cell r="A1812" t="str">
            <v>돌담쌓기(파쇄암활용)</v>
          </cell>
          <cell r="B1812" t="str">
            <v>B0.5 X H1.9</v>
          </cell>
          <cell r="C1812" t="str">
            <v>M2</v>
          </cell>
          <cell r="D1812">
            <v>190</v>
          </cell>
          <cell r="E1812">
            <v>37600</v>
          </cell>
          <cell r="F1812">
            <v>7144000</v>
          </cell>
          <cell r="G1812">
            <v>300</v>
          </cell>
          <cell r="H1812">
            <v>57000</v>
          </cell>
          <cell r="I1812">
            <v>36600</v>
          </cell>
          <cell r="J1812">
            <v>6954000</v>
          </cell>
          <cell r="K1812">
            <v>700</v>
          </cell>
          <cell r="L1812">
            <v>133000</v>
          </cell>
          <cell r="M1812" t="str">
            <v>No.85</v>
          </cell>
        </row>
        <row r="1814">
          <cell r="A1814" t="str">
            <v>라. 도로경계석 설치</v>
          </cell>
          <cell r="F1814">
            <v>144384</v>
          </cell>
          <cell r="H1814">
            <v>37367</v>
          </cell>
          <cell r="J1814">
            <v>106942</v>
          </cell>
          <cell r="L1814">
            <v>75</v>
          </cell>
        </row>
        <row r="1815">
          <cell r="A1815" t="str">
            <v>레미콘타설</v>
          </cell>
          <cell r="B1815" t="str">
            <v>무근구조물</v>
          </cell>
          <cell r="C1815" t="str">
            <v>M3</v>
          </cell>
          <cell r="D1815">
            <v>0.25</v>
          </cell>
          <cell r="E1815">
            <v>21700</v>
          </cell>
          <cell r="F1815">
            <v>5425</v>
          </cell>
          <cell r="G1815">
            <v>400</v>
          </cell>
          <cell r="H1815">
            <v>100</v>
          </cell>
          <cell r="I1815">
            <v>21000</v>
          </cell>
          <cell r="J1815">
            <v>5250</v>
          </cell>
          <cell r="K1815">
            <v>300</v>
          </cell>
          <cell r="L1815">
            <v>75</v>
          </cell>
          <cell r="M1815" t="str">
            <v>No.10</v>
          </cell>
        </row>
        <row r="1816">
          <cell r="A1816" t="str">
            <v>합판거푸집</v>
          </cell>
          <cell r="B1816" t="str">
            <v>0-7m:6회</v>
          </cell>
          <cell r="C1816" t="str">
            <v>M2</v>
          </cell>
          <cell r="D1816">
            <v>2.4900000000000002</v>
          </cell>
          <cell r="E1816">
            <v>17100</v>
          </cell>
          <cell r="F1816">
            <v>42579</v>
          </cell>
          <cell r="G1816">
            <v>5300</v>
          </cell>
          <cell r="H1816">
            <v>13197</v>
          </cell>
          <cell r="I1816">
            <v>11800</v>
          </cell>
          <cell r="J1816">
            <v>29382</v>
          </cell>
          <cell r="K1816">
            <v>0</v>
          </cell>
          <cell r="L1816">
            <v>0</v>
          </cell>
          <cell r="M1816" t="str">
            <v>No.11</v>
          </cell>
        </row>
        <row r="1817">
          <cell r="A1817" t="str">
            <v>모  르  터</v>
          </cell>
          <cell r="B1817" t="str">
            <v>1 : 3</v>
          </cell>
          <cell r="C1817" t="str">
            <v>M3</v>
          </cell>
          <cell r="D1817">
            <v>2.5000000000000001E-3</v>
          </cell>
          <cell r="E1817">
            <v>40000</v>
          </cell>
          <cell r="F1817">
            <v>100</v>
          </cell>
          <cell r="G1817">
            <v>0</v>
          </cell>
          <cell r="H1817">
            <v>0</v>
          </cell>
          <cell r="I1817">
            <v>40000</v>
          </cell>
          <cell r="J1817">
            <v>100</v>
          </cell>
          <cell r="K1817">
            <v>0</v>
          </cell>
          <cell r="L1817">
            <v>0</v>
          </cell>
          <cell r="M1817" t="str">
            <v>No.37</v>
          </cell>
        </row>
        <row r="1818">
          <cell r="A1818" t="str">
            <v>도로경계석 설치(신설)</v>
          </cell>
          <cell r="B1818" t="str">
            <v>120X120X500</v>
          </cell>
          <cell r="C1818" t="str">
            <v>M</v>
          </cell>
          <cell r="D1818">
            <v>8.3000000000000007</v>
          </cell>
          <cell r="E1818">
            <v>11600</v>
          </cell>
          <cell r="F1818">
            <v>96280</v>
          </cell>
          <cell r="G1818">
            <v>2900</v>
          </cell>
          <cell r="H1818">
            <v>24070</v>
          </cell>
          <cell r="I1818">
            <v>8700</v>
          </cell>
          <cell r="J1818">
            <v>72210</v>
          </cell>
          <cell r="K1818">
            <v>0</v>
          </cell>
          <cell r="L1818">
            <v>0</v>
          </cell>
          <cell r="M1818" t="str">
            <v>No.87</v>
          </cell>
        </row>
        <row r="1820">
          <cell r="A1820" t="str">
            <v>마. 집 수 정</v>
          </cell>
          <cell r="F1820">
            <v>329429</v>
          </cell>
          <cell r="H1820">
            <v>141152</v>
          </cell>
          <cell r="J1820">
            <v>186805</v>
          </cell>
          <cell r="L1820">
            <v>1472</v>
          </cell>
        </row>
        <row r="1821">
          <cell r="A1821" t="str">
            <v>레미콘타설</v>
          </cell>
          <cell r="B1821" t="str">
            <v>철근구조물</v>
          </cell>
          <cell r="C1821" t="str">
            <v>M3</v>
          </cell>
          <cell r="D1821">
            <v>1.54</v>
          </cell>
          <cell r="E1821">
            <v>16000</v>
          </cell>
          <cell r="F1821">
            <v>24640</v>
          </cell>
          <cell r="G1821">
            <v>0</v>
          </cell>
          <cell r="H1821">
            <v>0</v>
          </cell>
          <cell r="I1821">
            <v>16000</v>
          </cell>
          <cell r="J1821">
            <v>24640</v>
          </cell>
          <cell r="K1821">
            <v>0</v>
          </cell>
          <cell r="L1821">
            <v>0</v>
          </cell>
          <cell r="M1821" t="str">
            <v>No.14</v>
          </cell>
        </row>
        <row r="1822">
          <cell r="A1822" t="str">
            <v>레미콘타설</v>
          </cell>
          <cell r="B1822" t="str">
            <v>무근구조물</v>
          </cell>
          <cell r="C1822" t="str">
            <v>M3</v>
          </cell>
          <cell r="D1822">
            <v>0.26</v>
          </cell>
          <cell r="E1822">
            <v>21700</v>
          </cell>
          <cell r="F1822">
            <v>5642</v>
          </cell>
          <cell r="G1822">
            <v>400</v>
          </cell>
          <cell r="H1822">
            <v>104</v>
          </cell>
          <cell r="I1822">
            <v>21000</v>
          </cell>
          <cell r="J1822">
            <v>5460</v>
          </cell>
          <cell r="K1822">
            <v>300</v>
          </cell>
          <cell r="L1822">
            <v>78</v>
          </cell>
          <cell r="M1822" t="str">
            <v>No.10</v>
          </cell>
        </row>
        <row r="1823">
          <cell r="A1823" t="str">
            <v>합판거푸집</v>
          </cell>
          <cell r="B1823" t="str">
            <v>0-7m:3회</v>
          </cell>
          <cell r="C1823" t="str">
            <v>M2</v>
          </cell>
          <cell r="D1823">
            <v>12.64</v>
          </cell>
          <cell r="E1823">
            <v>12000</v>
          </cell>
          <cell r="F1823">
            <v>151680</v>
          </cell>
          <cell r="G1823">
            <v>4000</v>
          </cell>
          <cell r="H1823">
            <v>50560</v>
          </cell>
          <cell r="I1823">
            <v>8000</v>
          </cell>
          <cell r="J1823">
            <v>101120</v>
          </cell>
          <cell r="K1823">
            <v>0</v>
          </cell>
          <cell r="L1823">
            <v>0</v>
          </cell>
          <cell r="M1823" t="str">
            <v>No.15</v>
          </cell>
        </row>
        <row r="1824">
          <cell r="A1824" t="str">
            <v>합판거푸집</v>
          </cell>
          <cell r="B1824" t="str">
            <v>0-7m:6회</v>
          </cell>
          <cell r="C1824" t="str">
            <v>M2</v>
          </cell>
          <cell r="D1824">
            <v>0.64</v>
          </cell>
          <cell r="E1824">
            <v>17100</v>
          </cell>
          <cell r="F1824">
            <v>10944</v>
          </cell>
          <cell r="G1824">
            <v>5300</v>
          </cell>
          <cell r="H1824">
            <v>3392</v>
          </cell>
          <cell r="I1824">
            <v>11800</v>
          </cell>
          <cell r="J1824">
            <v>7552</v>
          </cell>
          <cell r="K1824">
            <v>0</v>
          </cell>
          <cell r="L1824">
            <v>0</v>
          </cell>
          <cell r="M1824" t="str">
            <v>No.11</v>
          </cell>
        </row>
        <row r="1825">
          <cell r="A1825" t="str">
            <v>철근가공및조립</v>
          </cell>
          <cell r="B1825" t="str">
            <v>보통</v>
          </cell>
          <cell r="C1825" t="str">
            <v>TON</v>
          </cell>
          <cell r="D1825">
            <v>4.9000000000000002E-2</v>
          </cell>
          <cell r="E1825">
            <v>327000</v>
          </cell>
          <cell r="F1825">
            <v>16023</v>
          </cell>
          <cell r="G1825">
            <v>4000</v>
          </cell>
          <cell r="H1825">
            <v>196</v>
          </cell>
          <cell r="I1825">
            <v>317000</v>
          </cell>
          <cell r="J1825">
            <v>15533</v>
          </cell>
          <cell r="K1825">
            <v>6000</v>
          </cell>
          <cell r="L1825">
            <v>294</v>
          </cell>
          <cell r="M1825" t="str">
            <v>No.18</v>
          </cell>
        </row>
        <row r="1826">
          <cell r="A1826" t="str">
            <v>그레이팅 뚜껑설치</v>
          </cell>
          <cell r="B1826" t="str">
            <v>1000X1000mm</v>
          </cell>
          <cell r="C1826" t="str">
            <v>개소</v>
          </cell>
          <cell r="D1826">
            <v>1</v>
          </cell>
          <cell r="E1826">
            <v>120500</v>
          </cell>
          <cell r="F1826">
            <v>120500</v>
          </cell>
          <cell r="G1826">
            <v>86900</v>
          </cell>
          <cell r="H1826">
            <v>86900</v>
          </cell>
          <cell r="I1826">
            <v>32500</v>
          </cell>
          <cell r="J1826">
            <v>32500</v>
          </cell>
          <cell r="K1826">
            <v>1100</v>
          </cell>
          <cell r="L1826">
            <v>1100</v>
          </cell>
          <cell r="M1826" t="str">
            <v>No.71</v>
          </cell>
        </row>
        <row r="1828">
          <cell r="A1828" t="str">
            <v>바. 출입문 설치</v>
          </cell>
          <cell r="F1828">
            <v>1405872</v>
          </cell>
          <cell r="H1828">
            <v>590962</v>
          </cell>
          <cell r="J1828">
            <v>814634</v>
          </cell>
          <cell r="L1828">
            <v>276</v>
          </cell>
        </row>
        <row r="1829">
          <cell r="A1829" t="str">
            <v>레미콘타설</v>
          </cell>
          <cell r="B1829" t="str">
            <v>철근구조물</v>
          </cell>
          <cell r="C1829" t="str">
            <v>M3</v>
          </cell>
          <cell r="D1829">
            <v>0.64</v>
          </cell>
          <cell r="E1829">
            <v>16000</v>
          </cell>
          <cell r="F1829">
            <v>10240</v>
          </cell>
          <cell r="G1829">
            <v>0</v>
          </cell>
          <cell r="H1829">
            <v>0</v>
          </cell>
          <cell r="I1829">
            <v>16000</v>
          </cell>
          <cell r="J1829">
            <v>10240</v>
          </cell>
          <cell r="K1829">
            <v>0</v>
          </cell>
          <cell r="L1829">
            <v>0</v>
          </cell>
          <cell r="M1829" t="str">
            <v>No.14</v>
          </cell>
        </row>
        <row r="1830">
          <cell r="A1830" t="str">
            <v>레미콘타설</v>
          </cell>
          <cell r="B1830" t="str">
            <v>무근구조물</v>
          </cell>
          <cell r="C1830" t="str">
            <v>M3</v>
          </cell>
          <cell r="D1830">
            <v>0.32</v>
          </cell>
          <cell r="E1830">
            <v>21700</v>
          </cell>
          <cell r="F1830">
            <v>6944</v>
          </cell>
          <cell r="G1830">
            <v>400</v>
          </cell>
          <cell r="H1830">
            <v>128</v>
          </cell>
          <cell r="I1830">
            <v>21000</v>
          </cell>
          <cell r="J1830">
            <v>6720</v>
          </cell>
          <cell r="K1830">
            <v>300</v>
          </cell>
          <cell r="L1830">
            <v>96</v>
          </cell>
          <cell r="M1830" t="str">
            <v>No.10</v>
          </cell>
        </row>
        <row r="1831">
          <cell r="A1831" t="str">
            <v>합판거푸집</v>
          </cell>
          <cell r="B1831" t="str">
            <v>0-7m:6회</v>
          </cell>
          <cell r="C1831" t="str">
            <v>M2</v>
          </cell>
          <cell r="D1831">
            <v>4.4800000000000004</v>
          </cell>
          <cell r="E1831">
            <v>17100</v>
          </cell>
          <cell r="F1831">
            <v>76608</v>
          </cell>
          <cell r="G1831">
            <v>5300</v>
          </cell>
          <cell r="H1831">
            <v>23744</v>
          </cell>
          <cell r="I1831">
            <v>11800</v>
          </cell>
          <cell r="J1831">
            <v>52864</v>
          </cell>
          <cell r="K1831">
            <v>0</v>
          </cell>
          <cell r="L1831">
            <v>0</v>
          </cell>
          <cell r="M1831" t="str">
            <v>No.11</v>
          </cell>
        </row>
        <row r="1832">
          <cell r="A1832" t="str">
            <v>철근가공및조립</v>
          </cell>
          <cell r="B1832" t="str">
            <v>간단</v>
          </cell>
          <cell r="C1832" t="str">
            <v>TON</v>
          </cell>
          <cell r="D1832">
            <v>0.03</v>
          </cell>
          <cell r="E1832">
            <v>290000</v>
          </cell>
          <cell r="F1832">
            <v>8700</v>
          </cell>
          <cell r="G1832">
            <v>3000</v>
          </cell>
          <cell r="H1832">
            <v>90</v>
          </cell>
          <cell r="I1832">
            <v>281000</v>
          </cell>
          <cell r="J1832">
            <v>8430</v>
          </cell>
          <cell r="K1832">
            <v>6000</v>
          </cell>
          <cell r="L1832">
            <v>180</v>
          </cell>
          <cell r="M1832" t="str">
            <v>No.82</v>
          </cell>
        </row>
        <row r="1833">
          <cell r="A1833" t="str">
            <v>모  르  터</v>
          </cell>
          <cell r="B1833" t="str">
            <v>1 : 3</v>
          </cell>
          <cell r="C1833" t="str">
            <v>M3</v>
          </cell>
          <cell r="D1833">
            <v>0.48</v>
          </cell>
          <cell r="E1833">
            <v>40000</v>
          </cell>
          <cell r="F1833">
            <v>19200</v>
          </cell>
          <cell r="G1833">
            <v>0</v>
          </cell>
          <cell r="H1833">
            <v>0</v>
          </cell>
          <cell r="I1833">
            <v>40000</v>
          </cell>
          <cell r="J1833">
            <v>19200</v>
          </cell>
          <cell r="K1833">
            <v>0</v>
          </cell>
          <cell r="L1833">
            <v>0</v>
          </cell>
          <cell r="M1833" t="str">
            <v>No.37</v>
          </cell>
        </row>
        <row r="1834">
          <cell r="A1834" t="str">
            <v>적벽돌쌓기</v>
          </cell>
          <cell r="B1834" t="str">
            <v>1.0B,표준형</v>
          </cell>
          <cell r="C1834" t="str">
            <v>M2</v>
          </cell>
          <cell r="D1834">
            <v>12.2</v>
          </cell>
          <cell r="E1834">
            <v>21900</v>
          </cell>
          <cell r="F1834">
            <v>267180</v>
          </cell>
          <cell r="G1834">
            <v>0</v>
          </cell>
          <cell r="H1834">
            <v>0</v>
          </cell>
          <cell r="I1834">
            <v>21900</v>
          </cell>
          <cell r="J1834">
            <v>267180</v>
          </cell>
          <cell r="K1834">
            <v>0</v>
          </cell>
          <cell r="L1834">
            <v>0</v>
          </cell>
          <cell r="M1834" t="str">
            <v>No.36</v>
          </cell>
        </row>
        <row r="1835">
          <cell r="A1835" t="str">
            <v>출입문 설치</v>
          </cell>
          <cell r="B1835" t="str">
            <v>B=4.0M</v>
          </cell>
          <cell r="C1835" t="str">
            <v>개소</v>
          </cell>
          <cell r="D1835">
            <v>1</v>
          </cell>
          <cell r="E1835">
            <v>1017000</v>
          </cell>
          <cell r="F1835">
            <v>1017000</v>
          </cell>
          <cell r="G1835">
            <v>567000</v>
          </cell>
          <cell r="H1835">
            <v>567000</v>
          </cell>
          <cell r="I1835">
            <v>450000</v>
          </cell>
          <cell r="J1835">
            <v>450000</v>
          </cell>
          <cell r="K1835">
            <v>0</v>
          </cell>
          <cell r="L1835">
            <v>0</v>
          </cell>
        </row>
        <row r="1837">
          <cell r="A1837" t="str">
            <v>사. 기  타</v>
          </cell>
          <cell r="F1837">
            <v>731477</v>
          </cell>
          <cell r="H1837">
            <v>115436</v>
          </cell>
          <cell r="J1837">
            <v>531374</v>
          </cell>
          <cell r="L1837">
            <v>84667</v>
          </cell>
        </row>
        <row r="1838">
          <cell r="A1838" t="str">
            <v>레미콘타설</v>
          </cell>
          <cell r="B1838" t="str">
            <v>무근구조물</v>
          </cell>
          <cell r="C1838" t="str">
            <v>M3</v>
          </cell>
          <cell r="D1838">
            <v>0.28999999999999998</v>
          </cell>
          <cell r="E1838">
            <v>21700</v>
          </cell>
          <cell r="F1838">
            <v>6293</v>
          </cell>
          <cell r="G1838">
            <v>400</v>
          </cell>
          <cell r="H1838">
            <v>116</v>
          </cell>
          <cell r="I1838">
            <v>21000</v>
          </cell>
          <cell r="J1838">
            <v>6090</v>
          </cell>
          <cell r="K1838">
            <v>300</v>
          </cell>
          <cell r="L1838">
            <v>87</v>
          </cell>
          <cell r="M1838" t="str">
            <v>No.10</v>
          </cell>
        </row>
        <row r="1839">
          <cell r="A1839" t="str">
            <v>합판거푸집</v>
          </cell>
          <cell r="B1839" t="str">
            <v>0-7m:6회</v>
          </cell>
          <cell r="C1839" t="str">
            <v>M2</v>
          </cell>
          <cell r="D1839">
            <v>0.96</v>
          </cell>
          <cell r="E1839">
            <v>17100</v>
          </cell>
          <cell r="F1839">
            <v>16416</v>
          </cell>
          <cell r="G1839">
            <v>5300</v>
          </cell>
          <cell r="H1839">
            <v>5088</v>
          </cell>
          <cell r="I1839">
            <v>11800</v>
          </cell>
          <cell r="J1839">
            <v>11328</v>
          </cell>
          <cell r="K1839">
            <v>0</v>
          </cell>
          <cell r="L1839">
            <v>0</v>
          </cell>
          <cell r="M1839" t="str">
            <v>No.11</v>
          </cell>
        </row>
        <row r="1840">
          <cell r="A1840" t="str">
            <v>모래부설 및 다짐(B.H 0.7M3,관로기초)</v>
          </cell>
          <cell r="B1840" t="str">
            <v>기계90%+인력10%</v>
          </cell>
          <cell r="C1840" t="str">
            <v>M3</v>
          </cell>
          <cell r="D1840">
            <v>15.16</v>
          </cell>
          <cell r="E1840">
            <v>2300</v>
          </cell>
          <cell r="F1840">
            <v>34868</v>
          </cell>
          <cell r="G1840">
            <v>200</v>
          </cell>
          <cell r="H1840">
            <v>3032</v>
          </cell>
          <cell r="I1840">
            <v>1600</v>
          </cell>
          <cell r="J1840">
            <v>24256</v>
          </cell>
          <cell r="K1840">
            <v>500</v>
          </cell>
          <cell r="L1840">
            <v>7580</v>
          </cell>
          <cell r="M1840" t="str">
            <v>#.8</v>
          </cell>
        </row>
        <row r="1841">
          <cell r="A1841" t="str">
            <v>이중벽P.E관 접합및부설</v>
          </cell>
          <cell r="B1841" t="str">
            <v>Φ250M/M</v>
          </cell>
          <cell r="C1841" t="str">
            <v>개소</v>
          </cell>
          <cell r="D1841">
            <v>2</v>
          </cell>
          <cell r="E1841">
            <v>4000</v>
          </cell>
          <cell r="F1841">
            <v>8000</v>
          </cell>
          <cell r="G1841">
            <v>0</v>
          </cell>
          <cell r="H1841">
            <v>0</v>
          </cell>
          <cell r="I1841">
            <v>4000</v>
          </cell>
          <cell r="J1841">
            <v>8000</v>
          </cell>
          <cell r="K1841">
            <v>0</v>
          </cell>
          <cell r="L1841">
            <v>0</v>
          </cell>
          <cell r="M1841" t="str">
            <v>No.24</v>
          </cell>
        </row>
        <row r="1842">
          <cell r="A1842" t="str">
            <v>K.P메카니칼접합및부설(기계)</v>
          </cell>
          <cell r="B1842" t="str">
            <v>ø450M/M</v>
          </cell>
          <cell r="C1842" t="str">
            <v>개소</v>
          </cell>
          <cell r="D1842">
            <v>2</v>
          </cell>
          <cell r="E1842">
            <v>139100</v>
          </cell>
          <cell r="F1842">
            <v>278200</v>
          </cell>
          <cell r="G1842">
            <v>39700</v>
          </cell>
          <cell r="H1842">
            <v>79400</v>
          </cell>
          <cell r="I1842">
            <v>78600</v>
          </cell>
          <cell r="J1842">
            <v>157200</v>
          </cell>
          <cell r="K1842">
            <v>20800</v>
          </cell>
          <cell r="L1842">
            <v>41600</v>
          </cell>
          <cell r="M1842" t="str">
            <v>No.63</v>
          </cell>
        </row>
        <row r="1843">
          <cell r="A1843" t="str">
            <v>K.P메카니칼접합및부설(기계)</v>
          </cell>
          <cell r="B1843" t="str">
            <v>ø450M/M(이형관)</v>
          </cell>
          <cell r="C1843" t="str">
            <v>개소</v>
          </cell>
          <cell r="D1843">
            <v>6</v>
          </cell>
          <cell r="E1843">
            <v>31400</v>
          </cell>
          <cell r="F1843">
            <v>188400</v>
          </cell>
          <cell r="G1843">
            <v>0</v>
          </cell>
          <cell r="H1843">
            <v>0</v>
          </cell>
          <cell r="I1843">
            <v>25500</v>
          </cell>
          <cell r="J1843">
            <v>153000</v>
          </cell>
          <cell r="K1843">
            <v>5900</v>
          </cell>
          <cell r="L1843">
            <v>35400</v>
          </cell>
          <cell r="M1843" t="str">
            <v>No.65</v>
          </cell>
        </row>
        <row r="1844">
          <cell r="A1844" t="str">
            <v>플랜지관 접합및부설</v>
          </cell>
          <cell r="B1844" t="str">
            <v>ø450M/M(이형관)</v>
          </cell>
          <cell r="C1844" t="str">
            <v>개소</v>
          </cell>
          <cell r="D1844">
            <v>1</v>
          </cell>
          <cell r="E1844">
            <v>170700</v>
          </cell>
          <cell r="F1844">
            <v>170700</v>
          </cell>
          <cell r="G1844">
            <v>27700</v>
          </cell>
          <cell r="H1844">
            <v>27700</v>
          </cell>
          <cell r="I1844">
            <v>143000</v>
          </cell>
          <cell r="J1844">
            <v>143000</v>
          </cell>
          <cell r="K1844">
            <v>0</v>
          </cell>
          <cell r="L1844">
            <v>0</v>
          </cell>
          <cell r="M1844" t="str">
            <v>No.106</v>
          </cell>
        </row>
        <row r="1845">
          <cell r="A1845" t="str">
            <v>P.V.C관 접합(슬리브접합)</v>
          </cell>
          <cell r="B1845" t="str">
            <v>D25M/M</v>
          </cell>
          <cell r="C1845" t="str">
            <v>개소</v>
          </cell>
          <cell r="D1845">
            <v>5</v>
          </cell>
          <cell r="E1845">
            <v>5720</v>
          </cell>
          <cell r="F1845">
            <v>28600</v>
          </cell>
          <cell r="G1845">
            <v>20</v>
          </cell>
          <cell r="H1845">
            <v>100</v>
          </cell>
          <cell r="I1845">
            <v>5700</v>
          </cell>
          <cell r="J1845">
            <v>28500</v>
          </cell>
          <cell r="K1845">
            <v>0</v>
          </cell>
          <cell r="L1845">
            <v>0</v>
          </cell>
          <cell r="M1845" t="str">
            <v>No.89</v>
          </cell>
        </row>
        <row r="1847">
          <cell r="A1847" t="str">
            <v>4. 운 반 공</v>
          </cell>
          <cell r="F1847">
            <v>2173668</v>
          </cell>
          <cell r="H1847">
            <v>129800</v>
          </cell>
          <cell r="J1847">
            <v>141600</v>
          </cell>
          <cell r="L1847">
            <v>1902268</v>
          </cell>
        </row>
        <row r="1848">
          <cell r="A1848" t="str">
            <v>철근운반</v>
          </cell>
          <cell r="C1848" t="str">
            <v>TON</v>
          </cell>
          <cell r="D1848">
            <v>165.512</v>
          </cell>
          <cell r="E1848">
            <v>9000</v>
          </cell>
          <cell r="F1848">
            <v>1489608</v>
          </cell>
          <cell r="G1848">
            <v>0</v>
          </cell>
          <cell r="H1848">
            <v>0</v>
          </cell>
          <cell r="I1848">
            <v>0</v>
          </cell>
          <cell r="J1848">
            <v>0</v>
          </cell>
          <cell r="K1848">
            <v>9000</v>
          </cell>
          <cell r="L1848">
            <v>1489608</v>
          </cell>
          <cell r="M1848" t="str">
            <v>#.15</v>
          </cell>
        </row>
        <row r="1849">
          <cell r="A1849" t="str">
            <v>시멘트운반(40kg/대)</v>
          </cell>
          <cell r="C1849" t="str">
            <v>대</v>
          </cell>
          <cell r="D1849">
            <v>382</v>
          </cell>
          <cell r="E1849">
            <v>400</v>
          </cell>
          <cell r="F1849">
            <v>152800</v>
          </cell>
          <cell r="G1849">
            <v>0</v>
          </cell>
          <cell r="H1849">
            <v>0</v>
          </cell>
          <cell r="I1849">
            <v>0</v>
          </cell>
          <cell r="J1849">
            <v>0</v>
          </cell>
          <cell r="K1849">
            <v>400</v>
          </cell>
          <cell r="L1849">
            <v>152800</v>
          </cell>
          <cell r="M1849" t="str">
            <v>#.19</v>
          </cell>
        </row>
        <row r="1850">
          <cell r="A1850" t="str">
            <v>주철관 운반</v>
          </cell>
          <cell r="B1850" t="str">
            <v>Φ450M/M</v>
          </cell>
          <cell r="C1850" t="str">
            <v>본</v>
          </cell>
          <cell r="D1850">
            <v>2</v>
          </cell>
          <cell r="E1850">
            <v>4300</v>
          </cell>
          <cell r="F1850">
            <v>8600</v>
          </cell>
          <cell r="G1850">
            <v>0</v>
          </cell>
          <cell r="H1850">
            <v>0</v>
          </cell>
          <cell r="I1850">
            <v>0</v>
          </cell>
          <cell r="J1850">
            <v>0</v>
          </cell>
          <cell r="K1850">
            <v>4300</v>
          </cell>
          <cell r="L1850">
            <v>8600</v>
          </cell>
          <cell r="M1850" t="str">
            <v>#.25</v>
          </cell>
        </row>
        <row r="1851">
          <cell r="A1851" t="str">
            <v>주철관 운반</v>
          </cell>
          <cell r="B1851" t="str">
            <v>이형관</v>
          </cell>
          <cell r="C1851" t="str">
            <v>KG</v>
          </cell>
          <cell r="D1851">
            <v>919.6</v>
          </cell>
          <cell r="E1851">
            <v>100</v>
          </cell>
          <cell r="F1851">
            <v>91960</v>
          </cell>
          <cell r="G1851">
            <v>0</v>
          </cell>
          <cell r="H1851">
            <v>0</v>
          </cell>
          <cell r="I1851">
            <v>0</v>
          </cell>
          <cell r="J1851">
            <v>0</v>
          </cell>
          <cell r="K1851">
            <v>100</v>
          </cell>
          <cell r="L1851">
            <v>91960</v>
          </cell>
          <cell r="M1851" t="str">
            <v>#.17</v>
          </cell>
        </row>
        <row r="1852">
          <cell r="A1852" t="str">
            <v>보조기층운반</v>
          </cell>
          <cell r="C1852" t="str">
            <v>M3</v>
          </cell>
          <cell r="D1852">
            <v>59</v>
          </cell>
          <cell r="E1852">
            <v>7300</v>
          </cell>
          <cell r="F1852">
            <v>430700</v>
          </cell>
          <cell r="G1852">
            <v>2200</v>
          </cell>
          <cell r="H1852">
            <v>129800</v>
          </cell>
          <cell r="I1852">
            <v>2400</v>
          </cell>
          <cell r="J1852">
            <v>141600</v>
          </cell>
          <cell r="K1852">
            <v>2700</v>
          </cell>
          <cell r="L1852">
            <v>159300</v>
          </cell>
          <cell r="M1852" t="str">
            <v>#.18</v>
          </cell>
        </row>
        <row r="1873">
          <cell r="A1873" t="str">
            <v>⊙중문동부 중계펌프장 사급자재비(토목)</v>
          </cell>
          <cell r="C1873" t="str">
            <v>식</v>
          </cell>
          <cell r="D1873">
            <v>1</v>
          </cell>
          <cell r="F1873">
            <v>6718100</v>
          </cell>
          <cell r="H1873">
            <v>6718100</v>
          </cell>
          <cell r="J1873">
            <v>0</v>
          </cell>
          <cell r="L1873">
            <v>0</v>
          </cell>
        </row>
        <row r="1875">
          <cell r="A1875" t="str">
            <v>모  래</v>
          </cell>
          <cell r="C1875" t="str">
            <v>M3</v>
          </cell>
          <cell r="D1875">
            <v>56</v>
          </cell>
          <cell r="E1875">
            <v>17000</v>
          </cell>
          <cell r="F1875">
            <v>952000</v>
          </cell>
          <cell r="G1875">
            <v>17000</v>
          </cell>
          <cell r="H1875">
            <v>952000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</row>
        <row r="1876">
          <cell r="A1876" t="str">
            <v>보조기층제</v>
          </cell>
          <cell r="C1876" t="str">
            <v>M3</v>
          </cell>
          <cell r="D1876">
            <v>59</v>
          </cell>
          <cell r="E1876">
            <v>6300</v>
          </cell>
          <cell r="F1876">
            <v>371700</v>
          </cell>
          <cell r="G1876">
            <v>6300</v>
          </cell>
          <cell r="H1876">
            <v>371700</v>
          </cell>
          <cell r="I1876">
            <v>0</v>
          </cell>
          <cell r="J1876">
            <v>0</v>
          </cell>
          <cell r="K1876">
            <v>0</v>
          </cell>
          <cell r="L1876">
            <v>0</v>
          </cell>
        </row>
        <row r="1877">
          <cell r="A1877" t="str">
            <v>적벽돌</v>
          </cell>
          <cell r="B1877" t="str">
            <v>190*90*57</v>
          </cell>
          <cell r="C1877" t="str">
            <v>매</v>
          </cell>
          <cell r="D1877">
            <v>1612</v>
          </cell>
          <cell r="E1877">
            <v>200</v>
          </cell>
          <cell r="F1877">
            <v>322400</v>
          </cell>
          <cell r="G1877">
            <v>200</v>
          </cell>
          <cell r="H1877">
            <v>322400</v>
          </cell>
          <cell r="I1877">
            <v>0</v>
          </cell>
          <cell r="J1877">
            <v>0</v>
          </cell>
          <cell r="K1877">
            <v>0</v>
          </cell>
          <cell r="L1877">
            <v>0</v>
          </cell>
        </row>
        <row r="1878">
          <cell r="A1878" t="str">
            <v>이중벽 P.E관</v>
          </cell>
          <cell r="B1878" t="str">
            <v>Φ250M/M</v>
          </cell>
          <cell r="C1878" t="str">
            <v>본</v>
          </cell>
          <cell r="D1878">
            <v>2</v>
          </cell>
          <cell r="E1878">
            <v>127200</v>
          </cell>
          <cell r="F1878">
            <v>254400</v>
          </cell>
          <cell r="G1878">
            <v>127200</v>
          </cell>
          <cell r="H1878">
            <v>254400</v>
          </cell>
          <cell r="I1878">
            <v>0</v>
          </cell>
          <cell r="J1878">
            <v>0</v>
          </cell>
          <cell r="K1878">
            <v>0</v>
          </cell>
          <cell r="L1878">
            <v>0</v>
          </cell>
        </row>
        <row r="1879">
          <cell r="A1879" t="str">
            <v>이중벽 P.E관</v>
          </cell>
          <cell r="B1879" t="str">
            <v>Φ400M/M</v>
          </cell>
          <cell r="C1879" t="str">
            <v>본</v>
          </cell>
          <cell r="D1879">
            <v>8</v>
          </cell>
          <cell r="E1879">
            <v>279600</v>
          </cell>
          <cell r="F1879">
            <v>2236800</v>
          </cell>
          <cell r="G1879">
            <v>279600</v>
          </cell>
          <cell r="H1879">
            <v>2236800</v>
          </cell>
          <cell r="I1879">
            <v>0</v>
          </cell>
          <cell r="J1879">
            <v>0</v>
          </cell>
          <cell r="K1879">
            <v>0</v>
          </cell>
          <cell r="L1879">
            <v>0</v>
          </cell>
        </row>
        <row r="1880">
          <cell r="A1880" t="str">
            <v>주철관 이형관</v>
          </cell>
          <cell r="B1880" t="str">
            <v>D300M/M이상 D600M/M이하</v>
          </cell>
          <cell r="C1880" t="str">
            <v>KG</v>
          </cell>
          <cell r="D1880">
            <v>919.6</v>
          </cell>
          <cell r="E1880">
            <v>2500</v>
          </cell>
          <cell r="F1880">
            <v>2299000</v>
          </cell>
          <cell r="G1880">
            <v>2500</v>
          </cell>
          <cell r="H1880">
            <v>2299000</v>
          </cell>
          <cell r="I1880">
            <v>0</v>
          </cell>
          <cell r="J1880">
            <v>0</v>
          </cell>
          <cell r="K1880">
            <v>0</v>
          </cell>
          <cell r="L1880">
            <v>0</v>
          </cell>
        </row>
        <row r="1881">
          <cell r="A1881" t="str">
            <v>주철관 접합부품(K.P메카니칼접합)</v>
          </cell>
          <cell r="B1881" t="str">
            <v>D=450MM</v>
          </cell>
          <cell r="C1881" t="str">
            <v>SET</v>
          </cell>
          <cell r="D1881">
            <v>8</v>
          </cell>
          <cell r="E1881">
            <v>34400</v>
          </cell>
          <cell r="F1881">
            <v>275200</v>
          </cell>
          <cell r="G1881">
            <v>34400</v>
          </cell>
          <cell r="H1881">
            <v>275200</v>
          </cell>
          <cell r="I1881">
            <v>0</v>
          </cell>
          <cell r="J1881">
            <v>0</v>
          </cell>
          <cell r="K1881">
            <v>0</v>
          </cell>
          <cell r="L1881">
            <v>0</v>
          </cell>
        </row>
        <row r="1882">
          <cell r="A1882" t="str">
            <v>주철관 접합부품(플랜지접합)</v>
          </cell>
          <cell r="B1882" t="str">
            <v>D=450MM</v>
          </cell>
          <cell r="C1882" t="str">
            <v>SET</v>
          </cell>
          <cell r="D1882">
            <v>1</v>
          </cell>
          <cell r="E1882">
            <v>6600</v>
          </cell>
          <cell r="F1882">
            <v>6600</v>
          </cell>
          <cell r="G1882">
            <v>6600</v>
          </cell>
          <cell r="H1882">
            <v>6600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</row>
        <row r="1895">
          <cell r="A1895" t="str">
            <v>Ⅵ.부 대 공</v>
          </cell>
          <cell r="C1895" t="str">
            <v>식</v>
          </cell>
          <cell r="D1895">
            <v>1</v>
          </cell>
          <cell r="F1895">
            <v>114212924</v>
          </cell>
          <cell r="H1895">
            <v>33940540</v>
          </cell>
          <cell r="J1895">
            <v>65457340</v>
          </cell>
          <cell r="L1895">
            <v>14815044</v>
          </cell>
        </row>
        <row r="1896">
          <cell r="A1896" t="str">
            <v>가.현장사무소</v>
          </cell>
          <cell r="F1896">
            <v>73831440</v>
          </cell>
          <cell r="H1896">
            <v>25097340</v>
          </cell>
          <cell r="J1896">
            <v>47857340</v>
          </cell>
          <cell r="L1896">
            <v>876760</v>
          </cell>
        </row>
        <row r="1897">
          <cell r="A1897" t="str">
            <v>현장사무소</v>
          </cell>
          <cell r="B1897" t="str">
            <v>12개월</v>
          </cell>
          <cell r="C1897" t="str">
            <v>㎡</v>
          </cell>
          <cell r="D1897">
            <v>200</v>
          </cell>
          <cell r="E1897">
            <v>119778</v>
          </cell>
          <cell r="F1897">
            <v>23955600</v>
          </cell>
          <cell r="G1897">
            <v>38050</v>
          </cell>
          <cell r="H1897">
            <v>7610000</v>
          </cell>
          <cell r="I1897">
            <v>80415</v>
          </cell>
          <cell r="J1897">
            <v>16083000</v>
          </cell>
          <cell r="K1897">
            <v>1313</v>
          </cell>
          <cell r="L1897">
            <v>262600</v>
          </cell>
          <cell r="M1897" t="str">
            <v>No.107</v>
          </cell>
        </row>
        <row r="1898">
          <cell r="A1898" t="str">
            <v>창  고</v>
          </cell>
          <cell r="B1898" t="str">
            <v>12개월</v>
          </cell>
          <cell r="C1898" t="str">
            <v>㎡</v>
          </cell>
          <cell r="D1898">
            <v>120</v>
          </cell>
          <cell r="E1898">
            <v>76236</v>
          </cell>
          <cell r="F1898">
            <v>9148320</v>
          </cell>
          <cell r="G1898">
            <v>29051</v>
          </cell>
          <cell r="H1898">
            <v>3486120</v>
          </cell>
          <cell r="I1898">
            <v>46151</v>
          </cell>
          <cell r="J1898">
            <v>5538120</v>
          </cell>
          <cell r="K1898">
            <v>1034</v>
          </cell>
          <cell r="L1898">
            <v>124080</v>
          </cell>
          <cell r="M1898" t="str">
            <v>No.108</v>
          </cell>
        </row>
        <row r="1899">
          <cell r="A1899" t="str">
            <v>작 업 소</v>
          </cell>
          <cell r="B1899" t="str">
            <v>12개월</v>
          </cell>
          <cell r="C1899" t="str">
            <v>㎡</v>
          </cell>
          <cell r="D1899">
            <v>220</v>
          </cell>
          <cell r="E1899">
            <v>76236</v>
          </cell>
          <cell r="F1899">
            <v>16771920</v>
          </cell>
          <cell r="G1899">
            <v>29051</v>
          </cell>
          <cell r="H1899">
            <v>6391220</v>
          </cell>
          <cell r="I1899">
            <v>46151</v>
          </cell>
          <cell r="J1899">
            <v>10153220</v>
          </cell>
          <cell r="K1899">
            <v>1034</v>
          </cell>
          <cell r="L1899">
            <v>227480</v>
          </cell>
          <cell r="M1899" t="str">
            <v>No.109</v>
          </cell>
        </row>
        <row r="1900">
          <cell r="A1900" t="str">
            <v>합 숙 소</v>
          </cell>
          <cell r="B1900" t="str">
            <v>12개월</v>
          </cell>
          <cell r="C1900" t="str">
            <v>㎡</v>
          </cell>
          <cell r="D1900">
            <v>200</v>
          </cell>
          <cell r="E1900">
            <v>119778</v>
          </cell>
          <cell r="F1900">
            <v>23955600</v>
          </cell>
          <cell r="G1900">
            <v>38050</v>
          </cell>
          <cell r="H1900">
            <v>7610000</v>
          </cell>
          <cell r="I1900">
            <v>80415</v>
          </cell>
          <cell r="J1900">
            <v>16083000</v>
          </cell>
          <cell r="K1900">
            <v>1313</v>
          </cell>
          <cell r="L1900">
            <v>262600</v>
          </cell>
          <cell r="M1900" t="str">
            <v>No.110</v>
          </cell>
        </row>
        <row r="1901">
          <cell r="A1901" t="str">
            <v>나.감독관차량</v>
          </cell>
          <cell r="C1901" t="str">
            <v>식</v>
          </cell>
          <cell r="D1901">
            <v>1</v>
          </cell>
          <cell r="E1901">
            <v>6281484</v>
          </cell>
          <cell r="F1901">
            <v>6281484</v>
          </cell>
          <cell r="G1901">
            <v>1843200</v>
          </cell>
          <cell r="H1901">
            <v>1843200</v>
          </cell>
          <cell r="I1901">
            <v>0</v>
          </cell>
          <cell r="J1901">
            <v>0</v>
          </cell>
          <cell r="K1901">
            <v>4438284</v>
          </cell>
          <cell r="L1901">
            <v>4438284</v>
          </cell>
        </row>
        <row r="1902">
          <cell r="A1902" t="str">
            <v>다. 시 험 비</v>
          </cell>
          <cell r="F1902">
            <v>34100000</v>
          </cell>
          <cell r="H1902">
            <v>7000000</v>
          </cell>
          <cell r="J1902">
            <v>17600000</v>
          </cell>
          <cell r="L1902">
            <v>9500000</v>
          </cell>
        </row>
        <row r="1903">
          <cell r="A1903" t="str">
            <v>선정시험</v>
          </cell>
          <cell r="C1903" t="str">
            <v>식</v>
          </cell>
          <cell r="D1903">
            <v>1</v>
          </cell>
          <cell r="E1903">
            <v>12600000</v>
          </cell>
          <cell r="F1903">
            <v>12600000</v>
          </cell>
          <cell r="G1903">
            <v>3000000</v>
          </cell>
          <cell r="H1903">
            <v>3000000</v>
          </cell>
          <cell r="I1903">
            <v>6600000</v>
          </cell>
          <cell r="J1903">
            <v>6600000</v>
          </cell>
          <cell r="K1903">
            <v>3000000</v>
          </cell>
          <cell r="L1903">
            <v>3000000</v>
          </cell>
          <cell r="M1903" t="str">
            <v>No.111</v>
          </cell>
        </row>
        <row r="1904">
          <cell r="A1904" t="str">
            <v>관리시험</v>
          </cell>
          <cell r="C1904" t="str">
            <v>식</v>
          </cell>
          <cell r="D1904">
            <v>1</v>
          </cell>
          <cell r="E1904">
            <v>14000000</v>
          </cell>
          <cell r="F1904">
            <v>14000000</v>
          </cell>
          <cell r="G1904">
            <v>2500000</v>
          </cell>
          <cell r="H1904">
            <v>2500000</v>
          </cell>
          <cell r="I1904">
            <v>7000000</v>
          </cell>
          <cell r="J1904">
            <v>7000000</v>
          </cell>
          <cell r="K1904">
            <v>4500000</v>
          </cell>
          <cell r="L1904">
            <v>4500000</v>
          </cell>
          <cell r="M1904" t="str">
            <v>No.112</v>
          </cell>
        </row>
        <row r="1905">
          <cell r="A1905" t="str">
            <v>검사시험</v>
          </cell>
          <cell r="C1905" t="str">
            <v>식</v>
          </cell>
          <cell r="D1905">
            <v>1</v>
          </cell>
          <cell r="E1905">
            <v>7500000</v>
          </cell>
          <cell r="F1905">
            <v>7500000</v>
          </cell>
          <cell r="G1905">
            <v>1500000</v>
          </cell>
          <cell r="H1905">
            <v>1500000</v>
          </cell>
          <cell r="I1905">
            <v>4000000</v>
          </cell>
          <cell r="J1905">
            <v>4000000</v>
          </cell>
          <cell r="K1905">
            <v>2000000</v>
          </cell>
          <cell r="L1905">
            <v>2000000</v>
          </cell>
          <cell r="M1905" t="str">
            <v>No.113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XXXXXX"/>
      <sheetName val="laroux"/>
      <sheetName val="내역서"/>
      <sheetName val="물가대비표"/>
      <sheetName val="견적대비표"/>
      <sheetName val="표지"/>
      <sheetName val="인건비"/>
      <sheetName val="배관배선"/>
      <sheetName val="방송배관"/>
      <sheetName val="토목"/>
      <sheetName val="별표 "/>
      <sheetName val="횡성내역"/>
      <sheetName val="기준.복잡도및기여도정의"/>
      <sheetName val="원가계산서(남측)"/>
      <sheetName val="제경집계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aroux"/>
      <sheetName val="내역서"/>
      <sheetName val="물가대비표"/>
      <sheetName val="견적대비표"/>
      <sheetName val="표지"/>
      <sheetName val="인건비"/>
      <sheetName val="가격조사표"/>
      <sheetName val="거래실례가"/>
      <sheetName val="원가계산서"/>
      <sheetName val="세운견적"/>
      <sheetName val="조합견적"/>
      <sheetName val="가격대비"/>
      <sheetName val="배관산출"/>
      <sheetName val="N賃率-職"/>
      <sheetName val="9509"/>
      <sheetName val="인건-측정"/>
      <sheetName val="자재단가비교표"/>
      <sheetName val="기계경비(시간당)"/>
      <sheetName val="램머"/>
      <sheetName val="지맥스 (운니S s) (2)"/>
      <sheetName val="접속도로1"/>
      <sheetName val="토목"/>
      <sheetName val="맨홀수량산출"/>
      <sheetName val="갑지"/>
      <sheetName val="집계표"/>
      <sheetName val="별표 "/>
      <sheetName val="토사(PE)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내역서(세부)"/>
      <sheetName val="Sheet1"/>
      <sheetName val="Sheet2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00000"/>
      <sheetName val="견적서(dk)"/>
      <sheetName val="설계예산서"/>
      <sheetName val="원가계산서"/>
      <sheetName val="대총괄표"/>
      <sheetName val="장비대"/>
      <sheetName val="내역"/>
      <sheetName val="공량"/>
      <sheetName val="조달실례가조사표"/>
      <sheetName val="자재산출"/>
      <sheetName val="한눌~상록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갑지"/>
      <sheetName val="원가계산서(교체)"/>
      <sheetName val="을지(교체)"/>
      <sheetName val="일위대가표(교체)"/>
      <sheetName val="일위대가"/>
    </sheetNames>
    <sheetDataSet>
      <sheetData sheetId="0"/>
      <sheetData sheetId="1"/>
      <sheetData sheetId="2"/>
      <sheetData sheetId="3">
        <row r="7">
          <cell r="J7" t="str">
            <v>통신외선공</v>
          </cell>
        </row>
        <row r="8">
          <cell r="J8" t="str">
            <v>통신설비공</v>
          </cell>
        </row>
        <row r="9">
          <cell r="J9" t="str">
            <v>통신케이블공</v>
          </cell>
        </row>
        <row r="10">
          <cell r="J10" t="str">
            <v>무선안테나공</v>
          </cell>
        </row>
        <row r="11">
          <cell r="J11" t="str">
            <v>특별인부</v>
          </cell>
        </row>
        <row r="12">
          <cell r="J12" t="str">
            <v>보통인부</v>
          </cell>
        </row>
        <row r="13">
          <cell r="J13" t="str">
            <v>H/W 시험사</v>
          </cell>
        </row>
        <row r="14">
          <cell r="J14" t="str">
            <v>통신관련기사</v>
          </cell>
        </row>
        <row r="15">
          <cell r="J15" t="str">
            <v>통신관련산업기사</v>
          </cell>
        </row>
        <row r="16">
          <cell r="J16" t="str">
            <v>내선전공</v>
          </cell>
        </row>
      </sheetData>
      <sheetData sheetId="4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원보"/>
      <sheetName val="제원"/>
      <sheetName val="재집"/>
      <sheetName val="재"/>
      <sheetName val="간재"/>
      <sheetName val="노집"/>
      <sheetName val="직노"/>
      <sheetName val="노공"/>
      <sheetName val="임율"/>
      <sheetName val="간노비"/>
      <sheetName val="경산"/>
      <sheetName val="VXXXXX"/>
      <sheetName val="적용대가"/>
      <sheetName val="지수내역"/>
      <sheetName val="노(97.1,97.9,98.1)"/>
      <sheetName val="조경적용"/>
      <sheetName val="조경내역"/>
      <sheetName val="기계적용"/>
      <sheetName val="기계내역"/>
      <sheetName val="계장적용 "/>
      <sheetName val="계장내역"/>
      <sheetName val="노임단가"/>
      <sheetName val="일위목록"/>
      <sheetName val="일위대가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지반선"/>
      <sheetName val="#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XXXXXX"/>
      <sheetName val="laroux"/>
      <sheetName val="내역서"/>
      <sheetName val="물가대비표"/>
      <sheetName val="견적대비표"/>
      <sheetName val="표지"/>
      <sheetName val="인건비"/>
      <sheetName val="배관배선"/>
      <sheetName val="방송배관"/>
      <sheetName val="노임단가"/>
      <sheetName val="N賃率-職"/>
      <sheetName val="DATA"/>
      <sheetName val="데이타"/>
      <sheetName val="노무비"/>
      <sheetName val="인건비 "/>
      <sheetName val="직재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XXXXXX"/>
      <sheetName val="원가계산서"/>
      <sheetName val="표지"/>
      <sheetName val="내역서"/>
      <sheetName val="기기품셈내역"/>
      <sheetName val="포장절단"/>
      <sheetName val="한강운반비"/>
      <sheetName val="일위대가"/>
      <sheetName val="하조서"/>
      <sheetName val="노임"/>
      <sheetName val="J直材4"/>
      <sheetName val="빌딩 안내"/>
      <sheetName val="표준건축비"/>
      <sheetName val="111001_x0000_橠_x0000__x0001__x0001_0_x0000_ _x0000__x0002__x0002_Ք_x0000__x0001__x0004_Arab_x0000_դ_x0000__x0001__x0004_A"/>
      <sheetName val="기계경비(시간당)"/>
      <sheetName val="램머"/>
      <sheetName val="111001"/>
      <sheetName val="중기일위대가"/>
      <sheetName val="금액내역서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XXXXXX"/>
      <sheetName val="내역서"/>
      <sheetName val="자재단가비교표"/>
      <sheetName val="동광"/>
      <sheetName val="동화"/>
      <sheetName val="가락"/>
      <sheetName val="인건비"/>
      <sheetName val="노임단가"/>
      <sheetName val="N賃率-職"/>
      <sheetName val="노임"/>
      <sheetName val="노무비"/>
      <sheetName val="넉시~922"/>
      <sheetName val="대수산분기~LG918"/>
      <sheetName val="색달~중문"/>
      <sheetName val="중문~삼일"/>
      <sheetName val="신서귀~고근산"/>
      <sheetName val="미악분기~913"/>
      <sheetName val="변압기 및 발전기 용량"/>
      <sheetName val="10.공통-노임단가"/>
      <sheetName val="일위"/>
      <sheetName val="Sheet1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총괄내역"/>
      <sheetName val="세부내역"/>
      <sheetName val="일위집계"/>
      <sheetName val="일위대가"/>
      <sheetName val="단가산출"/>
      <sheetName val="노임단가"/>
      <sheetName val="집계표(밀)"/>
      <sheetName val="세부산출(밀)"/>
      <sheetName val="Sheet2"/>
      <sheetName val="Sheet1"/>
      <sheetName val=""/>
      <sheetName val="1.3 현장계측설비"/>
      <sheetName val="산#3-2"/>
      <sheetName val="산#3-1"/>
      <sheetName val="#REF"/>
      <sheetName val="산#3-2-2"/>
      <sheetName val="실행예산서"/>
      <sheetName val="한강운반비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B1" t="str">
            <v>품   명</v>
          </cell>
          <cell r="C1" t="str">
            <v>규   격</v>
          </cell>
          <cell r="D1" t="str">
            <v>수량</v>
          </cell>
          <cell r="E1" t="str">
            <v>단위</v>
          </cell>
          <cell r="F1" t="str">
            <v>적 용 금 액</v>
          </cell>
        </row>
        <row r="4">
          <cell r="A4" t="str">
            <v>1. 배관/배선 자재</v>
          </cell>
          <cell r="B4" t="str">
            <v>1. 배관/배선 자재</v>
          </cell>
        </row>
        <row r="5">
          <cell r="A5" t="str">
            <v>전선HIV 2,0㎟</v>
          </cell>
          <cell r="B5" t="str">
            <v>전선</v>
          </cell>
          <cell r="C5" t="str">
            <v>HIV 2,0㎟</v>
          </cell>
          <cell r="D5">
            <v>1</v>
          </cell>
          <cell r="E5" t="str">
            <v>M</v>
          </cell>
          <cell r="G5">
            <v>90</v>
          </cell>
        </row>
        <row r="6">
          <cell r="A6" t="str">
            <v>전선HIV 5.5㎟</v>
          </cell>
          <cell r="B6" t="str">
            <v>전선</v>
          </cell>
          <cell r="C6" t="str">
            <v>HIV 5.5㎟</v>
          </cell>
          <cell r="D6">
            <v>1</v>
          </cell>
          <cell r="E6" t="str">
            <v>M</v>
          </cell>
          <cell r="G6">
            <v>220</v>
          </cell>
        </row>
        <row r="7">
          <cell r="A7" t="str">
            <v>비닐시스케이블CV 2.0㎟-2C</v>
          </cell>
          <cell r="B7" t="str">
            <v>비닐시스케이블</v>
          </cell>
          <cell r="C7" t="str">
            <v>CV 2.0㎟-2C</v>
          </cell>
          <cell r="D7">
            <v>1</v>
          </cell>
          <cell r="E7" t="str">
            <v>M</v>
          </cell>
          <cell r="G7">
            <v>416</v>
          </cell>
        </row>
        <row r="8">
          <cell r="A8" t="str">
            <v>제어케이블CVV 1.25㎟-3C</v>
          </cell>
          <cell r="B8" t="str">
            <v>제어케이블</v>
          </cell>
          <cell r="C8" t="str">
            <v>CVV 1.25㎟-3C</v>
          </cell>
          <cell r="D8">
            <v>1</v>
          </cell>
          <cell r="E8" t="str">
            <v>M</v>
          </cell>
          <cell r="G8">
            <v>374</v>
          </cell>
        </row>
        <row r="9">
          <cell r="A9" t="str">
            <v>쉴드부제어케이블CVVS 1.25㎟-2C</v>
          </cell>
          <cell r="B9" t="str">
            <v>쉴드부제어케이블</v>
          </cell>
          <cell r="C9" t="str">
            <v>CVVS 1.25㎟-2C</v>
          </cell>
          <cell r="D9">
            <v>1</v>
          </cell>
          <cell r="E9" t="str">
            <v>M</v>
          </cell>
          <cell r="G9">
            <v>519</v>
          </cell>
        </row>
        <row r="10">
          <cell r="A10" t="str">
            <v>쉴드부제어케이블CVVS 1.25㎟-4C</v>
          </cell>
          <cell r="B10" t="str">
            <v>쉴드부제어케이블</v>
          </cell>
          <cell r="C10" t="str">
            <v>CVVS 1.25㎟-4C</v>
          </cell>
          <cell r="D10">
            <v>1</v>
          </cell>
          <cell r="E10" t="str">
            <v>M</v>
          </cell>
          <cell r="G10">
            <v>582</v>
          </cell>
        </row>
        <row r="11">
          <cell r="A11" t="str">
            <v>쉴드부제어케이블CVVS 1.25㎟-9C</v>
          </cell>
          <cell r="B11" t="str">
            <v>쉴드부제어케이블</v>
          </cell>
          <cell r="C11" t="str">
            <v>CVVS 1.25㎟-9C</v>
          </cell>
          <cell r="D11">
            <v>1</v>
          </cell>
          <cell r="E11" t="str">
            <v>M</v>
          </cell>
          <cell r="G11">
            <v>982</v>
          </cell>
        </row>
        <row r="12">
          <cell r="A12" t="str">
            <v>마이크로폰케이블MVVS 0.9㎟-2C</v>
          </cell>
          <cell r="B12" t="str">
            <v>마이크로폰케이블</v>
          </cell>
          <cell r="C12" t="str">
            <v>MVVS 0.9㎟-2C</v>
          </cell>
          <cell r="D12">
            <v>1</v>
          </cell>
          <cell r="E12" t="str">
            <v>M</v>
          </cell>
          <cell r="G12">
            <v>235</v>
          </cell>
        </row>
        <row r="13">
          <cell r="A13" t="str">
            <v>BELDEN CABLE 94639463</v>
          </cell>
          <cell r="B13" t="str">
            <v>BELDEN CABLE 9463</v>
          </cell>
          <cell r="C13">
            <v>9463</v>
          </cell>
          <cell r="D13">
            <v>1</v>
          </cell>
          <cell r="E13" t="str">
            <v>M</v>
          </cell>
          <cell r="G13">
            <v>1640</v>
          </cell>
        </row>
        <row r="14">
          <cell r="A14" t="str">
            <v>STP 케이블LIREV 0.64㎟-2P</v>
          </cell>
          <cell r="B14" t="str">
            <v>STP 케이블</v>
          </cell>
          <cell r="C14" t="str">
            <v>LIREV 0.64㎟-2P</v>
          </cell>
          <cell r="D14">
            <v>1</v>
          </cell>
          <cell r="E14" t="str">
            <v>M</v>
          </cell>
          <cell r="G14">
            <v>700</v>
          </cell>
        </row>
        <row r="15">
          <cell r="A15" t="str">
            <v>UTP 케이블UTP-4P(AWG24)</v>
          </cell>
          <cell r="B15" t="str">
            <v>UTP 케이블</v>
          </cell>
          <cell r="C15" t="str">
            <v>UTP-4P(AWG24)</v>
          </cell>
          <cell r="D15">
            <v>1</v>
          </cell>
          <cell r="E15" t="str">
            <v>M</v>
          </cell>
          <cell r="G15">
            <v>263</v>
          </cell>
        </row>
        <row r="20">
          <cell r="A20" t="str">
            <v>2. 자재비</v>
          </cell>
          <cell r="B20" t="str">
            <v>2. 자재비</v>
          </cell>
        </row>
        <row r="21">
          <cell r="B21" t="str">
            <v>중앙감시반 H/W(Server)</v>
          </cell>
          <cell r="C21" t="str">
            <v>Pentium II, 128M</v>
          </cell>
          <cell r="D21">
            <v>1</v>
          </cell>
          <cell r="E21" t="str">
            <v>EA</v>
          </cell>
          <cell r="G21">
            <v>5400000</v>
          </cell>
        </row>
        <row r="22">
          <cell r="B22" t="str">
            <v>중앙감시반 S/W(Server)</v>
          </cell>
          <cell r="D22">
            <v>1</v>
          </cell>
          <cell r="E22" t="str">
            <v>EA</v>
          </cell>
          <cell r="G22">
            <v>62731000</v>
          </cell>
        </row>
        <row r="23">
          <cell r="B23" t="str">
            <v>중앙감시반 H/W(Station)</v>
          </cell>
          <cell r="C23" t="str">
            <v>Pentium II, 64M</v>
          </cell>
          <cell r="D23">
            <v>1</v>
          </cell>
          <cell r="E23" t="str">
            <v>EA</v>
          </cell>
          <cell r="G23">
            <v>2200000</v>
          </cell>
        </row>
        <row r="24">
          <cell r="A24" t="str">
            <v>중앙감시반 S/W(Station)</v>
          </cell>
          <cell r="B24" t="str">
            <v>중앙감시반 S/W(Station)</v>
          </cell>
          <cell r="D24">
            <v>1</v>
          </cell>
          <cell r="E24" t="str">
            <v>EA</v>
          </cell>
          <cell r="G24">
            <v>13858000</v>
          </cell>
        </row>
        <row r="25">
          <cell r="A25" t="str">
            <v>컬러모니터19"Monitor</v>
          </cell>
          <cell r="B25" t="str">
            <v>컬러모니터</v>
          </cell>
          <cell r="C25" t="str">
            <v>19"Monitor</v>
          </cell>
          <cell r="D25">
            <v>1</v>
          </cell>
          <cell r="E25" t="str">
            <v>EA</v>
          </cell>
          <cell r="G25">
            <v>1030000</v>
          </cell>
        </row>
        <row r="26">
          <cell r="A26" t="str">
            <v>프린터(메시지기록용)Dot-Matrix</v>
          </cell>
          <cell r="B26" t="str">
            <v>프린터(메시지기록용)</v>
          </cell>
          <cell r="C26" t="str">
            <v>Dot-Matrix</v>
          </cell>
          <cell r="D26">
            <v>1</v>
          </cell>
          <cell r="E26" t="str">
            <v>EA</v>
          </cell>
          <cell r="G26">
            <v>1100000</v>
          </cell>
        </row>
        <row r="27">
          <cell r="A27" t="str">
            <v>프린터(보고서용)Ink-Jet</v>
          </cell>
          <cell r="B27" t="str">
            <v>프린터(보고서용)</v>
          </cell>
          <cell r="C27" t="str">
            <v>Ink-Jet</v>
          </cell>
          <cell r="D27">
            <v>1</v>
          </cell>
          <cell r="E27" t="str">
            <v>EA</v>
          </cell>
          <cell r="G27">
            <v>1250000</v>
          </cell>
        </row>
        <row r="28">
          <cell r="A28" t="str">
            <v>시스템테이블</v>
          </cell>
          <cell r="B28" t="str">
            <v>시스템테이블</v>
          </cell>
          <cell r="D28">
            <v>1</v>
          </cell>
          <cell r="E28" t="str">
            <v>EA</v>
          </cell>
          <cell r="G28">
            <v>272000</v>
          </cell>
        </row>
        <row r="29">
          <cell r="A29" t="str">
            <v>시스템 의자</v>
          </cell>
          <cell r="B29" t="str">
            <v>시스템 의자</v>
          </cell>
          <cell r="D29">
            <v>1</v>
          </cell>
          <cell r="E29" t="str">
            <v>EA</v>
          </cell>
          <cell r="G29">
            <v>222000</v>
          </cell>
        </row>
        <row r="30">
          <cell r="A30" t="str">
            <v>인터콤 주장치</v>
          </cell>
          <cell r="B30" t="str">
            <v>인터콤 주장치</v>
          </cell>
          <cell r="D30">
            <v>1</v>
          </cell>
          <cell r="E30" t="str">
            <v>EA</v>
          </cell>
          <cell r="G30">
            <v>300000</v>
          </cell>
        </row>
        <row r="31">
          <cell r="A31" t="str">
            <v>휴대용프로그래밍터미널Pentium II, 64M</v>
          </cell>
          <cell r="B31" t="str">
            <v>휴대용프로그래밍터미널</v>
          </cell>
          <cell r="C31" t="str">
            <v>Pentium II, 64M</v>
          </cell>
          <cell r="D31">
            <v>1</v>
          </cell>
          <cell r="E31" t="str">
            <v>EA</v>
          </cell>
          <cell r="G31">
            <v>4500000</v>
          </cell>
        </row>
        <row r="32">
          <cell r="A32" t="str">
            <v xml:space="preserve">휴대용프로그래밍터미널S/W </v>
          </cell>
          <cell r="B32" t="str">
            <v>휴대용프로그래밍터미널S/W</v>
          </cell>
          <cell r="C32" t="str">
            <v xml:space="preserve"> </v>
          </cell>
          <cell r="D32">
            <v>1</v>
          </cell>
          <cell r="E32" t="str">
            <v>EA</v>
          </cell>
          <cell r="G32">
            <v>15935000</v>
          </cell>
        </row>
        <row r="33">
          <cell r="A33" t="str">
            <v>그래픽판넬구동장치</v>
          </cell>
          <cell r="B33" t="str">
            <v>그래픽판넬구동장치</v>
          </cell>
          <cell r="D33">
            <v>1</v>
          </cell>
          <cell r="E33" t="str">
            <v>EA</v>
          </cell>
          <cell r="G33">
            <v>45157000</v>
          </cell>
        </row>
        <row r="34">
          <cell r="A34" t="str">
            <v>그래픽판넬5600*2550*700</v>
          </cell>
          <cell r="B34" t="str">
            <v>그래픽판넬</v>
          </cell>
          <cell r="C34" t="str">
            <v>5600*2550*700</v>
          </cell>
          <cell r="D34">
            <v>1</v>
          </cell>
          <cell r="E34" t="str">
            <v>EA</v>
          </cell>
          <cell r="G34">
            <v>48500000</v>
          </cell>
        </row>
        <row r="35">
          <cell r="A35" t="str">
            <v>무정전전원장치30kVA</v>
          </cell>
          <cell r="B35" t="str">
            <v>무정전전원장치</v>
          </cell>
          <cell r="C35" t="str">
            <v>30kVA</v>
          </cell>
          <cell r="D35">
            <v>1</v>
          </cell>
          <cell r="E35" t="str">
            <v>EA</v>
          </cell>
          <cell r="G35">
            <v>29450000</v>
          </cell>
        </row>
        <row r="36">
          <cell r="B36" t="str">
            <v>Bus Inerface</v>
          </cell>
          <cell r="D36">
            <v>1</v>
          </cell>
          <cell r="E36" t="str">
            <v>EA</v>
          </cell>
          <cell r="G36">
            <v>6349000</v>
          </cell>
        </row>
        <row r="37">
          <cell r="B37" t="str">
            <v>HUB</v>
          </cell>
          <cell r="C37" t="str">
            <v>8 Port</v>
          </cell>
          <cell r="D37">
            <v>1</v>
          </cell>
          <cell r="E37" t="str">
            <v>EA</v>
          </cell>
          <cell r="G37">
            <v>571500</v>
          </cell>
        </row>
        <row r="38">
          <cell r="B38" t="str">
            <v>Multi-Port</v>
          </cell>
          <cell r="C38" t="str">
            <v>8 Port</v>
          </cell>
          <cell r="D38">
            <v>1</v>
          </cell>
          <cell r="E38" t="str">
            <v>EA</v>
          </cell>
          <cell r="G38">
            <v>4200000</v>
          </cell>
        </row>
        <row r="39">
          <cell r="B39" t="str">
            <v xml:space="preserve">기타 인터페이스 </v>
          </cell>
          <cell r="D39">
            <v>1</v>
          </cell>
          <cell r="E39" t="str">
            <v>SET</v>
          </cell>
          <cell r="G39">
            <v>80000000</v>
          </cell>
        </row>
        <row r="40">
          <cell r="B40" t="str">
            <v>부속품 및 예비품</v>
          </cell>
          <cell r="D40">
            <v>1</v>
          </cell>
          <cell r="E40" t="str">
            <v>SET</v>
          </cell>
          <cell r="G40">
            <v>3629000</v>
          </cell>
        </row>
        <row r="41">
          <cell r="B41" t="str">
            <v>교육비</v>
          </cell>
          <cell r="D41">
            <v>1</v>
          </cell>
          <cell r="E41" t="str">
            <v>SET</v>
          </cell>
          <cell r="G41">
            <v>2200000</v>
          </cell>
        </row>
        <row r="42">
          <cell r="B42" t="str">
            <v>RTU-E01</v>
          </cell>
          <cell r="D42">
            <v>1</v>
          </cell>
          <cell r="E42" t="str">
            <v>SET</v>
          </cell>
          <cell r="G42">
            <v>24808000</v>
          </cell>
        </row>
        <row r="43">
          <cell r="B43" t="str">
            <v>RTU-E02</v>
          </cell>
          <cell r="D43">
            <v>1</v>
          </cell>
          <cell r="E43" t="str">
            <v>SET</v>
          </cell>
          <cell r="G43">
            <v>20316000</v>
          </cell>
        </row>
        <row r="44">
          <cell r="A44" t="str">
            <v>전류변환기TD-1A</v>
          </cell>
          <cell r="B44" t="str">
            <v>전류변환기</v>
          </cell>
          <cell r="C44" t="str">
            <v>TD-1A</v>
          </cell>
          <cell r="D44">
            <v>1</v>
          </cell>
          <cell r="E44" t="str">
            <v>EA</v>
          </cell>
          <cell r="G44">
            <v>42000</v>
          </cell>
        </row>
        <row r="45">
          <cell r="A45" t="str">
            <v>전압변환기TD-1V</v>
          </cell>
          <cell r="B45" t="str">
            <v>전압변환기</v>
          </cell>
          <cell r="C45" t="str">
            <v>TD-1V</v>
          </cell>
          <cell r="D45">
            <v>1</v>
          </cell>
          <cell r="E45" t="str">
            <v>EA</v>
          </cell>
          <cell r="G45">
            <v>42000</v>
          </cell>
        </row>
        <row r="46">
          <cell r="A46" t="str">
            <v>전력,전력량변환기TD-34WWH</v>
          </cell>
          <cell r="B46" t="str">
            <v>전력,전력량변환기</v>
          </cell>
          <cell r="C46" t="str">
            <v>TD-34WWH</v>
          </cell>
          <cell r="D46">
            <v>1</v>
          </cell>
          <cell r="E46" t="str">
            <v>EA</v>
          </cell>
          <cell r="G46">
            <v>286000</v>
          </cell>
        </row>
        <row r="47">
          <cell r="A47" t="str">
            <v>역률변환기TD-34PF</v>
          </cell>
          <cell r="B47" t="str">
            <v>역률변환기</v>
          </cell>
          <cell r="C47" t="str">
            <v>TD-34PF</v>
          </cell>
          <cell r="D47">
            <v>1</v>
          </cell>
          <cell r="E47" t="str">
            <v>EA</v>
          </cell>
          <cell r="G47">
            <v>120000</v>
          </cell>
        </row>
        <row r="48">
          <cell r="A48" t="str">
            <v>주파수변환기TD-F</v>
          </cell>
          <cell r="B48" t="str">
            <v>주파수변환기</v>
          </cell>
          <cell r="C48" t="str">
            <v>TD-F</v>
          </cell>
          <cell r="D48">
            <v>1</v>
          </cell>
          <cell r="E48" t="str">
            <v>EA</v>
          </cell>
          <cell r="G48">
            <v>96000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예정공정"/>
      <sheetName val="산출내역"/>
      <sheetName val="총괄내역"/>
      <sheetName val="세부내역"/>
      <sheetName val="직 영 비"/>
      <sheetName val="원가계산"/>
      <sheetName val="원가근거"/>
      <sheetName val="일위집계"/>
      <sheetName val="일위대가"/>
      <sheetName val="단가산출"/>
      <sheetName val="노임단가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1">
          <cell r="B1" t="str">
            <v>품   명</v>
          </cell>
          <cell r="C1" t="str">
            <v>규   격</v>
          </cell>
          <cell r="D1" t="str">
            <v>수량</v>
          </cell>
          <cell r="E1" t="str">
            <v>단위</v>
          </cell>
          <cell r="F1" t="str">
            <v>적 용 금 액</v>
          </cell>
        </row>
        <row r="4">
          <cell r="A4" t="str">
            <v>경고테이프비닐</v>
          </cell>
          <cell r="B4" t="str">
            <v>경고테이프</v>
          </cell>
          <cell r="C4" t="str">
            <v>비닐</v>
          </cell>
          <cell r="D4">
            <v>1</v>
          </cell>
          <cell r="E4" t="str">
            <v>M</v>
          </cell>
          <cell r="G4">
            <v>56</v>
          </cell>
        </row>
        <row r="5">
          <cell r="A5" t="str">
            <v>경유</v>
          </cell>
          <cell r="B5" t="str">
            <v>경유</v>
          </cell>
          <cell r="D5">
            <v>1</v>
          </cell>
          <cell r="E5" t="str">
            <v>ℓ</v>
          </cell>
          <cell r="G5">
            <v>443</v>
          </cell>
        </row>
        <row r="6">
          <cell r="A6" t="str">
            <v>공청용안테나(SUS)UHF용</v>
          </cell>
          <cell r="B6" t="str">
            <v>공청용안테나(SUS)</v>
          </cell>
          <cell r="C6" t="str">
            <v>UHF용</v>
          </cell>
          <cell r="D6">
            <v>1</v>
          </cell>
          <cell r="E6" t="str">
            <v>조</v>
          </cell>
          <cell r="G6">
            <v>140000</v>
          </cell>
        </row>
        <row r="7">
          <cell r="A7" t="str">
            <v>공청용안테나(SUS)VHF HIGH용</v>
          </cell>
          <cell r="B7" t="str">
            <v>공청용안테나(SUS)</v>
          </cell>
          <cell r="C7" t="str">
            <v>VHF HIGH용</v>
          </cell>
          <cell r="D7">
            <v>1</v>
          </cell>
          <cell r="E7" t="str">
            <v>조</v>
          </cell>
          <cell r="G7">
            <v>150000</v>
          </cell>
        </row>
        <row r="8">
          <cell r="A8" t="str">
            <v>공청용안테나(SUS)VHF LOW용</v>
          </cell>
          <cell r="B8" t="str">
            <v>공청용안테나(SUS)</v>
          </cell>
          <cell r="C8" t="str">
            <v>VHF LOW용</v>
          </cell>
          <cell r="D8">
            <v>1</v>
          </cell>
          <cell r="E8" t="str">
            <v>조</v>
          </cell>
          <cell r="G8">
            <v>160000</v>
          </cell>
        </row>
        <row r="9">
          <cell r="A9" t="str">
            <v>광 케이블4C</v>
          </cell>
          <cell r="B9" t="str">
            <v>광 케이블</v>
          </cell>
          <cell r="C9" t="str">
            <v>4C</v>
          </cell>
          <cell r="D9">
            <v>1</v>
          </cell>
          <cell r="E9" t="str">
            <v>M</v>
          </cell>
          <cell r="G9">
            <v>8100</v>
          </cell>
        </row>
        <row r="10">
          <cell r="A10" t="str">
            <v>국사1020 X 1330 X 2350</v>
          </cell>
          <cell r="B10" t="str">
            <v>국사</v>
          </cell>
          <cell r="C10" t="str">
            <v>1020 X 1330 X 2350</v>
          </cell>
          <cell r="D10">
            <v>1</v>
          </cell>
          <cell r="E10" t="str">
            <v>M</v>
          </cell>
          <cell r="G10">
            <v>1800000</v>
          </cell>
        </row>
        <row r="11">
          <cell r="A11" t="str">
            <v>나동연선38㎟</v>
          </cell>
          <cell r="B11" t="str">
            <v>나동연선</v>
          </cell>
          <cell r="C11" t="str">
            <v>38㎟</v>
          </cell>
          <cell r="D11">
            <v>1</v>
          </cell>
          <cell r="E11" t="str">
            <v>M</v>
          </cell>
          <cell r="G11">
            <v>1441</v>
          </cell>
        </row>
        <row r="12">
          <cell r="A12" t="str">
            <v>노말밴드PVC 28C</v>
          </cell>
          <cell r="B12" t="str">
            <v>노말밴드</v>
          </cell>
          <cell r="C12" t="str">
            <v>PVC 28C</v>
          </cell>
          <cell r="D12">
            <v>1</v>
          </cell>
          <cell r="E12" t="str">
            <v>개</v>
          </cell>
          <cell r="G12">
            <v>960</v>
          </cell>
        </row>
        <row r="13">
          <cell r="A13" t="str">
            <v>노말밴드PVC 36C</v>
          </cell>
          <cell r="B13" t="str">
            <v>노말밴드</v>
          </cell>
          <cell r="C13" t="str">
            <v>PVC 36C</v>
          </cell>
          <cell r="D13">
            <v>1</v>
          </cell>
          <cell r="E13" t="str">
            <v>개</v>
          </cell>
          <cell r="G13">
            <v>1080</v>
          </cell>
        </row>
        <row r="14">
          <cell r="A14" t="str">
            <v>노말밴드PVC 54C</v>
          </cell>
          <cell r="B14" t="str">
            <v>노말밴드</v>
          </cell>
          <cell r="C14" t="str">
            <v>PVC 54C</v>
          </cell>
          <cell r="D14">
            <v>1</v>
          </cell>
          <cell r="E14" t="str">
            <v>개</v>
          </cell>
          <cell r="G14">
            <v>2200</v>
          </cell>
        </row>
        <row r="15">
          <cell r="A15" t="str">
            <v>레미콘40-180-8</v>
          </cell>
          <cell r="B15" t="str">
            <v>레미콘</v>
          </cell>
          <cell r="C15" t="str">
            <v>40-180-8</v>
          </cell>
          <cell r="D15">
            <v>1</v>
          </cell>
          <cell r="E15" t="str">
            <v>㎥</v>
          </cell>
          <cell r="G15">
            <v>43300</v>
          </cell>
        </row>
        <row r="16">
          <cell r="A16" t="str">
            <v>모 래</v>
          </cell>
          <cell r="B16" t="str">
            <v>모 래</v>
          </cell>
          <cell r="D16">
            <v>1</v>
          </cell>
          <cell r="E16" t="str">
            <v>㎥</v>
          </cell>
          <cell r="G16">
            <v>6000</v>
          </cell>
        </row>
        <row r="17">
          <cell r="A17" t="str">
            <v>밧데리12V24AH</v>
          </cell>
          <cell r="B17" t="str">
            <v>밧데리</v>
          </cell>
          <cell r="C17" t="str">
            <v>12V24AH</v>
          </cell>
          <cell r="D17">
            <v>1</v>
          </cell>
          <cell r="E17" t="str">
            <v>CELL</v>
          </cell>
          <cell r="G17">
            <v>52000</v>
          </cell>
        </row>
        <row r="18">
          <cell r="A18" t="str">
            <v>밧데리12V40AH</v>
          </cell>
          <cell r="B18" t="str">
            <v>밧데리</v>
          </cell>
          <cell r="C18" t="str">
            <v>12V40AH</v>
          </cell>
          <cell r="D18">
            <v>1</v>
          </cell>
          <cell r="E18" t="str">
            <v>CELL</v>
          </cell>
          <cell r="G18">
            <v>77400</v>
          </cell>
        </row>
        <row r="19">
          <cell r="A19" t="str">
            <v>밧데리12V100AH</v>
          </cell>
          <cell r="B19" t="str">
            <v>밧데리</v>
          </cell>
          <cell r="C19" t="str">
            <v>12V100AH</v>
          </cell>
          <cell r="D19">
            <v>1</v>
          </cell>
          <cell r="E19" t="str">
            <v>CELL</v>
          </cell>
          <cell r="G19">
            <v>190000</v>
          </cell>
        </row>
        <row r="20">
          <cell r="A20" t="str">
            <v>분기기2WAY</v>
          </cell>
          <cell r="B20" t="str">
            <v>분기기</v>
          </cell>
          <cell r="C20" t="str">
            <v>2WAY</v>
          </cell>
          <cell r="D20">
            <v>1</v>
          </cell>
          <cell r="E20" t="str">
            <v>개</v>
          </cell>
          <cell r="G20">
            <v>7000</v>
          </cell>
        </row>
        <row r="21">
          <cell r="A21" t="str">
            <v>분배기2WAY</v>
          </cell>
          <cell r="B21" t="str">
            <v>분배기</v>
          </cell>
          <cell r="C21" t="str">
            <v>2WAY</v>
          </cell>
          <cell r="D21">
            <v>1</v>
          </cell>
          <cell r="E21" t="str">
            <v>개</v>
          </cell>
          <cell r="G21">
            <v>5000</v>
          </cell>
        </row>
        <row r="22">
          <cell r="A22" t="str">
            <v>수공철개1120X620</v>
          </cell>
          <cell r="B22" t="str">
            <v>수공철개</v>
          </cell>
          <cell r="C22" t="str">
            <v>1120X620</v>
          </cell>
          <cell r="G22">
            <v>250000</v>
          </cell>
        </row>
        <row r="23">
          <cell r="A23" t="str">
            <v>스테인레스강판9mm</v>
          </cell>
          <cell r="B23" t="str">
            <v>스테인레스강판</v>
          </cell>
          <cell r="C23" t="str">
            <v>9mm</v>
          </cell>
          <cell r="D23">
            <v>1</v>
          </cell>
          <cell r="E23" t="str">
            <v>KG</v>
          </cell>
          <cell r="G23">
            <v>2026</v>
          </cell>
        </row>
        <row r="24">
          <cell r="A24" t="str">
            <v>스테인레스관50mm</v>
          </cell>
          <cell r="B24" t="str">
            <v>스테인레스관</v>
          </cell>
          <cell r="C24" t="str">
            <v>50mm</v>
          </cell>
          <cell r="D24">
            <v>1</v>
          </cell>
          <cell r="E24" t="str">
            <v>M</v>
          </cell>
          <cell r="G24">
            <v>3070</v>
          </cell>
        </row>
        <row r="25">
          <cell r="A25" t="str">
            <v>스피커벽부형, 3W</v>
          </cell>
          <cell r="B25" t="str">
            <v>스피커</v>
          </cell>
          <cell r="C25" t="str">
            <v>벽부형, 3W</v>
          </cell>
          <cell r="D25">
            <v>1</v>
          </cell>
          <cell r="E25" t="str">
            <v>개</v>
          </cell>
          <cell r="G25">
            <v>16000</v>
          </cell>
        </row>
        <row r="26">
          <cell r="A26" t="str">
            <v>스피커옥외칼럼형, 20Wx2</v>
          </cell>
          <cell r="B26" t="str">
            <v>스피커</v>
          </cell>
          <cell r="C26" t="str">
            <v>옥외칼럼형, 20Wx2</v>
          </cell>
          <cell r="D26">
            <v>1</v>
          </cell>
          <cell r="E26" t="str">
            <v>개</v>
          </cell>
          <cell r="G26">
            <v>70000</v>
          </cell>
        </row>
        <row r="27">
          <cell r="A27" t="str">
            <v>스피커천정형, 3W</v>
          </cell>
          <cell r="B27" t="str">
            <v>스피커</v>
          </cell>
          <cell r="C27" t="str">
            <v>천정형, 3W</v>
          </cell>
          <cell r="D27">
            <v>1</v>
          </cell>
          <cell r="E27" t="str">
            <v>개</v>
          </cell>
          <cell r="G27">
            <v>16000</v>
          </cell>
        </row>
        <row r="28">
          <cell r="A28" t="str">
            <v>스피커단자함10P</v>
          </cell>
          <cell r="B28" t="str">
            <v>스피커단자함</v>
          </cell>
          <cell r="C28" t="str">
            <v>10P</v>
          </cell>
          <cell r="D28">
            <v>1</v>
          </cell>
          <cell r="E28" t="str">
            <v>면</v>
          </cell>
          <cell r="G28">
            <v>23000</v>
          </cell>
        </row>
        <row r="29">
          <cell r="A29" t="str">
            <v>스피커단자함50P</v>
          </cell>
          <cell r="B29" t="str">
            <v>스피커단자함</v>
          </cell>
          <cell r="C29" t="str">
            <v>50P</v>
          </cell>
          <cell r="D29">
            <v>1</v>
          </cell>
          <cell r="E29" t="str">
            <v>면</v>
          </cell>
          <cell r="G29">
            <v>55000</v>
          </cell>
        </row>
        <row r="30">
          <cell r="A30" t="str">
            <v>아연도전선관16C</v>
          </cell>
          <cell r="B30" t="str">
            <v>아연도전선관</v>
          </cell>
          <cell r="C30" t="str">
            <v>16C</v>
          </cell>
          <cell r="D30">
            <v>1</v>
          </cell>
          <cell r="E30" t="str">
            <v>M</v>
          </cell>
          <cell r="G30">
            <v>932</v>
          </cell>
        </row>
        <row r="31">
          <cell r="A31" t="str">
            <v>아연도전선관22C</v>
          </cell>
          <cell r="B31" t="str">
            <v>아연도전선관</v>
          </cell>
          <cell r="C31" t="str">
            <v>22C</v>
          </cell>
          <cell r="D31">
            <v>1</v>
          </cell>
          <cell r="E31" t="str">
            <v>M</v>
          </cell>
          <cell r="G31">
            <v>1192</v>
          </cell>
        </row>
        <row r="32">
          <cell r="A32" t="str">
            <v>아연도전선관28C</v>
          </cell>
          <cell r="B32" t="str">
            <v>아연도전선관</v>
          </cell>
          <cell r="C32" t="str">
            <v>28C</v>
          </cell>
          <cell r="D32">
            <v>1</v>
          </cell>
          <cell r="E32" t="str">
            <v>M</v>
          </cell>
          <cell r="G32">
            <v>1566</v>
          </cell>
        </row>
        <row r="33">
          <cell r="A33" t="str">
            <v>아연도전선관36C</v>
          </cell>
          <cell r="B33" t="str">
            <v>아연도전선관</v>
          </cell>
          <cell r="C33" t="str">
            <v>36C</v>
          </cell>
          <cell r="D33">
            <v>1</v>
          </cell>
          <cell r="E33" t="str">
            <v>M</v>
          </cell>
          <cell r="G33">
            <v>1921</v>
          </cell>
        </row>
        <row r="34">
          <cell r="A34" t="str">
            <v>아연도전선관42C</v>
          </cell>
          <cell r="B34" t="str">
            <v>아연도전선관</v>
          </cell>
          <cell r="C34" t="str">
            <v>42C</v>
          </cell>
          <cell r="D34">
            <v>1</v>
          </cell>
          <cell r="E34" t="str">
            <v>M</v>
          </cell>
          <cell r="G34">
            <v>2224</v>
          </cell>
        </row>
        <row r="35">
          <cell r="A35" t="str">
            <v>아연도전선관54C</v>
          </cell>
          <cell r="B35" t="str">
            <v>아연도전선관</v>
          </cell>
          <cell r="C35" t="str">
            <v>54C</v>
          </cell>
          <cell r="D35">
            <v>1</v>
          </cell>
          <cell r="E35" t="str">
            <v>M</v>
          </cell>
          <cell r="G35">
            <v>3104</v>
          </cell>
        </row>
        <row r="36">
          <cell r="A36" t="str">
            <v>아연도전선관70C</v>
          </cell>
          <cell r="B36" t="str">
            <v>아연도전선관</v>
          </cell>
          <cell r="C36" t="str">
            <v>70C</v>
          </cell>
          <cell r="D36">
            <v>1</v>
          </cell>
          <cell r="E36" t="str">
            <v>M</v>
          </cell>
          <cell r="G36">
            <v>3950</v>
          </cell>
        </row>
        <row r="37">
          <cell r="A37" t="str">
            <v>앙카볼트10x200</v>
          </cell>
          <cell r="B37" t="str">
            <v>앙카볼트</v>
          </cell>
          <cell r="C37" t="str">
            <v>10x200</v>
          </cell>
          <cell r="D37">
            <v>1</v>
          </cell>
          <cell r="E37" t="str">
            <v>EA</v>
          </cell>
          <cell r="G37">
            <v>440</v>
          </cell>
        </row>
        <row r="38">
          <cell r="A38" t="str">
            <v>앙카볼트16x180</v>
          </cell>
          <cell r="B38" t="str">
            <v>앙카볼트</v>
          </cell>
          <cell r="C38" t="str">
            <v>16x180</v>
          </cell>
          <cell r="D38">
            <v>1</v>
          </cell>
          <cell r="E38" t="str">
            <v>EA</v>
          </cell>
          <cell r="G38">
            <v>627</v>
          </cell>
        </row>
        <row r="39">
          <cell r="A39" t="str">
            <v>앙카볼트16x250</v>
          </cell>
          <cell r="B39" t="str">
            <v>앙카볼트</v>
          </cell>
          <cell r="C39" t="str">
            <v>16x250</v>
          </cell>
          <cell r="D39">
            <v>1</v>
          </cell>
          <cell r="E39" t="str">
            <v>EA</v>
          </cell>
          <cell r="G39">
            <v>1100</v>
          </cell>
        </row>
        <row r="40">
          <cell r="A40" t="str">
            <v>앙카볼트(SUS)5/8"</v>
          </cell>
          <cell r="B40" t="str">
            <v>앙카볼트(SUS)</v>
          </cell>
          <cell r="C40" t="str">
            <v>5/8"</v>
          </cell>
          <cell r="D40">
            <v>1</v>
          </cell>
          <cell r="E40" t="str">
            <v>SET</v>
          </cell>
          <cell r="G40">
            <v>320</v>
          </cell>
        </row>
        <row r="41">
          <cell r="A41" t="str">
            <v>앰 프120W</v>
          </cell>
          <cell r="B41" t="str">
            <v>앰 프</v>
          </cell>
          <cell r="C41" t="str">
            <v>120W</v>
          </cell>
          <cell r="D41">
            <v>1</v>
          </cell>
          <cell r="E41" t="str">
            <v>SET</v>
          </cell>
          <cell r="G41">
            <v>480000</v>
          </cell>
        </row>
        <row r="42">
          <cell r="A42" t="str">
            <v>영상케이블ECX 7C-2V</v>
          </cell>
          <cell r="B42" t="str">
            <v>영상케이블</v>
          </cell>
          <cell r="C42" t="str">
            <v>ECX 7C-2V</v>
          </cell>
          <cell r="D42">
            <v>1</v>
          </cell>
          <cell r="E42" t="str">
            <v>M</v>
          </cell>
          <cell r="G42">
            <v>615</v>
          </cell>
        </row>
        <row r="43">
          <cell r="A43" t="str">
            <v>전열콘센트2-250-15</v>
          </cell>
          <cell r="B43" t="str">
            <v>전열콘센트</v>
          </cell>
          <cell r="C43" t="str">
            <v>2-250-15</v>
          </cell>
          <cell r="D43">
            <v>1</v>
          </cell>
          <cell r="E43" t="str">
            <v>개</v>
          </cell>
          <cell r="G43">
            <v>1000</v>
          </cell>
        </row>
        <row r="44">
          <cell r="A44" t="str">
            <v>전원케이블CV 2㎟-2C</v>
          </cell>
          <cell r="B44" t="str">
            <v>전원케이블</v>
          </cell>
          <cell r="C44" t="str">
            <v>CV 2㎟-2C</v>
          </cell>
          <cell r="D44">
            <v>1</v>
          </cell>
          <cell r="E44" t="str">
            <v>M</v>
          </cell>
          <cell r="G44">
            <v>402</v>
          </cell>
        </row>
        <row r="45">
          <cell r="A45" t="str">
            <v>전원케이블CV 3.5㎟-2C</v>
          </cell>
          <cell r="B45" t="str">
            <v>전원케이블</v>
          </cell>
          <cell r="C45" t="str">
            <v>CV 3.5㎟-2C</v>
          </cell>
          <cell r="D45">
            <v>1</v>
          </cell>
          <cell r="E45" t="str">
            <v>M</v>
          </cell>
          <cell r="G45">
            <v>513</v>
          </cell>
        </row>
        <row r="46">
          <cell r="A46" t="str">
            <v>전원케이블CV 5.5㎟-2C</v>
          </cell>
          <cell r="B46" t="str">
            <v>전원케이블</v>
          </cell>
          <cell r="C46" t="str">
            <v>CV 5.5㎟-2C</v>
          </cell>
          <cell r="D46">
            <v>1</v>
          </cell>
          <cell r="E46" t="str">
            <v>M</v>
          </cell>
          <cell r="G46">
            <v>685</v>
          </cell>
        </row>
        <row r="47">
          <cell r="A47" t="str">
            <v>전원케이블CV 8㎟-2C</v>
          </cell>
          <cell r="B47" t="str">
            <v>전원케이블</v>
          </cell>
          <cell r="C47" t="str">
            <v>CV 8㎟-2C</v>
          </cell>
          <cell r="D47">
            <v>1</v>
          </cell>
          <cell r="E47" t="str">
            <v>M</v>
          </cell>
          <cell r="G47">
            <v>863</v>
          </cell>
        </row>
        <row r="48">
          <cell r="A48" t="str">
            <v>전화단자함국선/내선 10P/10P</v>
          </cell>
          <cell r="B48" t="str">
            <v>전화단자함</v>
          </cell>
          <cell r="C48" t="str">
            <v>국선/내선 10P/10P</v>
          </cell>
          <cell r="D48">
            <v>1</v>
          </cell>
          <cell r="E48" t="str">
            <v>면</v>
          </cell>
          <cell r="G48">
            <v>51000</v>
          </cell>
        </row>
        <row r="49">
          <cell r="A49" t="str">
            <v>전화단자함국선/내선 30P/60P</v>
          </cell>
          <cell r="B49" t="str">
            <v>전화단자함</v>
          </cell>
          <cell r="C49" t="str">
            <v>국선/내선 30P/60P</v>
          </cell>
          <cell r="D49">
            <v>1</v>
          </cell>
          <cell r="E49" t="str">
            <v>면</v>
          </cell>
          <cell r="G49">
            <v>105000</v>
          </cell>
        </row>
        <row r="50">
          <cell r="A50" t="str">
            <v>전화단자함중간용 10P</v>
          </cell>
          <cell r="B50" t="str">
            <v>전화단자함</v>
          </cell>
          <cell r="C50" t="str">
            <v>중간용 10P</v>
          </cell>
          <cell r="D50">
            <v>1</v>
          </cell>
          <cell r="E50" t="str">
            <v>면</v>
          </cell>
          <cell r="G50">
            <v>23000</v>
          </cell>
        </row>
        <row r="51">
          <cell r="A51" t="str">
            <v>전화단자함중간용 20P</v>
          </cell>
          <cell r="B51" t="str">
            <v>전화단자함</v>
          </cell>
          <cell r="C51" t="str">
            <v>중간용 20P</v>
          </cell>
          <cell r="D51">
            <v>1</v>
          </cell>
          <cell r="E51" t="str">
            <v>면</v>
          </cell>
          <cell r="G51">
            <v>27000</v>
          </cell>
        </row>
        <row r="52">
          <cell r="A52" t="str">
            <v>전화단자함중간용 30P</v>
          </cell>
          <cell r="B52" t="str">
            <v>전화단자함</v>
          </cell>
          <cell r="C52" t="str">
            <v>중간용 30P</v>
          </cell>
          <cell r="D52">
            <v>1</v>
          </cell>
          <cell r="E52" t="str">
            <v>면</v>
          </cell>
          <cell r="G52">
            <v>34000</v>
          </cell>
        </row>
        <row r="53">
          <cell r="A53" t="str">
            <v>전화콘센트4PIN</v>
          </cell>
          <cell r="B53" t="str">
            <v>전화콘센트</v>
          </cell>
          <cell r="C53" t="str">
            <v>4PIN</v>
          </cell>
          <cell r="D53">
            <v>1</v>
          </cell>
          <cell r="E53" t="str">
            <v>개</v>
          </cell>
          <cell r="G53">
            <v>879</v>
          </cell>
        </row>
        <row r="54">
          <cell r="A54" t="str">
            <v>접지단자함1CCT, SUS</v>
          </cell>
          <cell r="B54" t="str">
            <v>접지단자함</v>
          </cell>
          <cell r="C54" t="str">
            <v>1CCT, SUS</v>
          </cell>
          <cell r="D54">
            <v>1</v>
          </cell>
          <cell r="E54" t="str">
            <v>면</v>
          </cell>
          <cell r="G54">
            <v>65000</v>
          </cell>
        </row>
        <row r="55">
          <cell r="A55" t="str">
            <v>접지단자함2CCT, SUS</v>
          </cell>
          <cell r="B55" t="str">
            <v>접지단자함</v>
          </cell>
          <cell r="C55" t="str">
            <v>2CCT, SUS</v>
          </cell>
          <cell r="D55">
            <v>1</v>
          </cell>
          <cell r="E55" t="str">
            <v>면</v>
          </cell>
          <cell r="G55">
            <v>72000</v>
          </cell>
        </row>
        <row r="56">
          <cell r="A56" t="str">
            <v>접지단자함4CCT, SUS</v>
          </cell>
          <cell r="B56" t="str">
            <v>접지단자함</v>
          </cell>
          <cell r="C56" t="str">
            <v>4CCT, SUS</v>
          </cell>
          <cell r="D56">
            <v>1</v>
          </cell>
          <cell r="E56" t="str">
            <v>면</v>
          </cell>
          <cell r="G56">
            <v>120000</v>
          </cell>
        </row>
        <row r="57">
          <cell r="A57" t="str">
            <v>접지동판500 X 500 X 1.5</v>
          </cell>
          <cell r="B57" t="str">
            <v>접지동판</v>
          </cell>
          <cell r="C57" t="str">
            <v>500 X 500 X 1.5</v>
          </cell>
          <cell r="D57">
            <v>1</v>
          </cell>
          <cell r="E57" t="str">
            <v>EA</v>
          </cell>
          <cell r="G57">
            <v>22000</v>
          </cell>
        </row>
        <row r="58">
          <cell r="A58" t="str">
            <v>접지봉φ14 x 1000mm</v>
          </cell>
          <cell r="B58" t="str">
            <v>접지봉</v>
          </cell>
          <cell r="C58" t="str">
            <v>φ14 x 1000mm</v>
          </cell>
          <cell r="D58">
            <v>1</v>
          </cell>
          <cell r="E58" t="str">
            <v>본</v>
          </cell>
          <cell r="G58">
            <v>2650</v>
          </cell>
        </row>
        <row r="59">
          <cell r="A59" t="str">
            <v>접지봉φ16 x 1800mm</v>
          </cell>
          <cell r="B59" t="str">
            <v>접지봉</v>
          </cell>
          <cell r="C59" t="str">
            <v>φ16 x 1800mm</v>
          </cell>
          <cell r="D59">
            <v>1</v>
          </cell>
          <cell r="E59" t="str">
            <v>본</v>
          </cell>
          <cell r="G59">
            <v>4500</v>
          </cell>
        </row>
        <row r="60">
          <cell r="A60" t="str">
            <v>접지봉φ18 x 2400mm</v>
          </cell>
          <cell r="B60" t="str">
            <v>접지봉</v>
          </cell>
          <cell r="C60" t="str">
            <v>φ18 x 2400mm</v>
          </cell>
          <cell r="D60">
            <v>1</v>
          </cell>
          <cell r="E60" t="str">
            <v>본</v>
          </cell>
          <cell r="G60">
            <v>6500</v>
          </cell>
        </row>
        <row r="61">
          <cell r="A61" t="str">
            <v>접지용 전선GV 2.0㎟</v>
          </cell>
          <cell r="B61" t="str">
            <v>접지용 전선</v>
          </cell>
          <cell r="C61" t="str">
            <v>GV 2.0㎟</v>
          </cell>
          <cell r="D61">
            <v>1</v>
          </cell>
          <cell r="E61" t="str">
            <v>M</v>
          </cell>
          <cell r="G61">
            <v>197</v>
          </cell>
        </row>
        <row r="62">
          <cell r="A62" t="str">
            <v>접지용 전선GV 3.5㎟</v>
          </cell>
          <cell r="B62" t="str">
            <v>접지용 전선</v>
          </cell>
          <cell r="C62" t="str">
            <v>GV 3.5㎟</v>
          </cell>
          <cell r="D62">
            <v>1</v>
          </cell>
          <cell r="E62" t="str">
            <v>M</v>
          </cell>
          <cell r="G62">
            <v>265</v>
          </cell>
        </row>
        <row r="63">
          <cell r="A63" t="str">
            <v>접지용 전선GV 38㎟</v>
          </cell>
          <cell r="B63" t="str">
            <v>접지용 전선</v>
          </cell>
          <cell r="C63" t="str">
            <v>GV 38㎟</v>
          </cell>
          <cell r="D63">
            <v>1</v>
          </cell>
          <cell r="E63" t="str">
            <v>M</v>
          </cell>
          <cell r="G63">
            <v>1940</v>
          </cell>
        </row>
        <row r="64">
          <cell r="A64" t="str">
            <v>접지용 전선GV 5.5㎟</v>
          </cell>
          <cell r="B64" t="str">
            <v>접지용 전선</v>
          </cell>
          <cell r="C64" t="str">
            <v>GV 5.5㎟</v>
          </cell>
          <cell r="D64">
            <v>1</v>
          </cell>
          <cell r="E64" t="str">
            <v>M</v>
          </cell>
          <cell r="G64">
            <v>360</v>
          </cell>
        </row>
        <row r="65">
          <cell r="A65" t="str">
            <v>접지용 전선GV 60㎟</v>
          </cell>
          <cell r="B65" t="str">
            <v>접지용 전선</v>
          </cell>
          <cell r="C65" t="str">
            <v>GV 60㎟</v>
          </cell>
          <cell r="D65">
            <v>1</v>
          </cell>
          <cell r="E65" t="str">
            <v>M</v>
          </cell>
          <cell r="G65">
            <v>3067</v>
          </cell>
        </row>
        <row r="66">
          <cell r="A66" t="str">
            <v>접지콘넥터38-38㎟</v>
          </cell>
          <cell r="B66" t="str">
            <v>접지콘넥터</v>
          </cell>
          <cell r="C66" t="str">
            <v>38-38㎟</v>
          </cell>
          <cell r="D66">
            <v>1</v>
          </cell>
          <cell r="E66" t="str">
            <v>개</v>
          </cell>
          <cell r="G66">
            <v>900</v>
          </cell>
        </row>
        <row r="67">
          <cell r="A67" t="str">
            <v>제어케이블CVV 2㎟-10C</v>
          </cell>
          <cell r="B67" t="str">
            <v>제어케이블</v>
          </cell>
          <cell r="C67" t="str">
            <v>CVV 2㎟-10C</v>
          </cell>
          <cell r="D67">
            <v>1</v>
          </cell>
          <cell r="E67" t="str">
            <v>M</v>
          </cell>
          <cell r="G67">
            <v>1191</v>
          </cell>
        </row>
        <row r="68">
          <cell r="A68" t="str">
            <v>제어케이블CVV 2㎟-12C</v>
          </cell>
          <cell r="B68" t="str">
            <v>제어케이블</v>
          </cell>
          <cell r="C68" t="str">
            <v>CVV 2㎟-12C</v>
          </cell>
          <cell r="D68">
            <v>1</v>
          </cell>
          <cell r="E68" t="str">
            <v>M</v>
          </cell>
          <cell r="G68">
            <v>1321</v>
          </cell>
        </row>
        <row r="69">
          <cell r="A69" t="str">
            <v>제어케이블CVV 2㎟-15C</v>
          </cell>
          <cell r="B69" t="str">
            <v>제어케이블</v>
          </cell>
          <cell r="C69" t="str">
            <v>CVV 2㎟-15C</v>
          </cell>
          <cell r="D69">
            <v>1</v>
          </cell>
          <cell r="E69" t="str">
            <v>M</v>
          </cell>
          <cell r="G69">
            <v>1711</v>
          </cell>
        </row>
        <row r="70">
          <cell r="A70" t="str">
            <v>제어케이블CVV 2㎟-19C</v>
          </cell>
          <cell r="B70" t="str">
            <v>제어케이블</v>
          </cell>
          <cell r="C70" t="str">
            <v>CVV 2㎟-19C</v>
          </cell>
          <cell r="D70">
            <v>1</v>
          </cell>
          <cell r="E70" t="str">
            <v>M</v>
          </cell>
          <cell r="G70">
            <v>1935</v>
          </cell>
        </row>
        <row r="71">
          <cell r="A71" t="str">
            <v>제어케이블CVV 2㎟-24C</v>
          </cell>
          <cell r="B71" t="str">
            <v>제어케이블</v>
          </cell>
          <cell r="C71" t="str">
            <v>CVV 2㎟-24C</v>
          </cell>
          <cell r="D71">
            <v>1</v>
          </cell>
          <cell r="E71" t="str">
            <v>M</v>
          </cell>
          <cell r="G71">
            <v>2446</v>
          </cell>
        </row>
        <row r="72">
          <cell r="A72" t="str">
            <v>제어케이블CVV 2㎟-2C</v>
          </cell>
          <cell r="B72" t="str">
            <v>제어케이블</v>
          </cell>
          <cell r="C72" t="str">
            <v>CVV 2㎟-2C</v>
          </cell>
          <cell r="D72">
            <v>1</v>
          </cell>
          <cell r="E72" t="str">
            <v>M</v>
          </cell>
          <cell r="G72">
            <v>364</v>
          </cell>
        </row>
        <row r="73">
          <cell r="A73" t="str">
            <v>제어케이블CVV 2㎟-30C</v>
          </cell>
          <cell r="B73" t="str">
            <v>제어케이블</v>
          </cell>
          <cell r="C73" t="str">
            <v>CVV 2㎟-30C</v>
          </cell>
          <cell r="D73">
            <v>1</v>
          </cell>
          <cell r="E73" t="str">
            <v>M</v>
          </cell>
          <cell r="G73">
            <v>2986</v>
          </cell>
        </row>
        <row r="74">
          <cell r="A74" t="str">
            <v>제어케이블CVV 2㎟-3C</v>
          </cell>
          <cell r="B74" t="str">
            <v>제어케이블</v>
          </cell>
          <cell r="C74" t="str">
            <v>CVV 2㎟-3C</v>
          </cell>
          <cell r="D74">
            <v>1</v>
          </cell>
          <cell r="E74" t="str">
            <v>M</v>
          </cell>
          <cell r="G74">
            <v>445</v>
          </cell>
        </row>
        <row r="75">
          <cell r="A75" t="str">
            <v>제어케이블CVV 2㎟-4C</v>
          </cell>
          <cell r="B75" t="str">
            <v>제어케이블</v>
          </cell>
          <cell r="C75" t="str">
            <v>CVV 2㎟-4C</v>
          </cell>
          <cell r="D75">
            <v>1</v>
          </cell>
          <cell r="E75" t="str">
            <v>M</v>
          </cell>
          <cell r="G75">
            <v>543</v>
          </cell>
        </row>
        <row r="76">
          <cell r="A76" t="str">
            <v>제어케이블CVV 2㎟-5C</v>
          </cell>
          <cell r="B76" t="str">
            <v>제어케이블</v>
          </cell>
          <cell r="C76" t="str">
            <v>CVV 2㎟-5C</v>
          </cell>
          <cell r="D76">
            <v>1</v>
          </cell>
          <cell r="E76" t="str">
            <v>M</v>
          </cell>
          <cell r="G76">
            <v>619</v>
          </cell>
        </row>
        <row r="77">
          <cell r="A77" t="str">
            <v>제어케이블CVV 2㎟-6C</v>
          </cell>
          <cell r="B77" t="str">
            <v>제어케이블</v>
          </cell>
          <cell r="C77" t="str">
            <v>CVV 2㎟-6C</v>
          </cell>
          <cell r="D77">
            <v>1</v>
          </cell>
          <cell r="E77" t="str">
            <v>M</v>
          </cell>
          <cell r="G77">
            <v>715</v>
          </cell>
        </row>
        <row r="78">
          <cell r="A78" t="str">
            <v>제어케이블CVV 2㎟-8C</v>
          </cell>
          <cell r="B78" t="str">
            <v>제어케이블</v>
          </cell>
          <cell r="C78" t="str">
            <v>CVV 2㎟-8C</v>
          </cell>
          <cell r="D78">
            <v>1</v>
          </cell>
          <cell r="E78" t="str">
            <v>M</v>
          </cell>
          <cell r="G78">
            <v>953</v>
          </cell>
        </row>
        <row r="79">
          <cell r="A79" t="str">
            <v>제어케이블CVVS 1.25㎟-4C</v>
          </cell>
          <cell r="B79" t="str">
            <v>제어케이블</v>
          </cell>
          <cell r="C79" t="str">
            <v>CVVS 1.25㎟-4C</v>
          </cell>
          <cell r="D79">
            <v>1</v>
          </cell>
          <cell r="E79" t="str">
            <v>M</v>
          </cell>
          <cell r="G79">
            <v>616</v>
          </cell>
        </row>
        <row r="80">
          <cell r="A80" t="str">
            <v>제어케이블CVVS 2㎟-10C</v>
          </cell>
          <cell r="B80" t="str">
            <v>제어케이블</v>
          </cell>
          <cell r="C80" t="str">
            <v>CVVS 2㎟-10C</v>
          </cell>
          <cell r="D80">
            <v>1</v>
          </cell>
          <cell r="E80" t="str">
            <v>M</v>
          </cell>
          <cell r="G80">
            <v>1413</v>
          </cell>
        </row>
        <row r="81">
          <cell r="A81" t="str">
            <v>제어케이블CVVS 2㎟-12C</v>
          </cell>
          <cell r="B81" t="str">
            <v>제어케이블</v>
          </cell>
          <cell r="C81" t="str">
            <v>CVVS 2㎟-12C</v>
          </cell>
          <cell r="D81">
            <v>1</v>
          </cell>
          <cell r="E81" t="str">
            <v>M</v>
          </cell>
          <cell r="G81">
            <v>1593</v>
          </cell>
        </row>
        <row r="82">
          <cell r="A82" t="str">
            <v>제어케이블CVVS 2㎟-15C</v>
          </cell>
          <cell r="B82" t="str">
            <v>제어케이블</v>
          </cell>
          <cell r="C82" t="str">
            <v>CVVS 2㎟-15C</v>
          </cell>
          <cell r="D82">
            <v>1</v>
          </cell>
          <cell r="E82" t="str">
            <v>M</v>
          </cell>
          <cell r="G82">
            <v>1856</v>
          </cell>
        </row>
        <row r="83">
          <cell r="A83" t="str">
            <v>제어케이블CVVS 2㎟-2C</v>
          </cell>
          <cell r="B83" t="str">
            <v>제어케이블</v>
          </cell>
          <cell r="C83" t="str">
            <v>CVVS 2㎟-2C</v>
          </cell>
          <cell r="D83">
            <v>1</v>
          </cell>
          <cell r="E83" t="str">
            <v>M</v>
          </cell>
          <cell r="G83">
            <v>545</v>
          </cell>
        </row>
        <row r="84">
          <cell r="A84" t="str">
            <v>제어케이블CVVS 2㎟-30C</v>
          </cell>
          <cell r="B84" t="str">
            <v>제어케이블</v>
          </cell>
          <cell r="C84" t="str">
            <v>CVVS 2㎟-30C</v>
          </cell>
          <cell r="D84">
            <v>1</v>
          </cell>
          <cell r="E84" t="str">
            <v>M</v>
          </cell>
          <cell r="G84">
            <v>3391</v>
          </cell>
        </row>
        <row r="85">
          <cell r="A85" t="str">
            <v>제어케이블CVVS 2㎟-3C</v>
          </cell>
          <cell r="B85" t="str">
            <v>제어케이블</v>
          </cell>
          <cell r="C85" t="str">
            <v>CVVS 2㎟-3C</v>
          </cell>
          <cell r="D85">
            <v>1</v>
          </cell>
          <cell r="E85" t="str">
            <v>M</v>
          </cell>
          <cell r="G85">
            <v>631</v>
          </cell>
        </row>
        <row r="86">
          <cell r="A86" t="str">
            <v>제어케이블CVVS 2㎟-4C</v>
          </cell>
          <cell r="B86" t="str">
            <v>제어케이블</v>
          </cell>
          <cell r="C86" t="str">
            <v>CVVS 2㎟-4C</v>
          </cell>
          <cell r="D86">
            <v>1</v>
          </cell>
          <cell r="E86" t="str">
            <v>M</v>
          </cell>
          <cell r="G86">
            <v>732</v>
          </cell>
        </row>
        <row r="87">
          <cell r="A87" t="str">
            <v>제어케이블CVVS 2㎟-6C</v>
          </cell>
          <cell r="B87" t="str">
            <v>제어케이블</v>
          </cell>
          <cell r="C87" t="str">
            <v>CVVS 2㎟-6C</v>
          </cell>
          <cell r="D87">
            <v>1</v>
          </cell>
          <cell r="E87" t="str">
            <v>M</v>
          </cell>
          <cell r="G87">
            <v>935</v>
          </cell>
        </row>
        <row r="88">
          <cell r="A88" t="str">
            <v>제어케이블CVVS 2㎟-8C</v>
          </cell>
          <cell r="B88" t="str">
            <v>제어케이블</v>
          </cell>
          <cell r="C88" t="str">
            <v>CVVS 2㎟-8C</v>
          </cell>
          <cell r="D88">
            <v>1</v>
          </cell>
          <cell r="E88" t="str">
            <v>M</v>
          </cell>
          <cell r="G88">
            <v>1102</v>
          </cell>
        </row>
        <row r="89">
          <cell r="A89" t="str">
            <v>제어케이블CVVSB 2.0㎟-2C</v>
          </cell>
          <cell r="B89" t="str">
            <v>제어케이블</v>
          </cell>
          <cell r="C89" t="str">
            <v>CVVSB 2.0㎟-2C</v>
          </cell>
          <cell r="D89">
            <v>1</v>
          </cell>
          <cell r="E89" t="str">
            <v>M</v>
          </cell>
          <cell r="G89">
            <v>530</v>
          </cell>
        </row>
        <row r="90">
          <cell r="A90" t="str">
            <v>증폭기(공청용)U/VHF 겸용</v>
          </cell>
          <cell r="B90" t="str">
            <v>증폭기(공청용)</v>
          </cell>
          <cell r="C90" t="str">
            <v>U/VHF 겸용</v>
          </cell>
          <cell r="D90">
            <v>1</v>
          </cell>
          <cell r="E90" t="str">
            <v>개</v>
          </cell>
          <cell r="G90">
            <v>65000</v>
          </cell>
        </row>
        <row r="91">
          <cell r="A91" t="str">
            <v>통신케이블CPEV 0.65mm-10P</v>
          </cell>
          <cell r="B91" t="str">
            <v>통신케이블</v>
          </cell>
          <cell r="C91" t="str">
            <v>CPEV 0.65mm-10P</v>
          </cell>
          <cell r="D91">
            <v>1</v>
          </cell>
          <cell r="E91" t="str">
            <v>M</v>
          </cell>
          <cell r="G91">
            <v>752</v>
          </cell>
        </row>
        <row r="92">
          <cell r="A92" t="str">
            <v>통신케이블CPEV 0.65mm-20P</v>
          </cell>
          <cell r="B92" t="str">
            <v>통신케이블</v>
          </cell>
          <cell r="C92" t="str">
            <v>CPEV 0.65mm-20P</v>
          </cell>
          <cell r="D92">
            <v>1</v>
          </cell>
          <cell r="E92" t="str">
            <v>M</v>
          </cell>
          <cell r="G92">
            <v>1111</v>
          </cell>
        </row>
        <row r="93">
          <cell r="A93" t="str">
            <v>통신케이블CPEV 0.65mm-30P</v>
          </cell>
          <cell r="B93" t="str">
            <v>통신케이블</v>
          </cell>
          <cell r="C93" t="str">
            <v>CPEV 0.65mm-30P</v>
          </cell>
          <cell r="D93">
            <v>1</v>
          </cell>
          <cell r="E93" t="str">
            <v>M</v>
          </cell>
          <cell r="G93">
            <v>1511</v>
          </cell>
        </row>
        <row r="94">
          <cell r="A94" t="str">
            <v>통신케이블CPEV 0.65mm-5P</v>
          </cell>
          <cell r="B94" t="str">
            <v>통신케이블</v>
          </cell>
          <cell r="C94" t="str">
            <v>CPEV 0.65mm-5P</v>
          </cell>
          <cell r="D94">
            <v>1</v>
          </cell>
          <cell r="E94" t="str">
            <v>M</v>
          </cell>
          <cell r="G94">
            <v>599</v>
          </cell>
        </row>
        <row r="95">
          <cell r="A95" t="str">
            <v>파상형PE전선관100φ</v>
          </cell>
          <cell r="B95" t="str">
            <v>파상형PE전선관</v>
          </cell>
          <cell r="C95" t="str">
            <v>100φ</v>
          </cell>
          <cell r="D95">
            <v>1</v>
          </cell>
          <cell r="E95" t="str">
            <v>M</v>
          </cell>
          <cell r="G95">
            <v>1490</v>
          </cell>
        </row>
        <row r="96">
          <cell r="A96" t="str">
            <v>파상형PE전선관125φ</v>
          </cell>
          <cell r="B96" t="str">
            <v>파상형PE전선관</v>
          </cell>
          <cell r="C96" t="str">
            <v>125φ</v>
          </cell>
          <cell r="D96">
            <v>1</v>
          </cell>
          <cell r="E96" t="str">
            <v>M</v>
          </cell>
          <cell r="G96">
            <v>2410</v>
          </cell>
        </row>
        <row r="97">
          <cell r="A97" t="str">
            <v>파상형PE전선관150φ</v>
          </cell>
          <cell r="B97" t="str">
            <v>파상형PE전선관</v>
          </cell>
          <cell r="C97" t="str">
            <v>150φ</v>
          </cell>
          <cell r="D97">
            <v>1</v>
          </cell>
          <cell r="E97" t="str">
            <v>M</v>
          </cell>
          <cell r="G97">
            <v>2850</v>
          </cell>
        </row>
        <row r="98">
          <cell r="A98" t="str">
            <v>파상형PE전선관30φ</v>
          </cell>
          <cell r="B98" t="str">
            <v>파상형PE전선관</v>
          </cell>
          <cell r="C98" t="str">
            <v>30φ</v>
          </cell>
          <cell r="D98">
            <v>1</v>
          </cell>
          <cell r="E98" t="str">
            <v>M</v>
          </cell>
          <cell r="G98">
            <v>270</v>
          </cell>
        </row>
        <row r="99">
          <cell r="A99" t="str">
            <v>파상형PE전선관40φ</v>
          </cell>
          <cell r="B99" t="str">
            <v>파상형PE전선관</v>
          </cell>
          <cell r="C99" t="str">
            <v>40φ</v>
          </cell>
          <cell r="D99">
            <v>1</v>
          </cell>
          <cell r="E99" t="str">
            <v>M</v>
          </cell>
          <cell r="G99">
            <v>410</v>
          </cell>
        </row>
        <row r="100">
          <cell r="A100" t="str">
            <v>파상형PE전선관50φ</v>
          </cell>
          <cell r="B100" t="str">
            <v>파상형PE전선관</v>
          </cell>
          <cell r="C100" t="str">
            <v>50φ</v>
          </cell>
          <cell r="D100">
            <v>1</v>
          </cell>
          <cell r="E100" t="str">
            <v>M</v>
          </cell>
          <cell r="G100">
            <v>560</v>
          </cell>
        </row>
        <row r="101">
          <cell r="A101" t="str">
            <v>파상형PE전선관65φ</v>
          </cell>
          <cell r="B101" t="str">
            <v>파상형PE전선관</v>
          </cell>
          <cell r="C101" t="str">
            <v>65φ</v>
          </cell>
          <cell r="D101">
            <v>1</v>
          </cell>
          <cell r="E101" t="str">
            <v>M</v>
          </cell>
          <cell r="G101">
            <v>860</v>
          </cell>
        </row>
        <row r="102">
          <cell r="A102" t="str">
            <v>파상형PE전선관80φ</v>
          </cell>
          <cell r="B102" t="str">
            <v>파상형PE전선관</v>
          </cell>
          <cell r="C102" t="str">
            <v>80φ</v>
          </cell>
          <cell r="D102">
            <v>1</v>
          </cell>
          <cell r="E102" t="str">
            <v>M</v>
          </cell>
          <cell r="G102">
            <v>1190</v>
          </cell>
        </row>
        <row r="103">
          <cell r="A103" t="str">
            <v>풀박스100 x 100 x 100</v>
          </cell>
          <cell r="B103" t="str">
            <v>풀박스</v>
          </cell>
          <cell r="C103" t="str">
            <v>100 x 100 x 100</v>
          </cell>
          <cell r="D103">
            <v>1</v>
          </cell>
          <cell r="E103" t="str">
            <v>개</v>
          </cell>
          <cell r="G103">
            <v>1650</v>
          </cell>
        </row>
        <row r="104">
          <cell r="A104" t="str">
            <v>풀박스100 x 100 x 75</v>
          </cell>
          <cell r="B104" t="str">
            <v>풀박스</v>
          </cell>
          <cell r="C104" t="str">
            <v>100 x 100 x 75</v>
          </cell>
          <cell r="D104">
            <v>1</v>
          </cell>
          <cell r="E104" t="str">
            <v>개</v>
          </cell>
          <cell r="G104">
            <v>1440</v>
          </cell>
        </row>
        <row r="105">
          <cell r="A105" t="str">
            <v>풀박스150 x 150 x 100</v>
          </cell>
          <cell r="B105" t="str">
            <v>풀박스</v>
          </cell>
          <cell r="C105" t="str">
            <v>150 x 150 x 100</v>
          </cell>
          <cell r="D105">
            <v>1</v>
          </cell>
          <cell r="E105" t="str">
            <v>개</v>
          </cell>
          <cell r="G105">
            <v>2320</v>
          </cell>
        </row>
        <row r="106">
          <cell r="A106" t="str">
            <v>풀박스150 x 150 x 150</v>
          </cell>
          <cell r="B106" t="str">
            <v>풀박스</v>
          </cell>
          <cell r="C106" t="str">
            <v>150 x 150 x 150</v>
          </cell>
          <cell r="D106">
            <v>1</v>
          </cell>
          <cell r="E106" t="str">
            <v>개</v>
          </cell>
          <cell r="G106">
            <v>2590</v>
          </cell>
        </row>
        <row r="107">
          <cell r="A107" t="str">
            <v>풀박스200 x 200 x 100</v>
          </cell>
          <cell r="B107" t="str">
            <v>풀박스</v>
          </cell>
          <cell r="C107" t="str">
            <v>200 x 200 x 100</v>
          </cell>
          <cell r="D107">
            <v>1</v>
          </cell>
          <cell r="E107" t="str">
            <v>개</v>
          </cell>
          <cell r="G107">
            <v>3230</v>
          </cell>
        </row>
        <row r="108">
          <cell r="A108" t="str">
            <v>풀박스200 x 200 x 150</v>
          </cell>
          <cell r="B108" t="str">
            <v>풀박스</v>
          </cell>
          <cell r="C108" t="str">
            <v>200 x 200 x 150</v>
          </cell>
          <cell r="D108">
            <v>1</v>
          </cell>
          <cell r="E108" t="str">
            <v>개</v>
          </cell>
          <cell r="G108">
            <v>3820</v>
          </cell>
        </row>
        <row r="109">
          <cell r="A109" t="str">
            <v>풀박스200 x 200 x 200</v>
          </cell>
          <cell r="B109" t="str">
            <v>풀박스</v>
          </cell>
          <cell r="C109" t="str">
            <v>200 x 200 x 200</v>
          </cell>
          <cell r="D109">
            <v>1</v>
          </cell>
          <cell r="E109" t="str">
            <v>개</v>
          </cell>
          <cell r="G109">
            <v>4420</v>
          </cell>
        </row>
        <row r="110">
          <cell r="A110" t="str">
            <v>풀박스250 x 250 x 100</v>
          </cell>
          <cell r="B110" t="str">
            <v>풀박스</v>
          </cell>
          <cell r="C110" t="str">
            <v>250 x 250 x 100</v>
          </cell>
          <cell r="D110">
            <v>1</v>
          </cell>
          <cell r="E110" t="str">
            <v>개</v>
          </cell>
          <cell r="G110">
            <v>4370</v>
          </cell>
        </row>
        <row r="111">
          <cell r="A111" t="str">
            <v>풀박스250 x 250 x 150</v>
          </cell>
          <cell r="B111" t="str">
            <v>풀박스</v>
          </cell>
          <cell r="C111" t="str">
            <v>250 x 250 x 150</v>
          </cell>
          <cell r="D111">
            <v>1</v>
          </cell>
          <cell r="E111" t="str">
            <v>개</v>
          </cell>
          <cell r="G111">
            <v>4800</v>
          </cell>
        </row>
        <row r="112">
          <cell r="A112" t="str">
            <v>풀박스300 x 300 x 150</v>
          </cell>
          <cell r="B112" t="str">
            <v>풀박스</v>
          </cell>
          <cell r="C112" t="str">
            <v>300 x 300 x 150</v>
          </cell>
          <cell r="D112">
            <v>1</v>
          </cell>
          <cell r="E112" t="str">
            <v>개</v>
          </cell>
          <cell r="G112">
            <v>6030</v>
          </cell>
        </row>
        <row r="113">
          <cell r="A113" t="str">
            <v>풀박스300 x 300 x 200</v>
          </cell>
          <cell r="B113" t="str">
            <v>풀박스</v>
          </cell>
          <cell r="C113" t="str">
            <v>300 x 300 x 200</v>
          </cell>
          <cell r="D113">
            <v>1</v>
          </cell>
          <cell r="E113" t="str">
            <v>개</v>
          </cell>
          <cell r="G113">
            <v>6800</v>
          </cell>
        </row>
        <row r="114">
          <cell r="A114" t="str">
            <v>풀박스400 x 400 x 300</v>
          </cell>
          <cell r="B114" t="str">
            <v>풀박스</v>
          </cell>
          <cell r="C114" t="str">
            <v>400 x 400 x 300</v>
          </cell>
          <cell r="D114">
            <v>1</v>
          </cell>
          <cell r="E114" t="str">
            <v>개</v>
          </cell>
          <cell r="G114">
            <v>12830</v>
          </cell>
        </row>
        <row r="115">
          <cell r="A115" t="str">
            <v>풀박스600 x 600 x 300</v>
          </cell>
          <cell r="B115" t="str">
            <v>풀박스</v>
          </cell>
          <cell r="C115" t="str">
            <v>600 x 600 x 300</v>
          </cell>
          <cell r="D115">
            <v>1</v>
          </cell>
          <cell r="E115" t="str">
            <v>개</v>
          </cell>
          <cell r="G115">
            <v>25920</v>
          </cell>
        </row>
        <row r="116">
          <cell r="A116" t="str">
            <v>혼합기U/VHF</v>
          </cell>
          <cell r="B116" t="str">
            <v>혼합기</v>
          </cell>
          <cell r="C116" t="str">
            <v>U/VHF</v>
          </cell>
          <cell r="D116">
            <v>1</v>
          </cell>
          <cell r="E116" t="str">
            <v>개</v>
          </cell>
          <cell r="G116">
            <v>6000</v>
          </cell>
        </row>
        <row r="117">
          <cell r="A117" t="str">
            <v>혼합기VHF-H/L</v>
          </cell>
          <cell r="B117" t="str">
            <v>혼합기</v>
          </cell>
          <cell r="C117" t="str">
            <v>VHF-H/L</v>
          </cell>
          <cell r="D117">
            <v>1</v>
          </cell>
          <cell r="E117" t="str">
            <v>개</v>
          </cell>
          <cell r="G117">
            <v>6000</v>
          </cell>
        </row>
        <row r="118">
          <cell r="A118" t="str">
            <v>후렉시블전선관16C</v>
          </cell>
          <cell r="B118" t="str">
            <v>후렉시블전선관</v>
          </cell>
          <cell r="C118" t="str">
            <v>16C</v>
          </cell>
          <cell r="D118">
            <v>1</v>
          </cell>
          <cell r="E118" t="str">
            <v>M</v>
          </cell>
          <cell r="G118">
            <v>1350</v>
          </cell>
        </row>
        <row r="119">
          <cell r="A119" t="str">
            <v>후렉시블전선관16C (비방수)</v>
          </cell>
          <cell r="B119" t="str">
            <v>후렉시블전선관</v>
          </cell>
          <cell r="C119" t="str">
            <v>16C (비방수)</v>
          </cell>
          <cell r="D119">
            <v>1</v>
          </cell>
          <cell r="E119" t="str">
            <v>M</v>
          </cell>
          <cell r="G119">
            <v>630</v>
          </cell>
        </row>
        <row r="120">
          <cell r="A120" t="str">
            <v>후렉시블전선관22C</v>
          </cell>
          <cell r="B120" t="str">
            <v>후렉시블전선관</v>
          </cell>
          <cell r="C120" t="str">
            <v>22C</v>
          </cell>
          <cell r="D120">
            <v>1</v>
          </cell>
          <cell r="E120" t="str">
            <v>M</v>
          </cell>
          <cell r="G120">
            <v>1770</v>
          </cell>
        </row>
        <row r="121">
          <cell r="A121" t="str">
            <v>후렉시블전선관28C</v>
          </cell>
          <cell r="B121" t="str">
            <v>후렉시블전선관</v>
          </cell>
          <cell r="C121" t="str">
            <v>28C</v>
          </cell>
          <cell r="D121">
            <v>1</v>
          </cell>
          <cell r="E121" t="str">
            <v>M</v>
          </cell>
          <cell r="G121">
            <v>2100</v>
          </cell>
        </row>
        <row r="122">
          <cell r="A122" t="str">
            <v>후렉시블전선관36C</v>
          </cell>
          <cell r="B122" t="str">
            <v>후렉시블전선관</v>
          </cell>
          <cell r="C122" t="str">
            <v>36C</v>
          </cell>
          <cell r="D122">
            <v>1</v>
          </cell>
          <cell r="E122" t="str">
            <v>M</v>
          </cell>
          <cell r="G122">
            <v>3170</v>
          </cell>
        </row>
        <row r="123">
          <cell r="A123" t="str">
            <v>후렉시블전선관42C</v>
          </cell>
          <cell r="B123" t="str">
            <v>후렉시블전선관</v>
          </cell>
          <cell r="C123" t="str">
            <v>42C</v>
          </cell>
          <cell r="D123">
            <v>1</v>
          </cell>
          <cell r="E123" t="str">
            <v>M</v>
          </cell>
          <cell r="G123">
            <v>5060</v>
          </cell>
        </row>
        <row r="124">
          <cell r="A124" t="str">
            <v>후렉시블전선관54C</v>
          </cell>
          <cell r="B124" t="str">
            <v>후렉시블전선관</v>
          </cell>
          <cell r="C124" t="str">
            <v>54C</v>
          </cell>
          <cell r="D124">
            <v>1</v>
          </cell>
          <cell r="E124" t="str">
            <v>M</v>
          </cell>
          <cell r="G124">
            <v>5940</v>
          </cell>
        </row>
        <row r="125">
          <cell r="A125" t="str">
            <v>후렉시블전선관70C</v>
          </cell>
          <cell r="B125" t="str">
            <v>후렉시블전선관</v>
          </cell>
          <cell r="C125" t="str">
            <v>70C</v>
          </cell>
          <cell r="D125">
            <v>1</v>
          </cell>
          <cell r="E125" t="str">
            <v>M</v>
          </cell>
          <cell r="G125">
            <v>13320</v>
          </cell>
        </row>
        <row r="126">
          <cell r="A126" t="str">
            <v>후렉시블콘넥터16C</v>
          </cell>
          <cell r="B126" t="str">
            <v>후렉시블콘넥터</v>
          </cell>
          <cell r="C126" t="str">
            <v>16C</v>
          </cell>
          <cell r="D126">
            <v>1</v>
          </cell>
          <cell r="E126" t="str">
            <v>개</v>
          </cell>
          <cell r="G126">
            <v>880</v>
          </cell>
        </row>
        <row r="127">
          <cell r="A127" t="str">
            <v>후렉시블콘넥터16C (비방수)</v>
          </cell>
          <cell r="B127" t="str">
            <v>후렉시블콘넥터</v>
          </cell>
          <cell r="C127" t="str">
            <v>16C (비방수)</v>
          </cell>
          <cell r="D127">
            <v>1</v>
          </cell>
          <cell r="E127" t="str">
            <v>개</v>
          </cell>
          <cell r="G127">
            <v>280</v>
          </cell>
        </row>
        <row r="128">
          <cell r="A128" t="str">
            <v>후렉시블콘넥터22C</v>
          </cell>
          <cell r="B128" t="str">
            <v>후렉시블콘넥터</v>
          </cell>
          <cell r="C128" t="str">
            <v>22C</v>
          </cell>
          <cell r="D128">
            <v>1</v>
          </cell>
          <cell r="E128" t="str">
            <v>개</v>
          </cell>
          <cell r="G128">
            <v>1120</v>
          </cell>
        </row>
        <row r="129">
          <cell r="A129" t="str">
            <v>후렉시블콘넥터28C</v>
          </cell>
          <cell r="B129" t="str">
            <v>후렉시블콘넥터</v>
          </cell>
          <cell r="C129" t="str">
            <v>28C</v>
          </cell>
          <cell r="D129">
            <v>1</v>
          </cell>
          <cell r="E129" t="str">
            <v>개</v>
          </cell>
          <cell r="G129">
            <v>1500</v>
          </cell>
        </row>
        <row r="130">
          <cell r="A130" t="str">
            <v>후렉시블콘넥터36C</v>
          </cell>
          <cell r="B130" t="str">
            <v>후렉시블콘넥터</v>
          </cell>
          <cell r="C130" t="str">
            <v>36C</v>
          </cell>
          <cell r="D130">
            <v>1</v>
          </cell>
          <cell r="E130" t="str">
            <v>개</v>
          </cell>
          <cell r="G130">
            <v>2400</v>
          </cell>
        </row>
        <row r="131">
          <cell r="A131" t="str">
            <v>후렉시블콘넥터42C</v>
          </cell>
          <cell r="B131" t="str">
            <v>후렉시블콘넥터</v>
          </cell>
          <cell r="C131" t="str">
            <v>42C</v>
          </cell>
          <cell r="D131">
            <v>1</v>
          </cell>
          <cell r="E131" t="str">
            <v>개</v>
          </cell>
          <cell r="G131">
            <v>3130</v>
          </cell>
        </row>
        <row r="132">
          <cell r="A132" t="str">
            <v>후렉시블콘넥터54C</v>
          </cell>
          <cell r="B132" t="str">
            <v>후렉시블콘넥터</v>
          </cell>
          <cell r="C132" t="str">
            <v>54C</v>
          </cell>
          <cell r="D132">
            <v>1</v>
          </cell>
          <cell r="E132" t="str">
            <v>개</v>
          </cell>
          <cell r="G132">
            <v>4460</v>
          </cell>
        </row>
        <row r="133">
          <cell r="A133" t="str">
            <v>후렉시블콘넥터70C</v>
          </cell>
          <cell r="B133" t="str">
            <v>후렉시블콘넥터</v>
          </cell>
          <cell r="C133" t="str">
            <v>70C</v>
          </cell>
          <cell r="D133">
            <v>1</v>
          </cell>
          <cell r="E133" t="str">
            <v>개</v>
          </cell>
          <cell r="G133">
            <v>7220</v>
          </cell>
        </row>
        <row r="134">
          <cell r="A134" t="str">
            <v>FB 케이블5C</v>
          </cell>
          <cell r="B134" t="str">
            <v>FB 케이블</v>
          </cell>
          <cell r="C134" t="str">
            <v>5C</v>
          </cell>
          <cell r="D134">
            <v>1</v>
          </cell>
          <cell r="E134" t="str">
            <v>M</v>
          </cell>
          <cell r="G134">
            <v>380</v>
          </cell>
        </row>
        <row r="135">
          <cell r="A135" t="str">
            <v>FB 케이블7C</v>
          </cell>
          <cell r="B135" t="str">
            <v>FB 케이블</v>
          </cell>
          <cell r="C135" t="str">
            <v>7C</v>
          </cell>
          <cell r="D135">
            <v>1</v>
          </cell>
          <cell r="E135" t="str">
            <v>M</v>
          </cell>
          <cell r="G135">
            <v>690</v>
          </cell>
        </row>
        <row r="136">
          <cell r="A136" t="str">
            <v>FR-3전선1.6mm-12C</v>
          </cell>
          <cell r="B136" t="str">
            <v>FR-3전선</v>
          </cell>
          <cell r="C136" t="str">
            <v>1.6mm-12C</v>
          </cell>
          <cell r="D136">
            <v>1</v>
          </cell>
          <cell r="E136" t="str">
            <v>M</v>
          </cell>
          <cell r="G136">
            <v>2340</v>
          </cell>
        </row>
        <row r="137">
          <cell r="A137" t="str">
            <v>FR-3전선1.6mm-2C</v>
          </cell>
          <cell r="B137" t="str">
            <v>FR-3전선</v>
          </cell>
          <cell r="C137" t="str">
            <v>1.6mm-2C</v>
          </cell>
          <cell r="D137">
            <v>1</v>
          </cell>
          <cell r="E137" t="str">
            <v>M</v>
          </cell>
          <cell r="G137">
            <v>708</v>
          </cell>
        </row>
        <row r="138">
          <cell r="A138" t="str">
            <v>FR-3전선1.6mm-30C</v>
          </cell>
          <cell r="B138" t="str">
            <v>FR-3전선</v>
          </cell>
          <cell r="C138" t="str">
            <v>1.6mm-30C</v>
          </cell>
          <cell r="D138">
            <v>1</v>
          </cell>
          <cell r="E138" t="str">
            <v>M</v>
          </cell>
          <cell r="G138">
            <v>4952</v>
          </cell>
        </row>
        <row r="139">
          <cell r="A139" t="str">
            <v>FR-3전선1.6mm-4C</v>
          </cell>
          <cell r="B139" t="str">
            <v>FR-3전선</v>
          </cell>
          <cell r="C139" t="str">
            <v>1.6mm-4C</v>
          </cell>
          <cell r="D139">
            <v>1</v>
          </cell>
          <cell r="E139" t="str">
            <v>M</v>
          </cell>
          <cell r="G139">
            <v>1153</v>
          </cell>
        </row>
        <row r="140">
          <cell r="A140" t="str">
            <v>FR-3전선1.6mm-6C</v>
          </cell>
          <cell r="B140" t="str">
            <v>FR-3전선</v>
          </cell>
          <cell r="C140" t="str">
            <v>1.6mm-6C</v>
          </cell>
          <cell r="D140">
            <v>1</v>
          </cell>
          <cell r="E140" t="str">
            <v>M</v>
          </cell>
          <cell r="G140">
            <v>1428</v>
          </cell>
        </row>
        <row r="141">
          <cell r="A141" t="str">
            <v>FR-3전선1.6mm-8C</v>
          </cell>
          <cell r="B141" t="str">
            <v>FR-3전선</v>
          </cell>
          <cell r="C141" t="str">
            <v>1.6mm-8C</v>
          </cell>
          <cell r="D141">
            <v>1</v>
          </cell>
          <cell r="E141" t="str">
            <v>M</v>
          </cell>
          <cell r="G141">
            <v>1751</v>
          </cell>
        </row>
        <row r="142">
          <cell r="A142" t="str">
            <v>FR-3전선3.5㎟-2C</v>
          </cell>
          <cell r="B142" t="str">
            <v>FR-3전선</v>
          </cell>
          <cell r="C142" t="str">
            <v>3.5㎟-2C</v>
          </cell>
          <cell r="D142">
            <v>1</v>
          </cell>
          <cell r="E142" t="str">
            <v>M</v>
          </cell>
          <cell r="G142">
            <v>993</v>
          </cell>
        </row>
        <row r="143">
          <cell r="A143" t="str">
            <v>Hi-PVC전선관104C</v>
          </cell>
          <cell r="B143" t="str">
            <v>Hi-PVC전선관</v>
          </cell>
          <cell r="C143" t="str">
            <v>104C</v>
          </cell>
          <cell r="D143">
            <v>1</v>
          </cell>
          <cell r="E143" t="str">
            <v>M</v>
          </cell>
          <cell r="G143">
            <v>4301</v>
          </cell>
        </row>
        <row r="144">
          <cell r="A144" t="str">
            <v>Hi-PVC전선관16C</v>
          </cell>
          <cell r="B144" t="str">
            <v>Hi-PVC전선관</v>
          </cell>
          <cell r="C144" t="str">
            <v>16C</v>
          </cell>
          <cell r="D144">
            <v>1</v>
          </cell>
          <cell r="E144" t="str">
            <v>M</v>
          </cell>
          <cell r="G144">
            <v>268</v>
          </cell>
        </row>
        <row r="145">
          <cell r="A145" t="str">
            <v>Hi-PVC전선관22C</v>
          </cell>
          <cell r="B145" t="str">
            <v>Hi-PVC전선관</v>
          </cell>
          <cell r="C145" t="str">
            <v>22C</v>
          </cell>
          <cell r="D145">
            <v>1</v>
          </cell>
          <cell r="E145" t="str">
            <v>M</v>
          </cell>
          <cell r="G145">
            <v>322</v>
          </cell>
        </row>
        <row r="146">
          <cell r="A146" t="str">
            <v>Hi-PVC전선관28C</v>
          </cell>
          <cell r="B146" t="str">
            <v>Hi-PVC전선관</v>
          </cell>
          <cell r="C146" t="str">
            <v>28C</v>
          </cell>
          <cell r="D146">
            <v>1</v>
          </cell>
          <cell r="E146" t="str">
            <v>M</v>
          </cell>
          <cell r="G146">
            <v>624</v>
          </cell>
        </row>
        <row r="147">
          <cell r="A147" t="str">
            <v>Hi-PVC전선관36C</v>
          </cell>
          <cell r="B147" t="str">
            <v>Hi-PVC전선관</v>
          </cell>
          <cell r="C147" t="str">
            <v>36C</v>
          </cell>
          <cell r="D147">
            <v>1</v>
          </cell>
          <cell r="E147" t="str">
            <v>M</v>
          </cell>
          <cell r="G147">
            <v>903</v>
          </cell>
        </row>
        <row r="148">
          <cell r="A148" t="str">
            <v>Hi-PVC전선관42C</v>
          </cell>
          <cell r="B148" t="str">
            <v>Hi-PVC전선관</v>
          </cell>
          <cell r="C148" t="str">
            <v>42C</v>
          </cell>
          <cell r="D148">
            <v>1</v>
          </cell>
          <cell r="E148" t="str">
            <v>M</v>
          </cell>
          <cell r="G148">
            <v>1180</v>
          </cell>
        </row>
        <row r="149">
          <cell r="A149" t="str">
            <v>Hi-PVC전선관54C</v>
          </cell>
          <cell r="B149" t="str">
            <v>Hi-PVC전선관</v>
          </cell>
          <cell r="C149" t="str">
            <v>54C</v>
          </cell>
          <cell r="D149">
            <v>1</v>
          </cell>
          <cell r="E149" t="str">
            <v>M</v>
          </cell>
          <cell r="G149">
            <v>1674</v>
          </cell>
        </row>
        <row r="150">
          <cell r="A150" t="str">
            <v>HIV전선1.2mm</v>
          </cell>
          <cell r="B150" t="str">
            <v>HIV전선</v>
          </cell>
          <cell r="C150" t="str">
            <v>1.2mm</v>
          </cell>
          <cell r="D150">
            <v>1</v>
          </cell>
          <cell r="E150" t="str">
            <v>M</v>
          </cell>
          <cell r="G150">
            <v>48</v>
          </cell>
        </row>
        <row r="151">
          <cell r="A151" t="str">
            <v>HIV전선1.6mm</v>
          </cell>
          <cell r="B151" t="str">
            <v>HIV전선</v>
          </cell>
          <cell r="C151" t="str">
            <v>1.6mm</v>
          </cell>
          <cell r="D151">
            <v>1</v>
          </cell>
          <cell r="E151" t="str">
            <v>M</v>
          </cell>
          <cell r="G151">
            <v>79</v>
          </cell>
        </row>
        <row r="152">
          <cell r="A152" t="str">
            <v>IV전선2.0mm</v>
          </cell>
          <cell r="B152" t="str">
            <v>IV전선</v>
          </cell>
          <cell r="C152" t="str">
            <v>2.0mm</v>
          </cell>
          <cell r="D152">
            <v>1</v>
          </cell>
          <cell r="E152" t="str">
            <v>M</v>
          </cell>
          <cell r="G152">
            <v>111</v>
          </cell>
        </row>
        <row r="153">
          <cell r="A153" t="str">
            <v>JOINT BOX102 x 102 x 54</v>
          </cell>
          <cell r="B153" t="str">
            <v>JOINT BOX</v>
          </cell>
          <cell r="C153" t="str">
            <v>102 x 102 x 54</v>
          </cell>
          <cell r="D153">
            <v>1</v>
          </cell>
          <cell r="E153" t="str">
            <v>개</v>
          </cell>
          <cell r="G153">
            <v>1390</v>
          </cell>
        </row>
        <row r="154">
          <cell r="A154" t="str">
            <v>M.D.F400X800P</v>
          </cell>
          <cell r="B154" t="str">
            <v>M.D.F</v>
          </cell>
          <cell r="C154" t="str">
            <v>400X800P</v>
          </cell>
          <cell r="D154">
            <v>1</v>
          </cell>
          <cell r="E154" t="str">
            <v>면</v>
          </cell>
          <cell r="G154">
            <v>1050000</v>
          </cell>
        </row>
        <row r="155">
          <cell r="A155" t="str">
            <v>OUTLET BOX4각,54mm</v>
          </cell>
          <cell r="B155" t="str">
            <v>OUTLET BOX</v>
          </cell>
          <cell r="C155" t="str">
            <v>4각,54mm</v>
          </cell>
          <cell r="D155">
            <v>1</v>
          </cell>
          <cell r="E155" t="str">
            <v>개</v>
          </cell>
          <cell r="G155">
            <v>560</v>
          </cell>
        </row>
        <row r="156">
          <cell r="A156" t="str">
            <v>OUTLET BOX8각,54mm</v>
          </cell>
          <cell r="B156" t="str">
            <v>OUTLET BOX</v>
          </cell>
          <cell r="C156" t="str">
            <v>8각,54mm</v>
          </cell>
          <cell r="D156">
            <v>1</v>
          </cell>
          <cell r="E156" t="str">
            <v>개</v>
          </cell>
          <cell r="G156">
            <v>480</v>
          </cell>
        </row>
        <row r="157">
          <cell r="A157" t="str">
            <v>OUTLET BOXSW 1G</v>
          </cell>
          <cell r="B157" t="str">
            <v>OUTLET BOX</v>
          </cell>
          <cell r="C157" t="str">
            <v>SW 1G</v>
          </cell>
          <cell r="D157">
            <v>1</v>
          </cell>
          <cell r="E157" t="str">
            <v>개</v>
          </cell>
          <cell r="G157">
            <v>440</v>
          </cell>
        </row>
        <row r="158">
          <cell r="A158" t="str">
            <v>PE전선관36C</v>
          </cell>
          <cell r="B158" t="str">
            <v>PE전선관</v>
          </cell>
          <cell r="C158" t="str">
            <v>36C</v>
          </cell>
          <cell r="D158">
            <v>1</v>
          </cell>
          <cell r="E158" t="str">
            <v>M</v>
          </cell>
          <cell r="G158">
            <v>700</v>
          </cell>
        </row>
        <row r="159">
          <cell r="A159" t="str">
            <v>ST노말밴드16C</v>
          </cell>
          <cell r="B159" t="str">
            <v>ST노말밴드</v>
          </cell>
          <cell r="C159" t="str">
            <v>16C</v>
          </cell>
          <cell r="D159">
            <v>1</v>
          </cell>
          <cell r="E159" t="str">
            <v>개</v>
          </cell>
          <cell r="G159">
            <v>1280</v>
          </cell>
        </row>
        <row r="160">
          <cell r="A160" t="str">
            <v>ST노말밴드22C</v>
          </cell>
          <cell r="B160" t="str">
            <v>ST노말밴드</v>
          </cell>
          <cell r="C160" t="str">
            <v>22C</v>
          </cell>
          <cell r="D160">
            <v>1</v>
          </cell>
          <cell r="E160" t="str">
            <v>개</v>
          </cell>
          <cell r="G160">
            <v>1520</v>
          </cell>
        </row>
        <row r="161">
          <cell r="A161" t="str">
            <v>ST노말밴드28C</v>
          </cell>
          <cell r="B161" t="str">
            <v>ST노말밴드</v>
          </cell>
          <cell r="C161" t="str">
            <v>28C</v>
          </cell>
          <cell r="D161">
            <v>1</v>
          </cell>
          <cell r="E161" t="str">
            <v>개</v>
          </cell>
          <cell r="G161">
            <v>1780</v>
          </cell>
        </row>
        <row r="162">
          <cell r="A162" t="str">
            <v>ST노말밴드36C</v>
          </cell>
          <cell r="B162" t="str">
            <v>ST노말밴드</v>
          </cell>
          <cell r="C162" t="str">
            <v>36C</v>
          </cell>
          <cell r="D162">
            <v>1</v>
          </cell>
          <cell r="E162" t="str">
            <v>개</v>
          </cell>
          <cell r="G162">
            <v>2375</v>
          </cell>
        </row>
        <row r="163">
          <cell r="A163" t="str">
            <v>ST노말밴드42C</v>
          </cell>
          <cell r="B163" t="str">
            <v>ST노말밴드</v>
          </cell>
          <cell r="C163" t="str">
            <v>42C</v>
          </cell>
          <cell r="D163">
            <v>1</v>
          </cell>
          <cell r="E163" t="str">
            <v>개</v>
          </cell>
          <cell r="G163">
            <v>3085</v>
          </cell>
        </row>
        <row r="164">
          <cell r="A164" t="str">
            <v>ST노말밴드54C</v>
          </cell>
          <cell r="B164" t="str">
            <v>ST노말밴드</v>
          </cell>
          <cell r="C164" t="str">
            <v>54C</v>
          </cell>
          <cell r="D164">
            <v>1</v>
          </cell>
          <cell r="E164" t="str">
            <v>개</v>
          </cell>
          <cell r="G164">
            <v>4390</v>
          </cell>
        </row>
        <row r="165">
          <cell r="A165" t="str">
            <v>ST노말밴드70C</v>
          </cell>
          <cell r="B165" t="str">
            <v>ST노말밴드</v>
          </cell>
          <cell r="C165" t="str">
            <v>70C</v>
          </cell>
          <cell r="D165">
            <v>1</v>
          </cell>
          <cell r="E165" t="str">
            <v>개</v>
          </cell>
          <cell r="G165">
            <v>7125</v>
          </cell>
        </row>
        <row r="166">
          <cell r="A166" t="str">
            <v>TIV전선0.8mm-2C</v>
          </cell>
          <cell r="B166" t="str">
            <v>TIV전선</v>
          </cell>
          <cell r="C166" t="str">
            <v>0.8mm-2C</v>
          </cell>
          <cell r="D166">
            <v>1</v>
          </cell>
          <cell r="E166" t="str">
            <v>M</v>
          </cell>
          <cell r="G166">
            <v>63</v>
          </cell>
        </row>
        <row r="167">
          <cell r="A167" t="str">
            <v>TV BOX400 x 400 x 150</v>
          </cell>
          <cell r="B167" t="str">
            <v>TV BOX</v>
          </cell>
          <cell r="C167" t="str">
            <v>400 x 400 x 150</v>
          </cell>
          <cell r="D167">
            <v>1</v>
          </cell>
          <cell r="E167" t="str">
            <v>면</v>
          </cell>
          <cell r="G167">
            <v>69000</v>
          </cell>
        </row>
        <row r="168">
          <cell r="A168" t="str">
            <v>TV UNIT쌍방향</v>
          </cell>
          <cell r="B168" t="str">
            <v>TV UNIT</v>
          </cell>
          <cell r="C168" t="str">
            <v>쌍방향</v>
          </cell>
          <cell r="D168">
            <v>1</v>
          </cell>
          <cell r="E168" t="str">
            <v>개</v>
          </cell>
          <cell r="G168">
            <v>2312</v>
          </cell>
        </row>
        <row r="169">
          <cell r="A169" t="str">
            <v>UPS1KVA</v>
          </cell>
          <cell r="B169" t="str">
            <v>UPS</v>
          </cell>
          <cell r="C169" t="str">
            <v>1KVA</v>
          </cell>
          <cell r="D169">
            <v>1</v>
          </cell>
          <cell r="E169" t="str">
            <v>SET</v>
          </cell>
          <cell r="G169">
            <v>1250000</v>
          </cell>
        </row>
        <row r="170">
          <cell r="A170" t="str">
            <v>UPS15KVA</v>
          </cell>
          <cell r="B170" t="str">
            <v>UPS</v>
          </cell>
          <cell r="C170" t="str">
            <v>15KVA</v>
          </cell>
          <cell r="D170">
            <v>1</v>
          </cell>
          <cell r="E170" t="str">
            <v>SET</v>
          </cell>
          <cell r="G170">
            <v>17500000</v>
          </cell>
        </row>
        <row r="171">
          <cell r="A171" t="str">
            <v>UPS3KVA</v>
          </cell>
          <cell r="B171" t="str">
            <v>UPS</v>
          </cell>
          <cell r="C171" t="str">
            <v>3KVA</v>
          </cell>
          <cell r="D171">
            <v>1</v>
          </cell>
          <cell r="E171" t="str">
            <v>SET</v>
          </cell>
          <cell r="G171">
            <v>3855000</v>
          </cell>
        </row>
        <row r="172">
          <cell r="A172" t="str">
            <v>UPS5KVA</v>
          </cell>
          <cell r="B172" t="str">
            <v>UPS</v>
          </cell>
          <cell r="C172" t="str">
            <v>5KVA</v>
          </cell>
          <cell r="D172">
            <v>1</v>
          </cell>
          <cell r="E172" t="str">
            <v>SET</v>
          </cell>
          <cell r="G172">
            <v>6525000</v>
          </cell>
        </row>
        <row r="173">
          <cell r="A173" t="str">
            <v>UTP 케이블CAT.3, 0.5x4P</v>
          </cell>
          <cell r="B173" t="str">
            <v>UTP 케이블</v>
          </cell>
          <cell r="C173" t="str">
            <v>CAT.3, 0.5x4P</v>
          </cell>
          <cell r="D173">
            <v>1</v>
          </cell>
          <cell r="E173" t="str">
            <v>M</v>
          </cell>
          <cell r="G173">
            <v>200</v>
          </cell>
        </row>
        <row r="174">
          <cell r="A174">
            <v>0</v>
          </cell>
        </row>
        <row r="175">
          <cell r="A175">
            <v>0</v>
          </cell>
        </row>
        <row r="176">
          <cell r="A176">
            <v>0</v>
          </cell>
        </row>
        <row r="177">
          <cell r="A177">
            <v>0</v>
          </cell>
        </row>
        <row r="178">
          <cell r="A178">
            <v>0</v>
          </cell>
        </row>
        <row r="179">
          <cell r="A179">
            <v>0</v>
          </cell>
        </row>
        <row r="180">
          <cell r="A180">
            <v>0</v>
          </cell>
        </row>
        <row r="184">
          <cell r="A184" t="str">
            <v>Ⅰ. 계측제어설비</v>
          </cell>
          <cell r="B184" t="str">
            <v>Ⅰ. 계측제어설비</v>
          </cell>
        </row>
        <row r="185">
          <cell r="A185" t="str">
            <v xml:space="preserve"> 1. 감시제어 시스템</v>
          </cell>
          <cell r="B185" t="str">
            <v xml:space="preserve"> 1. 감시제어 시스템</v>
          </cell>
        </row>
        <row r="186">
          <cell r="A186" t="str">
            <v>DATA SERVER</v>
          </cell>
          <cell r="B186" t="str">
            <v>DATA SERVER</v>
          </cell>
          <cell r="D186">
            <v>1</v>
          </cell>
          <cell r="E186" t="str">
            <v>SET</v>
          </cell>
          <cell r="G186">
            <v>96000000</v>
          </cell>
        </row>
        <row r="187">
          <cell r="A187" t="str">
            <v>COS(Central Operating Station)</v>
          </cell>
          <cell r="B187" t="str">
            <v>COS(Central Operating Station)</v>
          </cell>
          <cell r="D187">
            <v>1</v>
          </cell>
          <cell r="E187" t="str">
            <v>SET</v>
          </cell>
          <cell r="G187">
            <v>64210000</v>
          </cell>
        </row>
        <row r="188">
          <cell r="A188" t="str">
            <v>LOS(Local Operating Station)</v>
          </cell>
          <cell r="B188" t="str">
            <v>LOS(Local Operating Station)</v>
          </cell>
          <cell r="D188">
            <v>1</v>
          </cell>
          <cell r="E188" t="str">
            <v>SET</v>
          </cell>
          <cell r="G188">
            <v>58350000</v>
          </cell>
        </row>
        <row r="189">
          <cell r="A189" t="str">
            <v>DATA WAY 접속장치</v>
          </cell>
          <cell r="B189" t="str">
            <v>DATA WAY 접속장치</v>
          </cell>
          <cell r="D189">
            <v>1</v>
          </cell>
          <cell r="E189" t="str">
            <v>SET</v>
          </cell>
          <cell r="G189">
            <v>50000000</v>
          </cell>
        </row>
        <row r="190">
          <cell r="A190" t="str">
            <v>밀양 RCS(Remote Control Station) #1</v>
          </cell>
          <cell r="B190" t="str">
            <v>밀양 RCS(Remote Control Station) #1</v>
          </cell>
          <cell r="D190">
            <v>1</v>
          </cell>
          <cell r="E190" t="str">
            <v>SET</v>
          </cell>
          <cell r="G190">
            <v>66000000</v>
          </cell>
        </row>
        <row r="191">
          <cell r="A191" t="str">
            <v>밀양 RCS(Remote Control Station) #2</v>
          </cell>
          <cell r="B191" t="str">
            <v>밀양 RCS(Remote Control Station) #2</v>
          </cell>
          <cell r="D191">
            <v>1</v>
          </cell>
          <cell r="E191" t="str">
            <v>SET</v>
          </cell>
          <cell r="G191">
            <v>99890000</v>
          </cell>
        </row>
        <row r="192">
          <cell r="A192" t="str">
            <v>밀양 RCS(Remote Control Station) #3</v>
          </cell>
          <cell r="B192" t="str">
            <v>밀양 RCS(Remote Control Station) #3</v>
          </cell>
          <cell r="D192">
            <v>1</v>
          </cell>
          <cell r="E192" t="str">
            <v>SET</v>
          </cell>
          <cell r="G192">
            <v>89500000</v>
          </cell>
        </row>
        <row r="193">
          <cell r="A193" t="str">
            <v>밀양 RCS(Remote Control Station) #4</v>
          </cell>
          <cell r="B193" t="str">
            <v>밀양 RCS(Remote Control Station) #4</v>
          </cell>
          <cell r="D193">
            <v>1</v>
          </cell>
          <cell r="E193" t="str">
            <v>SET</v>
          </cell>
          <cell r="G193">
            <v>88700000</v>
          </cell>
        </row>
        <row r="194">
          <cell r="A194" t="str">
            <v>양산 RCS(Remote Control Station) #1</v>
          </cell>
          <cell r="B194" t="str">
            <v>양산 RCS(Remote Control Station) #1</v>
          </cell>
          <cell r="D194">
            <v>1</v>
          </cell>
          <cell r="E194" t="str">
            <v>SET</v>
          </cell>
          <cell r="G194">
            <v>66000000</v>
          </cell>
        </row>
        <row r="195">
          <cell r="A195" t="str">
            <v>양산 RCS(Remote Control Station) #2</v>
          </cell>
          <cell r="B195" t="str">
            <v>양산 RCS(Remote Control Station) #2</v>
          </cell>
          <cell r="D195">
            <v>1</v>
          </cell>
          <cell r="E195" t="str">
            <v>SET</v>
          </cell>
          <cell r="G195">
            <v>99890000</v>
          </cell>
        </row>
        <row r="196">
          <cell r="A196" t="str">
            <v>양산 RCS(Remote Control Station) #3</v>
          </cell>
          <cell r="B196" t="str">
            <v>양산 RCS(Remote Control Station) #3</v>
          </cell>
          <cell r="D196">
            <v>1</v>
          </cell>
          <cell r="E196" t="str">
            <v>SET</v>
          </cell>
          <cell r="G196">
            <v>89500000</v>
          </cell>
        </row>
        <row r="197">
          <cell r="A197" t="str">
            <v>양산 RCS(Remote Control Station) #4</v>
          </cell>
          <cell r="B197" t="str">
            <v>양산 RCS(Remote Control Station) #4</v>
          </cell>
          <cell r="D197">
            <v>1</v>
          </cell>
          <cell r="E197" t="str">
            <v>SET</v>
          </cell>
          <cell r="G197">
            <v>88700000</v>
          </cell>
        </row>
        <row r="198">
          <cell r="A198" t="str">
            <v>밀양 TM/TC MASTER</v>
          </cell>
          <cell r="B198" t="str">
            <v>밀양 TM/TC MASTER</v>
          </cell>
          <cell r="D198">
            <v>1</v>
          </cell>
          <cell r="E198" t="str">
            <v>SET</v>
          </cell>
          <cell r="G198">
            <v>98750000</v>
          </cell>
        </row>
        <row r="199">
          <cell r="A199" t="str">
            <v>평촌 TM/TC MASTER</v>
          </cell>
          <cell r="B199" t="str">
            <v>평촌 TM/TC MASTER</v>
          </cell>
          <cell r="D199">
            <v>1</v>
          </cell>
          <cell r="E199" t="str">
            <v>SET</v>
          </cell>
          <cell r="G199">
            <v>99470000</v>
          </cell>
        </row>
        <row r="200">
          <cell r="A200" t="str">
            <v>부곡 TM/TC MASTER</v>
          </cell>
          <cell r="B200" t="str">
            <v>부곡 TM/TC MASTER</v>
          </cell>
          <cell r="D200">
            <v>1</v>
          </cell>
          <cell r="E200" t="str">
            <v>SET</v>
          </cell>
          <cell r="G200">
            <v>99000000</v>
          </cell>
        </row>
        <row r="201">
          <cell r="A201" t="str">
            <v>원앙 TM/TC MASTER</v>
          </cell>
          <cell r="B201" t="str">
            <v>원앙 TM/TC MASTER</v>
          </cell>
          <cell r="D201">
            <v>1</v>
          </cell>
          <cell r="E201" t="str">
            <v>SET</v>
          </cell>
          <cell r="G201">
            <v>98900000</v>
          </cell>
        </row>
        <row r="202">
          <cell r="A202" t="str">
            <v>양산 TM/TC MASTER</v>
          </cell>
          <cell r="B202" t="str">
            <v>양산 TM/TC MASTER</v>
          </cell>
          <cell r="D202">
            <v>1</v>
          </cell>
          <cell r="E202" t="str">
            <v>SET</v>
          </cell>
          <cell r="G202">
            <v>95000000</v>
          </cell>
        </row>
        <row r="203">
          <cell r="A203" t="str">
            <v>합    계</v>
          </cell>
          <cell r="B203" t="str">
            <v>합    계</v>
          </cell>
          <cell r="G203">
            <v>1447860000</v>
          </cell>
        </row>
        <row r="204">
          <cell r="A204">
            <v>0</v>
          </cell>
        </row>
        <row r="205">
          <cell r="A205" t="str">
            <v xml:space="preserve"> 2. 네트워크 및 통신설비</v>
          </cell>
          <cell r="B205" t="str">
            <v xml:space="preserve"> 2. 네트워크 및 통신설비</v>
          </cell>
        </row>
        <row r="206">
          <cell r="A206" t="str">
            <v>정수장 위성통신설비</v>
          </cell>
          <cell r="B206" t="str">
            <v>정수장 위성통신설비</v>
          </cell>
          <cell r="D206">
            <v>1</v>
          </cell>
          <cell r="E206" t="str">
            <v>SET</v>
          </cell>
          <cell r="G206">
            <v>29800000</v>
          </cell>
        </row>
        <row r="207">
          <cell r="A207" t="str">
            <v>가압장 위성통신설비</v>
          </cell>
          <cell r="B207" t="str">
            <v>가압장 위성통신설비</v>
          </cell>
          <cell r="D207">
            <v>1</v>
          </cell>
          <cell r="E207" t="str">
            <v>SET</v>
          </cell>
          <cell r="G207">
            <v>29000000</v>
          </cell>
        </row>
        <row r="208">
          <cell r="A208" t="str">
            <v>정수장 ROUTER(MUX)</v>
          </cell>
          <cell r="B208" t="str">
            <v>정수장 ROUTER(MUX)</v>
          </cell>
          <cell r="D208">
            <v>1</v>
          </cell>
          <cell r="E208" t="str">
            <v>SET</v>
          </cell>
          <cell r="G208">
            <v>28000000</v>
          </cell>
        </row>
        <row r="209">
          <cell r="A209" t="str">
            <v>가압장 ROUTER(MUX)</v>
          </cell>
          <cell r="B209" t="str">
            <v>가압장 ROUTER(MUX)</v>
          </cell>
          <cell r="D209">
            <v>1</v>
          </cell>
          <cell r="E209" t="str">
            <v>SET</v>
          </cell>
          <cell r="G209">
            <v>26500000</v>
          </cell>
        </row>
        <row r="210">
          <cell r="A210" t="str">
            <v>HUB</v>
          </cell>
          <cell r="B210" t="str">
            <v>HUB</v>
          </cell>
          <cell r="D210">
            <v>1</v>
          </cell>
          <cell r="E210" t="str">
            <v>SET</v>
          </cell>
          <cell r="G210">
            <v>3500000</v>
          </cell>
        </row>
        <row r="211">
          <cell r="A211" t="str">
            <v>CSU</v>
          </cell>
          <cell r="B211" t="str">
            <v>CSU</v>
          </cell>
          <cell r="D211">
            <v>1</v>
          </cell>
          <cell r="E211" t="str">
            <v>SET</v>
          </cell>
          <cell r="G211">
            <v>4000000</v>
          </cell>
        </row>
        <row r="213">
          <cell r="A213">
            <v>0</v>
          </cell>
        </row>
        <row r="214">
          <cell r="A214" t="str">
            <v xml:space="preserve"> 3. PRINTER류</v>
          </cell>
          <cell r="B214" t="str">
            <v xml:space="preserve"> 3. PRINTER류</v>
          </cell>
        </row>
        <row r="215">
          <cell r="A215" t="str">
            <v>PRINTER SERVER</v>
          </cell>
          <cell r="B215" t="str">
            <v>PRINTER SERVER</v>
          </cell>
          <cell r="D215">
            <v>1</v>
          </cell>
          <cell r="E215" t="str">
            <v>SET</v>
          </cell>
          <cell r="G215">
            <v>1100000</v>
          </cell>
        </row>
        <row r="216">
          <cell r="A216" t="str">
            <v>ALARM PRINTER</v>
          </cell>
          <cell r="B216" t="str">
            <v>ALARM PRINTER</v>
          </cell>
          <cell r="D216">
            <v>1</v>
          </cell>
          <cell r="E216" t="str">
            <v>SET</v>
          </cell>
          <cell r="G216">
            <v>3000000</v>
          </cell>
        </row>
        <row r="217">
          <cell r="A217" t="str">
            <v>LOGGING PRINTER</v>
          </cell>
          <cell r="B217" t="str">
            <v>LOGGING PRINTER</v>
          </cell>
          <cell r="D217">
            <v>1</v>
          </cell>
          <cell r="E217" t="str">
            <v>SET</v>
          </cell>
          <cell r="G217">
            <v>4968000</v>
          </cell>
        </row>
        <row r="218">
          <cell r="A218" t="str">
            <v>COLOR HARD COPIER</v>
          </cell>
          <cell r="B218" t="str">
            <v>COLOR HARD COPIER</v>
          </cell>
          <cell r="D218">
            <v>1</v>
          </cell>
          <cell r="E218" t="str">
            <v>SET</v>
          </cell>
          <cell r="G218">
            <v>9800000</v>
          </cell>
        </row>
        <row r="219">
          <cell r="A219">
            <v>0</v>
          </cell>
        </row>
        <row r="220">
          <cell r="A220" t="str">
            <v xml:space="preserve"> 4. 감시제어 판넬</v>
          </cell>
          <cell r="B220" t="str">
            <v xml:space="preserve"> 4. 감시제어 판넬</v>
          </cell>
        </row>
        <row r="221">
          <cell r="A221" t="str">
            <v>밀양 GDP</v>
          </cell>
          <cell r="B221" t="str">
            <v>밀양 GDP</v>
          </cell>
          <cell r="D221">
            <v>1</v>
          </cell>
          <cell r="E221" t="str">
            <v>SET</v>
          </cell>
          <cell r="G221">
            <v>99900000</v>
          </cell>
        </row>
        <row r="222">
          <cell r="A222" t="str">
            <v>양산 GDP</v>
          </cell>
          <cell r="B222" t="str">
            <v>양산 GDP</v>
          </cell>
          <cell r="D222">
            <v>1</v>
          </cell>
          <cell r="E222" t="str">
            <v>SET</v>
          </cell>
          <cell r="G222">
            <v>85250000</v>
          </cell>
        </row>
        <row r="223">
          <cell r="A223" t="str">
            <v>밀양 NETWORK DRIVER</v>
          </cell>
          <cell r="B223" t="str">
            <v>밀양 NETWORK DRIVER</v>
          </cell>
          <cell r="D223">
            <v>1</v>
          </cell>
          <cell r="E223" t="str">
            <v>SET</v>
          </cell>
          <cell r="G223">
            <v>48000000</v>
          </cell>
        </row>
        <row r="224">
          <cell r="A224" t="str">
            <v>양산 NETWORK DRIVER</v>
          </cell>
          <cell r="B224" t="str">
            <v>양산 NETWORK DRIVER</v>
          </cell>
          <cell r="D224">
            <v>1</v>
          </cell>
          <cell r="E224" t="str">
            <v>SET</v>
          </cell>
          <cell r="G224">
            <v>46000000</v>
          </cell>
        </row>
        <row r="225">
          <cell r="A225" t="str">
            <v>여과지제어반(FCC)</v>
          </cell>
          <cell r="B225" t="str">
            <v>여과지제어반(FCC)</v>
          </cell>
          <cell r="D225">
            <v>1</v>
          </cell>
          <cell r="E225" t="str">
            <v>SET</v>
          </cell>
          <cell r="G225">
            <v>4980000</v>
          </cell>
        </row>
        <row r="226">
          <cell r="A226" t="str">
            <v>현장변환기반</v>
          </cell>
          <cell r="B226" t="str">
            <v>현장변환기반</v>
          </cell>
          <cell r="D226">
            <v>1</v>
          </cell>
          <cell r="E226" t="str">
            <v>SET</v>
          </cell>
          <cell r="G226">
            <v>750000</v>
          </cell>
        </row>
        <row r="227">
          <cell r="A227" t="str">
            <v>밧데리 외함360X570X720</v>
          </cell>
          <cell r="B227" t="str">
            <v>밧데리 외함</v>
          </cell>
          <cell r="C227" t="str">
            <v>360X570X720</v>
          </cell>
          <cell r="D227">
            <v>1</v>
          </cell>
          <cell r="E227" t="str">
            <v>면</v>
          </cell>
          <cell r="G227">
            <v>1900000</v>
          </cell>
        </row>
        <row r="228">
          <cell r="A228" t="str">
            <v>밧데리 외함500X750X800</v>
          </cell>
          <cell r="B228" t="str">
            <v>밧데리 외함</v>
          </cell>
          <cell r="C228" t="str">
            <v>500X750X800</v>
          </cell>
          <cell r="D228">
            <v>1</v>
          </cell>
          <cell r="E228" t="str">
            <v>면</v>
          </cell>
          <cell r="G228">
            <v>2000000</v>
          </cell>
        </row>
        <row r="229">
          <cell r="A229" t="str">
            <v>밧데리 외함800X750X1600</v>
          </cell>
          <cell r="B229" t="str">
            <v>밧데리 외함</v>
          </cell>
          <cell r="C229" t="str">
            <v>800X750X1600</v>
          </cell>
          <cell r="D229">
            <v>1</v>
          </cell>
          <cell r="E229" t="str">
            <v>면</v>
          </cell>
          <cell r="G229">
            <v>2100000</v>
          </cell>
        </row>
        <row r="230">
          <cell r="A230" t="str">
            <v>파이프 스텐숀</v>
          </cell>
          <cell r="B230" t="str">
            <v>파이프 스텐숀</v>
          </cell>
          <cell r="D230">
            <v>1</v>
          </cell>
          <cell r="E230" t="str">
            <v>개</v>
          </cell>
          <cell r="G230">
            <v>690000</v>
          </cell>
        </row>
        <row r="231">
          <cell r="A231">
            <v>0</v>
          </cell>
        </row>
        <row r="232">
          <cell r="A232" t="str">
            <v xml:space="preserve"> 5. 취수탑 및 분기점 TM/TC 설비</v>
          </cell>
          <cell r="B232" t="str">
            <v xml:space="preserve"> 5. 취수탑 및 분기점 TM/TC 설비</v>
          </cell>
          <cell r="D232">
            <v>1</v>
          </cell>
          <cell r="E232" t="str">
            <v>SET</v>
          </cell>
        </row>
        <row r="233">
          <cell r="A233" t="str">
            <v>밀양댐 TM/TC SLAVE</v>
          </cell>
          <cell r="B233" t="str">
            <v>밀양댐 TM/TC SLAVE</v>
          </cell>
          <cell r="D233">
            <v>1</v>
          </cell>
          <cell r="E233" t="str">
            <v>SET</v>
          </cell>
          <cell r="G233">
            <v>18000000</v>
          </cell>
        </row>
        <row r="234">
          <cell r="A234" t="str">
            <v>교동 TM/TC SLAVE</v>
          </cell>
          <cell r="B234" t="str">
            <v>교동 TM/TC SLAVE</v>
          </cell>
          <cell r="D234">
            <v>1</v>
          </cell>
          <cell r="E234" t="str">
            <v>SET</v>
          </cell>
          <cell r="G234">
            <v>16000000</v>
          </cell>
        </row>
        <row r="235">
          <cell r="A235" t="str">
            <v>무안 TM/TC SLAVE</v>
          </cell>
          <cell r="B235" t="str">
            <v>무안 TM/TC SLAVE</v>
          </cell>
          <cell r="D235">
            <v>1</v>
          </cell>
          <cell r="E235" t="str">
            <v>SET</v>
          </cell>
          <cell r="G235">
            <v>16000000</v>
          </cell>
        </row>
        <row r="236">
          <cell r="A236" t="str">
            <v>하남 TM/TC SLAVE</v>
          </cell>
          <cell r="B236" t="str">
            <v>하남 TM/TC SLAVE</v>
          </cell>
          <cell r="D236">
            <v>1</v>
          </cell>
          <cell r="E236" t="str">
            <v>SET</v>
          </cell>
          <cell r="G236">
            <v>16000000</v>
          </cell>
        </row>
        <row r="237">
          <cell r="A237" t="str">
            <v>부곡 TM/TC SLAVE</v>
          </cell>
          <cell r="B237" t="str">
            <v>부곡 TM/TC SLAVE</v>
          </cell>
          <cell r="D237">
            <v>1</v>
          </cell>
          <cell r="E237" t="str">
            <v>SET</v>
          </cell>
          <cell r="G237">
            <v>16000000</v>
          </cell>
        </row>
        <row r="238">
          <cell r="A238" t="str">
            <v>영산 TM/TC SLAVE</v>
          </cell>
          <cell r="B238" t="str">
            <v>영산 TM/TC SLAVE</v>
          </cell>
          <cell r="D238">
            <v>1</v>
          </cell>
          <cell r="E238" t="str">
            <v>SET</v>
          </cell>
          <cell r="G238">
            <v>16000000</v>
          </cell>
        </row>
        <row r="239">
          <cell r="A239" t="str">
            <v>창녕 TM/TC SLAVE</v>
          </cell>
          <cell r="B239" t="str">
            <v>창녕 TM/TC SLAVE</v>
          </cell>
          <cell r="D239">
            <v>1</v>
          </cell>
          <cell r="E239" t="str">
            <v>SET</v>
          </cell>
          <cell r="G239">
            <v>16000000</v>
          </cell>
        </row>
        <row r="240">
          <cell r="A240" t="str">
            <v>양산취수탑 TM/TC SLAVE</v>
          </cell>
          <cell r="B240" t="str">
            <v>양산취수탑 TM/TC SLAVE</v>
          </cell>
          <cell r="D240">
            <v>1</v>
          </cell>
          <cell r="E240" t="str">
            <v>SET</v>
          </cell>
          <cell r="G240">
            <v>18000000</v>
          </cell>
        </row>
        <row r="241">
          <cell r="A241">
            <v>0</v>
          </cell>
        </row>
        <row r="242">
          <cell r="A242" t="str">
            <v xml:space="preserve"> 6. 현장 계측기류</v>
          </cell>
          <cell r="B242" t="str">
            <v xml:space="preserve"> 6. 현장 계측기류</v>
          </cell>
        </row>
        <row r="243">
          <cell r="A243" t="str">
            <v>전자유량계(450A)</v>
          </cell>
          <cell r="B243" t="str">
            <v>전자유량계(450A)</v>
          </cell>
          <cell r="D243">
            <v>1</v>
          </cell>
          <cell r="E243" t="str">
            <v>SET</v>
          </cell>
          <cell r="G243">
            <v>23000000</v>
          </cell>
        </row>
        <row r="244">
          <cell r="A244" t="str">
            <v>전자유량계(300A)</v>
          </cell>
          <cell r="B244" t="str">
            <v>전자유량계(300A)</v>
          </cell>
          <cell r="D244">
            <v>1</v>
          </cell>
          <cell r="E244" t="str">
            <v>SET</v>
          </cell>
          <cell r="G244">
            <v>12500000</v>
          </cell>
        </row>
        <row r="245">
          <cell r="A245" t="str">
            <v>전자유량계(250A)</v>
          </cell>
          <cell r="B245" t="str">
            <v>전자유량계(250A)</v>
          </cell>
          <cell r="D245">
            <v>1</v>
          </cell>
          <cell r="E245" t="str">
            <v>SET</v>
          </cell>
          <cell r="G245">
            <v>11500000</v>
          </cell>
        </row>
        <row r="246">
          <cell r="A246" t="str">
            <v>전자유량계(150A)</v>
          </cell>
          <cell r="B246" t="str">
            <v>전자유량계(150A)</v>
          </cell>
          <cell r="D246">
            <v>1</v>
          </cell>
          <cell r="E246" t="str">
            <v>SET</v>
          </cell>
          <cell r="G246">
            <v>5650000</v>
          </cell>
        </row>
        <row r="247">
          <cell r="A247" t="str">
            <v>전자유량계(80A)</v>
          </cell>
          <cell r="B247" t="str">
            <v>전자유량계(80A)</v>
          </cell>
          <cell r="D247">
            <v>1</v>
          </cell>
          <cell r="E247" t="str">
            <v>SET</v>
          </cell>
          <cell r="G247">
            <v>3900000</v>
          </cell>
        </row>
        <row r="248">
          <cell r="A248" t="str">
            <v>전자유량계(25A)</v>
          </cell>
          <cell r="B248" t="str">
            <v>전자유량계(25A)</v>
          </cell>
          <cell r="D248">
            <v>1</v>
          </cell>
          <cell r="E248" t="str">
            <v>SET</v>
          </cell>
          <cell r="G248">
            <v>3750000</v>
          </cell>
        </row>
        <row r="249">
          <cell r="A249" t="str">
            <v>초음파유량계(1200A)</v>
          </cell>
          <cell r="B249" t="str">
            <v>초음파유량계(1200A)</v>
          </cell>
          <cell r="D249">
            <v>1</v>
          </cell>
          <cell r="E249" t="str">
            <v>SET</v>
          </cell>
          <cell r="G249">
            <v>18300000</v>
          </cell>
        </row>
        <row r="250">
          <cell r="A250" t="str">
            <v>초음파유량계(1000A)</v>
          </cell>
          <cell r="B250" t="str">
            <v>초음파유량계(1000A)</v>
          </cell>
          <cell r="D250">
            <v>1</v>
          </cell>
          <cell r="E250" t="str">
            <v>SET</v>
          </cell>
          <cell r="G250">
            <v>18300000</v>
          </cell>
        </row>
        <row r="251">
          <cell r="A251" t="str">
            <v>초음파유량계(800A)</v>
          </cell>
          <cell r="B251" t="str">
            <v>초음파유량계(800A)</v>
          </cell>
          <cell r="D251">
            <v>1</v>
          </cell>
          <cell r="E251" t="str">
            <v>SET</v>
          </cell>
          <cell r="G251">
            <v>18300000</v>
          </cell>
        </row>
        <row r="252">
          <cell r="A252" t="str">
            <v>초음파유량계(700A)</v>
          </cell>
          <cell r="B252" t="str">
            <v>초음파유량계(700A)</v>
          </cell>
          <cell r="D252">
            <v>1</v>
          </cell>
          <cell r="E252" t="str">
            <v>SET</v>
          </cell>
          <cell r="G252">
            <v>18300000</v>
          </cell>
        </row>
        <row r="253">
          <cell r="A253" t="str">
            <v>초음파유량계(600A)</v>
          </cell>
          <cell r="B253" t="str">
            <v>초음파유량계(600A)</v>
          </cell>
          <cell r="D253">
            <v>1</v>
          </cell>
          <cell r="E253" t="str">
            <v>SET</v>
          </cell>
          <cell r="G253">
            <v>18300000</v>
          </cell>
        </row>
        <row r="254">
          <cell r="A254" t="str">
            <v>초음파유량계(500A)</v>
          </cell>
          <cell r="B254" t="str">
            <v>초음파유량계(500A)</v>
          </cell>
          <cell r="D254">
            <v>1</v>
          </cell>
          <cell r="E254" t="str">
            <v>SET</v>
          </cell>
          <cell r="G254">
            <v>18300000</v>
          </cell>
        </row>
        <row r="255">
          <cell r="A255" t="str">
            <v>초음파유량계(450A)</v>
          </cell>
          <cell r="B255" t="str">
            <v>초음파유량계(450A)</v>
          </cell>
          <cell r="D255">
            <v>1</v>
          </cell>
          <cell r="E255" t="str">
            <v>SET</v>
          </cell>
          <cell r="G255">
            <v>18300000</v>
          </cell>
        </row>
        <row r="256">
          <cell r="A256" t="str">
            <v>초음파유량계(400A)</v>
          </cell>
          <cell r="B256" t="str">
            <v>초음파유량계(400A)</v>
          </cell>
          <cell r="D256">
            <v>1</v>
          </cell>
          <cell r="E256" t="str">
            <v>SET</v>
          </cell>
          <cell r="G256">
            <v>18300000</v>
          </cell>
        </row>
        <row r="257">
          <cell r="A257" t="str">
            <v>WEIR식유량계(파샬프롬)</v>
          </cell>
          <cell r="B257" t="str">
            <v>WEIR식유량계(파샬프롬)</v>
          </cell>
          <cell r="D257">
            <v>1</v>
          </cell>
          <cell r="E257" t="str">
            <v>SET</v>
          </cell>
          <cell r="G257">
            <v>6300000</v>
          </cell>
        </row>
        <row r="258">
          <cell r="A258" t="str">
            <v>초음파수위계</v>
          </cell>
          <cell r="B258" t="str">
            <v>초음파수위계</v>
          </cell>
          <cell r="D258">
            <v>1</v>
          </cell>
          <cell r="E258" t="str">
            <v>SET</v>
          </cell>
          <cell r="G258">
            <v>3700000</v>
          </cell>
        </row>
        <row r="259">
          <cell r="A259" t="str">
            <v>투입식수위계</v>
          </cell>
          <cell r="B259" t="str">
            <v>투입식수위계</v>
          </cell>
          <cell r="D259">
            <v>1</v>
          </cell>
          <cell r="E259" t="str">
            <v>SET</v>
          </cell>
          <cell r="G259">
            <v>3300000</v>
          </cell>
        </row>
        <row r="260">
          <cell r="A260" t="str">
            <v>레벨스위치</v>
          </cell>
          <cell r="B260" t="str">
            <v>레벨스위치</v>
          </cell>
          <cell r="D260">
            <v>1</v>
          </cell>
          <cell r="E260" t="str">
            <v>SET</v>
          </cell>
          <cell r="G260">
            <v>218000</v>
          </cell>
        </row>
        <row r="261">
          <cell r="A261" t="str">
            <v>압력전송기</v>
          </cell>
          <cell r="B261" t="str">
            <v>압력전송기</v>
          </cell>
          <cell r="D261">
            <v>1</v>
          </cell>
          <cell r="E261" t="str">
            <v>SET</v>
          </cell>
          <cell r="G261">
            <v>1800000</v>
          </cell>
        </row>
        <row r="262">
          <cell r="A262" t="str">
            <v>슬러지농도계(200A)</v>
          </cell>
          <cell r="B262" t="str">
            <v>슬러지농도계(200A)</v>
          </cell>
          <cell r="D262">
            <v>1</v>
          </cell>
          <cell r="E262" t="str">
            <v>SET</v>
          </cell>
          <cell r="G262">
            <v>22500000</v>
          </cell>
        </row>
        <row r="263">
          <cell r="A263" t="str">
            <v>슬러지농도계(150A)</v>
          </cell>
          <cell r="B263" t="str">
            <v>슬러지농도계(150A)</v>
          </cell>
          <cell r="D263">
            <v>1</v>
          </cell>
          <cell r="E263" t="str">
            <v>SET</v>
          </cell>
          <cell r="G263">
            <v>19300000</v>
          </cell>
        </row>
        <row r="264">
          <cell r="A264" t="str">
            <v>기록계</v>
          </cell>
          <cell r="B264" t="str">
            <v>기록계</v>
          </cell>
          <cell r="D264">
            <v>1</v>
          </cell>
          <cell r="E264" t="str">
            <v>SET</v>
          </cell>
          <cell r="G264">
            <v>2500000</v>
          </cell>
        </row>
        <row r="265">
          <cell r="A265" t="str">
            <v>UPS 전원용 피뢰기</v>
          </cell>
          <cell r="B265" t="str">
            <v>UPS 전원용 피뢰기</v>
          </cell>
          <cell r="D265">
            <v>1</v>
          </cell>
          <cell r="E265" t="str">
            <v>개</v>
          </cell>
          <cell r="G265">
            <v>2423000</v>
          </cell>
        </row>
        <row r="266">
          <cell r="A266" t="str">
            <v>장비 전원용 피뢰기</v>
          </cell>
          <cell r="B266" t="str">
            <v>장비 전원용 피뢰기</v>
          </cell>
          <cell r="D266">
            <v>1</v>
          </cell>
          <cell r="E266" t="str">
            <v>개</v>
          </cell>
          <cell r="G266">
            <v>585000</v>
          </cell>
        </row>
        <row r="267">
          <cell r="A267" t="str">
            <v>신호용 피뢰기</v>
          </cell>
          <cell r="B267" t="str">
            <v>신호용 피뢰기</v>
          </cell>
          <cell r="D267">
            <v>1</v>
          </cell>
          <cell r="E267" t="str">
            <v>개</v>
          </cell>
          <cell r="G267">
            <v>175000</v>
          </cell>
        </row>
        <row r="268">
          <cell r="A268" t="str">
            <v>통신(모뎀)용 피뢰기</v>
          </cell>
          <cell r="B268" t="str">
            <v>통신(모뎀)용 피뢰기</v>
          </cell>
          <cell r="D268">
            <v>1</v>
          </cell>
          <cell r="E268" t="str">
            <v>개</v>
          </cell>
          <cell r="G268">
            <v>180000</v>
          </cell>
        </row>
        <row r="269">
          <cell r="A269" t="str">
            <v>신호분배기(ISOLATOR)</v>
          </cell>
          <cell r="B269" t="str">
            <v>신호분배기(ISOLATOR)</v>
          </cell>
          <cell r="D269">
            <v>1</v>
          </cell>
          <cell r="E269" t="str">
            <v>개</v>
          </cell>
          <cell r="G269">
            <v>290000</v>
          </cell>
        </row>
        <row r="270">
          <cell r="A270" t="str">
            <v>탁도계</v>
          </cell>
          <cell r="B270" t="str">
            <v>탁도계</v>
          </cell>
          <cell r="D270">
            <v>1</v>
          </cell>
          <cell r="E270" t="str">
            <v>SET</v>
          </cell>
          <cell r="G270">
            <v>20547000</v>
          </cell>
        </row>
        <row r="271">
          <cell r="A271" t="str">
            <v>pH계</v>
          </cell>
          <cell r="B271" t="str">
            <v>pH계</v>
          </cell>
          <cell r="D271">
            <v>1</v>
          </cell>
          <cell r="E271" t="str">
            <v>SET</v>
          </cell>
          <cell r="G271">
            <v>5000000</v>
          </cell>
        </row>
        <row r="272">
          <cell r="A272" t="str">
            <v>잔류염소계(무시약식)</v>
          </cell>
          <cell r="B272" t="str">
            <v>잔류염소계(무시약식)</v>
          </cell>
          <cell r="D272">
            <v>1</v>
          </cell>
          <cell r="E272" t="str">
            <v>SET</v>
          </cell>
          <cell r="G272">
            <v>44000000</v>
          </cell>
        </row>
        <row r="273">
          <cell r="A273" t="str">
            <v>알카리도계</v>
          </cell>
          <cell r="B273" t="str">
            <v>알카리도계</v>
          </cell>
          <cell r="D273">
            <v>1</v>
          </cell>
          <cell r="E273" t="str">
            <v>SET</v>
          </cell>
          <cell r="G273">
            <v>35500000</v>
          </cell>
        </row>
        <row r="274">
          <cell r="A274" t="str">
            <v>전기전도계</v>
          </cell>
          <cell r="B274" t="str">
            <v>전기전도계</v>
          </cell>
          <cell r="D274">
            <v>1</v>
          </cell>
          <cell r="E274" t="str">
            <v>SET</v>
          </cell>
          <cell r="G274">
            <v>4400000</v>
          </cell>
        </row>
        <row r="275">
          <cell r="A275" t="str">
            <v>수온계</v>
          </cell>
          <cell r="B275" t="str">
            <v>수온계</v>
          </cell>
          <cell r="D275">
            <v>1</v>
          </cell>
          <cell r="E275" t="str">
            <v>SET</v>
          </cell>
          <cell r="G275">
            <v>850000</v>
          </cell>
        </row>
        <row r="276">
          <cell r="A276" t="str">
            <v>UV계</v>
          </cell>
          <cell r="B276" t="str">
            <v>UV계</v>
          </cell>
          <cell r="D276">
            <v>1</v>
          </cell>
          <cell r="E276" t="str">
            <v>SET</v>
          </cell>
          <cell r="G276">
            <v>17500000</v>
          </cell>
        </row>
        <row r="277">
          <cell r="A277">
            <v>0</v>
          </cell>
        </row>
        <row r="278">
          <cell r="A278" t="str">
            <v xml:space="preserve"> 7. 유지관리 공구 및 예비 자재</v>
          </cell>
          <cell r="B278" t="str">
            <v xml:space="preserve"> 7. 유지관리 공구 및 예비 자재</v>
          </cell>
        </row>
        <row r="279">
          <cell r="A279" t="str">
            <v>예비 자재</v>
          </cell>
          <cell r="B279" t="str">
            <v>예비 자재</v>
          </cell>
          <cell r="D279">
            <v>1</v>
          </cell>
          <cell r="E279" t="str">
            <v>식</v>
          </cell>
          <cell r="G279">
            <v>110000000</v>
          </cell>
        </row>
        <row r="280">
          <cell r="A280" t="str">
            <v>POWER SUPPLY</v>
          </cell>
          <cell r="B280" t="str">
            <v>POWER SUPPLY</v>
          </cell>
          <cell r="D280">
            <v>1</v>
          </cell>
          <cell r="E280" t="str">
            <v>SET</v>
          </cell>
          <cell r="G280">
            <v>2200000</v>
          </cell>
        </row>
        <row r="281">
          <cell r="A281" t="str">
            <v>휴대용 초음파유량계</v>
          </cell>
          <cell r="B281" t="str">
            <v>휴대용 초음파유량계</v>
          </cell>
          <cell r="D281">
            <v>1</v>
          </cell>
          <cell r="E281" t="str">
            <v>SET</v>
          </cell>
          <cell r="G281">
            <v>22000000</v>
          </cell>
        </row>
        <row r="282">
          <cell r="A282" t="str">
            <v>휴대용 컴퓨터</v>
          </cell>
          <cell r="B282" t="str">
            <v>휴대용 컴퓨터</v>
          </cell>
          <cell r="D282">
            <v>1</v>
          </cell>
          <cell r="E282" t="str">
            <v>SET</v>
          </cell>
          <cell r="G282">
            <v>4300000</v>
          </cell>
        </row>
        <row r="283">
          <cell r="A283" t="str">
            <v>프로토콜 아날라이저</v>
          </cell>
          <cell r="B283" t="str">
            <v>프로토콜 아날라이저</v>
          </cell>
          <cell r="D283">
            <v>1</v>
          </cell>
          <cell r="E283" t="str">
            <v>SET</v>
          </cell>
          <cell r="G283">
            <v>37800000</v>
          </cell>
        </row>
        <row r="284">
          <cell r="A284" t="str">
            <v>접지저항계</v>
          </cell>
          <cell r="B284" t="str">
            <v>접지저항계</v>
          </cell>
          <cell r="D284">
            <v>1</v>
          </cell>
          <cell r="E284" t="str">
            <v>SET</v>
          </cell>
          <cell r="G284">
            <v>580000</v>
          </cell>
        </row>
        <row r="285">
          <cell r="A285" t="str">
            <v>CIRCUIT DEBUGGER</v>
          </cell>
          <cell r="B285" t="str">
            <v>CIRCUIT DEBUGGER</v>
          </cell>
          <cell r="D285">
            <v>1</v>
          </cell>
          <cell r="E285" t="str">
            <v>SET</v>
          </cell>
          <cell r="G285">
            <v>8775000</v>
          </cell>
        </row>
        <row r="286">
          <cell r="A286" t="str">
            <v>DC VOLTAGE CURRENT STANDARD</v>
          </cell>
          <cell r="B286" t="str">
            <v>DC VOLTAGE CURRENT STANDARD</v>
          </cell>
          <cell r="D286">
            <v>1</v>
          </cell>
          <cell r="E286" t="str">
            <v>SET</v>
          </cell>
          <cell r="G286">
            <v>4815000</v>
          </cell>
        </row>
        <row r="287">
          <cell r="A287" t="str">
            <v>일반 공구세트</v>
          </cell>
          <cell r="B287" t="str">
            <v>일반 공구세트</v>
          </cell>
          <cell r="D287">
            <v>1</v>
          </cell>
          <cell r="E287" t="str">
            <v>SET</v>
          </cell>
          <cell r="G287">
            <v>700000</v>
          </cell>
        </row>
        <row r="288">
          <cell r="A288">
            <v>0</v>
          </cell>
        </row>
        <row r="289">
          <cell r="A289" t="str">
            <v>Ⅱ. 방송통신 설비</v>
          </cell>
          <cell r="B289" t="str">
            <v>Ⅱ. 방송통신 설비</v>
          </cell>
        </row>
        <row r="290">
          <cell r="A290" t="str">
            <v xml:space="preserve"> 1. 교환기</v>
          </cell>
          <cell r="B290" t="str">
            <v xml:space="preserve"> 1. 교환기</v>
          </cell>
          <cell r="G290">
            <v>0</v>
          </cell>
        </row>
        <row r="291">
          <cell r="A291" t="str">
            <v>밀양 전자식 교환기</v>
          </cell>
          <cell r="B291" t="str">
            <v>밀양 전자식 교환기</v>
          </cell>
          <cell r="D291">
            <v>1</v>
          </cell>
          <cell r="E291" t="str">
            <v>SET</v>
          </cell>
          <cell r="G291">
            <v>60541000</v>
          </cell>
        </row>
        <row r="292">
          <cell r="A292" t="str">
            <v>양산 전자식 교환기</v>
          </cell>
          <cell r="B292" t="str">
            <v>양산 전자식 교환기</v>
          </cell>
          <cell r="D292">
            <v>1</v>
          </cell>
          <cell r="E292" t="str">
            <v>SET</v>
          </cell>
          <cell r="G292">
            <v>7218180</v>
          </cell>
        </row>
        <row r="293">
          <cell r="A293">
            <v>0</v>
          </cell>
        </row>
        <row r="294">
          <cell r="A294" t="str">
            <v xml:space="preserve"> 2. 방송 AMP</v>
          </cell>
          <cell r="B294" t="str">
            <v xml:space="preserve"> 2. 방송 AMP</v>
          </cell>
        </row>
        <row r="295">
          <cell r="A295" t="str">
            <v>MONITOR UNIT7CCT</v>
          </cell>
          <cell r="B295" t="str">
            <v>MONITOR UNIT</v>
          </cell>
          <cell r="C295" t="str">
            <v>7CCT</v>
          </cell>
          <cell r="D295">
            <v>1</v>
          </cell>
          <cell r="E295" t="str">
            <v>EA</v>
          </cell>
          <cell r="G295">
            <v>179000</v>
          </cell>
        </row>
        <row r="296">
          <cell r="A296" t="str">
            <v>AUTO BLOWER20CCT</v>
          </cell>
          <cell r="B296" t="str">
            <v>AUTO BLOWER</v>
          </cell>
          <cell r="C296" t="str">
            <v>20CCT</v>
          </cell>
          <cell r="D296">
            <v>1</v>
          </cell>
          <cell r="E296" t="str">
            <v>EA</v>
          </cell>
          <cell r="G296">
            <v>128000</v>
          </cell>
        </row>
        <row r="297">
          <cell r="A297" t="str">
            <v>EMERGENCY UNITW/MIC</v>
          </cell>
          <cell r="B297" t="str">
            <v>EMERGENCY UNIT</v>
          </cell>
          <cell r="C297" t="str">
            <v>W/MIC</v>
          </cell>
          <cell r="D297">
            <v>1</v>
          </cell>
          <cell r="E297" t="str">
            <v>EA</v>
          </cell>
          <cell r="G297">
            <v>200000</v>
          </cell>
        </row>
        <row r="298">
          <cell r="A298" t="str">
            <v>MATRIX UNIT20CCT</v>
          </cell>
          <cell r="B298" t="str">
            <v>MATRIX UNIT</v>
          </cell>
          <cell r="C298" t="str">
            <v>20CCT</v>
          </cell>
          <cell r="D298">
            <v>1</v>
          </cell>
          <cell r="E298" t="str">
            <v>EA</v>
          </cell>
          <cell r="G298">
            <v>200000</v>
          </cell>
        </row>
        <row r="299">
          <cell r="A299" t="str">
            <v>EM SPEAKER SELECTOR20CCT</v>
          </cell>
          <cell r="B299" t="str">
            <v>EM SPEAKER SELECTOR</v>
          </cell>
          <cell r="C299" t="str">
            <v>20CCT</v>
          </cell>
          <cell r="D299">
            <v>1</v>
          </cell>
          <cell r="E299" t="str">
            <v>EA</v>
          </cell>
          <cell r="G299">
            <v>200000</v>
          </cell>
        </row>
        <row r="300">
          <cell r="A300" t="str">
            <v>SPEAKER SELECTOR20CCT</v>
          </cell>
          <cell r="B300" t="str">
            <v>SPEAKER SELECTOR</v>
          </cell>
          <cell r="C300" t="str">
            <v>20CCT</v>
          </cell>
          <cell r="D300">
            <v>1</v>
          </cell>
          <cell r="E300" t="str">
            <v>EA</v>
          </cell>
          <cell r="G300">
            <v>175000</v>
          </cell>
        </row>
        <row r="301">
          <cell r="A301" t="str">
            <v>SIREN/CHIME민방위 규격</v>
          </cell>
          <cell r="B301" t="str">
            <v>SIREN/CHIME</v>
          </cell>
          <cell r="C301" t="str">
            <v>민방위 규격</v>
          </cell>
          <cell r="D301">
            <v>1</v>
          </cell>
          <cell r="E301" t="str">
            <v>EA</v>
          </cell>
          <cell r="G301">
            <v>140000</v>
          </cell>
        </row>
        <row r="302">
          <cell r="A302" t="str">
            <v>AM/FM TUNERDIGITAL</v>
          </cell>
          <cell r="B302" t="str">
            <v>AM/FM TUNER</v>
          </cell>
          <cell r="C302" t="str">
            <v>DIGITAL</v>
          </cell>
          <cell r="D302">
            <v>1</v>
          </cell>
          <cell r="E302" t="str">
            <v>EA</v>
          </cell>
          <cell r="G302">
            <v>210000</v>
          </cell>
        </row>
        <row r="303">
          <cell r="A303" t="str">
            <v>CASSETTE DECKDOUBLE DECK</v>
          </cell>
          <cell r="B303" t="str">
            <v>CASSETTE DECK</v>
          </cell>
          <cell r="C303" t="str">
            <v>DOUBLE DECK</v>
          </cell>
          <cell r="D303">
            <v>1</v>
          </cell>
          <cell r="E303" t="str">
            <v>EA</v>
          </cell>
          <cell r="G303">
            <v>350000</v>
          </cell>
        </row>
        <row r="304">
          <cell r="A304" t="str">
            <v>COMPACT DISC PLAYER1 CD</v>
          </cell>
          <cell r="B304" t="str">
            <v>COMPACT DISC PLAYER</v>
          </cell>
          <cell r="C304" t="str">
            <v>1 CD</v>
          </cell>
          <cell r="D304">
            <v>1</v>
          </cell>
          <cell r="E304" t="str">
            <v>EA</v>
          </cell>
          <cell r="G304">
            <v>340000</v>
          </cell>
        </row>
        <row r="305">
          <cell r="A305" t="str">
            <v>MIXER PRE AMP7IN/2OUT</v>
          </cell>
          <cell r="B305" t="str">
            <v>MIXER PRE AMP</v>
          </cell>
          <cell r="C305" t="str">
            <v>7IN/2OUT</v>
          </cell>
          <cell r="D305">
            <v>1</v>
          </cell>
          <cell r="E305" t="str">
            <v>EA</v>
          </cell>
          <cell r="G305">
            <v>387000</v>
          </cell>
        </row>
        <row r="306">
          <cell r="A306" t="str">
            <v>SIGNAL EXCHANGER4CCT</v>
          </cell>
          <cell r="B306" t="str">
            <v>SIGNAL EXCHANGER</v>
          </cell>
          <cell r="C306" t="str">
            <v>4CCT</v>
          </cell>
          <cell r="D306">
            <v>1</v>
          </cell>
          <cell r="E306" t="str">
            <v>EA</v>
          </cell>
          <cell r="G306">
            <v>250000</v>
          </cell>
        </row>
        <row r="307">
          <cell r="A307" t="str">
            <v>POWER AMP240W</v>
          </cell>
          <cell r="B307" t="str">
            <v>POWER AMP</v>
          </cell>
          <cell r="C307" t="str">
            <v>240W</v>
          </cell>
          <cell r="D307">
            <v>1</v>
          </cell>
          <cell r="E307" t="str">
            <v>EA</v>
          </cell>
          <cell r="G307">
            <v>513000</v>
          </cell>
        </row>
        <row r="308">
          <cell r="A308" t="str">
            <v>RELAY GROUP20CCT</v>
          </cell>
          <cell r="B308" t="str">
            <v>RELAY GROUP</v>
          </cell>
          <cell r="C308" t="str">
            <v>20CCT</v>
          </cell>
          <cell r="D308">
            <v>1</v>
          </cell>
          <cell r="E308" t="str">
            <v>EA</v>
          </cell>
          <cell r="G308">
            <v>290000</v>
          </cell>
        </row>
        <row r="309">
          <cell r="A309" t="str">
            <v>TERMINAL BOARD30회로</v>
          </cell>
          <cell r="B309" t="str">
            <v>TERMINAL BOARD</v>
          </cell>
          <cell r="C309" t="str">
            <v>30회로</v>
          </cell>
          <cell r="D309">
            <v>1</v>
          </cell>
          <cell r="E309" t="str">
            <v>EA</v>
          </cell>
          <cell r="G309">
            <v>240000</v>
          </cell>
        </row>
        <row r="310">
          <cell r="A310" t="str">
            <v>AUTO CHARGER3A</v>
          </cell>
          <cell r="B310" t="str">
            <v>AUTO CHARGER</v>
          </cell>
          <cell r="C310" t="str">
            <v>3A</v>
          </cell>
          <cell r="D310">
            <v>1</v>
          </cell>
          <cell r="E310" t="str">
            <v>EA</v>
          </cell>
          <cell r="G310">
            <v>267000</v>
          </cell>
        </row>
        <row r="311">
          <cell r="A311" t="str">
            <v>POWER DISTRIBUTORAC/DC</v>
          </cell>
          <cell r="B311" t="str">
            <v>POWER DISTRIBUTOR</v>
          </cell>
          <cell r="C311" t="str">
            <v>AC/DC</v>
          </cell>
          <cell r="D311">
            <v>1</v>
          </cell>
          <cell r="E311" t="str">
            <v>EA</v>
          </cell>
          <cell r="G311">
            <v>380000</v>
          </cell>
        </row>
        <row r="312">
          <cell r="A312" t="str">
            <v>AUDIO DISTRIBUTOR AMP1 ; 10</v>
          </cell>
          <cell r="B312" t="str">
            <v>AUDIO DISTRIBUTOR AMP</v>
          </cell>
          <cell r="C312" t="str">
            <v>1 ; 10</v>
          </cell>
          <cell r="D312">
            <v>1</v>
          </cell>
          <cell r="E312" t="str">
            <v>EA</v>
          </cell>
          <cell r="G312">
            <v>380000</v>
          </cell>
        </row>
        <row r="313">
          <cell r="A313" t="str">
            <v>RACK CABINETAL/STEEL</v>
          </cell>
          <cell r="B313" t="str">
            <v>RACK CABINET</v>
          </cell>
          <cell r="C313" t="str">
            <v>AL/STEEL</v>
          </cell>
          <cell r="D313">
            <v>1</v>
          </cell>
          <cell r="E313" t="str">
            <v>EA</v>
          </cell>
          <cell r="G313">
            <v>550000</v>
          </cell>
        </row>
        <row r="314">
          <cell r="A314" t="str">
            <v>MICROPHONEAT-818</v>
          </cell>
          <cell r="B314" t="str">
            <v>MICROPHONE</v>
          </cell>
          <cell r="C314" t="str">
            <v>AT-818</v>
          </cell>
          <cell r="D314">
            <v>1</v>
          </cell>
          <cell r="E314" t="str">
            <v>EA</v>
          </cell>
          <cell r="G314">
            <v>50000</v>
          </cell>
        </row>
        <row r="315">
          <cell r="A315" t="str">
            <v>EM BATTERY &amp; CASE12V 100AH</v>
          </cell>
          <cell r="B315" t="str">
            <v>EM BATTERY &amp; CASE</v>
          </cell>
          <cell r="C315" t="str">
            <v>12V 100AH</v>
          </cell>
          <cell r="D315">
            <v>1</v>
          </cell>
          <cell r="E315" t="str">
            <v>EA</v>
          </cell>
          <cell r="G315">
            <v>300000</v>
          </cell>
        </row>
        <row r="316">
          <cell r="A316" t="str">
            <v>MIC EXT CORDL-10M</v>
          </cell>
          <cell r="B316" t="str">
            <v>MIC EXT CORD</v>
          </cell>
          <cell r="C316" t="str">
            <v>L-10M</v>
          </cell>
          <cell r="D316">
            <v>1</v>
          </cell>
          <cell r="E316" t="str">
            <v>EA</v>
          </cell>
          <cell r="G316">
            <v>20000</v>
          </cell>
        </row>
        <row r="317">
          <cell r="A317" t="str">
            <v>MIC STANDDESK</v>
          </cell>
          <cell r="B317" t="str">
            <v>MIC STAND</v>
          </cell>
          <cell r="C317" t="str">
            <v>DESK</v>
          </cell>
          <cell r="D317">
            <v>1</v>
          </cell>
          <cell r="E317" t="str">
            <v>EA</v>
          </cell>
          <cell r="G317">
            <v>30000</v>
          </cell>
        </row>
        <row r="318">
          <cell r="A318">
            <v>0</v>
          </cell>
        </row>
      </sheetData>
      <sheetData sheetId="10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IPE-MUL"/>
      <sheetName val="단가조사"/>
      <sheetName val="내역서2안"/>
      <sheetName val="토목"/>
      <sheetName val="단가(기자재)"/>
      <sheetName val="일위"/>
      <sheetName val="일집"/>
      <sheetName val="노임단가"/>
      <sheetName val="DATA1"/>
      <sheetName val="CABLE SIZE-1"/>
      <sheetName val="일위대가목차"/>
      <sheetName val="건축내역"/>
      <sheetName val="단가일람"/>
      <sheetName val="단위량당중기"/>
      <sheetName val="Macro1"/>
      <sheetName val="1.설계기준 "/>
      <sheetName val="삼원"/>
      <sheetName val="그린"/>
      <sheetName val="한창-을"/>
      <sheetName val="내역"/>
      <sheetName val="품셈"/>
      <sheetName val="단가"/>
      <sheetName val="수량산출"/>
      <sheetName val="이토변실(A3-LINE)"/>
      <sheetName val="data"/>
      <sheetName val="단가조사서"/>
      <sheetName val="도급내역"/>
      <sheetName val="단가산출"/>
      <sheetName val="변압기 및 발전기 용량"/>
      <sheetName val="토적단위"/>
      <sheetName val="소방"/>
      <sheetName val="자재단가"/>
      <sheetName val="투찰추정"/>
      <sheetName val="데이타"/>
      <sheetName val="일위대가(출입)"/>
      <sheetName val="48단가"/>
      <sheetName val="49단가"/>
      <sheetName val="단가(1)"/>
      <sheetName val="고분전시관"/>
      <sheetName val="설비"/>
      <sheetName val="대,유,램"/>
      <sheetName val="단위수량"/>
      <sheetName val="Mc1"/>
      <sheetName val="쌍송교"/>
      <sheetName val="(암정)관급"/>
      <sheetName val="Sheet1"/>
      <sheetName val="단  가  대  비  표"/>
      <sheetName val="일  위  대  가  목  록"/>
      <sheetName val="목차"/>
      <sheetName val="노임"/>
      <sheetName val="기본자료"/>
      <sheetName val="물가대비표"/>
      <sheetName val="요율"/>
      <sheetName val="7단가"/>
      <sheetName val="일용노임단가"/>
      <sheetName val="인건비(VOICE)"/>
      <sheetName val="실행예산서"/>
      <sheetName val="FCR양식(1)"/>
      <sheetName val="단위목록"/>
      <sheetName val="평균터파기고(1-2,ASP)"/>
      <sheetName val="참조자료"/>
      <sheetName val="맨홀수량산출"/>
      <sheetName val="__Se08009_network_DATA_98_____2"/>
    </sheetNames>
    <definedNames>
      <definedName name="단중입력"/>
      <definedName name="프로그램.메인_메뉴호출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요율"/>
      <sheetName val="노임단가"/>
      <sheetName val="공량산출"/>
      <sheetName val="수량산출"/>
      <sheetName val="단가산출"/>
      <sheetName val="산출근거"/>
      <sheetName val="일 위 대 가 표"/>
      <sheetName val="일위목록"/>
      <sheetName val="내역서"/>
      <sheetName val="내역서집계"/>
      <sheetName val="공사원가계산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5">
          <cell r="A5" t="str">
            <v>일1</v>
          </cell>
          <cell r="B5" t="str">
            <v>제1호표</v>
          </cell>
          <cell r="C5" t="str">
            <v>터파기</v>
          </cell>
          <cell r="D5" t="str">
            <v>기계70+인력30</v>
          </cell>
          <cell r="E5" t="str">
            <v>㎥</v>
          </cell>
          <cell r="F5">
            <v>3010</v>
          </cell>
          <cell r="G5">
            <v>112</v>
          </cell>
          <cell r="H5">
            <v>307</v>
          </cell>
          <cell r="I5">
            <v>3429</v>
          </cell>
        </row>
        <row r="6">
          <cell r="A6" t="str">
            <v>일2</v>
          </cell>
          <cell r="B6" t="str">
            <v>제2호표</v>
          </cell>
          <cell r="C6" t="str">
            <v>되메우기</v>
          </cell>
          <cell r="D6" t="str">
            <v>기계70+인력30</v>
          </cell>
          <cell r="E6" t="str">
            <v>㎥</v>
          </cell>
          <cell r="F6">
            <v>1883</v>
          </cell>
          <cell r="G6">
            <v>270</v>
          </cell>
          <cell r="H6">
            <v>274</v>
          </cell>
          <cell r="I6">
            <v>2427</v>
          </cell>
        </row>
        <row r="7">
          <cell r="A7" t="str">
            <v>일3</v>
          </cell>
          <cell r="B7" t="str">
            <v>제3호표</v>
          </cell>
          <cell r="C7" t="str">
            <v>합판거푸집</v>
          </cell>
          <cell r="D7" t="str">
            <v>4회</v>
          </cell>
          <cell r="E7" t="str">
            <v>㎡</v>
          </cell>
          <cell r="F7">
            <v>10163</v>
          </cell>
          <cell r="G7">
            <v>226</v>
          </cell>
          <cell r="H7">
            <v>0</v>
          </cell>
          <cell r="I7">
            <v>10389</v>
          </cell>
        </row>
        <row r="8">
          <cell r="A8" t="str">
            <v>일4</v>
          </cell>
          <cell r="B8" t="str">
            <v>제4호표</v>
          </cell>
          <cell r="C8" t="str">
            <v>무근콘크리트</v>
          </cell>
          <cell r="D8" t="str">
            <v>1:3:6</v>
          </cell>
          <cell r="E8" t="str">
            <v>㎡</v>
          </cell>
          <cell r="F8">
            <v>82100</v>
          </cell>
          <cell r="G8">
            <v>24430</v>
          </cell>
          <cell r="H8">
            <v>0</v>
          </cell>
          <cell r="I8">
            <v>106530</v>
          </cell>
        </row>
        <row r="9">
          <cell r="A9" t="str">
            <v>일5</v>
          </cell>
          <cell r="B9" t="str">
            <v>제5호표</v>
          </cell>
          <cell r="C9" t="str">
            <v>MDF</v>
          </cell>
          <cell r="D9" t="str">
            <v>국선100 사선400</v>
          </cell>
          <cell r="E9" t="str">
            <v>식</v>
          </cell>
          <cell r="F9">
            <v>526711</v>
          </cell>
          <cell r="G9">
            <v>2134940</v>
          </cell>
          <cell r="H9">
            <v>0</v>
          </cell>
          <cell r="I9">
            <v>2661651</v>
          </cell>
        </row>
        <row r="10">
          <cell r="A10" t="str">
            <v>일6</v>
          </cell>
          <cell r="B10" t="str">
            <v>제6호표</v>
          </cell>
          <cell r="C10" t="str">
            <v>통신수공</v>
          </cell>
          <cell r="D10" t="str">
            <v>3호</v>
          </cell>
          <cell r="E10" t="str">
            <v>개소</v>
          </cell>
          <cell r="F10">
            <v>125935</v>
          </cell>
          <cell r="G10">
            <v>650548</v>
          </cell>
          <cell r="H10">
            <v>0</v>
          </cell>
          <cell r="I10">
            <v>776483</v>
          </cell>
        </row>
        <row r="11">
          <cell r="A11" t="str">
            <v>일7</v>
          </cell>
          <cell r="B11" t="str">
            <v>제7호표</v>
          </cell>
          <cell r="C11" t="str">
            <v>전선관 지지금구</v>
          </cell>
          <cell r="D11" t="str">
            <v>16C행거용</v>
          </cell>
          <cell r="E11" t="str">
            <v>개소</v>
          </cell>
          <cell r="F11">
            <v>4114</v>
          </cell>
          <cell r="G11">
            <v>949</v>
          </cell>
          <cell r="H11">
            <v>0</v>
          </cell>
          <cell r="I11">
            <v>5063</v>
          </cell>
        </row>
        <row r="12">
          <cell r="A12" t="str">
            <v>일8</v>
          </cell>
          <cell r="B12" t="str">
            <v>제8호표</v>
          </cell>
          <cell r="C12" t="str">
            <v>전선관 지지금구</v>
          </cell>
          <cell r="D12" t="str">
            <v>22C행거용</v>
          </cell>
          <cell r="E12" t="str">
            <v>개소</v>
          </cell>
          <cell r="F12">
            <v>4114</v>
          </cell>
          <cell r="G12">
            <v>989</v>
          </cell>
          <cell r="H12">
            <v>0</v>
          </cell>
          <cell r="I12">
            <v>5103</v>
          </cell>
        </row>
        <row r="13">
          <cell r="A13" t="str">
            <v>일9</v>
          </cell>
          <cell r="B13" t="str">
            <v>제9호표</v>
          </cell>
          <cell r="C13" t="str">
            <v>전선관 지지금구</v>
          </cell>
          <cell r="D13" t="str">
            <v>28C행거용</v>
          </cell>
          <cell r="E13" t="str">
            <v>개소</v>
          </cell>
          <cell r="F13">
            <v>4114</v>
          </cell>
          <cell r="G13">
            <v>1044</v>
          </cell>
          <cell r="H13">
            <v>0</v>
          </cell>
          <cell r="I13">
            <v>5158</v>
          </cell>
        </row>
        <row r="14">
          <cell r="A14" t="str">
            <v>일10</v>
          </cell>
          <cell r="B14" t="str">
            <v>제10호표</v>
          </cell>
          <cell r="C14" t="str">
            <v>트레이지지금구</v>
          </cell>
          <cell r="D14" t="str">
            <v>W:300천정용</v>
          </cell>
          <cell r="E14" t="str">
            <v>개소</v>
          </cell>
          <cell r="F14">
            <v>0</v>
          </cell>
          <cell r="G14">
            <v>3471</v>
          </cell>
          <cell r="H14">
            <v>0</v>
          </cell>
          <cell r="I14">
            <v>3471</v>
          </cell>
        </row>
        <row r="15">
          <cell r="A15" t="str">
            <v>일11</v>
          </cell>
          <cell r="B15" t="str">
            <v>제11호표</v>
          </cell>
          <cell r="C15" t="str">
            <v>트레이지지금구</v>
          </cell>
          <cell r="D15" t="str">
            <v>W:200 용</v>
          </cell>
          <cell r="E15" t="str">
            <v>개소</v>
          </cell>
          <cell r="F15">
            <v>0</v>
          </cell>
          <cell r="G15">
            <v>800</v>
          </cell>
          <cell r="H15">
            <v>0</v>
          </cell>
          <cell r="I15">
            <v>800</v>
          </cell>
        </row>
        <row r="16">
          <cell r="A16" t="str">
            <v>일12</v>
          </cell>
          <cell r="B16" t="str">
            <v>제12호표</v>
          </cell>
          <cell r="C16" t="str">
            <v>키폰주장치</v>
          </cell>
          <cell r="D16" t="str">
            <v>국선10 사선40</v>
          </cell>
          <cell r="E16" t="str">
            <v>식</v>
          </cell>
          <cell r="F16">
            <v>760036</v>
          </cell>
          <cell r="G16">
            <v>9985800</v>
          </cell>
          <cell r="H16">
            <v>0</v>
          </cell>
          <cell r="I16">
            <v>10745836</v>
          </cell>
        </row>
        <row r="17">
          <cell r="A17" t="str">
            <v>일13</v>
          </cell>
          <cell r="B17" t="str">
            <v>제13호표</v>
          </cell>
          <cell r="C17" t="str">
            <v>접지공사</v>
          </cell>
          <cell r="D17" t="str">
            <v>BC 8㎟  16Φx1800x3EA</v>
          </cell>
          <cell r="E17" t="str">
            <v>식</v>
          </cell>
          <cell r="F17">
            <v>56266</v>
          </cell>
          <cell r="G17">
            <v>19268</v>
          </cell>
          <cell r="H17">
            <v>496</v>
          </cell>
          <cell r="I17">
            <v>76030</v>
          </cell>
        </row>
        <row r="18">
          <cell r="A18" t="str">
            <v>일14</v>
          </cell>
          <cell r="B18" t="str">
            <v>제14호표</v>
          </cell>
          <cell r="C18" t="str">
            <v>TV수납함</v>
          </cell>
          <cell r="D18" t="str">
            <v>MAIN</v>
          </cell>
          <cell r="E18" t="str">
            <v>식</v>
          </cell>
          <cell r="F18">
            <v>70703</v>
          </cell>
          <cell r="G18">
            <v>564000</v>
          </cell>
          <cell r="H18">
            <v>0</v>
          </cell>
          <cell r="I18">
            <v>634703</v>
          </cell>
        </row>
        <row r="19">
          <cell r="A19" t="str">
            <v>일15</v>
          </cell>
          <cell r="B19" t="str">
            <v>제15호표</v>
          </cell>
          <cell r="C19" t="str">
            <v>TV안테나</v>
          </cell>
          <cell r="D19" t="str">
            <v>공청용</v>
          </cell>
          <cell r="E19" t="str">
            <v>식</v>
          </cell>
          <cell r="F19">
            <v>66241</v>
          </cell>
          <cell r="G19">
            <v>369292</v>
          </cell>
          <cell r="H19">
            <v>82</v>
          </cell>
          <cell r="I19">
            <v>435615</v>
          </cell>
        </row>
      </sheetData>
      <sheetData sheetId="8"/>
      <sheetData sheetId="9"/>
      <sheetData sheetId="10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XXXXX"/>
      <sheetName val="팽성원가계산서"/>
      <sheetName val="집계표"/>
      <sheetName val="기자재비"/>
      <sheetName val="설치비"/>
      <sheetName val="대당설치비"/>
      <sheetName val="배관공사비"/>
      <sheetName val="일위대가"/>
      <sheetName val="일위목록"/>
      <sheetName val="팽성내역-도급"/>
      <sheetName val="토목"/>
      <sheetName val="sw1"/>
      <sheetName val="일위대가목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XXXXX"/>
      <sheetName val="laroux"/>
      <sheetName val="노임단가"/>
      <sheetName val="재료단가 (2)"/>
      <sheetName val="재료단가"/>
      <sheetName val="금속"/>
      <sheetName val="목재"/>
      <sheetName val="유리"/>
      <sheetName val="바닥"/>
      <sheetName val="벽마감"/>
      <sheetName val="천정"/>
      <sheetName val="패널"/>
      <sheetName val="조명"/>
      <sheetName val="기타"/>
      <sheetName val="도장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by일위대가"/>
      <sheetName val="기계경비(시간당)"/>
      <sheetName val="램머"/>
      <sheetName val="일위대가"/>
      <sheetName val="노무비"/>
      <sheetName val="경산"/>
      <sheetName val="N賃率-職"/>
      <sheetName val="일위대가(4층원격)"/>
      <sheetName val="2003 일위대가"/>
      <sheetName val="Sheet1"/>
      <sheetName val="내역"/>
      <sheetName val="단가산출"/>
      <sheetName val="사당"/>
      <sheetName val="70%"/>
      <sheetName val="철거산출근거"/>
      <sheetName val="단가조사"/>
      <sheetName val="Y-WORK"/>
      <sheetName val="표지"/>
      <sheetName val="사급자재(1단계)"/>
      <sheetName val="동원인원"/>
      <sheetName val="1차 내역서"/>
      <sheetName val="데리네이타현황"/>
      <sheetName val="내역서"/>
      <sheetName val="저"/>
      <sheetName val="기계내역"/>
      <sheetName val="단위량"/>
      <sheetName val="재료집계표2"/>
      <sheetName val="토적집계표"/>
      <sheetName val="내역서(삼호)"/>
      <sheetName val="견적내역"/>
      <sheetName val="준검 내역서"/>
      <sheetName val="제-노임"/>
      <sheetName val="개요"/>
      <sheetName val="일위대가목록"/>
      <sheetName val="요율"/>
      <sheetName val="중강당 내역"/>
      <sheetName val="총괄표"/>
      <sheetName val="김포IO"/>
      <sheetName val="FD"/>
      <sheetName val="약전닥트"/>
      <sheetName val="건축부하"/>
      <sheetName val="처리단락"/>
      <sheetName val="99관저"/>
      <sheetName val="일지-H"/>
      <sheetName val="LD"/>
      <sheetName val="FA설치명세"/>
      <sheetName val="DATA 입력란"/>
      <sheetName val="1. 설계조건 2.단면가정 3. 하중계산"/>
      <sheetName val="일반전기C"/>
      <sheetName val="기초자료입력"/>
      <sheetName val="2공구산출내역"/>
      <sheetName val="수량산출"/>
      <sheetName val="자재단가리스트"/>
      <sheetName val="통일일위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일명"/>
      <sheetName val="일명95"/>
      <sheetName val="일비"/>
      <sheetName val="일비95"/>
      <sheetName val="경명"/>
      <sheetName val="경명95"/>
      <sheetName val="경배"/>
      <sheetName val="경배95"/>
      <sheetName val="임율"/>
      <sheetName val="임율95"/>
      <sheetName val="간노비"/>
      <sheetName val="간노비95"/>
      <sheetName val="직노"/>
      <sheetName val="공정율"/>
      <sheetName val="pldt"/>
      <sheetName val="건집"/>
      <sheetName val="건축"/>
      <sheetName val="기설집"/>
      <sheetName val="설집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/>
      <sheetData sheetId="13"/>
      <sheetData sheetId="14" refreshError="1"/>
      <sheetData sheetId="15"/>
      <sheetData sheetId="16"/>
      <sheetData sheetId="17"/>
      <sheetData sheetId="18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갑지"/>
      <sheetName val="을지"/>
      <sheetName val="CCTV설치&amp;시운전"/>
      <sheetName val="AUTOCOP3000"/>
      <sheetName val="층별 물량표"/>
      <sheetName val="동력부하"/>
      <sheetName val="L-기술계산(1Φ220-110V)"/>
      <sheetName val="전등부하"/>
      <sheetName val="0.6-1KV FCV"/>
      <sheetName val="전동기규격"/>
      <sheetName val="표지"/>
      <sheetName val="수변전용량검토"/>
      <sheetName val="단락전류계산서"/>
      <sheetName val="(UT동)SUB"/>
      <sheetName val="(본관동)SUB"/>
      <sheetName val="(2공장동)SUB"/>
      <sheetName val="(사출동)SUB"/>
      <sheetName val="(UT동)UTIL"/>
      <sheetName val="(본관동)AHU"/>
      <sheetName val="(2공장동)AHU"/>
      <sheetName val="(사출동)AHU"/>
      <sheetName val="(사출동)장치"/>
      <sheetName val="일위대가(가설)"/>
      <sheetName val="일위목록"/>
      <sheetName val="일위대가"/>
      <sheetName val="통합배선인건"/>
      <sheetName val="견적갑지"/>
      <sheetName val="물량산출"/>
      <sheetName val="비교자료"/>
      <sheetName val="수원민자역사견적서"/>
      <sheetName val="일위(설)"/>
      <sheetName val="수량산출서"/>
      <sheetName val="전선관토공"/>
      <sheetName val="기계내역"/>
      <sheetName val="전기공사일위대가"/>
      <sheetName val="요율"/>
      <sheetName val="집계표"/>
      <sheetName val="공사예산하조서"/>
      <sheetName val="직노"/>
      <sheetName val="내역서"/>
      <sheetName val="표지 (2)"/>
      <sheetName val="프로젝트"/>
      <sheetName val="J直材4"/>
      <sheetName val="EP0618"/>
      <sheetName val="단가 "/>
      <sheetName val="노임"/>
      <sheetName val="ABUT수량-A1"/>
      <sheetName val="철거산출근거"/>
      <sheetName val="unit 4"/>
      <sheetName val="원가계산서 "/>
      <sheetName val="내역표지"/>
      <sheetName val="일위"/>
      <sheetName val="물가조사"/>
      <sheetName val="Sheet2"/>
      <sheetName val="Sheet3"/>
      <sheetName val="빌딩 안내"/>
      <sheetName val="공량산출서"/>
      <sheetName val="가락화장을지"/>
      <sheetName val="설계명세서"/>
      <sheetName val="단가산출"/>
      <sheetName val="단가대비"/>
      <sheetName val="Baby일위대가"/>
      <sheetName val="내역"/>
      <sheetName val="건축공사실행"/>
      <sheetName val="견적서"/>
      <sheetName val="갑지1"/>
      <sheetName val="구리토평1전기"/>
      <sheetName val="기계설비"/>
      <sheetName val="분전반"/>
      <sheetName val="EACT10"/>
      <sheetName val="DATA(BAC)"/>
      <sheetName val="연부97-1"/>
      <sheetName val="공사예산하조서(O.K)"/>
      <sheetName val="인건-측정"/>
      <sheetName val="96작생능"/>
      <sheetName val="암거날개벽재료집계"/>
      <sheetName val="ELECTRIC"/>
      <sheetName val="일반공사"/>
      <sheetName val="9GNG운반"/>
      <sheetName val="Sheet1"/>
      <sheetName val="원내역서3"/>
      <sheetName val="개요"/>
      <sheetName val="주소"/>
      <sheetName val="일위대가표"/>
      <sheetName val="방송(체육관)"/>
      <sheetName val="차액보증"/>
      <sheetName val="기자재비"/>
      <sheetName val="원내역"/>
      <sheetName val="물가자료"/>
      <sheetName val="신공덕"/>
      <sheetName val="L1"/>
      <sheetName val="노무비단가"/>
      <sheetName val="건축원가"/>
      <sheetName val="2공구산출내역"/>
      <sheetName val="코드표"/>
      <sheetName val="N賃率-職"/>
      <sheetName val="부하계산서"/>
      <sheetName val="1.수인터널"/>
      <sheetName val="1차 내역서"/>
      <sheetName val="일위산출"/>
      <sheetName val="입찰안"/>
      <sheetName val="내역서(설비+소방)"/>
      <sheetName val="건축내역서"/>
      <sheetName val="합천내역"/>
      <sheetName val="층별_물량표"/>
      <sheetName val="0_6-1KV_FCV"/>
      <sheetName val="표지_(2)"/>
      <sheetName val="unit_4"/>
      <sheetName val="1_수인터널"/>
      <sheetName val="1차_내역서"/>
      <sheetName val="원가계산서_"/>
      <sheetName val="단가_"/>
      <sheetName val="빌딩_안내"/>
      <sheetName val="재집"/>
      <sheetName val="직재"/>
      <sheetName val="일위목록-기"/>
      <sheetName val="#REF"/>
      <sheetName val="김포IO"/>
      <sheetName val="FD"/>
      <sheetName val="약전닥트"/>
      <sheetName val="건축부하"/>
      <sheetName val="처리단락"/>
      <sheetName val="99관저"/>
      <sheetName val="일지-H"/>
      <sheetName val="LD"/>
      <sheetName val="FA설치명세"/>
      <sheetName val="아파트건축"/>
      <sheetName val="OPGW기별"/>
      <sheetName val="단중표"/>
      <sheetName val="일위대가목록"/>
      <sheetName val="을"/>
      <sheetName val="준공내역서(을)"/>
      <sheetName val="Macro1"/>
      <sheetName val="기자재단가"/>
      <sheetName val="충돌 내용"/>
      <sheetName val="내역서(삼호)"/>
      <sheetName val="일위대가목차"/>
      <sheetName val="저"/>
      <sheetName val="터널조도"/>
      <sheetName val="경산"/>
      <sheetName val="설직재-1"/>
      <sheetName val="기본일위"/>
      <sheetName val=" 냉각수펌프"/>
      <sheetName val=""/>
      <sheetName val="노임단가"/>
      <sheetName val="식재가격"/>
      <sheetName val="식재총괄"/>
      <sheetName val="수량산출"/>
      <sheetName val="BASIC (2)"/>
      <sheetName val="세동별비상"/>
      <sheetName val="카렌스센터계량기설치공사"/>
      <sheetName val="고압수량(철거)"/>
      <sheetName val="덕전리"/>
      <sheetName val="Inform"/>
      <sheetName val="원형1호맨홀토공수량"/>
      <sheetName val="2-2.매출분석"/>
      <sheetName val="대가목록"/>
      <sheetName val="인건비"/>
      <sheetName val="명단"/>
      <sheetName val="준공정산"/>
      <sheetName val="6호기"/>
      <sheetName val="기계설비-내역서"/>
      <sheetName val="총괄"/>
      <sheetName val="내역(영일)"/>
      <sheetName val="단가최종"/>
      <sheetName val="15.공량산출근거서"/>
      <sheetName val="품셈TABLE"/>
      <sheetName val="예가표"/>
      <sheetName val="유림골조"/>
      <sheetName val=" HIT-&gt;HMC 견적(3900)"/>
      <sheetName val="설계내역서"/>
      <sheetName val="환율"/>
      <sheetName val="일위대가(건축)"/>
      <sheetName val="전기단가조사서"/>
      <sheetName val="정산내역서"/>
      <sheetName val="단위량"/>
      <sheetName val="재료집계표2"/>
      <sheetName val="토적집계표"/>
      <sheetName val="토목공사"/>
      <sheetName val="소야공정계획표"/>
      <sheetName val="45,46"/>
      <sheetName val="터파기및재료"/>
      <sheetName val="별표 "/>
      <sheetName val="하조서"/>
      <sheetName val="공정코드"/>
      <sheetName val="wall"/>
      <sheetName val="연습"/>
      <sheetName val="지급자재"/>
      <sheetName val="손익분석"/>
      <sheetName val="실행"/>
      <sheetName val="원가"/>
      <sheetName val="원가계산"/>
      <sheetName val="LH3 동양시스템"/>
      <sheetName val="데이타"/>
      <sheetName val="단가조사"/>
      <sheetName val="내역5"/>
      <sheetName val="원가,내역,관급,한전,일위"/>
      <sheetName val="GI-LIST"/>
      <sheetName val="공조기(삭제)"/>
      <sheetName val="관급_File"/>
      <sheetName val="배관BM(일반)"/>
      <sheetName val="소방설비일위대가목록"/>
      <sheetName val="자재단가표"/>
      <sheetName val="현장관리비데이타"/>
      <sheetName val="DATA"/>
      <sheetName val="의뢰(2004)"/>
      <sheetName val="CON'C"/>
      <sheetName val="노무비"/>
      <sheetName val="일위대가(계측기설치)"/>
      <sheetName val="기준가"/>
      <sheetName val="한국원가"/>
      <sheetName val="절취및터파기"/>
      <sheetName val="단가산출-기,교"/>
      <sheetName val="data spec"/>
      <sheetName val="QandAJunior"/>
      <sheetName val="대치판정"/>
      <sheetName val="도급내역서"/>
      <sheetName val="수원민자역사견적서.xls"/>
      <sheetName val="패널"/>
      <sheetName val="기본입력"/>
      <sheetName val="문학간접"/>
      <sheetName val="일위_파일"/>
      <sheetName val="국공유지및사유지"/>
      <sheetName val="전기일위목록"/>
      <sheetName val="중기가격"/>
      <sheetName val="건물"/>
      <sheetName val="기초물량"/>
      <sheetName val="AV시스템"/>
      <sheetName val="맨홀조서"/>
      <sheetName val="원가총괄"/>
      <sheetName val="견적대비(1차) (2)"/>
      <sheetName val="설계명세서(a"/>
      <sheetName val="기초단가"/>
      <sheetName val="지수"/>
      <sheetName val="DB"/>
      <sheetName val="03.10-12매입세금"/>
      <sheetName val="공조기휀"/>
      <sheetName val="AHU집계"/>
      <sheetName val="단가산출서"/>
      <sheetName val="외주비"/>
      <sheetName val="98수문일위"/>
      <sheetName val="총체보활공정표"/>
      <sheetName val="목록"/>
      <sheetName val="단가일람"/>
      <sheetName val="단위량당중기"/>
      <sheetName val="7단가"/>
      <sheetName val="단가"/>
      <sheetName val="결재판(삭제하지말아주세요)"/>
      <sheetName val="O＆P"/>
      <sheetName val="조경일람"/>
      <sheetName val="적용건축"/>
      <sheetName val="상수도토공집계표"/>
      <sheetName val="일위대가 (100%)"/>
      <sheetName val="부대공"/>
      <sheetName val="포장공"/>
      <sheetName val="토공"/>
      <sheetName val="순공사비"/>
      <sheetName val="부총"/>
    </sheetNames>
    <sheetDataSet>
      <sheetData sheetId="0" refreshError="1"/>
      <sheetData sheetId="1" refreshError="1">
        <row r="1">
          <cell r="G1" t="str">
            <v>(단위 : 원)</v>
          </cell>
        </row>
        <row r="2">
          <cell r="A2" t="str">
            <v>항목</v>
          </cell>
          <cell r="B2" t="str">
            <v>품      명</v>
          </cell>
          <cell r="C2" t="str">
            <v>규  격</v>
          </cell>
          <cell r="D2" t="str">
            <v>단위</v>
          </cell>
          <cell r="E2" t="str">
            <v>수량</v>
          </cell>
          <cell r="F2" t="str">
            <v>단 가</v>
          </cell>
          <cell r="G2" t="str">
            <v>금    액</v>
          </cell>
          <cell r="H2" t="str">
            <v>원가</v>
          </cell>
          <cell r="J2" t="str">
            <v>factor</v>
          </cell>
          <cell r="K2" t="str">
            <v>설계가</v>
          </cell>
        </row>
      </sheetData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/>
      <sheetData sheetId="52"/>
      <sheetData sheetId="53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변경일위대가"/>
      <sheetName val="내역서 (2)"/>
      <sheetName val="단가산출22"/>
      <sheetName val="노임단가"/>
      <sheetName val="재료비"/>
      <sheetName val="운반수량"/>
      <sheetName val="AA-토공집계"/>
      <sheetName val="A횡단토적표"/>
      <sheetName val="B구조물 토공"/>
      <sheetName val="C수량산출집계(총괄)"/>
      <sheetName val="D폐기물수량산출"/>
      <sheetName val="F수량산출서갑지"/>
      <sheetName val="G단위수량산출"/>
      <sheetName val="H단위수량산출 (2)"/>
      <sheetName val="Sheet1"/>
      <sheetName val="일위대가"/>
      <sheetName val="목차갑지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갑지"/>
      <sheetName val="목차"/>
      <sheetName val="변경사유서간지"/>
      <sheetName val="변경사유서"/>
      <sheetName val="공사비집계표간지"/>
      <sheetName val="공사비집계표"/>
      <sheetName val="공사비증감내역서간지"/>
      <sheetName val="공사비증감내역서"/>
      <sheetName val="수량산출서간지"/>
      <sheetName val="상림1교간지"/>
      <sheetName val="상림1교수량집계표"/>
      <sheetName val="상림1교(교대A1)당초"/>
      <sheetName val="상림1교(교대A1)변경"/>
      <sheetName val="횡단면도"/>
      <sheetName val="사진대지"/>
      <sheetName val="상림1A1"/>
      <sheetName val="C.배수관공"/>
      <sheetName val="가배수관"/>
      <sheetName val="2.10횡배수관"/>
      <sheetName val="전체현황"/>
      <sheetName val="평균터파기"/>
      <sheetName val="RC관집계"/>
      <sheetName val="RC관현황"/>
      <sheetName val="보강집계"/>
      <sheetName val="보강현황"/>
      <sheetName val="Sheet1"/>
      <sheetName val="Sheet2"/>
      <sheetName val="흄관집계"/>
      <sheetName val="흄관현황"/>
      <sheetName val="종배수관집계"/>
      <sheetName val="종배수관현황"/>
      <sheetName val="종배수관단위"/>
      <sheetName val="2.12기존배수관세척"/>
      <sheetName val="2.13날개벽및면벽"/>
      <sheetName val="RC관날개벽"/>
      <sheetName val="보강날개벽"/>
      <sheetName val="흄관날개벽"/>
      <sheetName val="면벽수량집계"/>
      <sheetName val="2.14집수정"/>
      <sheetName val="성토부집수정집계"/>
      <sheetName val="절토부집수정집계"/>
      <sheetName val="집수정현황"/>
      <sheetName val="집수정부분합"/>
      <sheetName val="Sheet13"/>
      <sheetName val="Sheet3"/>
      <sheetName val="날개벽유동집계표"/>
      <sheetName val="유입방지턱수량"/>
      <sheetName val="유입방지턱표지"/>
      <sheetName val="유입방지턱단위수량"/>
      <sheetName val="배수관공(IC)"/>
      <sheetName val="Sheet4"/>
      <sheetName val="Sheet5"/>
      <sheetName val="제목"/>
      <sheetName val="자재"/>
      <sheetName val="집계표"/>
      <sheetName val="관로토공"/>
      <sheetName val="제수변실토공"/>
      <sheetName val="공기변실토공"/>
      <sheetName val="펌프실토공"/>
      <sheetName val="제수변실"/>
      <sheetName val="공기변실"/>
      <sheetName val="제수변보호통"/>
      <sheetName val="지상식소화전"/>
      <sheetName val="펌프실"/>
      <sheetName val="수량양식"/>
      <sheetName val="xxxxxx"/>
      <sheetName val="배수관공집계"/>
      <sheetName val="횡집계"/>
      <sheetName val="배수관집계표"/>
      <sheetName val="횡배수관현황"/>
      <sheetName val="날개면벽집계"/>
      <sheetName val="날개벽"/>
      <sheetName val="단위수량"/>
      <sheetName val="평균터파기고"/>
      <sheetName val="평균터파기1"/>
      <sheetName val="H"/>
      <sheetName val="깍기공"/>
      <sheetName val="A간지"/>
      <sheetName val="A집계"/>
      <sheetName val="A관자재계"/>
      <sheetName val="A관로"/>
      <sheetName val="A토공계"/>
      <sheetName val="A관로토공"/>
      <sheetName val="A평균H"/>
      <sheetName val="A맨홀계"/>
      <sheetName val="A맨홀"/>
      <sheetName val="A맨홀H"/>
      <sheetName val="A연결관"/>
      <sheetName val="A연결토공"/>
      <sheetName val="A연결조서"/>
      <sheetName val="A터파기단위"/>
      <sheetName val="배수관로집계"/>
      <sheetName val="배수관로수량현황"/>
      <sheetName val="배수관로수량집계"/>
      <sheetName val="배수관로수량집계L-8,9,11"/>
      <sheetName val="측구공수량집계표"/>
      <sheetName val="맹암거수량집계표"/>
      <sheetName val="배수관수량집계표"/>
      <sheetName val="배수관공총괄수량집계표"/>
      <sheetName val="절성경계보강공현황및집계 "/>
      <sheetName val="집수정공수량집계표"/>
      <sheetName val="암거공토공수량집계표"/>
      <sheetName val="암거공일반수량집계표"/>
      <sheetName val="암거공철근집계표"/>
      <sheetName val="강판집계표"/>
      <sheetName val="수로보호공현황및집계"/>
      <sheetName val="도수로집계표"/>
      <sheetName val="U형개거집계표"/>
      <sheetName val="침전조집계표"/>
      <sheetName val="석축집계표"/>
      <sheetName val="배수관수량집계(1)"/>
      <sheetName val="배수관수량집계(2)"/>
      <sheetName val="횡배수관공수량집계"/>
      <sheetName val="횡배수관연장조서"/>
      <sheetName val="제작관수량집계"/>
      <sheetName val="토피별RC관현황"/>
      <sheetName val="보강흄관수량집계"/>
      <sheetName val="토피별보강흄관현황"/>
      <sheetName val="흄관수량집계"/>
      <sheetName val="토피별흄관현황"/>
      <sheetName val="종배수관수량집계"/>
      <sheetName val="배수날개면벽수량집계"/>
      <sheetName val="날개벽수량(RC관)"/>
      <sheetName val="날개벽수량(보강흄관)"/>
      <sheetName val="날개벽수량(흄관)"/>
      <sheetName val="면벽수량"/>
      <sheetName val="집수정수량집계(1)"/>
      <sheetName val="집수정수량집계(2)"/>
      <sheetName val="흙쌓기부집수정"/>
      <sheetName val="땅깍기부집수정(1)"/>
      <sheetName val="땅깍기부집수정(2)"/>
      <sheetName val="땅깍기부집수정(3)"/>
      <sheetName val="암거간지1"/>
      <sheetName val="총괄집계"/>
      <sheetName val="구체집계표"/>
      <sheetName val="암거간지2"/>
      <sheetName val="암거간지3"/>
      <sheetName val="암거간지5"/>
      <sheetName val="구체집계2.0x2.0(0-3)"/>
      <sheetName val="구체2.0X2.0(0-3)"/>
      <sheetName val="구체집계2.0x2.0(3-5)"/>
      <sheetName val="구체2.0x2.0(3-5)"/>
      <sheetName val="구체집계2.0x2.0(5-7)"/>
      <sheetName val="구체2.0x2.0(5-7)"/>
      <sheetName val="구체집계2.0x2.0(7-10)"/>
      <sheetName val="구체2.0x2.0(7-10)"/>
      <sheetName val="암거간지2@"/>
      <sheetName val="구체집계2@2.5x2.5"/>
      <sheetName val="구체2@2.5x2.5"/>
      <sheetName val="암거간지"/>
      <sheetName val="구체집계3.0x2.0(0-3)"/>
      <sheetName val="구체3.0x2.0(0-3)"/>
      <sheetName val="구체집계3.0x2.0(6-8)"/>
      <sheetName val="구체3.0x2.0(6-8)"/>
      <sheetName val="암거간지7"/>
      <sheetName val="암거간지8"/>
      <sheetName val="구체집계3.5x3.5(8-10)"/>
      <sheetName val="구체3.5x3.5(8-10)"/>
      <sheetName val="암거간지10"/>
      <sheetName val="구체집계4.5x4.5(2-3)"/>
      <sheetName val="구체4.5x4.5(2-3)"/>
      <sheetName val="구체집계4.5x4.5(4-5)"/>
      <sheetName val="구체4.5x4.5(4-5)"/>
      <sheetName val="암거현황"/>
      <sheetName val="터파기"/>
      <sheetName val="구체2.5x2.0(6-8)"/>
      <sheetName val="구체3.5x3.5-8-10"/>
      <sheetName val="암거간지4"/>
      <sheetName val="AA3000"/>
      <sheetName val="AA3100"/>
      <sheetName val="비계"/>
      <sheetName val="AA3200"/>
      <sheetName val="동바리"/>
      <sheetName val="AA3300"/>
      <sheetName val="특수거푸집"/>
      <sheetName val="AA3400"/>
      <sheetName val="지급자재명세서(1)"/>
      <sheetName val="지급자재명세서(2)"/>
      <sheetName val="지급자재명세서(3)"/>
      <sheetName val="철근"/>
      <sheetName val="시멘트및콘크리트"/>
      <sheetName val="골재"/>
      <sheetName val="아스콘및코팅재집계표"/>
      <sheetName val="골재집계"/>
      <sheetName val="타공종이월수량"/>
      <sheetName val="타공종이기수량"/>
      <sheetName val="표지(하천명)"/>
      <sheetName val="총괄자재"/>
      <sheetName val="표지"/>
      <sheetName val="제목(집계)"/>
      <sheetName val="주요"/>
      <sheetName val="주요자재"/>
      <sheetName val="제목 (토공)"/>
      <sheetName val="토공집계표"/>
      <sheetName val="토공수량(좌안)"/>
      <sheetName val="토적표좌안"/>
      <sheetName val="규준틀및경계말목 (좌안)"/>
      <sheetName val="제목(호안)"/>
      <sheetName val="호안공집계"/>
      <sheetName val="전석집계"/>
      <sheetName val="전석수량(좌1)"/>
      <sheetName val="전석면적(좌1)"/>
      <sheetName val="u형측구 집계표"/>
      <sheetName val="1지구u형측구"/>
      <sheetName val="2지구u형측구 "/>
      <sheetName val="증감총괄"/>
      <sheetName val="내역"/>
      <sheetName val="잡비"/>
      <sheetName val="증감"/>
      <sheetName val="간지"/>
      <sheetName val="파형강판 총수량집계표"/>
      <sheetName val="통로"/>
      <sheetName val="철근수량 집계표"/>
      <sheetName val="기타공표지"/>
      <sheetName val="기타공유동수량집계"/>
      <sheetName val="a,수로보호공"/>
      <sheetName val="수로보호공집계"/>
      <sheetName val="수로보호공현황(형식1~3)"/>
      <sheetName val="수로보호공현황(형식-4)"/>
      <sheetName val="수로보호공현황(형식-5)"/>
      <sheetName val="b.수로이설"/>
      <sheetName val="c.돌붙임후면배수표지"/>
      <sheetName val="d.기존배수관폐쇄표지"/>
      <sheetName val="e.기존BOX폐쇄표지"/>
      <sheetName val="f기존배수관세척"/>
      <sheetName val="g계단"/>
      <sheetName val="j.제작집수정표지"/>
      <sheetName val="제작집수정유동집"/>
      <sheetName val="제작집수정집계"/>
      <sheetName val="제작집수정현황"/>
      <sheetName val="제작집수정수량(1)"/>
      <sheetName val="제작집수정수량(2)"/>
      <sheetName val="k. 문비"/>
      <sheetName val="문비수량집계"/>
      <sheetName val="문비현황"/>
      <sheetName val="문비단위수량"/>
      <sheetName val="Module1"/>
      <sheetName val="원가계산서(년도별)"/>
      <sheetName val="집계표(도급)"/>
      <sheetName val="내역서(도급)"/>
      <sheetName val="6월호"/>
      <sheetName val="전신환매도율"/>
      <sheetName val="시멘트,모래"/>
      <sheetName val="배수관공수량집계"/>
      <sheetName val="면벽단위"/>
      <sheetName val="흄관단위"/>
      <sheetName val="흄관토공수량"/>
      <sheetName val="흄관설치현황"/>
      <sheetName val="공사비증감"/>
      <sheetName val="신일위"/>
      <sheetName val="변일위"/>
      <sheetName val="재집"/>
      <sheetName val="종평"/>
      <sheetName val="토집"/>
      <sheetName val="담장"/>
      <sheetName val="조경"/>
      <sheetName val="옹집"/>
      <sheetName val="옹벽수량"/>
      <sheetName val="역T형옹벽(3.0)"/>
      <sheetName val=""/>
      <sheetName val="C.간지"/>
      <sheetName val="배수관공집계표"/>
      <sheetName val="2.10간지"/>
      <sheetName val="횡배수관집계표(현장)"/>
      <sheetName val="횡배수관현황(현장)"/>
      <sheetName val="평균터파기(현장)"/>
      <sheetName val="횡배수산근(현장)"/>
      <sheetName val="2.11간지"/>
      <sheetName val="종배수관및흄관집계표"/>
      <sheetName val="종배수관수량"/>
      <sheetName val="흄관수집계"/>
      <sheetName val="흄관평균터파기"/>
      <sheetName val="흄관산출(0+725)"/>
      <sheetName val="2.13간지"/>
      <sheetName val="날개벽및면벽집계표"/>
      <sheetName val="날개벽수량집계표"/>
      <sheetName val="날개벽단위수량"/>
      <sheetName val="2.14간지"/>
      <sheetName val="콘크리트집수정수량집계"/>
      <sheetName val="땅깍기부집수정집계"/>
      <sheetName val="내역서"/>
      <sheetName val="DATE"/>
      <sheetName val="노임단가"/>
      <sheetName val="말뚝지지력산정"/>
      <sheetName val="45,46"/>
      <sheetName val="일반공사"/>
      <sheetName val="표층포설및다짐"/>
      <sheetName val="우배수"/>
      <sheetName val="INPUT"/>
      <sheetName val="터파기및재료"/>
      <sheetName val="물가시세"/>
      <sheetName val="BOQ"/>
      <sheetName val="교각1"/>
      <sheetName val="총괄갑 "/>
      <sheetName val="금액내역서"/>
      <sheetName val="Baby일위대가"/>
      <sheetName val="1+214(수로)"/>
      <sheetName val="1+185(통로)"/>
      <sheetName val="구체,날개,보강철근수량"/>
      <sheetName val="난간및차수벽철근량"/>
      <sheetName val="접속저판"/>
      <sheetName val="수량-가로등"/>
      <sheetName val="직노"/>
      <sheetName val="수량산출서"/>
      <sheetName val="설직재-1"/>
      <sheetName val="CB"/>
      <sheetName val="일위대가(가설)"/>
      <sheetName val="건축공사실행"/>
      <sheetName val="날개벽(시점좌측)"/>
      <sheetName val="을지"/>
      <sheetName val="토공(우물통,기타) "/>
      <sheetName val="2"/>
      <sheetName val="96보완계획7.12"/>
      <sheetName val="준검 내역서"/>
      <sheetName val="교대(A1)"/>
      <sheetName val="포장공"/>
      <sheetName val="일위대가"/>
      <sheetName val="저"/>
      <sheetName val="99총공사내역서"/>
      <sheetName val="BOQ(전체)"/>
      <sheetName val="원형1호맨홀토공수량"/>
      <sheetName val="하도금액분계"/>
      <sheetName val="정화조동내역"/>
      <sheetName val="만수배관단가"/>
      <sheetName val="FRP배관단가(만수)"/>
      <sheetName val="견적서"/>
      <sheetName val="골재산출"/>
      <sheetName val="일위목록"/>
      <sheetName val="요율"/>
      <sheetName val="수량산출"/>
      <sheetName val="보차도경계석"/>
      <sheetName val="기타#9"/>
      <sheetName val="WEIGHT LIST"/>
      <sheetName val="일위대가표"/>
      <sheetName val="개비온집계"/>
      <sheetName val="개비온 단위"/>
      <sheetName val="A LINE"/>
      <sheetName val="실행철강하도"/>
      <sheetName val="공사개요"/>
      <sheetName val="단면가정"/>
      <sheetName val="인사자료총집계"/>
      <sheetName val="1차증가원가계산"/>
      <sheetName val="J直材4"/>
      <sheetName val="내역(설계)"/>
      <sheetName val="BID"/>
      <sheetName val="기초단가"/>
      <sheetName val="철근계"/>
      <sheetName val="7.PILE  (돌출)"/>
      <sheetName val="연결관암거"/>
      <sheetName val="2000년1차"/>
      <sheetName val="8.PILE  (돌출)"/>
      <sheetName val="철거산출근거"/>
      <sheetName val="TOTAL_BOQ"/>
      <sheetName val="5.공종별예산내역서"/>
      <sheetName val="1차설계변경내역"/>
      <sheetName val="MAIN_TABLE"/>
      <sheetName val="Macro1"/>
      <sheetName val="토목"/>
      <sheetName val="도급-집계"/>
      <sheetName val="가로등내역서"/>
      <sheetName val="소비자가"/>
      <sheetName val="품셈TABLE"/>
      <sheetName val="COPING"/>
      <sheetName val="단가산출"/>
      <sheetName val="부대내역"/>
      <sheetName val="E총"/>
      <sheetName val="6PILE  (돌출)"/>
      <sheetName val="단가 "/>
      <sheetName val="노임"/>
      <sheetName val="상부공"/>
      <sheetName val="중기일위대가"/>
      <sheetName val="가도공"/>
      <sheetName val="내역서(삼호)"/>
      <sheetName val="기본사항"/>
      <sheetName val="데리네이타현황"/>
      <sheetName val="내역(원안-대안)"/>
      <sheetName val="200"/>
      <sheetName val="관급"/>
      <sheetName val="#REF"/>
      <sheetName val="VXXXXXX"/>
      <sheetName val="표지-내역서 (2)"/>
      <sheetName val="연건보고현황"/>
      <sheetName val="공사비증(-)감대비표"/>
      <sheetName val="원가계산서(1공구)-전기"/>
      <sheetName val="원가계산서(1공구)-소방"/>
      <sheetName val="중총괄표(1공구)"/>
      <sheetName val="소총괄표(1공구)"/>
      <sheetName val="내역서(1공구)"/>
      <sheetName val="변경개요"/>
      <sheetName val="지급자재 단가비교"/>
      <sheetName val="표지-일위대가"/>
      <sheetName val="합산자재"/>
      <sheetName val="일목"/>
      <sheetName val="일위대가(통신)"/>
      <sheetName val="일위"/>
      <sheetName val="원격(노무)"/>
      <sheetName val="원격(자재)"/>
      <sheetName val="일위(원격)"/>
      <sheetName val="원격(노임)"/>
      <sheetName val="단가조사"/>
      <sheetName val="옵션"/>
      <sheetName val="감독차량비"/>
      <sheetName val="가로등주설치(9M)"/>
      <sheetName val="가로등주설치(10~12M)"/>
      <sheetName val="보안등설치(5~7M)"/>
      <sheetName val="터널등기구지지금구노무비"/>
      <sheetName val="기계화터파기"/>
      <sheetName val="한전인입공사비(1공구)"/>
      <sheetName val="한전공사비(대전-당진)"/>
      <sheetName val="기초입력 DATA"/>
      <sheetName val="49-119"/>
      <sheetName val="guard(mac)"/>
      <sheetName val="7기초"/>
      <sheetName val="덕전리"/>
      <sheetName val="접도구역경계표주현황"/>
      <sheetName val="도급내역"/>
      <sheetName val="가설공사비"/>
      <sheetName val="슬래브(유곡)"/>
      <sheetName val="VXXXXX"/>
      <sheetName val="국도접속 차도부수량"/>
      <sheetName val="용산1(해보)"/>
      <sheetName val="일위대가목록"/>
      <sheetName val="U-TYPE(1)"/>
      <sheetName val="단가산출서"/>
      <sheetName val="매매"/>
      <sheetName val="DATA2000"/>
      <sheetName val="본체"/>
      <sheetName val="안정검토"/>
      <sheetName val="제경비"/>
      <sheetName val="현장"/>
      <sheetName val="투찰"/>
      <sheetName val="남양시작동자105노65기1.3화1.2"/>
      <sheetName val="총괄내역서"/>
      <sheetName val="수안보-MBR1"/>
      <sheetName val="참고자료"/>
      <sheetName val="관급자재"/>
      <sheetName val="맨홀"/>
      <sheetName val="하부철근수량"/>
      <sheetName val="2공구산출내역"/>
      <sheetName val="진주방향"/>
      <sheetName val="노무비"/>
      <sheetName val="구조물공"/>
      <sheetName val="배수공"/>
      <sheetName val="부대공"/>
      <sheetName val="토공"/>
      <sheetName val="보도포장산출"/>
      <sheetName val="70%"/>
      <sheetName val="집수정공수량집勄표"/>
      <sheetName val="암거공일반수량집계呜"/>
      <sheetName val="수로보호공현황갏집계"/>
      <sheetName val="배수관로수량집Ⳅ"/>
      <sheetName val="변경사유서간줮"/>
      <sheetName val="롴벽단위"/>
      <sheetName val="흀관토공수량"/>
      <sheetName val="FRP배관단가(㧌수)"/>
      <sheetName val="데이타"/>
      <sheetName val="식재인부"/>
      <sheetName val="현금"/>
      <sheetName val="횡배수관집현황(2공구)"/>
      <sheetName val="자재 집계표"/>
      <sheetName val="위치조서"/>
      <sheetName val="일반전기"/>
      <sheetName val="ABUT수량-A1"/>
      <sheetName val="변수값"/>
      <sheetName val="중기상차"/>
      <sheetName val="AS복구"/>
      <sheetName val="중기터파기"/>
      <sheetName val="OPGW기별"/>
      <sheetName val="97 사업추정(WEKI)"/>
      <sheetName val="기초일위"/>
      <sheetName val="입찰안"/>
      <sheetName val="산출근거"/>
      <sheetName val="기둥(원형)"/>
      <sheetName val="기초공"/>
      <sheetName val="건축내역"/>
      <sheetName val="암거날개벽재료집계"/>
      <sheetName val="수량집계표(舊)"/>
      <sheetName val="기초자료"/>
      <sheetName val="(포장)BOQ-실적공사"/>
      <sheetName val="DANGA"/>
      <sheetName val="기본자료"/>
      <sheetName val="집1"/>
      <sheetName val="TIE-IN"/>
      <sheetName val="Sheet1 (2)"/>
      <sheetName val="6호기"/>
      <sheetName val="단가"/>
      <sheetName val="내역(2000년)"/>
      <sheetName val="횡배수관"/>
      <sheetName val="단가표"/>
      <sheetName val="전신"/>
      <sheetName val="포장수량산출"/>
      <sheetName val="토공총괄집계표"/>
      <sheetName val="제목(수량)"/>
      <sheetName val="수량총괄집계"/>
      <sheetName val="마산방향"/>
      <sheetName val="마산방향철근집계"/>
      <sheetName val="절취및터파기"/>
      <sheetName val="산출서"/>
      <sheetName val="재정비직인"/>
      <sheetName val="재정비내역"/>
      <sheetName val="지적고시내역"/>
      <sheetName val="내역서전체"/>
      <sheetName val="FRP산출근거"/>
      <sheetName val="고분전시관"/>
      <sheetName val="설비"/>
      <sheetName val="N賃率-職"/>
      <sheetName val="자재단가"/>
      <sheetName val="유림골조"/>
      <sheetName val="차액보증"/>
      <sheetName val="주형"/>
      <sheetName val="개요"/>
      <sheetName val="수자재단위당"/>
      <sheetName val="공비대비"/>
      <sheetName val="총괄표"/>
      <sheetName val="참고사항"/>
      <sheetName val="노무비단가"/>
      <sheetName val="J형측구단위수량"/>
      <sheetName val="부대시설"/>
      <sheetName val="Apt내역"/>
      <sheetName val="시점교대"/>
      <sheetName val="Sheet15"/>
      <sheetName val="구조     ."/>
      <sheetName val="내역을"/>
      <sheetName val="1.설계조건"/>
      <sheetName val="일위대가목차"/>
      <sheetName val="DATA98"/>
      <sheetName val="연결임시"/>
      <sheetName val="C_배수관공"/>
      <sheetName val="2_10횡배수관"/>
      <sheetName val="제품별"/>
      <sheetName val="SORCE1"/>
      <sheetName val="PSCbeam설계"/>
      <sheetName val="사다리"/>
      <sheetName val="지수"/>
      <sheetName val="투찰금액"/>
      <sheetName val="Total"/>
      <sheetName val="공조기(삭제)"/>
      <sheetName val="동해title"/>
      <sheetName val="천안IP공장자100노100물량110할증"/>
      <sheetName val="시설물"/>
      <sheetName val="조서"/>
      <sheetName val="배수계"/>
      <sheetName val="기계경비(시간당)"/>
      <sheetName val="램머"/>
      <sheetName val="4)유동표"/>
      <sheetName val="단위중량"/>
      <sheetName val="NO.3.PTA PLANT SD COST"/>
      <sheetName val="조경시설물"/>
      <sheetName val="AV시스템"/>
      <sheetName val="(A)내역서"/>
      <sheetName val="단가목록"/>
      <sheetName val="총괄"/>
      <sheetName val="급수"/>
      <sheetName val="주요량(96)"/>
      <sheetName val="토공사(흙막이)"/>
      <sheetName val="앨범표지"/>
      <sheetName val="고정보수량집계"/>
      <sheetName val="역T형교대(직접기초)"/>
      <sheetName val="3.하중산정4.양수압5.지지력"/>
      <sheetName val="변압기 및 발전기 용량"/>
      <sheetName val="단위수량산출"/>
      <sheetName val="깨기수량"/>
      <sheetName val="소업1교"/>
      <sheetName val="상수도토공집계표"/>
      <sheetName val="기기리스트"/>
      <sheetName val="1,2,3,4,5단위수량"/>
      <sheetName val="콘_재료분리(1)"/>
      <sheetName val="쌍송교"/>
      <sheetName val="우수받이재료집계표"/>
      <sheetName val="원가계산서"/>
      <sheetName val="교각토공"/>
      <sheetName val="고창방향"/>
      <sheetName val="양지교"/>
      <sheetName val="청천내"/>
      <sheetName val="리스(CIF)산출"/>
      <sheetName val="토적표(1)"/>
      <sheetName val="내역서적용수량"/>
      <sheetName val="퇴직금(울산천상)"/>
      <sheetName val="내역서(사업소)"/>
      <sheetName val="집수정(600-700)"/>
      <sheetName val="도근좌표"/>
      <sheetName val="수량집계"/>
      <sheetName val="잡비계산"/>
      <sheetName val="단가산출(총괄)"/>
      <sheetName val="일위총괄"/>
      <sheetName val="내역표지"/>
      <sheetName val="코드표"/>
      <sheetName val="증감내역서"/>
      <sheetName val="총차분(토목)"/>
      <sheetName val="토 적 표"/>
      <sheetName val="2_12기존배수관세척"/>
      <sheetName val="000000"/>
      <sheetName val="2_13날개벽및면벽"/>
      <sheetName val="2_14집수정"/>
      <sheetName val="구체집계2_0x2_0(0-3)"/>
      <sheetName val="구체2_0X2_0(0-3)"/>
      <sheetName val="구체집계2_0x2_0(3-5)"/>
      <sheetName val="구체2_0x2_0(3-5)"/>
      <sheetName val="구체집계2_0x2_0(5-7)"/>
      <sheetName val="구체2_0x2_0(5-7)"/>
      <sheetName val="구체집계2_0x2_0(7-10)"/>
      <sheetName val="구체2_0x2_0(7-10)"/>
      <sheetName val="구체집계2@2_5x2_5"/>
      <sheetName val="구체2@2_5x2_5"/>
      <sheetName val="구체집계3_0x2_0(0-3)"/>
      <sheetName val="구체3_0x2_0(0-3)"/>
      <sheetName val="구체집계3_0x2_0(6-8)"/>
      <sheetName val="구체3_0x2_0(6-8)"/>
      <sheetName val="구체집계3_5x3_5(8-10)"/>
      <sheetName val="구체3_5x3_5(8-10)"/>
      <sheetName val="구체집계4_5x4_5(2-3)"/>
      <sheetName val="구체4_5x4_5(2-3)"/>
      <sheetName val="구체집계4_5x4_5(4-5)"/>
      <sheetName val="구체4_5x4_5(4-5)"/>
      <sheetName val="구체2_5x2_0(6-8)"/>
      <sheetName val="구체3_5x3_5-8-10"/>
      <sheetName val="절성경계보강공현황및집계_"/>
      <sheetName val="b_수로이설"/>
      <sheetName val="c_돌붙임후면배수표지"/>
      <sheetName val="d_기존배수관폐쇄표지"/>
      <sheetName val="e_기존BOX폐쇄표지"/>
      <sheetName val="j_제작집수정표지"/>
      <sheetName val="k__문비"/>
      <sheetName val="파형강판_총수량집계표"/>
      <sheetName val="철근수량_집계표"/>
      <sheetName val="제목_(토공)"/>
      <sheetName val="규준틀및경계말목_(좌안)"/>
      <sheetName val="u형측구_집계표"/>
      <sheetName val="2지구u형측구_"/>
      <sheetName val="토공(우물통,기타)_"/>
      <sheetName val="C_간지"/>
      <sheetName val="2_10간지"/>
      <sheetName val="2_11간지"/>
      <sheetName val="2_13간지"/>
      <sheetName val="2_14간지"/>
      <sheetName val="대로근거"/>
      <sheetName val="DATA 입력부"/>
      <sheetName val="9902"/>
      <sheetName val="이토변실(A3-LINE)"/>
      <sheetName val="1.일반수량산출단면"/>
      <sheetName val="-레미콘집계"/>
      <sheetName val="-몰탈콘크리트"/>
      <sheetName val="자갈,시멘트,모래산출"/>
      <sheetName val="-철근집계"/>
      <sheetName val="포장재료(1)"/>
      <sheetName val="-흄관집계"/>
      <sheetName val="노면표시수량집계"/>
      <sheetName val="노면표지 수량"/>
      <sheetName val="정렬"/>
      <sheetName val="EACT10"/>
      <sheetName val="설계서식"/>
      <sheetName val="(집계) 노면표시"/>
      <sheetName val="취수탑"/>
      <sheetName val="기초자료입력"/>
      <sheetName val="적용건축"/>
      <sheetName val="식재"/>
      <sheetName val="식재출력용"/>
      <sheetName val="유지관리"/>
      <sheetName val="설비내역"/>
      <sheetName val="본공사"/>
      <sheetName val="간선계산"/>
      <sheetName val="정부노임단가"/>
      <sheetName val="조명율표"/>
      <sheetName val="설계예산서"/>
      <sheetName val="장비단가표"/>
      <sheetName val="본선집계표"/>
      <sheetName val="Mc1"/>
      <sheetName val="L_RPTB~1"/>
      <sheetName val="공사비_NDE"/>
      <sheetName val="마감"/>
      <sheetName val="건물"/>
      <sheetName val="1호맨홀토공"/>
      <sheetName val="횡 연장"/>
      <sheetName val="수량3"/>
      <sheetName val="노임단가 (2)"/>
      <sheetName val="표지 (2)"/>
      <sheetName val="웅진교-S2"/>
      <sheetName val="당진1,2호기전선관설치및접지4차공사내역서-을지"/>
      <sheetName val="배수공시멘트 및 골재량산출"/>
      <sheetName val="증감대비"/>
      <sheetName val="기중"/>
      <sheetName val="일위2"/>
      <sheetName val="Macro3"/>
      <sheetName val="Macro2"/>
      <sheetName val="9GNG운반"/>
      <sheetName val="3.하중산정4.지지력"/>
      <sheetName val="갱문및옹벽집계"/>
      <sheetName val="5지진시"/>
      <sheetName val="1000 DB구축 부표"/>
      <sheetName val="초기화면"/>
      <sheetName val="맨홀_공사비"/>
      <sheetName val="단중표"/>
      <sheetName val="수목데이타 "/>
      <sheetName val="내역서(기계)"/>
      <sheetName val="전력구구조물산근"/>
      <sheetName val="조명시설"/>
      <sheetName val="흄ꔀ수량집계"/>
      <sheetName val="원심력수로관"/>
      <sheetName val="바닥판"/>
      <sheetName val="입력DATA"/>
      <sheetName val="▣횡배수수량산출참고"/>
      <sheetName val="설계내역서"/>
      <sheetName val="4.주beam"/>
      <sheetName val="토공사"/>
      <sheetName val="98지급계획"/>
      <sheetName val="DATA"/>
      <sheetName val="전기일위대가"/>
      <sheetName val="경율산정"/>
      <sheetName val="일용노임단가"/>
      <sheetName val="1TL종점(1)"/>
      <sheetName val="설계서을"/>
      <sheetName val="환경기계공정표 (3)"/>
      <sheetName val="기본단가표"/>
      <sheetName val="산근(1)"/>
      <sheetName val="맨홀토공"/>
      <sheetName val="단가산출서총괄"/>
      <sheetName val="특수기호강도거푸집"/>
      <sheetName val="종배수관면벽신"/>
      <sheetName val="종배수관(신)"/>
      <sheetName val="도급"/>
      <sheetName val="시설물기초"/>
      <sheetName val="흄관수睽꛲"/>
      <sheetName val="공비현2"/>
      <sheetName val="가로등위치"/>
      <sheetName val="스톱로그내역"/>
      <sheetName val="98NS-N"/>
      <sheetName val="YM-IL1"/>
      <sheetName val="감리원배치기준"/>
      <sheetName val="흥양2교토공집계표"/>
      <sheetName val="도로구조공사비"/>
      <sheetName val="도로토공공사비"/>
      <sheetName val="여수토공사비"/>
      <sheetName val="표  지"/>
      <sheetName val="조도계산서 (도서)"/>
      <sheetName val="변수"/>
      <sheetName val="설계조건 및 단면가정"/>
      <sheetName val="부재치수입력"/>
      <sheetName val="강전사 (2)"/>
      <sheetName val="단가대비표"/>
      <sheetName val="별표"/>
      <sheetName val="손익차9월2"/>
      <sheetName val="토공총"/>
      <sheetName val="날개벽수량표"/>
      <sheetName val="순성토"/>
      <sheetName val="단가비교표"/>
      <sheetName val="예산서"/>
      <sheetName val="8설7발"/>
      <sheetName val="DAN"/>
      <sheetName val="백호우계수"/>
      <sheetName val="자재목록"/>
      <sheetName val="4차월말"/>
      <sheetName val=" 냉각수펌프"/>
      <sheetName val="공조기휀"/>
      <sheetName val="비탈면보호공수량산출"/>
      <sheetName val="설계기준"/>
      <sheetName val="직재"/>
      <sheetName val="횡배수관설치현황"/>
      <sheetName val="Back"/>
      <sheetName val="내역1"/>
    </sheetNames>
    <definedNames>
      <definedName name="매크로11"/>
      <definedName name="매크로4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 refreshError="1"/>
      <sheetData sheetId="166" refreshError="1"/>
      <sheetData sheetId="167" refreshError="1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 refreshError="1"/>
      <sheetData sheetId="177" refreshError="1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 refreshError="1"/>
      <sheetData sheetId="206" refreshError="1"/>
      <sheetData sheetId="207" refreshError="1"/>
      <sheetData sheetId="208" refreshError="1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 refreshError="1"/>
      <sheetData sheetId="237"/>
      <sheetData sheetId="238"/>
      <sheetData sheetId="239"/>
      <sheetData sheetId="240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 refreshError="1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/>
      <sheetData sheetId="292" refreshError="1"/>
      <sheetData sheetId="293" refreshError="1"/>
      <sheetData sheetId="294" refreshError="1"/>
      <sheetData sheetId="295" refreshError="1"/>
      <sheetData sheetId="296"/>
      <sheetData sheetId="297"/>
      <sheetData sheetId="298"/>
      <sheetData sheetId="299"/>
      <sheetData sheetId="300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/>
      <sheetData sheetId="389"/>
      <sheetData sheetId="390"/>
      <sheetData sheetId="391"/>
      <sheetData sheetId="392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/>
      <sheetData sheetId="424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/>
      <sheetData sheetId="472" refreshError="1"/>
      <sheetData sheetId="473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/>
      <sheetData sheetId="491"/>
      <sheetData sheetId="492"/>
      <sheetData sheetId="493"/>
      <sheetData sheetId="494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/>
      <sheetData sheetId="510" refreshError="1"/>
      <sheetData sheetId="511" refreshError="1"/>
      <sheetData sheetId="512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/>
      <sheetData sheetId="576" refreshError="1"/>
      <sheetData sheetId="577" refreshError="1"/>
      <sheetData sheetId="578" refreshError="1"/>
      <sheetData sheetId="579" refreshError="1"/>
      <sheetData sheetId="580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/>
      <sheetData sheetId="591" refreshError="1"/>
      <sheetData sheetId="592"/>
      <sheetData sheetId="593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/>
      <sheetData sheetId="604"/>
      <sheetData sheetId="605"/>
      <sheetData sheetId="606"/>
      <sheetData sheetId="607"/>
      <sheetData sheetId="608"/>
      <sheetData sheetId="609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/>
      <sheetData sheetId="693"/>
      <sheetData sheetId="694"/>
      <sheetData sheetId="695" refreshError="1"/>
      <sheetData sheetId="696" refreshError="1"/>
      <sheetData sheetId="697"/>
      <sheetData sheetId="698"/>
      <sheetData sheetId="699" refreshError="1"/>
      <sheetData sheetId="700" refreshError="1"/>
      <sheetData sheetId="701" refreshError="1"/>
      <sheetData sheetId="702" refreshError="1"/>
      <sheetData sheetId="703"/>
      <sheetData sheetId="704"/>
      <sheetData sheetId="705"/>
      <sheetData sheetId="706"/>
      <sheetData sheetId="707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/>
      <sheetData sheetId="757" refreshError="1"/>
      <sheetData sheetId="758" refreshError="1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ipe-mid"/>
      <sheetName val="을지"/>
      <sheetName val="일위대가(가설)"/>
      <sheetName val="삼원"/>
      <sheetName val="그린"/>
      <sheetName val="한창-을"/>
      <sheetName val="내역"/>
      <sheetName val="품셈"/>
      <sheetName val="단가"/>
      <sheetName val="수량산출"/>
      <sheetName val="unit 4"/>
      <sheetName val="45,46"/>
      <sheetName val="상행-교대(A1-A2)"/>
      <sheetName val="교대(A1-A2)"/>
      <sheetName val="단위수량"/>
      <sheetName val="1단계"/>
      <sheetName val="교대(A1)"/>
      <sheetName val="Baby일위대가"/>
      <sheetName val="날개벽(시점좌측)"/>
      <sheetName val="집계표"/>
      <sheetName val="암거날개벽재료집계"/>
      <sheetName val="맨홀수량산출"/>
      <sheetName val="Macro3"/>
      <sheetName val="무전표"/>
      <sheetName val="적용단위길이"/>
      <sheetName val="피벗테이블데이터분석"/>
      <sheetName val="특수기호강도거푸집"/>
      <sheetName val="종배수관면벽신"/>
      <sheetName val="종배수관(신)"/>
      <sheetName val="자료입력"/>
      <sheetName val="#REF"/>
      <sheetName val="본체"/>
      <sheetName val="평균높이산출근거"/>
      <sheetName val="횡배수관위치조서"/>
      <sheetName val="건축내역"/>
      <sheetName val="기자재비"/>
      <sheetName val="노무비단가"/>
      <sheetName val="철거산출근거"/>
      <sheetName val="전기품산출"/>
      <sheetName val="전기내역서"/>
      <sheetName val="전선 및 전선관"/>
      <sheetName val="총괄갑 "/>
      <sheetName val="단가 "/>
      <sheetName val="노임"/>
      <sheetName val="일위대가"/>
      <sheetName val="BID"/>
      <sheetName val="Y-WORK"/>
      <sheetName val="인사자료총집계"/>
      <sheetName val="공비대비"/>
      <sheetName val="ilch"/>
      <sheetName val="공주-교대(A1)"/>
      <sheetName val="가시설단위수량"/>
      <sheetName val="SORCE1"/>
      <sheetName val="토공수량산출"/>
      <sheetName val="토적계산서"/>
      <sheetName val="내역서"/>
      <sheetName val="__Se08009_network_DATA_98_____2"/>
    </sheetNames>
    <definedNames>
      <definedName name="메인_메뉴호출"/>
    </defined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00000"/>
      <sheetName val="VXXXXX"/>
      <sheetName val="본문"/>
      <sheetName val="목차"/>
      <sheetName val="개발비용"/>
      <sheetName val="비교표"/>
      <sheetName val="총괄내역"/>
      <sheetName val="공종내역"/>
      <sheetName val="부표"/>
      <sheetName val="토적집계"/>
      <sheetName val="토적표"/>
      <sheetName val="구조토적"/>
      <sheetName val="집수"/>
      <sheetName val="스틸"/>
      <sheetName val="배수관"/>
      <sheetName val="옹벽"/>
      <sheetName val="기계일위"/>
      <sheetName val="일위대가"/>
      <sheetName val="포장일위"/>
      <sheetName val="기본일위"/>
      <sheetName val="기계경비"/>
      <sheetName val="기타경비"/>
      <sheetName val="간지"/>
      <sheetName val="표지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">
          <cell r="L1" t="str">
            <v>2000년 11월</v>
          </cell>
        </row>
        <row r="2">
          <cell r="A2" t="str">
            <v>名  稱 : 모르터 ( 1 : 2 )</v>
          </cell>
          <cell r="J2" t="str">
            <v>單位 : 원/㎥當</v>
          </cell>
          <cell r="L2" t="str">
            <v>주  요  자  재  단  가  표</v>
          </cell>
        </row>
        <row r="3">
          <cell r="A3" t="str">
            <v>區    分</v>
          </cell>
          <cell r="B3" t="str">
            <v>材質 및 規格</v>
          </cell>
          <cell r="C3" t="str">
            <v>單位</v>
          </cell>
          <cell r="D3" t="str">
            <v>數    量</v>
          </cell>
          <cell r="E3" t="str">
            <v>材       料       費</v>
          </cell>
          <cell r="G3" t="str">
            <v xml:space="preserve">        勞       務       費</v>
          </cell>
          <cell r="I3" t="str">
            <v>經              費</v>
          </cell>
          <cell r="L3" t="str">
            <v>철근</v>
          </cell>
          <cell r="M3">
            <v>324500</v>
          </cell>
          <cell r="O3" t="str">
            <v>모래</v>
          </cell>
          <cell r="P3">
            <v>16000</v>
          </cell>
        </row>
        <row r="4">
          <cell r="A4" t="str">
            <v>工 種 別</v>
          </cell>
          <cell r="E4" t="str">
            <v>單  價</v>
          </cell>
          <cell r="F4" t="str">
            <v>金      額</v>
          </cell>
          <cell r="G4" t="str">
            <v>單  價</v>
          </cell>
          <cell r="H4" t="str">
            <v>金      額</v>
          </cell>
          <cell r="I4" t="str">
            <v>單  價</v>
          </cell>
          <cell r="J4" t="str">
            <v>金      額</v>
          </cell>
          <cell r="L4" t="str">
            <v>철선 # 8</v>
          </cell>
          <cell r="M4">
            <v>450</v>
          </cell>
          <cell r="O4" t="str">
            <v>잡석</v>
          </cell>
          <cell r="P4">
            <v>11000</v>
          </cell>
        </row>
        <row r="5">
          <cell r="A5" t="str">
            <v>시멘트</v>
          </cell>
          <cell r="C5" t="str">
            <v>kg</v>
          </cell>
          <cell r="D5">
            <v>680</v>
          </cell>
          <cell r="E5">
            <v>59</v>
          </cell>
          <cell r="F5">
            <v>40120</v>
          </cell>
          <cell r="H5">
            <v>0</v>
          </cell>
          <cell r="J5">
            <v>0</v>
          </cell>
          <cell r="L5" t="str">
            <v>철선 # 20</v>
          </cell>
          <cell r="M5">
            <v>550</v>
          </cell>
          <cell r="O5" t="str">
            <v>보조기층재</v>
          </cell>
          <cell r="P5">
            <v>11000</v>
          </cell>
        </row>
        <row r="6">
          <cell r="A6" t="str">
            <v>모래</v>
          </cell>
          <cell r="C6" t="str">
            <v>㎥</v>
          </cell>
          <cell r="D6">
            <v>0.98</v>
          </cell>
          <cell r="E6">
            <v>16000</v>
          </cell>
          <cell r="F6">
            <v>15680</v>
          </cell>
          <cell r="H6">
            <v>0</v>
          </cell>
          <cell r="J6">
            <v>0</v>
          </cell>
          <cell r="K6">
            <v>16500</v>
          </cell>
          <cell r="L6" t="str">
            <v>못  N75</v>
          </cell>
          <cell r="M6">
            <v>660</v>
          </cell>
          <cell r="O6" t="str">
            <v>시멘트</v>
          </cell>
          <cell r="P6">
            <v>59</v>
          </cell>
          <cell r="Q6">
            <v>2600</v>
          </cell>
        </row>
        <row r="7">
          <cell r="A7" t="str">
            <v>보통인부</v>
          </cell>
          <cell r="C7" t="str">
            <v>인</v>
          </cell>
          <cell r="D7">
            <v>1</v>
          </cell>
          <cell r="F7">
            <v>0</v>
          </cell>
          <cell r="G7">
            <v>34360</v>
          </cell>
          <cell r="H7">
            <v>34360</v>
          </cell>
          <cell r="J7">
            <v>0</v>
          </cell>
          <cell r="K7">
            <v>1000</v>
          </cell>
          <cell r="L7" t="str">
            <v>목재</v>
          </cell>
          <cell r="M7">
            <v>272182</v>
          </cell>
          <cell r="O7" t="str">
            <v>판재</v>
          </cell>
          <cell r="P7">
            <v>285792</v>
          </cell>
          <cell r="Q7">
            <v>1050</v>
          </cell>
        </row>
        <row r="8">
          <cell r="F8">
            <v>0</v>
          </cell>
          <cell r="H8">
            <v>0</v>
          </cell>
          <cell r="J8">
            <v>0</v>
          </cell>
          <cell r="K8">
            <v>550</v>
          </cell>
          <cell r="L8" t="str">
            <v>원목</v>
          </cell>
          <cell r="M8">
            <v>164670</v>
          </cell>
          <cell r="O8" t="str">
            <v>합판</v>
          </cell>
          <cell r="P8">
            <v>6641</v>
          </cell>
          <cell r="Q8">
            <v>11000</v>
          </cell>
        </row>
        <row r="9">
          <cell r="F9">
            <v>0</v>
          </cell>
          <cell r="H9">
            <v>0</v>
          </cell>
          <cell r="J9">
            <v>0</v>
          </cell>
        </row>
        <row r="10">
          <cell r="F10">
            <v>0</v>
          </cell>
          <cell r="H10">
            <v>0</v>
          </cell>
          <cell r="J10">
            <v>0</v>
          </cell>
          <cell r="L10" t="str">
            <v>40-135-8</v>
          </cell>
          <cell r="M10">
            <v>36400</v>
          </cell>
        </row>
        <row r="11">
          <cell r="F11">
            <v>0</v>
          </cell>
          <cell r="H11">
            <v>0</v>
          </cell>
          <cell r="J11">
            <v>0</v>
          </cell>
          <cell r="L11" t="str">
            <v>40-180-8</v>
          </cell>
          <cell r="M11">
            <v>39640</v>
          </cell>
        </row>
        <row r="12">
          <cell r="F12">
            <v>0</v>
          </cell>
          <cell r="H12">
            <v>0</v>
          </cell>
          <cell r="J12">
            <v>0</v>
          </cell>
          <cell r="L12" t="str">
            <v>#8 150×150</v>
          </cell>
          <cell r="M12">
            <v>700</v>
          </cell>
        </row>
        <row r="13">
          <cell r="F13">
            <v>0</v>
          </cell>
          <cell r="H13">
            <v>0</v>
          </cell>
          <cell r="J13">
            <v>0</v>
          </cell>
          <cell r="L13" t="str">
            <v>25-210-8</v>
          </cell>
          <cell r="M13">
            <v>44480</v>
          </cell>
        </row>
        <row r="14">
          <cell r="F14">
            <v>0</v>
          </cell>
          <cell r="H14">
            <v>0</v>
          </cell>
          <cell r="J14">
            <v>0</v>
          </cell>
          <cell r="L14" t="str">
            <v>25-180-8</v>
          </cell>
          <cell r="M14">
            <v>41140</v>
          </cell>
        </row>
        <row r="15">
          <cell r="F15">
            <v>0</v>
          </cell>
          <cell r="H15">
            <v>0</v>
          </cell>
          <cell r="J15">
            <v>0</v>
          </cell>
          <cell r="L15" t="str">
            <v>25-210-10</v>
          </cell>
          <cell r="M15">
            <v>45200</v>
          </cell>
        </row>
        <row r="16">
          <cell r="F16">
            <v>0</v>
          </cell>
          <cell r="H16">
            <v>0</v>
          </cell>
          <cell r="J16">
            <v>0</v>
          </cell>
        </row>
        <row r="17">
          <cell r="F17">
            <v>0</v>
          </cell>
          <cell r="H17">
            <v>0</v>
          </cell>
          <cell r="J17">
            <v>0</v>
          </cell>
        </row>
        <row r="18">
          <cell r="A18" t="str">
            <v>計</v>
          </cell>
          <cell r="F18">
            <v>55800</v>
          </cell>
          <cell r="H18">
            <v>34360</v>
          </cell>
          <cell r="J18">
            <v>0</v>
          </cell>
        </row>
        <row r="20">
          <cell r="A20" t="str">
            <v>名  稱 : 레미콘타설 ( 무근 )</v>
          </cell>
          <cell r="J20" t="str">
            <v>單位 : 원/㎥當</v>
          </cell>
        </row>
        <row r="21">
          <cell r="A21" t="str">
            <v>區    分</v>
          </cell>
          <cell r="B21" t="str">
            <v>材質 및 規格</v>
          </cell>
          <cell r="C21" t="str">
            <v>單位</v>
          </cell>
          <cell r="D21" t="str">
            <v>數    量</v>
          </cell>
          <cell r="E21" t="str">
            <v>材       料       費</v>
          </cell>
          <cell r="G21" t="str">
            <v xml:space="preserve">        勞       務       費</v>
          </cell>
          <cell r="I21" t="str">
            <v>經              費</v>
          </cell>
        </row>
        <row r="22">
          <cell r="A22" t="str">
            <v>工 種 別</v>
          </cell>
          <cell r="E22" t="str">
            <v>單  價</v>
          </cell>
          <cell r="F22" t="str">
            <v>金      額</v>
          </cell>
          <cell r="G22" t="str">
            <v>單  價</v>
          </cell>
          <cell r="H22" t="str">
            <v>金      額</v>
          </cell>
          <cell r="I22" t="str">
            <v>單  價</v>
          </cell>
          <cell r="J22" t="str">
            <v>金      額</v>
          </cell>
        </row>
        <row r="23">
          <cell r="A23" t="str">
            <v>콘크리트공</v>
          </cell>
          <cell r="C23" t="str">
            <v>인</v>
          </cell>
          <cell r="D23">
            <v>0.15</v>
          </cell>
          <cell r="F23">
            <v>0</v>
          </cell>
          <cell r="G23">
            <v>62281</v>
          </cell>
          <cell r="H23">
            <v>9342.1</v>
          </cell>
          <cell r="J23">
            <v>0</v>
          </cell>
        </row>
        <row r="24">
          <cell r="A24" t="str">
            <v>보통인부</v>
          </cell>
          <cell r="C24" t="str">
            <v>인</v>
          </cell>
          <cell r="D24">
            <v>0.27</v>
          </cell>
          <cell r="F24">
            <v>0</v>
          </cell>
          <cell r="G24">
            <v>34360</v>
          </cell>
          <cell r="H24">
            <v>9277.2000000000007</v>
          </cell>
          <cell r="J24">
            <v>0</v>
          </cell>
        </row>
        <row r="25">
          <cell r="F25">
            <v>0</v>
          </cell>
          <cell r="H25">
            <v>0</v>
          </cell>
          <cell r="J25">
            <v>0</v>
          </cell>
        </row>
        <row r="26">
          <cell r="F26">
            <v>0</v>
          </cell>
          <cell r="H26">
            <v>0</v>
          </cell>
          <cell r="J26">
            <v>0</v>
          </cell>
        </row>
        <row r="27">
          <cell r="F27">
            <v>0</v>
          </cell>
          <cell r="H27">
            <v>0</v>
          </cell>
          <cell r="J27">
            <v>0</v>
          </cell>
        </row>
        <row r="28">
          <cell r="F28">
            <v>0</v>
          </cell>
          <cell r="H28">
            <v>0</v>
          </cell>
          <cell r="J28">
            <v>0</v>
          </cell>
        </row>
        <row r="29">
          <cell r="F29">
            <v>0</v>
          </cell>
          <cell r="H29">
            <v>0</v>
          </cell>
          <cell r="J29">
            <v>0</v>
          </cell>
        </row>
        <row r="30">
          <cell r="F30">
            <v>0</v>
          </cell>
          <cell r="H30">
            <v>0</v>
          </cell>
          <cell r="J30">
            <v>0</v>
          </cell>
        </row>
        <row r="31">
          <cell r="F31">
            <v>0</v>
          </cell>
          <cell r="H31">
            <v>0</v>
          </cell>
          <cell r="J31">
            <v>0</v>
          </cell>
        </row>
        <row r="32">
          <cell r="F32">
            <v>0</v>
          </cell>
          <cell r="H32">
            <v>0</v>
          </cell>
          <cell r="J32">
            <v>0</v>
          </cell>
        </row>
        <row r="33">
          <cell r="F33">
            <v>0</v>
          </cell>
          <cell r="H33">
            <v>0</v>
          </cell>
          <cell r="J33">
            <v>0</v>
          </cell>
        </row>
        <row r="34">
          <cell r="F34">
            <v>0</v>
          </cell>
          <cell r="H34">
            <v>0</v>
          </cell>
          <cell r="J34">
            <v>0</v>
          </cell>
        </row>
        <row r="35">
          <cell r="F35">
            <v>0</v>
          </cell>
          <cell r="H35">
            <v>0</v>
          </cell>
          <cell r="J35">
            <v>0</v>
          </cell>
        </row>
        <row r="36">
          <cell r="A36" t="str">
            <v>計</v>
          </cell>
          <cell r="F36">
            <v>0</v>
          </cell>
          <cell r="H36">
            <v>18619</v>
          </cell>
          <cell r="J36">
            <v>0</v>
          </cell>
        </row>
        <row r="38">
          <cell r="A38" t="str">
            <v>名  稱 : 레미콘타설 ( 철근 )</v>
          </cell>
          <cell r="J38" t="str">
            <v>單位 : 원/㎥當</v>
          </cell>
        </row>
        <row r="39">
          <cell r="A39" t="str">
            <v>區    分</v>
          </cell>
          <cell r="B39" t="str">
            <v>材質 및 規格</v>
          </cell>
          <cell r="C39" t="str">
            <v>單位</v>
          </cell>
          <cell r="D39" t="str">
            <v>數    量</v>
          </cell>
          <cell r="E39" t="str">
            <v>材       料       費</v>
          </cell>
          <cell r="G39" t="str">
            <v xml:space="preserve">        勞       務       費</v>
          </cell>
          <cell r="I39" t="str">
            <v>經              費</v>
          </cell>
        </row>
        <row r="40">
          <cell r="A40" t="str">
            <v>工 種 別</v>
          </cell>
          <cell r="E40" t="str">
            <v>單  價</v>
          </cell>
          <cell r="F40" t="str">
            <v>金      額</v>
          </cell>
          <cell r="G40" t="str">
            <v>單  價</v>
          </cell>
          <cell r="H40" t="str">
            <v>金      額</v>
          </cell>
          <cell r="I40" t="str">
            <v>單  價</v>
          </cell>
          <cell r="J40" t="str">
            <v>金      額</v>
          </cell>
        </row>
        <row r="41">
          <cell r="A41" t="str">
            <v>콘크리트공</v>
          </cell>
          <cell r="C41" t="str">
            <v>인</v>
          </cell>
          <cell r="D41">
            <v>0.17</v>
          </cell>
          <cell r="F41">
            <v>0</v>
          </cell>
          <cell r="G41">
            <v>62281</v>
          </cell>
          <cell r="H41">
            <v>10587.7</v>
          </cell>
          <cell r="J41">
            <v>0</v>
          </cell>
        </row>
        <row r="42">
          <cell r="A42" t="str">
            <v>보통인부</v>
          </cell>
          <cell r="C42" t="str">
            <v>인</v>
          </cell>
          <cell r="D42">
            <v>0.28999999999999998</v>
          </cell>
          <cell r="F42">
            <v>0</v>
          </cell>
          <cell r="G42">
            <v>34360</v>
          </cell>
          <cell r="H42">
            <v>9964.4</v>
          </cell>
          <cell r="J42">
            <v>0</v>
          </cell>
        </row>
        <row r="43">
          <cell r="F43">
            <v>0</v>
          </cell>
          <cell r="H43">
            <v>0</v>
          </cell>
          <cell r="J43">
            <v>0</v>
          </cell>
        </row>
        <row r="44">
          <cell r="F44">
            <v>0</v>
          </cell>
          <cell r="H44">
            <v>0</v>
          </cell>
          <cell r="J44">
            <v>0</v>
          </cell>
        </row>
        <row r="45">
          <cell r="F45">
            <v>0</v>
          </cell>
          <cell r="H45">
            <v>0</v>
          </cell>
          <cell r="J45">
            <v>0</v>
          </cell>
        </row>
        <row r="46">
          <cell r="F46">
            <v>0</v>
          </cell>
          <cell r="H46">
            <v>0</v>
          </cell>
          <cell r="J46">
            <v>0</v>
          </cell>
        </row>
        <row r="47">
          <cell r="F47">
            <v>0</v>
          </cell>
          <cell r="H47">
            <v>0</v>
          </cell>
          <cell r="J47">
            <v>0</v>
          </cell>
        </row>
        <row r="48">
          <cell r="F48">
            <v>0</v>
          </cell>
          <cell r="H48">
            <v>0</v>
          </cell>
          <cell r="J48">
            <v>0</v>
          </cell>
        </row>
        <row r="49">
          <cell r="F49">
            <v>0</v>
          </cell>
          <cell r="H49">
            <v>0</v>
          </cell>
          <cell r="J49">
            <v>0</v>
          </cell>
        </row>
        <row r="50">
          <cell r="F50">
            <v>0</v>
          </cell>
          <cell r="H50">
            <v>0</v>
          </cell>
          <cell r="J50">
            <v>0</v>
          </cell>
        </row>
        <row r="51">
          <cell r="F51">
            <v>0</v>
          </cell>
          <cell r="H51">
            <v>0</v>
          </cell>
          <cell r="J51">
            <v>0</v>
          </cell>
        </row>
        <row r="52">
          <cell r="F52">
            <v>0</v>
          </cell>
          <cell r="H52">
            <v>0</v>
          </cell>
          <cell r="J52">
            <v>0</v>
          </cell>
        </row>
        <row r="53">
          <cell r="F53">
            <v>0</v>
          </cell>
          <cell r="H53">
            <v>0</v>
          </cell>
          <cell r="J53">
            <v>0</v>
          </cell>
        </row>
        <row r="54">
          <cell r="A54" t="str">
            <v>計</v>
          </cell>
          <cell r="F54">
            <v>0</v>
          </cell>
          <cell r="H54">
            <v>20552</v>
          </cell>
          <cell r="J54">
            <v>0</v>
          </cell>
        </row>
        <row r="56">
          <cell r="A56" t="str">
            <v>名  稱 : 철근가공조립 ( 간단 )</v>
          </cell>
          <cell r="J56" t="str">
            <v>單位 : 원/TON當</v>
          </cell>
        </row>
        <row r="57">
          <cell r="A57" t="str">
            <v>區    分</v>
          </cell>
          <cell r="B57" t="str">
            <v>材質 및 規格</v>
          </cell>
          <cell r="C57" t="str">
            <v>單位</v>
          </cell>
          <cell r="D57" t="str">
            <v>數    量</v>
          </cell>
          <cell r="E57" t="str">
            <v>材       料       費</v>
          </cell>
          <cell r="G57" t="str">
            <v xml:space="preserve">        勞       務       費</v>
          </cell>
          <cell r="I57" t="str">
            <v>經              費</v>
          </cell>
        </row>
        <row r="58">
          <cell r="A58" t="str">
            <v>工 種 別</v>
          </cell>
          <cell r="E58" t="str">
            <v>單  價</v>
          </cell>
          <cell r="F58" t="str">
            <v>金      額</v>
          </cell>
          <cell r="G58" t="str">
            <v>單  價</v>
          </cell>
          <cell r="H58" t="str">
            <v>金      額</v>
          </cell>
          <cell r="I58" t="str">
            <v>單  價</v>
          </cell>
          <cell r="J58" t="str">
            <v>金      額</v>
          </cell>
        </row>
        <row r="59">
          <cell r="A59" t="str">
            <v>결속선</v>
          </cell>
          <cell r="B59" t="str">
            <v>＃20 m/m</v>
          </cell>
          <cell r="C59" t="str">
            <v>kg</v>
          </cell>
          <cell r="D59">
            <v>5</v>
          </cell>
          <cell r="E59">
            <v>550</v>
          </cell>
          <cell r="F59">
            <v>2750</v>
          </cell>
          <cell r="H59">
            <v>0</v>
          </cell>
          <cell r="J59">
            <v>0</v>
          </cell>
        </row>
        <row r="60">
          <cell r="A60" t="str">
            <v>철근공</v>
          </cell>
          <cell r="C60" t="str">
            <v>인</v>
          </cell>
          <cell r="D60">
            <v>2.9</v>
          </cell>
          <cell r="F60">
            <v>0</v>
          </cell>
          <cell r="G60">
            <v>63607</v>
          </cell>
          <cell r="H60">
            <v>184460.3</v>
          </cell>
          <cell r="J60">
            <v>0</v>
          </cell>
        </row>
        <row r="61">
          <cell r="A61" t="str">
            <v>보통인부</v>
          </cell>
          <cell r="C61" t="str">
            <v>인</v>
          </cell>
          <cell r="D61">
            <v>1.6</v>
          </cell>
          <cell r="F61">
            <v>0</v>
          </cell>
          <cell r="G61">
            <v>34360</v>
          </cell>
          <cell r="H61">
            <v>54976</v>
          </cell>
          <cell r="J61">
            <v>0</v>
          </cell>
        </row>
        <row r="62">
          <cell r="A62" t="str">
            <v>기구손료</v>
          </cell>
          <cell r="B62" t="str">
            <v>품의 2%</v>
          </cell>
          <cell r="C62" t="str">
            <v>식</v>
          </cell>
          <cell r="D62">
            <v>1</v>
          </cell>
          <cell r="E62">
            <v>239436</v>
          </cell>
          <cell r="F62">
            <v>4788.7</v>
          </cell>
          <cell r="H62">
            <v>0</v>
          </cell>
          <cell r="J62">
            <v>0</v>
          </cell>
        </row>
        <row r="63">
          <cell r="F63">
            <v>0</v>
          </cell>
          <cell r="H63">
            <v>0</v>
          </cell>
          <cell r="J63">
            <v>0</v>
          </cell>
        </row>
        <row r="64">
          <cell r="F64">
            <v>0</v>
          </cell>
          <cell r="H64">
            <v>0</v>
          </cell>
          <cell r="J64">
            <v>0</v>
          </cell>
        </row>
        <row r="65">
          <cell r="F65">
            <v>0</v>
          </cell>
          <cell r="H65">
            <v>0</v>
          </cell>
          <cell r="J65">
            <v>0</v>
          </cell>
        </row>
        <row r="66">
          <cell r="F66">
            <v>0</v>
          </cell>
          <cell r="H66">
            <v>0</v>
          </cell>
          <cell r="J66">
            <v>0</v>
          </cell>
        </row>
        <row r="67">
          <cell r="F67">
            <v>0</v>
          </cell>
          <cell r="H67">
            <v>0</v>
          </cell>
          <cell r="J67">
            <v>0</v>
          </cell>
        </row>
        <row r="68">
          <cell r="F68">
            <v>0</v>
          </cell>
          <cell r="H68">
            <v>0</v>
          </cell>
          <cell r="J68">
            <v>0</v>
          </cell>
        </row>
        <row r="69">
          <cell r="F69">
            <v>0</v>
          </cell>
          <cell r="H69">
            <v>0</v>
          </cell>
          <cell r="J69">
            <v>0</v>
          </cell>
        </row>
        <row r="70">
          <cell r="F70">
            <v>0</v>
          </cell>
          <cell r="H70">
            <v>0</v>
          </cell>
          <cell r="J70">
            <v>0</v>
          </cell>
        </row>
        <row r="71">
          <cell r="F71">
            <v>0</v>
          </cell>
          <cell r="H71">
            <v>0</v>
          </cell>
          <cell r="J71">
            <v>0</v>
          </cell>
        </row>
        <row r="72">
          <cell r="A72" t="str">
            <v>計</v>
          </cell>
          <cell r="F72">
            <v>7538</v>
          </cell>
          <cell r="H72">
            <v>239436</v>
          </cell>
          <cell r="J72">
            <v>0</v>
          </cell>
        </row>
        <row r="74">
          <cell r="A74" t="str">
            <v>名  稱 : 철근가공조립 ( 보통 )</v>
          </cell>
          <cell r="J74" t="str">
            <v>單位 : 원/TON當</v>
          </cell>
        </row>
        <row r="75">
          <cell r="A75" t="str">
            <v>區    分</v>
          </cell>
          <cell r="B75" t="str">
            <v>材質 및 規格</v>
          </cell>
          <cell r="C75" t="str">
            <v>單位</v>
          </cell>
          <cell r="D75" t="str">
            <v>數    量</v>
          </cell>
          <cell r="E75" t="str">
            <v>材       料       費</v>
          </cell>
          <cell r="G75" t="str">
            <v xml:space="preserve">        勞       務       費</v>
          </cell>
          <cell r="I75" t="str">
            <v>經              費</v>
          </cell>
        </row>
        <row r="76">
          <cell r="A76" t="str">
            <v>工 種 別</v>
          </cell>
          <cell r="E76" t="str">
            <v>單  價</v>
          </cell>
          <cell r="F76" t="str">
            <v>金      額</v>
          </cell>
          <cell r="G76" t="str">
            <v>單  價</v>
          </cell>
          <cell r="H76" t="str">
            <v>金      額</v>
          </cell>
          <cell r="I76" t="str">
            <v>單  價</v>
          </cell>
          <cell r="J76" t="str">
            <v>金      額</v>
          </cell>
        </row>
        <row r="77">
          <cell r="A77" t="str">
            <v>결속선</v>
          </cell>
          <cell r="B77" t="str">
            <v>＃20 m/m</v>
          </cell>
          <cell r="C77" t="str">
            <v>kg</v>
          </cell>
          <cell r="D77">
            <v>6.5</v>
          </cell>
          <cell r="E77">
            <v>550</v>
          </cell>
          <cell r="F77">
            <v>3575</v>
          </cell>
          <cell r="H77">
            <v>0</v>
          </cell>
          <cell r="J77">
            <v>0</v>
          </cell>
        </row>
        <row r="78">
          <cell r="A78" t="str">
            <v>철근공</v>
          </cell>
          <cell r="C78" t="str">
            <v>인</v>
          </cell>
          <cell r="D78">
            <v>4</v>
          </cell>
          <cell r="F78">
            <v>0</v>
          </cell>
          <cell r="G78">
            <v>63607</v>
          </cell>
          <cell r="H78">
            <v>254428</v>
          </cell>
          <cell r="J78">
            <v>0</v>
          </cell>
        </row>
        <row r="79">
          <cell r="A79" t="str">
            <v>보통인부</v>
          </cell>
          <cell r="C79" t="str">
            <v>인</v>
          </cell>
          <cell r="D79">
            <v>2.2000000000000002</v>
          </cell>
          <cell r="F79">
            <v>0</v>
          </cell>
          <cell r="G79">
            <v>34360</v>
          </cell>
          <cell r="H79">
            <v>75592</v>
          </cell>
          <cell r="J79">
            <v>0</v>
          </cell>
        </row>
        <row r="80">
          <cell r="A80" t="str">
            <v>기구손료</v>
          </cell>
          <cell r="B80" t="str">
            <v>품의 2%</v>
          </cell>
          <cell r="C80" t="str">
            <v>식</v>
          </cell>
          <cell r="D80">
            <v>1</v>
          </cell>
          <cell r="E80">
            <v>330020</v>
          </cell>
          <cell r="F80">
            <v>6600.4</v>
          </cell>
          <cell r="H80">
            <v>0</v>
          </cell>
          <cell r="J80">
            <v>0</v>
          </cell>
        </row>
        <row r="81">
          <cell r="F81">
            <v>0</v>
          </cell>
          <cell r="H81">
            <v>0</v>
          </cell>
          <cell r="J81">
            <v>0</v>
          </cell>
        </row>
        <row r="82">
          <cell r="F82">
            <v>0</v>
          </cell>
          <cell r="H82">
            <v>0</v>
          </cell>
          <cell r="J82">
            <v>0</v>
          </cell>
        </row>
        <row r="83">
          <cell r="F83">
            <v>0</v>
          </cell>
          <cell r="H83">
            <v>0</v>
          </cell>
          <cell r="J83">
            <v>0</v>
          </cell>
        </row>
        <row r="84">
          <cell r="F84">
            <v>0</v>
          </cell>
          <cell r="H84">
            <v>0</v>
          </cell>
          <cell r="J84">
            <v>0</v>
          </cell>
        </row>
        <row r="85">
          <cell r="F85">
            <v>0</v>
          </cell>
          <cell r="H85">
            <v>0</v>
          </cell>
          <cell r="J85">
            <v>0</v>
          </cell>
        </row>
        <row r="86">
          <cell r="F86">
            <v>0</v>
          </cell>
          <cell r="H86">
            <v>0</v>
          </cell>
          <cell r="J86">
            <v>0</v>
          </cell>
        </row>
        <row r="87">
          <cell r="F87">
            <v>0</v>
          </cell>
          <cell r="H87">
            <v>0</v>
          </cell>
          <cell r="J87">
            <v>0</v>
          </cell>
        </row>
        <row r="88">
          <cell r="F88">
            <v>0</v>
          </cell>
          <cell r="H88">
            <v>0</v>
          </cell>
          <cell r="J88">
            <v>0</v>
          </cell>
        </row>
        <row r="89">
          <cell r="F89">
            <v>0</v>
          </cell>
          <cell r="H89">
            <v>0</v>
          </cell>
          <cell r="J89">
            <v>0</v>
          </cell>
        </row>
        <row r="90">
          <cell r="A90" t="str">
            <v>計</v>
          </cell>
          <cell r="F90">
            <v>10175</v>
          </cell>
          <cell r="H90">
            <v>330020</v>
          </cell>
          <cell r="J90">
            <v>0</v>
          </cell>
        </row>
        <row r="92">
          <cell r="A92" t="str">
            <v>名  稱 : 합판거푸집</v>
          </cell>
          <cell r="J92" t="str">
            <v>單位 : 원/㎡當</v>
          </cell>
        </row>
        <row r="93">
          <cell r="A93" t="str">
            <v>區    分</v>
          </cell>
          <cell r="B93" t="str">
            <v>材質 및 規格</v>
          </cell>
          <cell r="C93" t="str">
            <v>單位</v>
          </cell>
          <cell r="D93" t="str">
            <v>數    量</v>
          </cell>
          <cell r="E93" t="str">
            <v>材       料       費</v>
          </cell>
          <cell r="G93" t="str">
            <v xml:space="preserve">        勞       務       費</v>
          </cell>
          <cell r="I93" t="str">
            <v>經              費</v>
          </cell>
        </row>
        <row r="94">
          <cell r="A94" t="str">
            <v>工 種 別</v>
          </cell>
          <cell r="E94" t="str">
            <v>單  價</v>
          </cell>
          <cell r="F94" t="str">
            <v>金      額</v>
          </cell>
          <cell r="G94" t="str">
            <v>單  價</v>
          </cell>
          <cell r="H94" t="str">
            <v>金      額</v>
          </cell>
          <cell r="I94" t="str">
            <v>單  價</v>
          </cell>
          <cell r="J94" t="str">
            <v>金      額</v>
          </cell>
        </row>
        <row r="95">
          <cell r="A95" t="str">
            <v>합판</v>
          </cell>
          <cell r="B95" t="str">
            <v>내수합판</v>
          </cell>
          <cell r="C95" t="str">
            <v>㎡</v>
          </cell>
          <cell r="D95">
            <v>1.03</v>
          </cell>
          <cell r="E95">
            <v>6641</v>
          </cell>
          <cell r="F95">
            <v>6840.2</v>
          </cell>
          <cell r="H95">
            <v>0</v>
          </cell>
          <cell r="J95">
            <v>0</v>
          </cell>
        </row>
        <row r="96">
          <cell r="A96" t="str">
            <v>목재</v>
          </cell>
          <cell r="C96" t="str">
            <v>㎥</v>
          </cell>
          <cell r="D96">
            <v>3.7999999999999999E-2</v>
          </cell>
          <cell r="E96">
            <v>272182</v>
          </cell>
          <cell r="F96">
            <v>10342.9</v>
          </cell>
          <cell r="H96">
            <v>0</v>
          </cell>
          <cell r="J96">
            <v>0</v>
          </cell>
        </row>
        <row r="97">
          <cell r="A97" t="str">
            <v>철선</v>
          </cell>
          <cell r="B97" t="str">
            <v>＃8</v>
          </cell>
          <cell r="C97" t="str">
            <v>kg</v>
          </cell>
          <cell r="D97">
            <v>0.28999999999999998</v>
          </cell>
          <cell r="E97">
            <v>450</v>
          </cell>
          <cell r="F97">
            <v>130.5</v>
          </cell>
          <cell r="H97">
            <v>0</v>
          </cell>
          <cell r="J97">
            <v>0</v>
          </cell>
        </row>
        <row r="98">
          <cell r="A98" t="str">
            <v>못</v>
          </cell>
          <cell r="B98" t="str">
            <v>N 75</v>
          </cell>
          <cell r="C98" t="str">
            <v>kg</v>
          </cell>
          <cell r="D98">
            <v>0.2</v>
          </cell>
          <cell r="E98">
            <v>660</v>
          </cell>
          <cell r="F98">
            <v>132</v>
          </cell>
          <cell r="H98">
            <v>0</v>
          </cell>
          <cell r="J98">
            <v>0</v>
          </cell>
        </row>
        <row r="99">
          <cell r="A99" t="str">
            <v>박리제</v>
          </cell>
          <cell r="C99" t="str">
            <v>ℓ</v>
          </cell>
          <cell r="D99">
            <v>0.19</v>
          </cell>
          <cell r="E99">
            <v>308.52</v>
          </cell>
          <cell r="F99">
            <v>58.6</v>
          </cell>
          <cell r="H99">
            <v>0</v>
          </cell>
          <cell r="J99">
            <v>0</v>
          </cell>
        </row>
        <row r="100">
          <cell r="A100" t="str">
            <v>형틀목공</v>
          </cell>
          <cell r="C100" t="str">
            <v>인</v>
          </cell>
          <cell r="D100">
            <v>0.28000000000000003</v>
          </cell>
          <cell r="F100">
            <v>0</v>
          </cell>
          <cell r="G100">
            <v>61483</v>
          </cell>
          <cell r="H100">
            <v>17215.2</v>
          </cell>
          <cell r="J100">
            <v>0</v>
          </cell>
        </row>
        <row r="101">
          <cell r="A101" t="str">
            <v>보통인부</v>
          </cell>
          <cell r="C101" t="str">
            <v>인</v>
          </cell>
          <cell r="D101">
            <v>0.23</v>
          </cell>
          <cell r="F101">
            <v>0</v>
          </cell>
          <cell r="G101">
            <v>34360</v>
          </cell>
          <cell r="H101">
            <v>7902.8</v>
          </cell>
          <cell r="J101">
            <v>0</v>
          </cell>
        </row>
        <row r="102">
          <cell r="A102" t="str">
            <v>사용고재</v>
          </cell>
          <cell r="B102" t="str">
            <v>주재료의 30%</v>
          </cell>
          <cell r="C102" t="str">
            <v>식</v>
          </cell>
          <cell r="D102">
            <v>1</v>
          </cell>
          <cell r="E102">
            <v>17183.099999999999</v>
          </cell>
          <cell r="F102">
            <v>5154.8999999999996</v>
          </cell>
          <cell r="H102">
            <v>0</v>
          </cell>
          <cell r="J102">
            <v>0</v>
          </cell>
        </row>
        <row r="103">
          <cell r="A103" t="str">
            <v>計 (1회사용)</v>
          </cell>
          <cell r="F103">
            <v>12349</v>
          </cell>
          <cell r="H103">
            <v>25118</v>
          </cell>
          <cell r="J103">
            <v>0</v>
          </cell>
        </row>
        <row r="104">
          <cell r="A104" t="str">
            <v>2회사용시</v>
          </cell>
          <cell r="E104">
            <v>0.56999999999999995</v>
          </cell>
          <cell r="F104">
            <v>7038</v>
          </cell>
          <cell r="G104">
            <v>0.6</v>
          </cell>
          <cell r="H104">
            <v>15070</v>
          </cell>
          <cell r="J104">
            <v>0</v>
          </cell>
        </row>
        <row r="105">
          <cell r="A105" t="str">
            <v>3회사용시</v>
          </cell>
          <cell r="E105">
            <v>0.46100000000000002</v>
          </cell>
          <cell r="F105">
            <v>5692</v>
          </cell>
          <cell r="G105">
            <v>0.47099999999999997</v>
          </cell>
          <cell r="H105">
            <v>11830</v>
          </cell>
          <cell r="J105">
            <v>0</v>
          </cell>
        </row>
        <row r="106">
          <cell r="A106" t="str">
            <v>4회사용시</v>
          </cell>
          <cell r="E106">
            <v>0.40100000000000002</v>
          </cell>
          <cell r="F106">
            <v>4951</v>
          </cell>
          <cell r="G106">
            <v>0.4</v>
          </cell>
          <cell r="H106">
            <v>10047</v>
          </cell>
          <cell r="J106">
            <v>0</v>
          </cell>
        </row>
        <row r="107">
          <cell r="A107" t="str">
            <v>5회사용시</v>
          </cell>
          <cell r="E107">
            <v>0.371</v>
          </cell>
          <cell r="F107">
            <v>4581</v>
          </cell>
          <cell r="G107">
            <v>0.34200000000000003</v>
          </cell>
          <cell r="H107">
            <v>8590</v>
          </cell>
          <cell r="J107">
            <v>0</v>
          </cell>
        </row>
        <row r="108">
          <cell r="A108" t="str">
            <v>6회사용시</v>
          </cell>
          <cell r="E108">
            <v>0.34699999999999998</v>
          </cell>
          <cell r="F108">
            <v>4285</v>
          </cell>
          <cell r="G108">
            <v>0.32</v>
          </cell>
          <cell r="H108">
            <v>8037</v>
          </cell>
          <cell r="J108">
            <v>0</v>
          </cell>
        </row>
        <row r="110">
          <cell r="A110" t="str">
            <v>名  稱 : 잡석깔기</v>
          </cell>
          <cell r="J110" t="str">
            <v>單位 : 원/㎥當</v>
          </cell>
        </row>
        <row r="111">
          <cell r="A111" t="str">
            <v>區    分</v>
          </cell>
          <cell r="B111" t="str">
            <v>材質 및 規格</v>
          </cell>
          <cell r="C111" t="str">
            <v>單位</v>
          </cell>
          <cell r="D111" t="str">
            <v>數    量</v>
          </cell>
          <cell r="E111" t="str">
            <v>材       料       費</v>
          </cell>
          <cell r="G111" t="str">
            <v xml:space="preserve">        勞       務       費</v>
          </cell>
          <cell r="I111" t="str">
            <v>經              費</v>
          </cell>
        </row>
        <row r="112">
          <cell r="A112" t="str">
            <v>工 種 別</v>
          </cell>
          <cell r="E112" t="str">
            <v>單  價</v>
          </cell>
          <cell r="F112" t="str">
            <v>金      額</v>
          </cell>
          <cell r="G112" t="str">
            <v>單  價</v>
          </cell>
          <cell r="H112" t="str">
            <v>金      額</v>
          </cell>
          <cell r="I112" t="str">
            <v>單  價</v>
          </cell>
          <cell r="J112" t="str">
            <v>金      額</v>
          </cell>
        </row>
        <row r="113">
          <cell r="A113" t="str">
            <v>잡석</v>
          </cell>
          <cell r="C113" t="str">
            <v>인</v>
          </cell>
          <cell r="D113">
            <v>1.04</v>
          </cell>
          <cell r="E113">
            <v>11000</v>
          </cell>
          <cell r="F113">
            <v>11440</v>
          </cell>
          <cell r="H113">
            <v>0</v>
          </cell>
          <cell r="J113">
            <v>0</v>
          </cell>
        </row>
        <row r="114">
          <cell r="A114" t="str">
            <v>보통인부</v>
          </cell>
          <cell r="C114" t="str">
            <v>인</v>
          </cell>
          <cell r="D114">
            <v>0.6</v>
          </cell>
          <cell r="F114">
            <v>0</v>
          </cell>
          <cell r="G114">
            <v>34360</v>
          </cell>
          <cell r="H114">
            <v>20616</v>
          </cell>
          <cell r="J114">
            <v>0</v>
          </cell>
        </row>
        <row r="115">
          <cell r="F115">
            <v>0</v>
          </cell>
          <cell r="H115">
            <v>0</v>
          </cell>
          <cell r="J115">
            <v>0</v>
          </cell>
        </row>
        <row r="116">
          <cell r="F116">
            <v>0</v>
          </cell>
          <cell r="H116">
            <v>0</v>
          </cell>
          <cell r="J116">
            <v>0</v>
          </cell>
        </row>
        <row r="117">
          <cell r="F117">
            <v>0</v>
          </cell>
          <cell r="H117">
            <v>0</v>
          </cell>
          <cell r="J117">
            <v>0</v>
          </cell>
        </row>
        <row r="118">
          <cell r="F118">
            <v>0</v>
          </cell>
          <cell r="H118">
            <v>0</v>
          </cell>
          <cell r="J118">
            <v>0</v>
          </cell>
        </row>
        <row r="119">
          <cell r="F119">
            <v>0</v>
          </cell>
          <cell r="H119">
            <v>0</v>
          </cell>
          <cell r="J119">
            <v>0</v>
          </cell>
        </row>
        <row r="120">
          <cell r="F120">
            <v>0</v>
          </cell>
          <cell r="H120">
            <v>0</v>
          </cell>
          <cell r="J120">
            <v>0</v>
          </cell>
        </row>
        <row r="121">
          <cell r="F121">
            <v>0</v>
          </cell>
          <cell r="H121">
            <v>0</v>
          </cell>
          <cell r="J121">
            <v>0</v>
          </cell>
        </row>
        <row r="122">
          <cell r="F122">
            <v>0</v>
          </cell>
          <cell r="H122">
            <v>0</v>
          </cell>
          <cell r="J122">
            <v>0</v>
          </cell>
        </row>
        <row r="123">
          <cell r="F123">
            <v>0</v>
          </cell>
          <cell r="H123">
            <v>0</v>
          </cell>
          <cell r="J123">
            <v>0</v>
          </cell>
        </row>
        <row r="124">
          <cell r="F124">
            <v>0</v>
          </cell>
          <cell r="H124">
            <v>0</v>
          </cell>
          <cell r="J124">
            <v>0</v>
          </cell>
        </row>
        <row r="125">
          <cell r="F125">
            <v>0</v>
          </cell>
          <cell r="H125">
            <v>0</v>
          </cell>
          <cell r="J125">
            <v>0</v>
          </cell>
        </row>
        <row r="126">
          <cell r="A126" t="str">
            <v>計</v>
          </cell>
          <cell r="F126">
            <v>11440</v>
          </cell>
          <cell r="H126">
            <v>20616</v>
          </cell>
          <cell r="J126">
            <v>0</v>
          </cell>
        </row>
      </sheetData>
      <sheetData sheetId="20"/>
      <sheetData sheetId="21"/>
      <sheetData sheetId="22"/>
      <sheetData sheetId="23"/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일명"/>
      <sheetName val="일명95"/>
      <sheetName val="일비"/>
      <sheetName val="일비95"/>
      <sheetName val="경명"/>
      <sheetName val="경명95"/>
      <sheetName val="경배"/>
      <sheetName val="경배95"/>
      <sheetName val="임율"/>
      <sheetName val="임율95"/>
      <sheetName val="간노비"/>
      <sheetName val="간노비95"/>
      <sheetName val="직노"/>
      <sheetName val="공정율"/>
      <sheetName val="pldt"/>
      <sheetName val="건집"/>
      <sheetName val="건축"/>
      <sheetName val="기설집"/>
      <sheetName val="설집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옥외보안등"/>
      <sheetName val="전기실"/>
      <sheetName val="전력간선"/>
      <sheetName val="동력설비"/>
      <sheetName val="전등설비"/>
      <sheetName val="전열공사"/>
      <sheetName val="피뢰침설비"/>
      <sheetName val="SNOW"/>
      <sheetName val="주차관제"/>
      <sheetName val="자탐.유도등"/>
      <sheetName val="전화설비"/>
      <sheetName val="TV설비"/>
      <sheetName val="방송설비"/>
      <sheetName val="강당음향"/>
      <sheetName val="CCTV"/>
      <sheetName val="무선통신"/>
      <sheetName val="전기내역서"/>
      <sheetName val="통신내역서"/>
      <sheetName val="전기지급자재"/>
      <sheetName val="통신지급자재"/>
      <sheetName val="감독차량비"/>
      <sheetName val="원가계산"/>
      <sheetName val="총괄표"/>
      <sheetName val="노무비"/>
      <sheetName val="20관리비율"/>
      <sheetName val="9GNG운반"/>
      <sheetName val="Sheet4"/>
      <sheetName val="제직재"/>
      <sheetName val="경북"/>
      <sheetName val="일위목록"/>
      <sheetName val="요율"/>
      <sheetName val="인부노임"/>
      <sheetName val="국내조달(통합-1)"/>
      <sheetName val="내역서"/>
      <sheetName val="일위대가"/>
      <sheetName val="File_관급"/>
      <sheetName val="공정집계"/>
      <sheetName val="기계경비단가"/>
      <sheetName val="준검 내역서"/>
      <sheetName val="CT "/>
      <sheetName val="직노"/>
      <sheetName val="을지"/>
      <sheetName val="IN"/>
      <sheetName val="설계명세서"/>
      <sheetName val="단가 "/>
      <sheetName val="⑻동원인원산출서⑧"/>
      <sheetName val="서울1"/>
      <sheetName val="실행대비"/>
      <sheetName val="설직재-1"/>
      <sheetName val="제-노임"/>
      <sheetName val="9811"/>
      <sheetName val="3"/>
      <sheetName val="설계서을"/>
      <sheetName val="신천3호용수로"/>
      <sheetName val="기준.복잡도및기여도정의"/>
      <sheetName val="G.R300경비"/>
      <sheetName val="노임"/>
      <sheetName val="별표"/>
      <sheetName val="인건비"/>
      <sheetName val="실행내역"/>
      <sheetName val="노임단가표"/>
      <sheetName val="일반부표"/>
      <sheetName val="간선계산"/>
      <sheetName val="자재단가"/>
      <sheetName val="철거산출근거"/>
      <sheetName val="플랜트 설치"/>
      <sheetName val="기계경비(시간당)"/>
      <sheetName val="램머"/>
      <sheetName val="2순기"/>
      <sheetName val="증감대비"/>
      <sheetName val="견적을지"/>
      <sheetName val="공사명입력"/>
      <sheetName val="수량산출"/>
      <sheetName val="동원인원"/>
      <sheetName val="I一般比"/>
      <sheetName val="산출근거"/>
      <sheetName val="내역서(기계)"/>
      <sheetName val="자료"/>
      <sheetName val="내역"/>
      <sheetName val="현대물량"/>
      <sheetName val="데이타"/>
      <sheetName val="식재인부"/>
      <sheetName val="N賃率-職"/>
      <sheetName val="Baby일위대가"/>
      <sheetName val="Sheet1"/>
      <sheetName val="굴착현장"/>
      <sheetName val="견적서"/>
      <sheetName val="수목데이타 "/>
      <sheetName val="일위대가(가설)"/>
      <sheetName val="목차"/>
      <sheetName val="9509"/>
      <sheetName val="관급총괄"/>
      <sheetName val="Macro(차단기)"/>
      <sheetName val="이설집계"/>
      <sheetName val="전송망집계"/>
      <sheetName val="철거수량(전송)"/>
      <sheetName val="IMPEADENCE MAP 취수장"/>
      <sheetName val="재료"/>
      <sheetName val="설치자재"/>
      <sheetName val="계림(함평)"/>
      <sheetName val="계림(장성)"/>
      <sheetName val="날개벽(시점좌측)"/>
      <sheetName val="지급자재"/>
      <sheetName val="기본일위"/>
      <sheetName val="단"/>
      <sheetName val="입찰안"/>
      <sheetName val="BOQ"/>
      <sheetName val="AQL(0.65)"/>
      <sheetName val="인건비 "/>
      <sheetName val="순공사비"/>
      <sheetName val="5Strand-장기처짐PCI"/>
      <sheetName val="공정표 "/>
      <sheetName val="6호기"/>
      <sheetName val="합의경상"/>
      <sheetName val="우석문틀"/>
      <sheetName val="일위(열차무선)"/>
      <sheetName val="일위(역무통신)"/>
      <sheetName val="일위(철거)"/>
      <sheetName val="단위단가"/>
      <sheetName val="노임단가"/>
      <sheetName val="03상노임"/>
      <sheetName val="집계표"/>
      <sheetName val="토공유동표"/>
      <sheetName val="충주"/>
      <sheetName val="단가목록"/>
      <sheetName val="일위대가(1)"/>
      <sheetName val="산거각호표"/>
      <sheetName val="한강운반비"/>
      <sheetName val="공조기휀"/>
      <sheetName val="단가설계"/>
      <sheetName val="시중노임(공사)"/>
      <sheetName val="일위목차"/>
      <sheetName val="기계공사"/>
      <sheetName val="이토변실"/>
      <sheetName val="내역서(기성청구)"/>
      <sheetName val="역T형"/>
      <sheetName val="기초자료"/>
      <sheetName val="원가계산서"/>
      <sheetName val="표지1"/>
      <sheetName val="일위산출근거"/>
      <sheetName val="J直材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>
        <row r="2">
          <cell r="B2">
            <v>53181</v>
          </cell>
        </row>
        <row r="8">
          <cell r="B8">
            <v>70804</v>
          </cell>
        </row>
        <row r="10">
          <cell r="B10">
            <v>73709</v>
          </cell>
        </row>
        <row r="12">
          <cell r="B12">
            <v>103707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견적서"/>
      <sheetName val="KCS-CA"/>
      <sheetName val="KCS-CA1"/>
      <sheetName val="KCS-CA2"/>
      <sheetName val="KCS-CA3"/>
      <sheetName val="KCS-CC"/>
      <sheetName val="무선보조"/>
      <sheetName val="이동통신"/>
      <sheetName val="20관리비율"/>
    </sheetNames>
    <sheetDataSet>
      <sheetData sheetId="0"/>
      <sheetData sheetId="1">
        <row r="1">
          <cell r="AG1" t="str">
            <v>/RNC</v>
          </cell>
        </row>
      </sheetData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표지(가로)"/>
      <sheetName val="공사총괄표"/>
      <sheetName val="관급자재"/>
      <sheetName val="원가계산서"/>
      <sheetName val="각종수수료"/>
      <sheetName val="옥내공사내역서(갑지)"/>
      <sheetName val="전기공사금 내역서(옥내공사)"/>
      <sheetName val="소방공사내역서"/>
      <sheetName val="전열공사산출집계표"/>
      <sheetName val="전등공사산출집계표"/>
      <sheetName val="소방공사산출집계표"/>
      <sheetName val="전기공사노임표"/>
      <sheetName val="소방노임표"/>
      <sheetName val="단가조사(전기)"/>
      <sheetName val="소방단가조사"/>
      <sheetName val="소방공사일위대가"/>
      <sheetName val="전기공사일위대가"/>
      <sheetName val="요율"/>
      <sheetName val="을지"/>
      <sheetName val="KCS-CA"/>
      <sheetName val="일위대가"/>
      <sheetName val="시설물일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XXXXXX"/>
      <sheetName val="laroux"/>
      <sheetName val="내역서"/>
      <sheetName val="물가대비표"/>
      <sheetName val="견적대비표"/>
      <sheetName val="표지"/>
      <sheetName val="인건비"/>
      <sheetName val="N賃率-職"/>
      <sheetName val="KCS-CA"/>
      <sheetName val="장성내역"/>
      <sheetName val="일위대가"/>
      <sheetName val="문산"/>
      <sheetName val="수량산출1"/>
      <sheetName val="자재단가표"/>
      <sheetName val="#REF"/>
      <sheetName val="을지"/>
      <sheetName val="기계공사"/>
      <sheetName val="노무비"/>
      <sheetName val="직노"/>
      <sheetName val="단위수량"/>
      <sheetName val="기본일위"/>
      <sheetName val="전기공사일위대가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00000"/>
      <sheetName val="VXXXXX"/>
      <sheetName val="본문"/>
      <sheetName val="목차"/>
      <sheetName val="개발비용"/>
      <sheetName val="총괄내역"/>
      <sheetName val="공종내역"/>
      <sheetName val="부표"/>
      <sheetName val="토적집계"/>
      <sheetName val="토적표"/>
      <sheetName val="구조토적"/>
      <sheetName val="측구"/>
      <sheetName val="배수관"/>
      <sheetName val="T옹벽"/>
      <sheetName val="기계일위"/>
      <sheetName val="일위대가"/>
      <sheetName val="기본일위"/>
      <sheetName val="기계경비"/>
      <sheetName val="기타경비"/>
      <sheetName val="간지"/>
      <sheetName val="표지"/>
      <sheetName val="주요자재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L1" t="str">
            <v>1995년 상반기</v>
          </cell>
        </row>
        <row r="2">
          <cell r="A2" t="str">
            <v>名  稱 : 모르터 ( 1 : 2 )</v>
          </cell>
          <cell r="J2" t="str">
            <v>單位 : 원/㎥當</v>
          </cell>
          <cell r="L2" t="str">
            <v>주  요  자  재  단  가  표</v>
          </cell>
        </row>
        <row r="3">
          <cell r="A3" t="str">
            <v>區    分</v>
          </cell>
          <cell r="B3" t="str">
            <v>材質 및 規格</v>
          </cell>
          <cell r="C3" t="str">
            <v>單位</v>
          </cell>
          <cell r="D3" t="str">
            <v>數    量</v>
          </cell>
          <cell r="E3" t="str">
            <v>材       料       費</v>
          </cell>
          <cell r="G3" t="str">
            <v xml:space="preserve">        勞       務       費</v>
          </cell>
          <cell r="I3" t="str">
            <v>經              費</v>
          </cell>
          <cell r="L3" t="str">
            <v>철근</v>
          </cell>
          <cell r="M3">
            <v>280000</v>
          </cell>
          <cell r="O3" t="str">
            <v>모래</v>
          </cell>
          <cell r="P3">
            <v>14600</v>
          </cell>
        </row>
        <row r="4">
          <cell r="A4" t="str">
            <v>工 種 別</v>
          </cell>
          <cell r="E4" t="str">
            <v>單  價</v>
          </cell>
          <cell r="F4" t="str">
            <v>金      額</v>
          </cell>
          <cell r="G4" t="str">
            <v>單  價</v>
          </cell>
          <cell r="H4" t="str">
            <v>金      額</v>
          </cell>
          <cell r="I4" t="str">
            <v>單  價</v>
          </cell>
          <cell r="J4" t="str">
            <v>金      額</v>
          </cell>
          <cell r="L4" t="str">
            <v>철선 # 8</v>
          </cell>
          <cell r="M4">
            <v>495</v>
          </cell>
          <cell r="O4" t="str">
            <v>잡석</v>
          </cell>
          <cell r="P4">
            <v>11000</v>
          </cell>
        </row>
        <row r="5">
          <cell r="A5" t="str">
            <v>시멘트</v>
          </cell>
          <cell r="C5" t="str">
            <v>kg</v>
          </cell>
          <cell r="D5">
            <v>680</v>
          </cell>
          <cell r="E5">
            <v>47.7</v>
          </cell>
          <cell r="F5">
            <v>32436</v>
          </cell>
          <cell r="H5">
            <v>0</v>
          </cell>
          <cell r="J5">
            <v>0</v>
          </cell>
          <cell r="L5" t="str">
            <v>철선 # 20</v>
          </cell>
          <cell r="M5">
            <v>605</v>
          </cell>
          <cell r="O5" t="str">
            <v>보조기층재</v>
          </cell>
          <cell r="P5">
            <v>11000</v>
          </cell>
        </row>
        <row r="6">
          <cell r="A6" t="str">
            <v>모래</v>
          </cell>
          <cell r="C6" t="str">
            <v>㎥</v>
          </cell>
          <cell r="D6">
            <v>0.98</v>
          </cell>
          <cell r="E6">
            <v>14600</v>
          </cell>
          <cell r="F6">
            <v>14308</v>
          </cell>
          <cell r="H6">
            <v>0</v>
          </cell>
          <cell r="J6">
            <v>0</v>
          </cell>
          <cell r="K6">
            <v>15400</v>
          </cell>
          <cell r="L6" t="str">
            <v>못  N75</v>
          </cell>
          <cell r="M6">
            <v>616</v>
          </cell>
          <cell r="O6" t="str">
            <v>시멘트</v>
          </cell>
          <cell r="P6">
            <v>47.7</v>
          </cell>
          <cell r="Q6">
            <v>2100</v>
          </cell>
        </row>
        <row r="7">
          <cell r="A7" t="str">
            <v>보통인부</v>
          </cell>
          <cell r="C7" t="str">
            <v>인</v>
          </cell>
          <cell r="D7">
            <v>1</v>
          </cell>
          <cell r="F7">
            <v>0</v>
          </cell>
          <cell r="G7">
            <v>29933</v>
          </cell>
          <cell r="H7">
            <v>29933</v>
          </cell>
          <cell r="J7">
            <v>0</v>
          </cell>
          <cell r="K7">
            <v>1000</v>
          </cell>
          <cell r="L7" t="str">
            <v>목재</v>
          </cell>
          <cell r="M7">
            <v>272182</v>
          </cell>
          <cell r="O7" t="str">
            <v>판재</v>
          </cell>
          <cell r="P7">
            <v>353837</v>
          </cell>
          <cell r="Q7">
            <v>1300</v>
          </cell>
        </row>
        <row r="8">
          <cell r="F8">
            <v>0</v>
          </cell>
          <cell r="H8">
            <v>0</v>
          </cell>
          <cell r="J8">
            <v>0</v>
          </cell>
          <cell r="K8">
            <v>495</v>
          </cell>
          <cell r="L8" t="str">
            <v>원목</v>
          </cell>
          <cell r="M8">
            <v>148203</v>
          </cell>
          <cell r="O8" t="str">
            <v>합판</v>
          </cell>
          <cell r="P8">
            <v>5313</v>
          </cell>
          <cell r="Q8">
            <v>8800</v>
          </cell>
        </row>
        <row r="9">
          <cell r="F9">
            <v>0</v>
          </cell>
          <cell r="H9">
            <v>0</v>
          </cell>
          <cell r="J9">
            <v>0</v>
          </cell>
        </row>
        <row r="10">
          <cell r="F10">
            <v>0</v>
          </cell>
          <cell r="H10">
            <v>0</v>
          </cell>
          <cell r="J10">
            <v>0</v>
          </cell>
          <cell r="L10" t="str">
            <v>40-135-8</v>
          </cell>
          <cell r="M10">
            <v>33990</v>
          </cell>
        </row>
        <row r="11">
          <cell r="F11">
            <v>0</v>
          </cell>
          <cell r="H11">
            <v>0</v>
          </cell>
          <cell r="J11">
            <v>0</v>
          </cell>
          <cell r="L11" t="str">
            <v>40-180-8</v>
          </cell>
          <cell r="M11">
            <v>37020</v>
          </cell>
        </row>
        <row r="12">
          <cell r="F12">
            <v>0</v>
          </cell>
          <cell r="H12">
            <v>0</v>
          </cell>
          <cell r="J12">
            <v>0</v>
          </cell>
          <cell r="L12" t="str">
            <v>#8 150×150</v>
          </cell>
          <cell r="M12">
            <v>670</v>
          </cell>
        </row>
        <row r="13">
          <cell r="F13">
            <v>0</v>
          </cell>
          <cell r="H13">
            <v>0</v>
          </cell>
          <cell r="J13">
            <v>0</v>
          </cell>
          <cell r="L13" t="str">
            <v>25-210-8</v>
          </cell>
          <cell r="M13">
            <v>41520</v>
          </cell>
        </row>
        <row r="14">
          <cell r="F14">
            <v>0</v>
          </cell>
          <cell r="H14">
            <v>0</v>
          </cell>
          <cell r="J14">
            <v>0</v>
          </cell>
          <cell r="L14" t="str">
            <v>25-180-8</v>
          </cell>
          <cell r="M14">
            <v>38410</v>
          </cell>
        </row>
        <row r="15">
          <cell r="F15">
            <v>0</v>
          </cell>
          <cell r="H15">
            <v>0</v>
          </cell>
          <cell r="J15">
            <v>0</v>
          </cell>
          <cell r="L15" t="str">
            <v>25-210-12</v>
          </cell>
          <cell r="M15">
            <v>42760</v>
          </cell>
        </row>
        <row r="16">
          <cell r="F16">
            <v>0</v>
          </cell>
          <cell r="H16">
            <v>0</v>
          </cell>
          <cell r="J16">
            <v>0</v>
          </cell>
          <cell r="L16" t="str">
            <v>25-180-12</v>
          </cell>
          <cell r="M16">
            <v>39160</v>
          </cell>
        </row>
        <row r="17">
          <cell r="A17" t="str">
            <v>計</v>
          </cell>
          <cell r="F17">
            <v>46744</v>
          </cell>
          <cell r="H17">
            <v>29933</v>
          </cell>
          <cell r="J17">
            <v>0</v>
          </cell>
        </row>
        <row r="18">
          <cell r="A18" t="str">
            <v xml:space="preserve">주)산출근거 : 물가자료 1995.5, 시멘트( P 184), 모래( P 182) </v>
          </cell>
        </row>
        <row r="20">
          <cell r="A20" t="str">
            <v>名  稱 : 레미콘타설 ( 무근 )</v>
          </cell>
          <cell r="J20" t="str">
            <v>單位 : 원/㎥當</v>
          </cell>
        </row>
        <row r="21">
          <cell r="A21" t="str">
            <v>區    分</v>
          </cell>
          <cell r="B21" t="str">
            <v>材質 및 規格</v>
          </cell>
          <cell r="C21" t="str">
            <v>單位</v>
          </cell>
          <cell r="D21" t="str">
            <v>數    量</v>
          </cell>
          <cell r="E21" t="str">
            <v>材       料       費</v>
          </cell>
          <cell r="G21" t="str">
            <v xml:space="preserve">        勞       務       費</v>
          </cell>
          <cell r="I21" t="str">
            <v>經              費</v>
          </cell>
        </row>
        <row r="22">
          <cell r="A22" t="str">
            <v>工 種 別</v>
          </cell>
          <cell r="E22" t="str">
            <v>單  價</v>
          </cell>
          <cell r="F22" t="str">
            <v>金      額</v>
          </cell>
          <cell r="G22" t="str">
            <v>單  價</v>
          </cell>
          <cell r="H22" t="str">
            <v>金      額</v>
          </cell>
          <cell r="I22" t="str">
            <v>單  價</v>
          </cell>
          <cell r="J22" t="str">
            <v>金      額</v>
          </cell>
        </row>
        <row r="23">
          <cell r="A23" t="str">
            <v>콘크리트공</v>
          </cell>
          <cell r="C23" t="str">
            <v>인</v>
          </cell>
          <cell r="D23">
            <v>0.15</v>
          </cell>
          <cell r="F23">
            <v>0</v>
          </cell>
          <cell r="G23">
            <v>57135</v>
          </cell>
          <cell r="H23">
            <v>8570.2000000000007</v>
          </cell>
          <cell r="J23">
            <v>0</v>
          </cell>
        </row>
        <row r="24">
          <cell r="A24" t="str">
            <v>보통인부</v>
          </cell>
          <cell r="C24" t="str">
            <v>인</v>
          </cell>
          <cell r="D24">
            <v>0.27</v>
          </cell>
          <cell r="F24">
            <v>0</v>
          </cell>
          <cell r="G24">
            <v>29933</v>
          </cell>
          <cell r="H24">
            <v>8081.9</v>
          </cell>
          <cell r="J24">
            <v>0</v>
          </cell>
        </row>
        <row r="25">
          <cell r="F25">
            <v>0</v>
          </cell>
          <cell r="H25">
            <v>0</v>
          </cell>
          <cell r="J25">
            <v>0</v>
          </cell>
        </row>
        <row r="26">
          <cell r="F26">
            <v>0</v>
          </cell>
          <cell r="H26">
            <v>0</v>
          </cell>
          <cell r="J26">
            <v>0</v>
          </cell>
        </row>
        <row r="27">
          <cell r="F27">
            <v>0</v>
          </cell>
          <cell r="H27">
            <v>0</v>
          </cell>
          <cell r="J27">
            <v>0</v>
          </cell>
        </row>
        <row r="28">
          <cell r="F28">
            <v>0</v>
          </cell>
          <cell r="H28">
            <v>0</v>
          </cell>
          <cell r="J28">
            <v>0</v>
          </cell>
        </row>
        <row r="29">
          <cell r="F29">
            <v>0</v>
          </cell>
          <cell r="H29">
            <v>0</v>
          </cell>
          <cell r="J29">
            <v>0</v>
          </cell>
        </row>
        <row r="30">
          <cell r="F30">
            <v>0</v>
          </cell>
          <cell r="H30">
            <v>0</v>
          </cell>
          <cell r="J30">
            <v>0</v>
          </cell>
        </row>
        <row r="31">
          <cell r="F31">
            <v>0</v>
          </cell>
          <cell r="H31">
            <v>0</v>
          </cell>
          <cell r="J31">
            <v>0</v>
          </cell>
        </row>
        <row r="32">
          <cell r="F32">
            <v>0</v>
          </cell>
          <cell r="H32">
            <v>0</v>
          </cell>
          <cell r="J32">
            <v>0</v>
          </cell>
        </row>
        <row r="33">
          <cell r="F33">
            <v>0</v>
          </cell>
          <cell r="H33">
            <v>0</v>
          </cell>
          <cell r="J33">
            <v>0</v>
          </cell>
        </row>
        <row r="34">
          <cell r="F34">
            <v>0</v>
          </cell>
          <cell r="H34">
            <v>0</v>
          </cell>
          <cell r="J34">
            <v>0</v>
          </cell>
        </row>
        <row r="35">
          <cell r="A35" t="str">
            <v>計</v>
          </cell>
          <cell r="F35">
            <v>0</v>
          </cell>
          <cell r="H35">
            <v>16652</v>
          </cell>
          <cell r="J35">
            <v>0</v>
          </cell>
        </row>
        <row r="36">
          <cell r="A36" t="str">
            <v>주)산출근거 :   1995년 상반기, 공사부분 시중노임단가표</v>
          </cell>
        </row>
        <row r="38">
          <cell r="A38" t="str">
            <v>名  稱 : 레미콘타설 ( 철근 )</v>
          </cell>
          <cell r="J38" t="str">
            <v>單位 : 원/㎥當</v>
          </cell>
        </row>
        <row r="39">
          <cell r="A39" t="str">
            <v>區    分</v>
          </cell>
          <cell r="B39" t="str">
            <v>材質 및 規格</v>
          </cell>
          <cell r="C39" t="str">
            <v>單位</v>
          </cell>
          <cell r="D39" t="str">
            <v>數    量</v>
          </cell>
          <cell r="E39" t="str">
            <v>材       料       費</v>
          </cell>
          <cell r="G39" t="str">
            <v xml:space="preserve">        勞       務       費</v>
          </cell>
          <cell r="I39" t="str">
            <v>經              費</v>
          </cell>
        </row>
        <row r="40">
          <cell r="A40" t="str">
            <v>工 種 別</v>
          </cell>
          <cell r="E40" t="str">
            <v>單  價</v>
          </cell>
          <cell r="F40" t="str">
            <v>金      額</v>
          </cell>
          <cell r="G40" t="str">
            <v>單  價</v>
          </cell>
          <cell r="H40" t="str">
            <v>金      額</v>
          </cell>
          <cell r="I40" t="str">
            <v>單  價</v>
          </cell>
          <cell r="J40" t="str">
            <v>金      額</v>
          </cell>
        </row>
        <row r="41">
          <cell r="A41" t="str">
            <v>콘크리트공</v>
          </cell>
          <cell r="C41" t="str">
            <v>인</v>
          </cell>
          <cell r="D41">
            <v>0.17</v>
          </cell>
          <cell r="F41">
            <v>0</v>
          </cell>
          <cell r="G41">
            <v>57135</v>
          </cell>
          <cell r="H41">
            <v>9712.9</v>
          </cell>
          <cell r="J41">
            <v>0</v>
          </cell>
        </row>
        <row r="42">
          <cell r="A42" t="str">
            <v>보통인부</v>
          </cell>
          <cell r="C42" t="str">
            <v>인</v>
          </cell>
          <cell r="D42">
            <v>0.28999999999999998</v>
          </cell>
          <cell r="F42">
            <v>0</v>
          </cell>
          <cell r="G42">
            <v>29933</v>
          </cell>
          <cell r="H42">
            <v>8680.5</v>
          </cell>
          <cell r="J42">
            <v>0</v>
          </cell>
        </row>
        <row r="43">
          <cell r="F43">
            <v>0</v>
          </cell>
          <cell r="H43">
            <v>0</v>
          </cell>
          <cell r="J43">
            <v>0</v>
          </cell>
        </row>
        <row r="44">
          <cell r="F44">
            <v>0</v>
          </cell>
          <cell r="H44">
            <v>0</v>
          </cell>
          <cell r="J44">
            <v>0</v>
          </cell>
        </row>
        <row r="45">
          <cell r="F45">
            <v>0</v>
          </cell>
          <cell r="H45">
            <v>0</v>
          </cell>
          <cell r="J45">
            <v>0</v>
          </cell>
        </row>
        <row r="46">
          <cell r="F46">
            <v>0</v>
          </cell>
          <cell r="H46">
            <v>0</v>
          </cell>
          <cell r="J46">
            <v>0</v>
          </cell>
        </row>
        <row r="47">
          <cell r="F47">
            <v>0</v>
          </cell>
          <cell r="H47">
            <v>0</v>
          </cell>
          <cell r="J47">
            <v>0</v>
          </cell>
        </row>
        <row r="48">
          <cell r="F48">
            <v>0</v>
          </cell>
          <cell r="H48">
            <v>0</v>
          </cell>
          <cell r="J48">
            <v>0</v>
          </cell>
        </row>
        <row r="49">
          <cell r="F49">
            <v>0</v>
          </cell>
          <cell r="H49">
            <v>0</v>
          </cell>
          <cell r="J49">
            <v>0</v>
          </cell>
        </row>
        <row r="50">
          <cell r="F50">
            <v>0</v>
          </cell>
          <cell r="H50">
            <v>0</v>
          </cell>
          <cell r="J50">
            <v>0</v>
          </cell>
        </row>
        <row r="51">
          <cell r="F51">
            <v>0</v>
          </cell>
          <cell r="H51">
            <v>0</v>
          </cell>
          <cell r="J51">
            <v>0</v>
          </cell>
        </row>
        <row r="52">
          <cell r="F52">
            <v>0</v>
          </cell>
          <cell r="H52">
            <v>0</v>
          </cell>
          <cell r="J52">
            <v>0</v>
          </cell>
        </row>
        <row r="53">
          <cell r="A53" t="str">
            <v>計</v>
          </cell>
          <cell r="F53">
            <v>0</v>
          </cell>
          <cell r="H53">
            <v>18393</v>
          </cell>
          <cell r="J53">
            <v>0</v>
          </cell>
        </row>
        <row r="54">
          <cell r="A54" t="str">
            <v>주)산출근거 :   1995년 상반기, 공사부분 시중노임단가표</v>
          </cell>
        </row>
        <row r="56">
          <cell r="A56" t="str">
            <v>名  稱 : 철근가공조립 ( 간단 )</v>
          </cell>
          <cell r="J56" t="str">
            <v>單位 : 원/TON當</v>
          </cell>
        </row>
        <row r="57">
          <cell r="A57" t="str">
            <v>區    分</v>
          </cell>
          <cell r="B57" t="str">
            <v>材質 및 規格</v>
          </cell>
          <cell r="C57" t="str">
            <v>單位</v>
          </cell>
          <cell r="D57" t="str">
            <v>數    量</v>
          </cell>
          <cell r="E57" t="str">
            <v>材       料       費</v>
          </cell>
          <cell r="G57" t="str">
            <v xml:space="preserve">        勞       務       費</v>
          </cell>
          <cell r="I57" t="str">
            <v>經              費</v>
          </cell>
        </row>
        <row r="58">
          <cell r="A58" t="str">
            <v>工 種 別</v>
          </cell>
          <cell r="E58" t="str">
            <v>單  價</v>
          </cell>
          <cell r="F58" t="str">
            <v>金      額</v>
          </cell>
          <cell r="G58" t="str">
            <v>單  價</v>
          </cell>
          <cell r="H58" t="str">
            <v>金      額</v>
          </cell>
          <cell r="I58" t="str">
            <v>單  價</v>
          </cell>
          <cell r="J58" t="str">
            <v>金      額</v>
          </cell>
        </row>
        <row r="59">
          <cell r="A59" t="str">
            <v>결속선</v>
          </cell>
          <cell r="B59" t="str">
            <v>＃20 m/m</v>
          </cell>
          <cell r="C59" t="str">
            <v>kg</v>
          </cell>
          <cell r="D59">
            <v>5</v>
          </cell>
          <cell r="E59">
            <v>605</v>
          </cell>
          <cell r="F59">
            <v>3025</v>
          </cell>
          <cell r="H59">
            <v>0</v>
          </cell>
          <cell r="J59">
            <v>0</v>
          </cell>
        </row>
        <row r="60">
          <cell r="A60" t="str">
            <v>철근공</v>
          </cell>
          <cell r="C60" t="str">
            <v>인</v>
          </cell>
          <cell r="D60">
            <v>2.9</v>
          </cell>
          <cell r="F60">
            <v>0</v>
          </cell>
          <cell r="G60">
            <v>61510</v>
          </cell>
          <cell r="H60">
            <v>178379</v>
          </cell>
          <cell r="J60">
            <v>0</v>
          </cell>
        </row>
        <row r="61">
          <cell r="A61" t="str">
            <v>보통인부</v>
          </cell>
          <cell r="C61" t="str">
            <v>인</v>
          </cell>
          <cell r="D61">
            <v>1.6</v>
          </cell>
          <cell r="F61">
            <v>0</v>
          </cell>
          <cell r="G61">
            <v>29933</v>
          </cell>
          <cell r="H61">
            <v>47892.800000000003</v>
          </cell>
          <cell r="J61">
            <v>0</v>
          </cell>
        </row>
        <row r="62">
          <cell r="A62" t="str">
            <v>기구손료</v>
          </cell>
          <cell r="B62" t="str">
            <v>품의 2%</v>
          </cell>
          <cell r="C62" t="str">
            <v>식</v>
          </cell>
          <cell r="D62">
            <v>1</v>
          </cell>
          <cell r="E62">
            <v>226271</v>
          </cell>
          <cell r="F62">
            <v>4525.3999999999996</v>
          </cell>
          <cell r="H62">
            <v>0</v>
          </cell>
          <cell r="J62">
            <v>0</v>
          </cell>
        </row>
        <row r="63">
          <cell r="F63">
            <v>0</v>
          </cell>
          <cell r="H63">
            <v>0</v>
          </cell>
          <cell r="J63">
            <v>0</v>
          </cell>
        </row>
        <row r="64">
          <cell r="F64">
            <v>0</v>
          </cell>
          <cell r="H64">
            <v>0</v>
          </cell>
          <cell r="J64">
            <v>0</v>
          </cell>
        </row>
        <row r="65">
          <cell r="F65">
            <v>0</v>
          </cell>
          <cell r="H65">
            <v>0</v>
          </cell>
          <cell r="J65">
            <v>0</v>
          </cell>
        </row>
        <row r="66">
          <cell r="F66">
            <v>0</v>
          </cell>
          <cell r="H66">
            <v>0</v>
          </cell>
          <cell r="J66">
            <v>0</v>
          </cell>
        </row>
        <row r="67">
          <cell r="F67">
            <v>0</v>
          </cell>
          <cell r="H67">
            <v>0</v>
          </cell>
          <cell r="J67">
            <v>0</v>
          </cell>
        </row>
        <row r="68">
          <cell r="F68">
            <v>0</v>
          </cell>
          <cell r="H68">
            <v>0</v>
          </cell>
          <cell r="J68">
            <v>0</v>
          </cell>
        </row>
        <row r="69">
          <cell r="F69">
            <v>0</v>
          </cell>
          <cell r="H69">
            <v>0</v>
          </cell>
          <cell r="J69">
            <v>0</v>
          </cell>
        </row>
        <row r="70">
          <cell r="F70">
            <v>0</v>
          </cell>
          <cell r="H70">
            <v>0</v>
          </cell>
          <cell r="J70">
            <v>0</v>
          </cell>
        </row>
        <row r="71">
          <cell r="A71" t="str">
            <v>計</v>
          </cell>
          <cell r="F71">
            <v>7550</v>
          </cell>
          <cell r="H71">
            <v>226271</v>
          </cell>
          <cell r="J71">
            <v>0</v>
          </cell>
        </row>
        <row r="72">
          <cell r="A72" t="str">
            <v>주)산출근거 : 물가자료 1995.5, 결속선(P 145),  공사부분 시중노임단가표</v>
          </cell>
        </row>
        <row r="74">
          <cell r="A74" t="str">
            <v>名  稱 : 철근가공조립 ( 보통 )</v>
          </cell>
          <cell r="J74" t="str">
            <v>單位 : 원/TON當</v>
          </cell>
        </row>
        <row r="75">
          <cell r="A75" t="str">
            <v>區    分</v>
          </cell>
          <cell r="B75" t="str">
            <v>材質 및 規格</v>
          </cell>
          <cell r="C75" t="str">
            <v>單位</v>
          </cell>
          <cell r="D75" t="str">
            <v>數    量</v>
          </cell>
          <cell r="E75" t="str">
            <v>材       料       費</v>
          </cell>
          <cell r="G75" t="str">
            <v xml:space="preserve">        勞       務       費</v>
          </cell>
          <cell r="I75" t="str">
            <v>經              費</v>
          </cell>
        </row>
        <row r="76">
          <cell r="A76" t="str">
            <v>工 種 別</v>
          </cell>
          <cell r="E76" t="str">
            <v>單  價</v>
          </cell>
          <cell r="F76" t="str">
            <v>金      額</v>
          </cell>
          <cell r="G76" t="str">
            <v>單  價</v>
          </cell>
          <cell r="H76" t="str">
            <v>金      額</v>
          </cell>
          <cell r="I76" t="str">
            <v>單  價</v>
          </cell>
          <cell r="J76" t="str">
            <v>金      額</v>
          </cell>
        </row>
        <row r="77">
          <cell r="A77" t="str">
            <v>결속선</v>
          </cell>
          <cell r="B77" t="str">
            <v>＃20 m/m</v>
          </cell>
          <cell r="C77" t="str">
            <v>kg</v>
          </cell>
          <cell r="D77">
            <v>6.5</v>
          </cell>
          <cell r="E77">
            <v>605</v>
          </cell>
          <cell r="F77">
            <v>3932.5</v>
          </cell>
          <cell r="H77">
            <v>0</v>
          </cell>
          <cell r="J77">
            <v>0</v>
          </cell>
        </row>
        <row r="78">
          <cell r="A78" t="str">
            <v>철근공</v>
          </cell>
          <cell r="C78" t="str">
            <v>인</v>
          </cell>
          <cell r="D78">
            <v>4</v>
          </cell>
          <cell r="F78">
            <v>0</v>
          </cell>
          <cell r="G78">
            <v>61510</v>
          </cell>
          <cell r="H78">
            <v>246040</v>
          </cell>
          <cell r="J78">
            <v>0</v>
          </cell>
        </row>
        <row r="79">
          <cell r="A79" t="str">
            <v>보통인부</v>
          </cell>
          <cell r="C79" t="str">
            <v>인</v>
          </cell>
          <cell r="D79">
            <v>2.2000000000000002</v>
          </cell>
          <cell r="F79">
            <v>0</v>
          </cell>
          <cell r="G79">
            <v>29933</v>
          </cell>
          <cell r="H79">
            <v>65852.600000000006</v>
          </cell>
          <cell r="J79">
            <v>0</v>
          </cell>
        </row>
        <row r="80">
          <cell r="A80" t="str">
            <v>기구손료</v>
          </cell>
          <cell r="B80" t="str">
            <v>품의 2%</v>
          </cell>
          <cell r="C80" t="str">
            <v>식</v>
          </cell>
          <cell r="D80">
            <v>1</v>
          </cell>
          <cell r="E80">
            <v>311892</v>
          </cell>
          <cell r="F80">
            <v>6237.8</v>
          </cell>
          <cell r="H80">
            <v>0</v>
          </cell>
          <cell r="J80">
            <v>0</v>
          </cell>
        </row>
        <row r="81">
          <cell r="F81">
            <v>0</v>
          </cell>
          <cell r="H81">
            <v>0</v>
          </cell>
          <cell r="J81">
            <v>0</v>
          </cell>
        </row>
        <row r="82">
          <cell r="F82">
            <v>0</v>
          </cell>
          <cell r="H82">
            <v>0</v>
          </cell>
          <cell r="J82">
            <v>0</v>
          </cell>
        </row>
        <row r="83">
          <cell r="F83">
            <v>0</v>
          </cell>
          <cell r="H83">
            <v>0</v>
          </cell>
          <cell r="J83">
            <v>0</v>
          </cell>
        </row>
        <row r="84">
          <cell r="F84">
            <v>0</v>
          </cell>
          <cell r="H84">
            <v>0</v>
          </cell>
          <cell r="J84">
            <v>0</v>
          </cell>
        </row>
        <row r="85">
          <cell r="F85">
            <v>0</v>
          </cell>
          <cell r="H85">
            <v>0</v>
          </cell>
          <cell r="J85">
            <v>0</v>
          </cell>
        </row>
        <row r="86">
          <cell r="F86">
            <v>0</v>
          </cell>
          <cell r="H86">
            <v>0</v>
          </cell>
          <cell r="J86">
            <v>0</v>
          </cell>
        </row>
        <row r="87">
          <cell r="F87">
            <v>0</v>
          </cell>
          <cell r="H87">
            <v>0</v>
          </cell>
          <cell r="J87">
            <v>0</v>
          </cell>
        </row>
        <row r="88">
          <cell r="F88">
            <v>0</v>
          </cell>
          <cell r="H88">
            <v>0</v>
          </cell>
          <cell r="J88">
            <v>0</v>
          </cell>
        </row>
        <row r="89">
          <cell r="A89" t="str">
            <v>計</v>
          </cell>
          <cell r="F89">
            <v>10170</v>
          </cell>
          <cell r="H89">
            <v>311892</v>
          </cell>
          <cell r="J89">
            <v>0</v>
          </cell>
        </row>
        <row r="90">
          <cell r="A90" t="str">
            <v xml:space="preserve">주)산출근거 : 물가자료 1995.5, 결속선(P 145),  공사부분 시중노임단가표 </v>
          </cell>
        </row>
        <row r="92">
          <cell r="A92" t="str">
            <v>名  稱 : 합판거푸집</v>
          </cell>
          <cell r="J92" t="str">
            <v>單位 : 원/㎡當</v>
          </cell>
        </row>
        <row r="93">
          <cell r="A93" t="str">
            <v>區    分</v>
          </cell>
          <cell r="B93" t="str">
            <v>材質 및 規格</v>
          </cell>
          <cell r="C93" t="str">
            <v>單位</v>
          </cell>
          <cell r="D93" t="str">
            <v>數    量</v>
          </cell>
          <cell r="E93" t="str">
            <v>材       料       費</v>
          </cell>
          <cell r="G93" t="str">
            <v xml:space="preserve">        勞       務       費</v>
          </cell>
          <cell r="I93" t="str">
            <v>經              費</v>
          </cell>
        </row>
        <row r="94">
          <cell r="A94" t="str">
            <v>工 種 別</v>
          </cell>
          <cell r="E94" t="str">
            <v>單  價</v>
          </cell>
          <cell r="F94" t="str">
            <v>金      額</v>
          </cell>
          <cell r="G94" t="str">
            <v>單  價</v>
          </cell>
          <cell r="H94" t="str">
            <v>金      額</v>
          </cell>
          <cell r="I94" t="str">
            <v>單  價</v>
          </cell>
          <cell r="J94" t="str">
            <v>金      額</v>
          </cell>
        </row>
        <row r="95">
          <cell r="A95" t="str">
            <v>합판</v>
          </cell>
          <cell r="B95" t="str">
            <v>내수합판</v>
          </cell>
          <cell r="C95" t="str">
            <v>㎡</v>
          </cell>
          <cell r="D95">
            <v>1.03</v>
          </cell>
          <cell r="E95">
            <v>5313</v>
          </cell>
          <cell r="F95">
            <v>5472.3</v>
          </cell>
          <cell r="H95">
            <v>0</v>
          </cell>
          <cell r="J95">
            <v>0</v>
          </cell>
        </row>
        <row r="96">
          <cell r="A96" t="str">
            <v>목재</v>
          </cell>
          <cell r="C96" t="str">
            <v>㎥</v>
          </cell>
          <cell r="D96">
            <v>3.7999999999999999E-2</v>
          </cell>
          <cell r="E96">
            <v>272182</v>
          </cell>
          <cell r="F96">
            <v>10342.9</v>
          </cell>
          <cell r="H96">
            <v>0</v>
          </cell>
          <cell r="J96">
            <v>0</v>
          </cell>
        </row>
        <row r="97">
          <cell r="A97" t="str">
            <v>철선</v>
          </cell>
          <cell r="B97" t="str">
            <v>＃8</v>
          </cell>
          <cell r="C97" t="str">
            <v>kg</v>
          </cell>
          <cell r="D97">
            <v>0.28999999999999998</v>
          </cell>
          <cell r="E97">
            <v>495</v>
          </cell>
          <cell r="F97">
            <v>143.5</v>
          </cell>
          <cell r="H97">
            <v>0</v>
          </cell>
          <cell r="J97">
            <v>0</v>
          </cell>
        </row>
        <row r="98">
          <cell r="A98" t="str">
            <v>못</v>
          </cell>
          <cell r="B98" t="str">
            <v>N 75</v>
          </cell>
          <cell r="C98" t="str">
            <v>kg</v>
          </cell>
          <cell r="D98">
            <v>0.2</v>
          </cell>
          <cell r="E98">
            <v>616</v>
          </cell>
          <cell r="F98">
            <v>123.2</v>
          </cell>
          <cell r="H98">
            <v>0</v>
          </cell>
          <cell r="J98">
            <v>0</v>
          </cell>
        </row>
        <row r="99">
          <cell r="A99" t="str">
            <v>박리제</v>
          </cell>
          <cell r="C99" t="str">
            <v>ℓ</v>
          </cell>
          <cell r="D99">
            <v>0.19</v>
          </cell>
          <cell r="E99">
            <v>121.29</v>
          </cell>
          <cell r="F99">
            <v>23</v>
          </cell>
          <cell r="H99">
            <v>0</v>
          </cell>
          <cell r="J99">
            <v>0</v>
          </cell>
        </row>
        <row r="100">
          <cell r="A100" t="str">
            <v>형틀목공</v>
          </cell>
          <cell r="C100" t="str">
            <v>인</v>
          </cell>
          <cell r="D100">
            <v>0.28000000000000003</v>
          </cell>
          <cell r="F100">
            <v>0</v>
          </cell>
          <cell r="G100">
            <v>61835</v>
          </cell>
          <cell r="H100">
            <v>17313.8</v>
          </cell>
          <cell r="J100">
            <v>0</v>
          </cell>
        </row>
        <row r="101">
          <cell r="A101" t="str">
            <v>보통인부</v>
          </cell>
          <cell r="C101" t="str">
            <v>인</v>
          </cell>
          <cell r="D101">
            <v>0.23</v>
          </cell>
          <cell r="F101">
            <v>0</v>
          </cell>
          <cell r="G101">
            <v>29933</v>
          </cell>
          <cell r="H101">
            <v>6884.5</v>
          </cell>
          <cell r="J101">
            <v>0</v>
          </cell>
        </row>
        <row r="102">
          <cell r="A102" t="str">
            <v>사용고재</v>
          </cell>
          <cell r="B102" t="str">
            <v>주재료의 30%</v>
          </cell>
          <cell r="C102" t="str">
            <v>식</v>
          </cell>
          <cell r="D102">
            <v>1</v>
          </cell>
          <cell r="E102">
            <v>15815.2</v>
          </cell>
          <cell r="F102">
            <v>4744.5</v>
          </cell>
          <cell r="H102">
            <v>0</v>
          </cell>
          <cell r="J102">
            <v>0</v>
          </cell>
        </row>
        <row r="103">
          <cell r="A103" t="str">
            <v>計 (1회사용)</v>
          </cell>
          <cell r="F103">
            <v>11360</v>
          </cell>
          <cell r="H103">
            <v>24198</v>
          </cell>
          <cell r="J103">
            <v>0</v>
          </cell>
        </row>
        <row r="104">
          <cell r="A104" t="str">
            <v>2회사용시</v>
          </cell>
          <cell r="E104">
            <v>0.56999999999999995</v>
          </cell>
          <cell r="F104">
            <v>6475</v>
          </cell>
          <cell r="G104">
            <v>0.6</v>
          </cell>
          <cell r="H104">
            <v>14518</v>
          </cell>
          <cell r="J104">
            <v>0</v>
          </cell>
        </row>
        <row r="105">
          <cell r="A105" t="str">
            <v>3회사용시</v>
          </cell>
          <cell r="E105">
            <v>0.46100000000000002</v>
          </cell>
          <cell r="F105">
            <v>5236</v>
          </cell>
          <cell r="G105">
            <v>0.47099999999999997</v>
          </cell>
          <cell r="H105">
            <v>11397</v>
          </cell>
          <cell r="J105">
            <v>0</v>
          </cell>
        </row>
        <row r="106">
          <cell r="A106" t="str">
            <v>4회사용시</v>
          </cell>
          <cell r="E106">
            <v>0.40100000000000002</v>
          </cell>
          <cell r="F106">
            <v>4555</v>
          </cell>
          <cell r="G106">
            <v>0.4</v>
          </cell>
          <cell r="H106">
            <v>9679</v>
          </cell>
          <cell r="J106">
            <v>0</v>
          </cell>
        </row>
        <row r="107">
          <cell r="A107" t="str">
            <v>5회사용시</v>
          </cell>
          <cell r="E107">
            <v>0.371</v>
          </cell>
          <cell r="F107">
            <v>4214</v>
          </cell>
          <cell r="G107">
            <v>0.34200000000000003</v>
          </cell>
          <cell r="H107">
            <v>8275</v>
          </cell>
          <cell r="J107">
            <v>0</v>
          </cell>
        </row>
        <row r="108">
          <cell r="A108" t="str">
            <v>6회사용시</v>
          </cell>
          <cell r="E108">
            <v>0.34699999999999998</v>
          </cell>
          <cell r="F108">
            <v>3941</v>
          </cell>
          <cell r="G108">
            <v>0.32</v>
          </cell>
          <cell r="H108">
            <v>7743</v>
          </cell>
          <cell r="J108">
            <v>0</v>
          </cell>
        </row>
        <row r="109">
          <cell r="A109" t="str">
            <v xml:space="preserve">주)산출근거 : 물가자료 1995.5, 합판( P 450), 목재( P 139), 철선( P 495), 못( P 147) </v>
          </cell>
        </row>
        <row r="111">
          <cell r="A111" t="str">
            <v>名  稱 : 문양거푸집</v>
          </cell>
          <cell r="J111" t="str">
            <v>單位 : 원/㎡當</v>
          </cell>
        </row>
        <row r="112">
          <cell r="A112" t="str">
            <v>區    分</v>
          </cell>
          <cell r="B112" t="str">
            <v>材質 및 規格</v>
          </cell>
          <cell r="C112" t="str">
            <v>單位</v>
          </cell>
          <cell r="D112" t="str">
            <v>數    量</v>
          </cell>
          <cell r="E112" t="str">
            <v>材       料       費</v>
          </cell>
          <cell r="G112" t="str">
            <v xml:space="preserve">        勞       務       費</v>
          </cell>
          <cell r="I112" t="str">
            <v>經              費</v>
          </cell>
        </row>
        <row r="113">
          <cell r="A113" t="str">
            <v>工 種 別</v>
          </cell>
          <cell r="E113" t="str">
            <v>單  價</v>
          </cell>
          <cell r="F113" t="str">
            <v>金      額</v>
          </cell>
          <cell r="G113" t="str">
            <v>單  價</v>
          </cell>
          <cell r="H113" t="str">
            <v>金      額</v>
          </cell>
          <cell r="I113" t="str">
            <v>單  價</v>
          </cell>
          <cell r="J113" t="str">
            <v>金      額</v>
          </cell>
        </row>
        <row r="114">
          <cell r="A114" t="str">
            <v>문양거푸집</v>
          </cell>
          <cell r="B114" t="str">
            <v>FRP1050×1820</v>
          </cell>
          <cell r="C114" t="str">
            <v>㎡</v>
          </cell>
          <cell r="D114">
            <v>0.05</v>
          </cell>
          <cell r="E114">
            <v>108058.60805860805</v>
          </cell>
          <cell r="F114">
            <v>5402.9</v>
          </cell>
          <cell r="H114">
            <v>0</v>
          </cell>
          <cell r="J114">
            <v>0</v>
          </cell>
        </row>
        <row r="115">
          <cell r="A115" t="str">
            <v>폼타이</v>
          </cell>
          <cell r="B115" t="str">
            <v>D형 1/2×300</v>
          </cell>
          <cell r="C115" t="str">
            <v>조</v>
          </cell>
          <cell r="D115">
            <v>0.214</v>
          </cell>
          <cell r="E115">
            <v>850</v>
          </cell>
          <cell r="F115">
            <v>181.9</v>
          </cell>
          <cell r="H115">
            <v>0</v>
          </cell>
          <cell r="J115">
            <v>0</v>
          </cell>
        </row>
        <row r="116">
          <cell r="A116" t="str">
            <v>박리제</v>
          </cell>
          <cell r="B116" t="str">
            <v>SIKA FORM OIL</v>
          </cell>
          <cell r="C116" t="str">
            <v>ℓ</v>
          </cell>
          <cell r="D116">
            <v>0.19</v>
          </cell>
          <cell r="E116">
            <v>800</v>
          </cell>
          <cell r="F116">
            <v>152</v>
          </cell>
          <cell r="H116">
            <v>0</v>
          </cell>
          <cell r="J116">
            <v>0</v>
          </cell>
        </row>
        <row r="117">
          <cell r="A117" t="str">
            <v>세파레이터</v>
          </cell>
          <cell r="B117" t="str">
            <v>D형 1/2×500</v>
          </cell>
          <cell r="C117" t="str">
            <v xml:space="preserve">본 </v>
          </cell>
          <cell r="D117">
            <v>2.14</v>
          </cell>
          <cell r="E117">
            <v>140</v>
          </cell>
          <cell r="F117">
            <v>299.60000000000002</v>
          </cell>
          <cell r="H117">
            <v>0</v>
          </cell>
          <cell r="J117">
            <v>0</v>
          </cell>
        </row>
        <row r="118">
          <cell r="A118" t="str">
            <v>보조자재</v>
          </cell>
          <cell r="B118" t="str">
            <v>문양거푸집의20%</v>
          </cell>
          <cell r="C118" t="str">
            <v>식</v>
          </cell>
          <cell r="D118">
            <v>1</v>
          </cell>
          <cell r="E118">
            <v>1080.5</v>
          </cell>
          <cell r="F118">
            <v>1080.5</v>
          </cell>
          <cell r="H118">
            <v>0</v>
          </cell>
          <cell r="J118">
            <v>0</v>
          </cell>
        </row>
        <row r="119">
          <cell r="A119" t="str">
            <v>사용고재</v>
          </cell>
          <cell r="B119" t="str">
            <v>보조자재의 10%</v>
          </cell>
          <cell r="C119" t="str">
            <v>식</v>
          </cell>
          <cell r="D119">
            <v>1</v>
          </cell>
          <cell r="E119">
            <v>108</v>
          </cell>
          <cell r="F119">
            <v>108</v>
          </cell>
          <cell r="H119">
            <v>0</v>
          </cell>
          <cell r="J119">
            <v>0</v>
          </cell>
        </row>
        <row r="120">
          <cell r="A120" t="str">
            <v>형틀목공</v>
          </cell>
          <cell r="C120" t="str">
            <v>인</v>
          </cell>
          <cell r="D120">
            <v>0.14000000000000001</v>
          </cell>
          <cell r="F120">
            <v>0</v>
          </cell>
          <cell r="G120">
            <v>61835</v>
          </cell>
          <cell r="H120">
            <v>8656.9</v>
          </cell>
          <cell r="J120">
            <v>0</v>
          </cell>
        </row>
        <row r="121">
          <cell r="A121" t="str">
            <v>보통인부</v>
          </cell>
          <cell r="C121" t="str">
            <v>인</v>
          </cell>
          <cell r="D121">
            <v>0.12</v>
          </cell>
          <cell r="F121">
            <v>0</v>
          </cell>
          <cell r="G121">
            <v>29933</v>
          </cell>
          <cell r="H121">
            <v>3591.9</v>
          </cell>
          <cell r="J121">
            <v>0</v>
          </cell>
        </row>
        <row r="122">
          <cell r="F122">
            <v>0</v>
          </cell>
          <cell r="H122">
            <v>0</v>
          </cell>
          <cell r="J122">
            <v>0</v>
          </cell>
        </row>
        <row r="123">
          <cell r="F123">
            <v>0</v>
          </cell>
          <cell r="H123">
            <v>0</v>
          </cell>
          <cell r="J123">
            <v>0</v>
          </cell>
        </row>
        <row r="124">
          <cell r="F124">
            <v>0</v>
          </cell>
          <cell r="H124">
            <v>0</v>
          </cell>
          <cell r="J124">
            <v>0</v>
          </cell>
        </row>
        <row r="125">
          <cell r="F125">
            <v>0</v>
          </cell>
          <cell r="H125">
            <v>0</v>
          </cell>
          <cell r="J125">
            <v>0</v>
          </cell>
        </row>
        <row r="126">
          <cell r="A126" t="str">
            <v>計</v>
          </cell>
          <cell r="F126">
            <v>7224</v>
          </cell>
          <cell r="H126">
            <v>12248</v>
          </cell>
          <cell r="J126">
            <v>0</v>
          </cell>
        </row>
        <row r="127">
          <cell r="A127" t="str">
            <v>주)산출근거 : 물가자료 1995.5,문양거푸집, 폼타이, 박리제, 세파레이터 (P 212 ~ 213), 공사부분 시중노임단가</v>
          </cell>
        </row>
        <row r="129">
          <cell r="A129" t="str">
            <v>名  稱 : 비계설치</v>
          </cell>
          <cell r="J129" t="str">
            <v>單位 : 공/㎥當</v>
          </cell>
        </row>
        <row r="130">
          <cell r="A130" t="str">
            <v>區    分</v>
          </cell>
          <cell r="B130" t="str">
            <v>材質 및 規格</v>
          </cell>
          <cell r="C130" t="str">
            <v>單位</v>
          </cell>
          <cell r="D130" t="str">
            <v>數    量</v>
          </cell>
          <cell r="E130" t="str">
            <v>材       料       費</v>
          </cell>
          <cell r="G130" t="str">
            <v xml:space="preserve">        勞       務       費</v>
          </cell>
          <cell r="I130" t="str">
            <v>經              費</v>
          </cell>
        </row>
        <row r="131">
          <cell r="A131" t="str">
            <v>工 種 別</v>
          </cell>
          <cell r="E131" t="str">
            <v>單  價</v>
          </cell>
          <cell r="F131" t="str">
            <v>金      額</v>
          </cell>
          <cell r="G131" t="str">
            <v>單  價</v>
          </cell>
          <cell r="H131" t="str">
            <v>金      額</v>
          </cell>
          <cell r="I131" t="str">
            <v>單  價</v>
          </cell>
          <cell r="J131" t="str">
            <v>金      額</v>
          </cell>
        </row>
        <row r="132">
          <cell r="A132" t="str">
            <v>원목</v>
          </cell>
          <cell r="C132" t="str">
            <v>㎥</v>
          </cell>
          <cell r="D132">
            <v>9.4E-2</v>
          </cell>
          <cell r="E132">
            <v>148203</v>
          </cell>
          <cell r="F132">
            <v>13931</v>
          </cell>
          <cell r="H132">
            <v>0</v>
          </cell>
          <cell r="J132">
            <v>0</v>
          </cell>
        </row>
        <row r="133">
          <cell r="A133" t="str">
            <v>판재</v>
          </cell>
          <cell r="C133" t="str">
            <v>㎥</v>
          </cell>
          <cell r="D133">
            <v>1.5E-3</v>
          </cell>
          <cell r="E133">
            <v>353837</v>
          </cell>
          <cell r="F133">
            <v>530.70000000000005</v>
          </cell>
          <cell r="H133">
            <v>0</v>
          </cell>
          <cell r="J133">
            <v>0</v>
          </cell>
        </row>
        <row r="134">
          <cell r="A134" t="str">
            <v>철선</v>
          </cell>
          <cell r="B134" t="str">
            <v>＃8</v>
          </cell>
          <cell r="C134" t="str">
            <v>kg</v>
          </cell>
          <cell r="D134">
            <v>0.2</v>
          </cell>
          <cell r="E134">
            <v>495</v>
          </cell>
          <cell r="F134">
            <v>99</v>
          </cell>
          <cell r="H134">
            <v>0</v>
          </cell>
          <cell r="J134">
            <v>0</v>
          </cell>
        </row>
        <row r="135">
          <cell r="A135" t="str">
            <v>잡재료</v>
          </cell>
          <cell r="B135" t="str">
            <v>재료비의 5%</v>
          </cell>
          <cell r="C135" t="str">
            <v>식</v>
          </cell>
          <cell r="D135">
            <v>1</v>
          </cell>
          <cell r="E135">
            <v>14560</v>
          </cell>
          <cell r="F135">
            <v>728</v>
          </cell>
          <cell r="H135">
            <v>0</v>
          </cell>
          <cell r="J135">
            <v>0</v>
          </cell>
        </row>
        <row r="136">
          <cell r="A136" t="str">
            <v>비계공</v>
          </cell>
          <cell r="C136" t="str">
            <v>인</v>
          </cell>
          <cell r="D136">
            <v>2</v>
          </cell>
          <cell r="F136">
            <v>0</v>
          </cell>
          <cell r="G136">
            <v>65265</v>
          </cell>
          <cell r="H136">
            <v>130530</v>
          </cell>
          <cell r="J136">
            <v>0</v>
          </cell>
        </row>
        <row r="137">
          <cell r="A137" t="str">
            <v>보통인부</v>
          </cell>
          <cell r="C137" t="str">
            <v>인</v>
          </cell>
          <cell r="D137">
            <v>2</v>
          </cell>
          <cell r="F137">
            <v>0</v>
          </cell>
          <cell r="G137">
            <v>29933</v>
          </cell>
          <cell r="H137">
            <v>59866</v>
          </cell>
          <cell r="J137">
            <v>0</v>
          </cell>
        </row>
        <row r="138">
          <cell r="A138" t="str">
            <v xml:space="preserve">計 </v>
          </cell>
          <cell r="B138" t="str">
            <v>10공/㎥당</v>
          </cell>
          <cell r="F138">
            <v>15288</v>
          </cell>
          <cell r="H138">
            <v>190396</v>
          </cell>
          <cell r="J138">
            <v>0</v>
          </cell>
        </row>
        <row r="139">
          <cell r="A139" t="str">
            <v xml:space="preserve">計 </v>
          </cell>
          <cell r="B139" t="str">
            <v>공/㎥당</v>
          </cell>
          <cell r="F139">
            <v>1528</v>
          </cell>
          <cell r="H139">
            <v>19039</v>
          </cell>
          <cell r="J139">
            <v>0</v>
          </cell>
        </row>
        <row r="140">
          <cell r="A140" t="str">
            <v>1회사용시</v>
          </cell>
          <cell r="E140">
            <v>1</v>
          </cell>
          <cell r="F140">
            <v>1528</v>
          </cell>
          <cell r="G140">
            <v>1</v>
          </cell>
          <cell r="H140">
            <v>19039</v>
          </cell>
          <cell r="J140">
            <v>0</v>
          </cell>
        </row>
        <row r="141">
          <cell r="A141" t="str">
            <v>2회사용시</v>
          </cell>
          <cell r="E141">
            <v>0.67</v>
          </cell>
          <cell r="F141">
            <v>1023</v>
          </cell>
          <cell r="G141">
            <v>1</v>
          </cell>
          <cell r="H141">
            <v>19039</v>
          </cell>
          <cell r="J141">
            <v>0</v>
          </cell>
        </row>
        <row r="142">
          <cell r="A142" t="str">
            <v>3회사용시</v>
          </cell>
          <cell r="E142">
            <v>0.56499999999999995</v>
          </cell>
          <cell r="F142">
            <v>863</v>
          </cell>
          <cell r="G142">
            <v>1</v>
          </cell>
          <cell r="H142">
            <v>19039</v>
          </cell>
          <cell r="J142">
            <v>0</v>
          </cell>
        </row>
        <row r="143">
          <cell r="A143" t="str">
            <v>4회사용시</v>
          </cell>
          <cell r="E143">
            <v>0.51600000000000001</v>
          </cell>
          <cell r="F143">
            <v>788</v>
          </cell>
          <cell r="G143">
            <v>1</v>
          </cell>
          <cell r="H143">
            <v>19039</v>
          </cell>
          <cell r="J143">
            <v>0</v>
          </cell>
        </row>
        <row r="144">
          <cell r="A144" t="str">
            <v>5회사용시</v>
          </cell>
          <cell r="E144">
            <v>0.48899999999999999</v>
          </cell>
          <cell r="F144">
            <v>747</v>
          </cell>
          <cell r="G144">
            <v>1</v>
          </cell>
          <cell r="H144">
            <v>19039</v>
          </cell>
          <cell r="J144">
            <v>0</v>
          </cell>
        </row>
        <row r="145">
          <cell r="A145" t="str">
            <v>6회사용시</v>
          </cell>
          <cell r="E145">
            <v>0.47299999999999998</v>
          </cell>
          <cell r="F145">
            <v>722</v>
          </cell>
          <cell r="G145">
            <v>1</v>
          </cell>
          <cell r="H145">
            <v>19039</v>
          </cell>
          <cell r="J145">
            <v>0</v>
          </cell>
        </row>
        <row r="146">
          <cell r="A146" t="str">
            <v>주)산출근거 : 물가자료 1995.5, 합판(P 450), 목재(P 139), 철선(P 495), 공사부분 시중노임단가</v>
          </cell>
        </row>
        <row r="149">
          <cell r="A149" t="str">
            <v>名  稱 : 잡석깔기</v>
          </cell>
          <cell r="J149" t="str">
            <v>單位 : 원/㎥當</v>
          </cell>
        </row>
        <row r="150">
          <cell r="A150" t="str">
            <v>區    分</v>
          </cell>
          <cell r="B150" t="str">
            <v>材質 및 規格</v>
          </cell>
          <cell r="C150" t="str">
            <v>單位</v>
          </cell>
          <cell r="D150" t="str">
            <v>數    量</v>
          </cell>
          <cell r="E150" t="str">
            <v>材       料       費</v>
          </cell>
          <cell r="G150" t="str">
            <v xml:space="preserve">        勞       務       費</v>
          </cell>
          <cell r="I150" t="str">
            <v>經              費</v>
          </cell>
        </row>
        <row r="151">
          <cell r="A151" t="str">
            <v>工 種 別</v>
          </cell>
          <cell r="E151" t="str">
            <v>單  價</v>
          </cell>
          <cell r="F151" t="str">
            <v>金      額</v>
          </cell>
          <cell r="G151" t="str">
            <v>單  價</v>
          </cell>
          <cell r="H151" t="str">
            <v>金      額</v>
          </cell>
          <cell r="I151" t="str">
            <v>單  價</v>
          </cell>
          <cell r="J151" t="str">
            <v>金      額</v>
          </cell>
        </row>
        <row r="152">
          <cell r="A152" t="str">
            <v>잡석</v>
          </cell>
          <cell r="C152" t="str">
            <v>인</v>
          </cell>
          <cell r="D152">
            <v>1.04</v>
          </cell>
          <cell r="E152">
            <v>11000</v>
          </cell>
          <cell r="F152">
            <v>11440</v>
          </cell>
          <cell r="H152">
            <v>0</v>
          </cell>
          <cell r="J152">
            <v>0</v>
          </cell>
        </row>
        <row r="153">
          <cell r="A153" t="str">
            <v>보통인부</v>
          </cell>
          <cell r="C153" t="str">
            <v>인</v>
          </cell>
          <cell r="D153">
            <v>0.6</v>
          </cell>
          <cell r="F153">
            <v>0</v>
          </cell>
          <cell r="G153">
            <v>29933</v>
          </cell>
          <cell r="H153">
            <v>17959.8</v>
          </cell>
          <cell r="J153">
            <v>0</v>
          </cell>
        </row>
        <row r="154">
          <cell r="F154">
            <v>0</v>
          </cell>
          <cell r="H154">
            <v>0</v>
          </cell>
          <cell r="J154">
            <v>0</v>
          </cell>
        </row>
        <row r="155">
          <cell r="F155">
            <v>0</v>
          </cell>
          <cell r="H155">
            <v>0</v>
          </cell>
          <cell r="J155">
            <v>0</v>
          </cell>
        </row>
        <row r="157">
          <cell r="F157">
            <v>0</v>
          </cell>
          <cell r="H157">
            <v>0</v>
          </cell>
          <cell r="J157">
            <v>0</v>
          </cell>
        </row>
        <row r="158">
          <cell r="F158">
            <v>0</v>
          </cell>
          <cell r="H158">
            <v>0</v>
          </cell>
          <cell r="J158">
            <v>0</v>
          </cell>
        </row>
        <row r="160">
          <cell r="F160">
            <v>0</v>
          </cell>
          <cell r="H160">
            <v>0</v>
          </cell>
          <cell r="J160">
            <v>0</v>
          </cell>
        </row>
        <row r="161">
          <cell r="F161">
            <v>0</v>
          </cell>
          <cell r="H161">
            <v>0</v>
          </cell>
          <cell r="J161">
            <v>0</v>
          </cell>
        </row>
        <row r="162">
          <cell r="F162">
            <v>0</v>
          </cell>
          <cell r="H162">
            <v>0</v>
          </cell>
          <cell r="J162">
            <v>0</v>
          </cell>
        </row>
        <row r="163">
          <cell r="F163">
            <v>0</v>
          </cell>
          <cell r="H163">
            <v>0</v>
          </cell>
          <cell r="J163">
            <v>0</v>
          </cell>
        </row>
        <row r="164">
          <cell r="A164" t="str">
            <v>計</v>
          </cell>
          <cell r="F164">
            <v>11440</v>
          </cell>
          <cell r="H164">
            <v>17959</v>
          </cell>
          <cell r="J164">
            <v>0</v>
          </cell>
        </row>
        <row r="165">
          <cell r="A165" t="str">
            <v>주)산출근거 : 물가자료 1995.5, 잡석(P 182)</v>
          </cell>
        </row>
        <row r="167">
          <cell r="A167" t="str">
            <v>名  稱 : 잡석채우기</v>
          </cell>
          <cell r="J167" t="str">
            <v>單位 : 원/㎥當</v>
          </cell>
        </row>
        <row r="168">
          <cell r="A168" t="str">
            <v>區    分</v>
          </cell>
          <cell r="B168" t="str">
            <v>材質 및 規格</v>
          </cell>
          <cell r="C168" t="str">
            <v>單位</v>
          </cell>
          <cell r="D168" t="str">
            <v>數    量</v>
          </cell>
          <cell r="E168" t="str">
            <v>材       料       費</v>
          </cell>
          <cell r="G168" t="str">
            <v xml:space="preserve">        勞       務       費</v>
          </cell>
          <cell r="I168" t="str">
            <v>經              費</v>
          </cell>
        </row>
        <row r="169">
          <cell r="A169" t="str">
            <v>工 種 別</v>
          </cell>
          <cell r="E169" t="str">
            <v>單  價</v>
          </cell>
          <cell r="F169" t="str">
            <v>金      額</v>
          </cell>
          <cell r="G169" t="str">
            <v>單  價</v>
          </cell>
          <cell r="H169" t="str">
            <v>金      額</v>
          </cell>
          <cell r="I169" t="str">
            <v>單  價</v>
          </cell>
          <cell r="J169" t="str">
            <v>金      額</v>
          </cell>
        </row>
        <row r="170">
          <cell r="A170" t="str">
            <v>잡석</v>
          </cell>
          <cell r="C170" t="str">
            <v>인</v>
          </cell>
          <cell r="D170">
            <v>1.04</v>
          </cell>
          <cell r="E170">
            <v>11000</v>
          </cell>
          <cell r="F170">
            <v>11440</v>
          </cell>
          <cell r="H170">
            <v>0</v>
          </cell>
          <cell r="J170">
            <v>0</v>
          </cell>
        </row>
        <row r="171">
          <cell r="A171" t="str">
            <v>보통인부</v>
          </cell>
          <cell r="C171" t="str">
            <v>인</v>
          </cell>
          <cell r="D171">
            <v>0.65</v>
          </cell>
          <cell r="F171">
            <v>0</v>
          </cell>
          <cell r="G171">
            <v>29933</v>
          </cell>
          <cell r="H171">
            <v>19456.400000000001</v>
          </cell>
          <cell r="J171">
            <v>0</v>
          </cell>
        </row>
        <row r="172">
          <cell r="F172">
            <v>0</v>
          </cell>
          <cell r="H172">
            <v>0</v>
          </cell>
          <cell r="J172">
            <v>0</v>
          </cell>
        </row>
        <row r="173">
          <cell r="F173">
            <v>0</v>
          </cell>
          <cell r="H173">
            <v>0</v>
          </cell>
          <cell r="J173">
            <v>0</v>
          </cell>
        </row>
        <row r="174">
          <cell r="F174">
            <v>0</v>
          </cell>
          <cell r="H174">
            <v>0</v>
          </cell>
          <cell r="J174">
            <v>0</v>
          </cell>
        </row>
        <row r="176">
          <cell r="F176">
            <v>0</v>
          </cell>
          <cell r="H176">
            <v>0</v>
          </cell>
          <cell r="J176">
            <v>0</v>
          </cell>
        </row>
        <row r="177">
          <cell r="F177">
            <v>0</v>
          </cell>
          <cell r="H177">
            <v>0</v>
          </cell>
          <cell r="J177">
            <v>0</v>
          </cell>
        </row>
        <row r="178">
          <cell r="F178">
            <v>0</v>
          </cell>
          <cell r="H178">
            <v>0</v>
          </cell>
          <cell r="J178">
            <v>0</v>
          </cell>
        </row>
        <row r="179">
          <cell r="F179">
            <v>0</v>
          </cell>
          <cell r="H179">
            <v>0</v>
          </cell>
          <cell r="J179">
            <v>0</v>
          </cell>
        </row>
        <row r="180">
          <cell r="F180">
            <v>0</v>
          </cell>
          <cell r="H180">
            <v>0</v>
          </cell>
          <cell r="J180">
            <v>0</v>
          </cell>
        </row>
        <row r="181">
          <cell r="F181">
            <v>0</v>
          </cell>
          <cell r="H181">
            <v>0</v>
          </cell>
          <cell r="J181">
            <v>0</v>
          </cell>
        </row>
        <row r="182">
          <cell r="A182" t="str">
            <v>計</v>
          </cell>
          <cell r="F182">
            <v>11440</v>
          </cell>
          <cell r="H182">
            <v>19456</v>
          </cell>
          <cell r="J182">
            <v>0</v>
          </cell>
        </row>
        <row r="183">
          <cell r="A183" t="str">
            <v>주)산출근거 : 물가자료 1995.5, 잡석(P 182)</v>
          </cell>
        </row>
      </sheetData>
      <sheetData sheetId="17"/>
      <sheetData sheetId="18"/>
      <sheetData sheetId="19"/>
      <sheetData sheetId="20"/>
      <sheetData sheetId="21"/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설계명세서"/>
      <sheetName val="공사표지"/>
      <sheetName val="노임단가"/>
      <sheetName val="품산출서"/>
      <sheetName val="지입자재단가"/>
      <sheetName val="단위수량"/>
      <sheetName val="설비단가표"/>
      <sheetName val="수량산출1"/>
      <sheetName val="자재단가표"/>
      <sheetName val="KCS-CA"/>
      <sheetName val="Sheet6"/>
      <sheetName val="내역서"/>
      <sheetName val="정보"/>
      <sheetName val="본공사"/>
      <sheetName val="기본일위"/>
      <sheetName val="인건비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9A9C0-16A3-4A01-994E-80E3863D5D50}">
  <dimension ref="A1:J31"/>
  <sheetViews>
    <sheetView view="pageBreakPreview" topLeftCell="A16" zoomScaleNormal="100" zoomScaleSheetLayoutView="100" workbookViewId="0">
      <selection activeCell="D19" sqref="D19"/>
    </sheetView>
  </sheetViews>
  <sheetFormatPr defaultRowHeight="16.5"/>
  <sheetData>
    <row r="1" spans="1:10" ht="26.25">
      <c r="A1" s="67"/>
      <c r="B1" s="67"/>
      <c r="C1" s="67"/>
      <c r="D1" s="67"/>
      <c r="E1" s="67"/>
      <c r="F1" s="67"/>
      <c r="G1" s="67"/>
      <c r="H1" s="67"/>
      <c r="I1" s="67"/>
      <c r="J1" s="67"/>
    </row>
    <row r="2" spans="1:10" ht="26.25">
      <c r="A2" s="67"/>
      <c r="B2" s="67"/>
      <c r="C2" s="67"/>
      <c r="D2" s="67"/>
      <c r="E2" s="67"/>
      <c r="F2" s="67"/>
      <c r="G2" s="67"/>
      <c r="H2" s="67"/>
      <c r="I2" s="67"/>
      <c r="J2" s="67"/>
    </row>
    <row r="3" spans="1:10" ht="26.25">
      <c r="A3" s="67"/>
      <c r="B3" s="151"/>
      <c r="C3" s="151"/>
      <c r="D3" s="151"/>
      <c r="E3" s="70"/>
      <c r="F3" s="70"/>
      <c r="G3" s="70"/>
      <c r="H3" s="70"/>
      <c r="I3" s="67"/>
      <c r="J3" s="67"/>
    </row>
    <row r="4" spans="1:10" ht="26.25">
      <c r="A4" s="67"/>
      <c r="B4" s="151"/>
      <c r="C4" s="151"/>
      <c r="D4" s="151"/>
      <c r="E4" s="70"/>
      <c r="F4" s="70"/>
      <c r="G4" s="70"/>
      <c r="H4" s="70"/>
      <c r="I4" s="67"/>
      <c r="J4" s="67"/>
    </row>
    <row r="5" spans="1:10" ht="26.25">
      <c r="A5" s="67"/>
      <c r="B5" s="67"/>
      <c r="C5" s="67"/>
      <c r="D5" s="67"/>
      <c r="E5" s="70"/>
      <c r="F5" s="70"/>
      <c r="G5" s="70"/>
      <c r="H5" s="70"/>
      <c r="I5" s="67"/>
      <c r="J5" s="67"/>
    </row>
    <row r="6" spans="1:10" ht="26.25">
      <c r="A6" s="67"/>
      <c r="B6" s="67"/>
      <c r="C6" s="70"/>
      <c r="D6" s="70"/>
      <c r="E6" s="70"/>
      <c r="F6" s="70"/>
      <c r="G6" s="70"/>
      <c r="H6" s="70"/>
      <c r="I6" s="67"/>
      <c r="J6" s="67"/>
    </row>
    <row r="7" spans="1:10" ht="26.25">
      <c r="A7" s="67"/>
      <c r="B7" s="67"/>
      <c r="C7" s="70"/>
      <c r="D7" s="70"/>
      <c r="E7" s="70"/>
      <c r="F7" s="70"/>
      <c r="G7" s="70"/>
      <c r="H7" s="70"/>
      <c r="I7" s="67"/>
      <c r="J7" s="67"/>
    </row>
    <row r="8" spans="1:10" ht="13.5" customHeight="1">
      <c r="A8" s="67"/>
      <c r="B8" s="71"/>
      <c r="C8" s="71"/>
      <c r="D8" s="71"/>
      <c r="E8" s="71"/>
      <c r="F8" s="71"/>
      <c r="G8" s="71"/>
      <c r="H8" s="71"/>
      <c r="I8" s="71"/>
      <c r="J8" s="67"/>
    </row>
    <row r="9" spans="1:10" ht="26.25">
      <c r="A9" s="67"/>
      <c r="B9" s="152" t="s">
        <v>96</v>
      </c>
      <c r="C9" s="152"/>
      <c r="D9" s="152"/>
      <c r="E9" s="152"/>
      <c r="F9" s="152"/>
      <c r="G9" s="152"/>
      <c r="H9" s="152"/>
      <c r="I9" s="152"/>
      <c r="J9" s="67"/>
    </row>
    <row r="10" spans="1:10" ht="26.25">
      <c r="A10" s="67"/>
      <c r="B10" s="152"/>
      <c r="C10" s="152"/>
      <c r="D10" s="152"/>
      <c r="E10" s="152"/>
      <c r="F10" s="152"/>
      <c r="G10" s="152"/>
      <c r="H10" s="152"/>
      <c r="I10" s="152"/>
      <c r="J10" s="67"/>
    </row>
    <row r="11" spans="1:10" ht="26.25">
      <c r="A11" s="67"/>
      <c r="B11" s="153" t="s">
        <v>95</v>
      </c>
      <c r="C11" s="153"/>
      <c r="D11" s="153"/>
      <c r="E11" s="153"/>
      <c r="F11" s="153"/>
      <c r="G11" s="153"/>
      <c r="H11" s="153"/>
      <c r="I11" s="153"/>
      <c r="J11" s="67"/>
    </row>
    <row r="12" spans="1:10" ht="26.25">
      <c r="A12" s="67"/>
      <c r="B12" s="153"/>
      <c r="C12" s="153"/>
      <c r="D12" s="153"/>
      <c r="E12" s="153"/>
      <c r="F12" s="153"/>
      <c r="G12" s="153"/>
      <c r="H12" s="153"/>
      <c r="I12" s="153"/>
      <c r="J12" s="67"/>
    </row>
    <row r="13" spans="1:10" ht="26.25">
      <c r="A13" s="67"/>
      <c r="B13" s="153"/>
      <c r="C13" s="153"/>
      <c r="D13" s="153"/>
      <c r="E13" s="153"/>
      <c r="F13" s="153"/>
      <c r="G13" s="153"/>
      <c r="H13" s="153"/>
      <c r="I13" s="153"/>
      <c r="J13" s="67"/>
    </row>
    <row r="14" spans="1:10" ht="13.5" customHeight="1">
      <c r="A14" s="67"/>
      <c r="B14" s="71"/>
      <c r="C14" s="71"/>
      <c r="D14" s="71"/>
      <c r="E14" s="71"/>
      <c r="F14" s="71"/>
      <c r="G14" s="71"/>
      <c r="H14" s="71"/>
      <c r="I14" s="71"/>
      <c r="J14" s="67"/>
    </row>
    <row r="15" spans="1:10" ht="26.25">
      <c r="A15" s="67"/>
      <c r="B15" s="67"/>
      <c r="C15" s="67"/>
      <c r="D15" s="67"/>
      <c r="E15" s="67"/>
      <c r="F15" s="67"/>
      <c r="G15" s="67"/>
      <c r="H15" s="67"/>
      <c r="I15" s="67"/>
      <c r="J15" s="67"/>
    </row>
    <row r="16" spans="1:10" ht="26.25">
      <c r="A16" s="67"/>
      <c r="B16" s="67"/>
      <c r="C16" s="67"/>
      <c r="D16" s="67"/>
      <c r="E16" s="67"/>
      <c r="F16" s="67"/>
      <c r="G16" s="67"/>
      <c r="H16" s="67"/>
      <c r="I16" s="67"/>
      <c r="J16" s="67"/>
    </row>
    <row r="17" spans="1:10" ht="26.25">
      <c r="A17" s="67"/>
      <c r="B17" s="67"/>
      <c r="C17" s="67"/>
      <c r="D17" s="67"/>
      <c r="E17" s="67"/>
      <c r="F17" s="67"/>
      <c r="G17" s="67"/>
      <c r="H17" s="67"/>
      <c r="I17" s="67"/>
      <c r="J17" s="67"/>
    </row>
    <row r="18" spans="1:10" ht="26.25">
      <c r="A18" s="67"/>
      <c r="B18" s="67"/>
      <c r="C18" s="67"/>
      <c r="D18" s="67"/>
      <c r="E18" s="67"/>
      <c r="F18" s="67"/>
      <c r="G18" s="67"/>
      <c r="H18" s="67"/>
      <c r="I18" s="67"/>
      <c r="J18" s="67"/>
    </row>
    <row r="19" spans="1:10" ht="26.25">
      <c r="A19" s="67"/>
      <c r="B19" s="67"/>
      <c r="C19" s="67"/>
      <c r="D19" s="67"/>
      <c r="E19" s="67"/>
      <c r="F19" s="67"/>
      <c r="G19" s="67"/>
      <c r="H19" s="67"/>
      <c r="I19" s="67"/>
      <c r="J19" s="67"/>
    </row>
    <row r="20" spans="1:10" ht="26.25">
      <c r="A20" s="67"/>
      <c r="B20" s="67"/>
      <c r="C20" s="67"/>
      <c r="D20" s="152" t="e">
        <f>#REF!</f>
        <v>#REF!</v>
      </c>
      <c r="E20" s="152"/>
      <c r="F20" s="152"/>
      <c r="G20" s="152"/>
      <c r="H20" s="67"/>
      <c r="I20" s="67"/>
      <c r="J20" s="67"/>
    </row>
    <row r="21" spans="1:10" ht="26.25">
      <c r="A21" s="67"/>
      <c r="B21" s="67"/>
      <c r="C21" s="67"/>
      <c r="D21" s="152"/>
      <c r="E21" s="152"/>
      <c r="F21" s="152"/>
      <c r="G21" s="152"/>
      <c r="H21" s="67"/>
      <c r="I21" s="67"/>
      <c r="J21" s="67"/>
    </row>
    <row r="22" spans="1:10" ht="26.25">
      <c r="A22" s="67"/>
      <c r="B22" s="67"/>
      <c r="C22" s="67"/>
      <c r="D22" s="152"/>
      <c r="E22" s="152"/>
      <c r="F22" s="152"/>
      <c r="G22" s="152"/>
      <c r="H22" s="67"/>
      <c r="I22" s="67"/>
      <c r="J22" s="67"/>
    </row>
    <row r="23" spans="1:10" ht="26.25">
      <c r="A23" s="67"/>
      <c r="B23" s="67"/>
      <c r="C23" s="67"/>
      <c r="D23" s="67"/>
      <c r="E23" s="67"/>
      <c r="F23" s="67"/>
      <c r="G23" s="67"/>
      <c r="H23" s="67"/>
      <c r="I23" s="67"/>
      <c r="J23" s="67"/>
    </row>
    <row r="24" spans="1:10" ht="26.25">
      <c r="A24" s="67"/>
      <c r="B24" s="67"/>
      <c r="C24" s="67"/>
      <c r="D24" s="67"/>
      <c r="E24" s="67"/>
      <c r="F24" s="67"/>
      <c r="G24" s="67"/>
      <c r="H24" s="67"/>
      <c r="I24" s="67"/>
      <c r="J24" s="67"/>
    </row>
    <row r="25" spans="1:10" ht="26.25">
      <c r="A25" s="67"/>
      <c r="B25" s="67"/>
      <c r="C25" s="67"/>
      <c r="D25" s="67"/>
      <c r="E25" s="67"/>
      <c r="F25" s="67"/>
      <c r="G25" s="67"/>
      <c r="H25" s="67"/>
      <c r="I25" s="67"/>
      <c r="J25" s="67"/>
    </row>
    <row r="26" spans="1:10" ht="26.25">
      <c r="A26" s="67"/>
      <c r="B26" s="67"/>
      <c r="C26" s="67"/>
      <c r="D26" s="154" t="e">
        <f>#REF!</f>
        <v>#REF!</v>
      </c>
      <c r="E26" s="154"/>
      <c r="F26" s="154"/>
      <c r="G26" s="154"/>
      <c r="H26" s="67"/>
      <c r="I26" s="67"/>
      <c r="J26" s="67"/>
    </row>
    <row r="27" spans="1:10" ht="26.25">
      <c r="A27" s="67"/>
      <c r="B27" s="67"/>
      <c r="C27" s="67"/>
      <c r="D27" s="154"/>
      <c r="E27" s="154"/>
      <c r="F27" s="154"/>
      <c r="G27" s="154"/>
      <c r="H27" s="67"/>
      <c r="I27" s="67"/>
      <c r="J27" s="67"/>
    </row>
    <row r="28" spans="1:10" ht="26.25">
      <c r="A28" s="67"/>
      <c r="B28" s="67"/>
      <c r="C28" s="67"/>
      <c r="D28" s="154"/>
      <c r="E28" s="154"/>
      <c r="F28" s="154"/>
      <c r="G28" s="154"/>
      <c r="H28" s="67"/>
      <c r="I28" s="67"/>
      <c r="J28" s="67"/>
    </row>
    <row r="29" spans="1:10" ht="26.25">
      <c r="A29" s="67"/>
      <c r="B29" s="67"/>
      <c r="C29" s="67"/>
      <c r="D29" s="72"/>
      <c r="E29" s="72"/>
      <c r="F29" s="72"/>
      <c r="G29" s="72"/>
      <c r="H29" s="67"/>
      <c r="I29" s="67"/>
      <c r="J29" s="67"/>
    </row>
    <row r="30" spans="1:10" ht="26.25">
      <c r="A30" s="67"/>
      <c r="B30" s="67"/>
      <c r="C30" s="67"/>
      <c r="D30" s="72"/>
      <c r="E30" s="72"/>
      <c r="F30" s="72"/>
      <c r="G30" s="72"/>
      <c r="H30" s="67"/>
      <c r="I30" s="67"/>
      <c r="J30" s="67"/>
    </row>
    <row r="31" spans="1:10" ht="26.25">
      <c r="A31" s="67"/>
      <c r="B31" s="67"/>
      <c r="C31" s="67"/>
      <c r="D31" s="72"/>
      <c r="E31" s="72"/>
      <c r="F31" s="72"/>
      <c r="G31" s="72"/>
      <c r="H31" s="67"/>
      <c r="I31" s="67"/>
      <c r="J31" s="67"/>
    </row>
  </sheetData>
  <mergeCells count="5">
    <mergeCell ref="B3:D4"/>
    <mergeCell ref="B9:I10"/>
    <mergeCell ref="B11:I13"/>
    <mergeCell ref="D20:G22"/>
    <mergeCell ref="D26:G28"/>
  </mergeCells>
  <phoneticPr fontId="4" type="noConversion"/>
  <pageMargins left="0.7" right="0.7" top="0.75" bottom="0.75" header="0.3" footer="0.3"/>
  <pageSetup paperSize="9" scale="8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00192-0D75-4F70-ACA9-ABE44CA55419}">
  <dimension ref="A4:G61"/>
  <sheetViews>
    <sheetView view="pageBreakPreview" topLeftCell="A37" zoomScaleNormal="100" zoomScaleSheetLayoutView="100" workbookViewId="0">
      <selection activeCell="C52" sqref="C52"/>
    </sheetView>
  </sheetViews>
  <sheetFormatPr defaultRowHeight="16.5"/>
  <cols>
    <col min="1" max="1" width="30.875" style="68" customWidth="1"/>
    <col min="2" max="2" width="6.625" style="68" customWidth="1"/>
    <col min="3" max="3" width="17.625" style="68" customWidth="1"/>
    <col min="4" max="4" width="24.375" style="68" customWidth="1"/>
    <col min="5" max="5" width="7" style="68" customWidth="1"/>
    <col min="6" max="6" width="26.125" style="68" customWidth="1"/>
    <col min="7" max="7" width="22.75" style="68" customWidth="1"/>
    <col min="8" max="8" width="10.375" style="68" customWidth="1"/>
    <col min="9" max="256" width="9" style="68"/>
    <col min="257" max="257" width="30.25" style="68" customWidth="1"/>
    <col min="258" max="258" width="6.625" style="68" customWidth="1"/>
    <col min="259" max="259" width="17.625" style="68" customWidth="1"/>
    <col min="260" max="260" width="24.375" style="68" customWidth="1"/>
    <col min="261" max="261" width="7" style="68" customWidth="1"/>
    <col min="262" max="262" width="26.125" style="68" customWidth="1"/>
    <col min="263" max="263" width="22.75" style="68" customWidth="1"/>
    <col min="264" max="264" width="10.375" style="68" customWidth="1"/>
    <col min="265" max="512" width="9" style="68"/>
    <col min="513" max="513" width="30.25" style="68" customWidth="1"/>
    <col min="514" max="514" width="6.625" style="68" customWidth="1"/>
    <col min="515" max="515" width="17.625" style="68" customWidth="1"/>
    <col min="516" max="516" width="24.375" style="68" customWidth="1"/>
    <col min="517" max="517" width="7" style="68" customWidth="1"/>
    <col min="518" max="518" width="26.125" style="68" customWidth="1"/>
    <col min="519" max="519" width="22.75" style="68" customWidth="1"/>
    <col min="520" max="520" width="10.375" style="68" customWidth="1"/>
    <col min="521" max="768" width="9" style="68"/>
    <col min="769" max="769" width="30.25" style="68" customWidth="1"/>
    <col min="770" max="770" width="6.625" style="68" customWidth="1"/>
    <col min="771" max="771" width="17.625" style="68" customWidth="1"/>
    <col min="772" max="772" width="24.375" style="68" customWidth="1"/>
    <col min="773" max="773" width="7" style="68" customWidth="1"/>
    <col min="774" max="774" width="26.125" style="68" customWidth="1"/>
    <col min="775" max="775" width="22.75" style="68" customWidth="1"/>
    <col min="776" max="776" width="10.375" style="68" customWidth="1"/>
    <col min="777" max="1024" width="9" style="68"/>
    <col min="1025" max="1025" width="30.25" style="68" customWidth="1"/>
    <col min="1026" max="1026" width="6.625" style="68" customWidth="1"/>
    <col min="1027" max="1027" width="17.625" style="68" customWidth="1"/>
    <col min="1028" max="1028" width="24.375" style="68" customWidth="1"/>
    <col min="1029" max="1029" width="7" style="68" customWidth="1"/>
    <col min="1030" max="1030" width="26.125" style="68" customWidth="1"/>
    <col min="1031" max="1031" width="22.75" style="68" customWidth="1"/>
    <col min="1032" max="1032" width="10.375" style="68" customWidth="1"/>
    <col min="1033" max="1280" width="9" style="68"/>
    <col min="1281" max="1281" width="30.25" style="68" customWidth="1"/>
    <col min="1282" max="1282" width="6.625" style="68" customWidth="1"/>
    <col min="1283" max="1283" width="17.625" style="68" customWidth="1"/>
    <col min="1284" max="1284" width="24.375" style="68" customWidth="1"/>
    <col min="1285" max="1285" width="7" style="68" customWidth="1"/>
    <col min="1286" max="1286" width="26.125" style="68" customWidth="1"/>
    <col min="1287" max="1287" width="22.75" style="68" customWidth="1"/>
    <col min="1288" max="1288" width="10.375" style="68" customWidth="1"/>
    <col min="1289" max="1536" width="9" style="68"/>
    <col min="1537" max="1537" width="30.25" style="68" customWidth="1"/>
    <col min="1538" max="1538" width="6.625" style="68" customWidth="1"/>
    <col min="1539" max="1539" width="17.625" style="68" customWidth="1"/>
    <col min="1540" max="1540" width="24.375" style="68" customWidth="1"/>
    <col min="1541" max="1541" width="7" style="68" customWidth="1"/>
    <col min="1542" max="1542" width="26.125" style="68" customWidth="1"/>
    <col min="1543" max="1543" width="22.75" style="68" customWidth="1"/>
    <col min="1544" max="1544" width="10.375" style="68" customWidth="1"/>
    <col min="1545" max="1792" width="9" style="68"/>
    <col min="1793" max="1793" width="30.25" style="68" customWidth="1"/>
    <col min="1794" max="1794" width="6.625" style="68" customWidth="1"/>
    <col min="1795" max="1795" width="17.625" style="68" customWidth="1"/>
    <col min="1796" max="1796" width="24.375" style="68" customWidth="1"/>
    <col min="1797" max="1797" width="7" style="68" customWidth="1"/>
    <col min="1798" max="1798" width="26.125" style="68" customWidth="1"/>
    <col min="1799" max="1799" width="22.75" style="68" customWidth="1"/>
    <col min="1800" max="1800" width="10.375" style="68" customWidth="1"/>
    <col min="1801" max="2048" width="9" style="68"/>
    <col min="2049" max="2049" width="30.25" style="68" customWidth="1"/>
    <col min="2050" max="2050" width="6.625" style="68" customWidth="1"/>
    <col min="2051" max="2051" width="17.625" style="68" customWidth="1"/>
    <col min="2052" max="2052" width="24.375" style="68" customWidth="1"/>
    <col min="2053" max="2053" width="7" style="68" customWidth="1"/>
    <col min="2054" max="2054" width="26.125" style="68" customWidth="1"/>
    <col min="2055" max="2055" width="22.75" style="68" customWidth="1"/>
    <col min="2056" max="2056" width="10.375" style="68" customWidth="1"/>
    <col min="2057" max="2304" width="9" style="68"/>
    <col min="2305" max="2305" width="30.25" style="68" customWidth="1"/>
    <col min="2306" max="2306" width="6.625" style="68" customWidth="1"/>
    <col min="2307" max="2307" width="17.625" style="68" customWidth="1"/>
    <col min="2308" max="2308" width="24.375" style="68" customWidth="1"/>
    <col min="2309" max="2309" width="7" style="68" customWidth="1"/>
    <col min="2310" max="2310" width="26.125" style="68" customWidth="1"/>
    <col min="2311" max="2311" width="22.75" style="68" customWidth="1"/>
    <col min="2312" max="2312" width="10.375" style="68" customWidth="1"/>
    <col min="2313" max="2560" width="9" style="68"/>
    <col min="2561" max="2561" width="30.25" style="68" customWidth="1"/>
    <col min="2562" max="2562" width="6.625" style="68" customWidth="1"/>
    <col min="2563" max="2563" width="17.625" style="68" customWidth="1"/>
    <col min="2564" max="2564" width="24.375" style="68" customWidth="1"/>
    <col min="2565" max="2565" width="7" style="68" customWidth="1"/>
    <col min="2566" max="2566" width="26.125" style="68" customWidth="1"/>
    <col min="2567" max="2567" width="22.75" style="68" customWidth="1"/>
    <col min="2568" max="2568" width="10.375" style="68" customWidth="1"/>
    <col min="2569" max="2816" width="9" style="68"/>
    <col min="2817" max="2817" width="30.25" style="68" customWidth="1"/>
    <col min="2818" max="2818" width="6.625" style="68" customWidth="1"/>
    <col min="2819" max="2819" width="17.625" style="68" customWidth="1"/>
    <col min="2820" max="2820" width="24.375" style="68" customWidth="1"/>
    <col min="2821" max="2821" width="7" style="68" customWidth="1"/>
    <col min="2822" max="2822" width="26.125" style="68" customWidth="1"/>
    <col min="2823" max="2823" width="22.75" style="68" customWidth="1"/>
    <col min="2824" max="2824" width="10.375" style="68" customWidth="1"/>
    <col min="2825" max="3072" width="9" style="68"/>
    <col min="3073" max="3073" width="30.25" style="68" customWidth="1"/>
    <col min="3074" max="3074" width="6.625" style="68" customWidth="1"/>
    <col min="3075" max="3075" width="17.625" style="68" customWidth="1"/>
    <col min="3076" max="3076" width="24.375" style="68" customWidth="1"/>
    <col min="3077" max="3077" width="7" style="68" customWidth="1"/>
    <col min="3078" max="3078" width="26.125" style="68" customWidth="1"/>
    <col min="3079" max="3079" width="22.75" style="68" customWidth="1"/>
    <col min="3080" max="3080" width="10.375" style="68" customWidth="1"/>
    <col min="3081" max="3328" width="9" style="68"/>
    <col min="3329" max="3329" width="30.25" style="68" customWidth="1"/>
    <col min="3330" max="3330" width="6.625" style="68" customWidth="1"/>
    <col min="3331" max="3331" width="17.625" style="68" customWidth="1"/>
    <col min="3332" max="3332" width="24.375" style="68" customWidth="1"/>
    <col min="3333" max="3333" width="7" style="68" customWidth="1"/>
    <col min="3334" max="3334" width="26.125" style="68" customWidth="1"/>
    <col min="3335" max="3335" width="22.75" style="68" customWidth="1"/>
    <col min="3336" max="3336" width="10.375" style="68" customWidth="1"/>
    <col min="3337" max="3584" width="9" style="68"/>
    <col min="3585" max="3585" width="30.25" style="68" customWidth="1"/>
    <col min="3586" max="3586" width="6.625" style="68" customWidth="1"/>
    <col min="3587" max="3587" width="17.625" style="68" customWidth="1"/>
    <col min="3588" max="3588" width="24.375" style="68" customWidth="1"/>
    <col min="3589" max="3589" width="7" style="68" customWidth="1"/>
    <col min="3590" max="3590" width="26.125" style="68" customWidth="1"/>
    <col min="3591" max="3591" width="22.75" style="68" customWidth="1"/>
    <col min="3592" max="3592" width="10.375" style="68" customWidth="1"/>
    <col min="3593" max="3840" width="9" style="68"/>
    <col min="3841" max="3841" width="30.25" style="68" customWidth="1"/>
    <col min="3842" max="3842" width="6.625" style="68" customWidth="1"/>
    <col min="3843" max="3843" width="17.625" style="68" customWidth="1"/>
    <col min="3844" max="3844" width="24.375" style="68" customWidth="1"/>
    <col min="3845" max="3845" width="7" style="68" customWidth="1"/>
    <col min="3846" max="3846" width="26.125" style="68" customWidth="1"/>
    <col min="3847" max="3847" width="22.75" style="68" customWidth="1"/>
    <col min="3848" max="3848" width="10.375" style="68" customWidth="1"/>
    <col min="3849" max="4096" width="9" style="68"/>
    <col min="4097" max="4097" width="30.25" style="68" customWidth="1"/>
    <col min="4098" max="4098" width="6.625" style="68" customWidth="1"/>
    <col min="4099" max="4099" width="17.625" style="68" customWidth="1"/>
    <col min="4100" max="4100" width="24.375" style="68" customWidth="1"/>
    <col min="4101" max="4101" width="7" style="68" customWidth="1"/>
    <col min="4102" max="4102" width="26.125" style="68" customWidth="1"/>
    <col min="4103" max="4103" width="22.75" style="68" customWidth="1"/>
    <col min="4104" max="4104" width="10.375" style="68" customWidth="1"/>
    <col min="4105" max="4352" width="9" style="68"/>
    <col min="4353" max="4353" width="30.25" style="68" customWidth="1"/>
    <col min="4354" max="4354" width="6.625" style="68" customWidth="1"/>
    <col min="4355" max="4355" width="17.625" style="68" customWidth="1"/>
    <col min="4356" max="4356" width="24.375" style="68" customWidth="1"/>
    <col min="4357" max="4357" width="7" style="68" customWidth="1"/>
    <col min="4358" max="4358" width="26.125" style="68" customWidth="1"/>
    <col min="4359" max="4359" width="22.75" style="68" customWidth="1"/>
    <col min="4360" max="4360" width="10.375" style="68" customWidth="1"/>
    <col min="4361" max="4608" width="9" style="68"/>
    <col min="4609" max="4609" width="30.25" style="68" customWidth="1"/>
    <col min="4610" max="4610" width="6.625" style="68" customWidth="1"/>
    <col min="4611" max="4611" width="17.625" style="68" customWidth="1"/>
    <col min="4612" max="4612" width="24.375" style="68" customWidth="1"/>
    <col min="4613" max="4613" width="7" style="68" customWidth="1"/>
    <col min="4614" max="4614" width="26.125" style="68" customWidth="1"/>
    <col min="4615" max="4615" width="22.75" style="68" customWidth="1"/>
    <col min="4616" max="4616" width="10.375" style="68" customWidth="1"/>
    <col min="4617" max="4864" width="9" style="68"/>
    <col min="4865" max="4865" width="30.25" style="68" customWidth="1"/>
    <col min="4866" max="4866" width="6.625" style="68" customWidth="1"/>
    <col min="4867" max="4867" width="17.625" style="68" customWidth="1"/>
    <col min="4868" max="4868" width="24.375" style="68" customWidth="1"/>
    <col min="4869" max="4869" width="7" style="68" customWidth="1"/>
    <col min="4870" max="4870" width="26.125" style="68" customWidth="1"/>
    <col min="4871" max="4871" width="22.75" style="68" customWidth="1"/>
    <col min="4872" max="4872" width="10.375" style="68" customWidth="1"/>
    <col min="4873" max="5120" width="9" style="68"/>
    <col min="5121" max="5121" width="30.25" style="68" customWidth="1"/>
    <col min="5122" max="5122" width="6.625" style="68" customWidth="1"/>
    <col min="5123" max="5123" width="17.625" style="68" customWidth="1"/>
    <col min="5124" max="5124" width="24.375" style="68" customWidth="1"/>
    <col min="5125" max="5125" width="7" style="68" customWidth="1"/>
    <col min="5126" max="5126" width="26.125" style="68" customWidth="1"/>
    <col min="5127" max="5127" width="22.75" style="68" customWidth="1"/>
    <col min="5128" max="5128" width="10.375" style="68" customWidth="1"/>
    <col min="5129" max="5376" width="9" style="68"/>
    <col min="5377" max="5377" width="30.25" style="68" customWidth="1"/>
    <col min="5378" max="5378" width="6.625" style="68" customWidth="1"/>
    <col min="5379" max="5379" width="17.625" style="68" customWidth="1"/>
    <col min="5380" max="5380" width="24.375" style="68" customWidth="1"/>
    <col min="5381" max="5381" width="7" style="68" customWidth="1"/>
    <col min="5382" max="5382" width="26.125" style="68" customWidth="1"/>
    <col min="5383" max="5383" width="22.75" style="68" customWidth="1"/>
    <col min="5384" max="5384" width="10.375" style="68" customWidth="1"/>
    <col min="5385" max="5632" width="9" style="68"/>
    <col min="5633" max="5633" width="30.25" style="68" customWidth="1"/>
    <col min="5634" max="5634" width="6.625" style="68" customWidth="1"/>
    <col min="5635" max="5635" width="17.625" style="68" customWidth="1"/>
    <col min="5636" max="5636" width="24.375" style="68" customWidth="1"/>
    <col min="5637" max="5637" width="7" style="68" customWidth="1"/>
    <col min="5638" max="5638" width="26.125" style="68" customWidth="1"/>
    <col min="5639" max="5639" width="22.75" style="68" customWidth="1"/>
    <col min="5640" max="5640" width="10.375" style="68" customWidth="1"/>
    <col min="5641" max="5888" width="9" style="68"/>
    <col min="5889" max="5889" width="30.25" style="68" customWidth="1"/>
    <col min="5890" max="5890" width="6.625" style="68" customWidth="1"/>
    <col min="5891" max="5891" width="17.625" style="68" customWidth="1"/>
    <col min="5892" max="5892" width="24.375" style="68" customWidth="1"/>
    <col min="5893" max="5893" width="7" style="68" customWidth="1"/>
    <col min="5894" max="5894" width="26.125" style="68" customWidth="1"/>
    <col min="5895" max="5895" width="22.75" style="68" customWidth="1"/>
    <col min="5896" max="5896" width="10.375" style="68" customWidth="1"/>
    <col min="5897" max="6144" width="9" style="68"/>
    <col min="6145" max="6145" width="30.25" style="68" customWidth="1"/>
    <col min="6146" max="6146" width="6.625" style="68" customWidth="1"/>
    <col min="6147" max="6147" width="17.625" style="68" customWidth="1"/>
    <col min="6148" max="6148" width="24.375" style="68" customWidth="1"/>
    <col min="6149" max="6149" width="7" style="68" customWidth="1"/>
    <col min="6150" max="6150" width="26.125" style="68" customWidth="1"/>
    <col min="6151" max="6151" width="22.75" style="68" customWidth="1"/>
    <col min="6152" max="6152" width="10.375" style="68" customWidth="1"/>
    <col min="6153" max="6400" width="9" style="68"/>
    <col min="6401" max="6401" width="30.25" style="68" customWidth="1"/>
    <col min="6402" max="6402" width="6.625" style="68" customWidth="1"/>
    <col min="6403" max="6403" width="17.625" style="68" customWidth="1"/>
    <col min="6404" max="6404" width="24.375" style="68" customWidth="1"/>
    <col min="6405" max="6405" width="7" style="68" customWidth="1"/>
    <col min="6406" max="6406" width="26.125" style="68" customWidth="1"/>
    <col min="6407" max="6407" width="22.75" style="68" customWidth="1"/>
    <col min="6408" max="6408" width="10.375" style="68" customWidth="1"/>
    <col min="6409" max="6656" width="9" style="68"/>
    <col min="6657" max="6657" width="30.25" style="68" customWidth="1"/>
    <col min="6658" max="6658" width="6.625" style="68" customWidth="1"/>
    <col min="6659" max="6659" width="17.625" style="68" customWidth="1"/>
    <col min="6660" max="6660" width="24.375" style="68" customWidth="1"/>
    <col min="6661" max="6661" width="7" style="68" customWidth="1"/>
    <col min="6662" max="6662" width="26.125" style="68" customWidth="1"/>
    <col min="6663" max="6663" width="22.75" style="68" customWidth="1"/>
    <col min="6664" max="6664" width="10.375" style="68" customWidth="1"/>
    <col min="6665" max="6912" width="9" style="68"/>
    <col min="6913" max="6913" width="30.25" style="68" customWidth="1"/>
    <col min="6914" max="6914" width="6.625" style="68" customWidth="1"/>
    <col min="6915" max="6915" width="17.625" style="68" customWidth="1"/>
    <col min="6916" max="6916" width="24.375" style="68" customWidth="1"/>
    <col min="6917" max="6917" width="7" style="68" customWidth="1"/>
    <col min="6918" max="6918" width="26.125" style="68" customWidth="1"/>
    <col min="6919" max="6919" width="22.75" style="68" customWidth="1"/>
    <col min="6920" max="6920" width="10.375" style="68" customWidth="1"/>
    <col min="6921" max="7168" width="9" style="68"/>
    <col min="7169" max="7169" width="30.25" style="68" customWidth="1"/>
    <col min="7170" max="7170" width="6.625" style="68" customWidth="1"/>
    <col min="7171" max="7171" width="17.625" style="68" customWidth="1"/>
    <col min="7172" max="7172" width="24.375" style="68" customWidth="1"/>
    <col min="7173" max="7173" width="7" style="68" customWidth="1"/>
    <col min="7174" max="7174" width="26.125" style="68" customWidth="1"/>
    <col min="7175" max="7175" width="22.75" style="68" customWidth="1"/>
    <col min="7176" max="7176" width="10.375" style="68" customWidth="1"/>
    <col min="7177" max="7424" width="9" style="68"/>
    <col min="7425" max="7425" width="30.25" style="68" customWidth="1"/>
    <col min="7426" max="7426" width="6.625" style="68" customWidth="1"/>
    <col min="7427" max="7427" width="17.625" style="68" customWidth="1"/>
    <col min="7428" max="7428" width="24.375" style="68" customWidth="1"/>
    <col min="7429" max="7429" width="7" style="68" customWidth="1"/>
    <col min="7430" max="7430" width="26.125" style="68" customWidth="1"/>
    <col min="7431" max="7431" width="22.75" style="68" customWidth="1"/>
    <col min="7432" max="7432" width="10.375" style="68" customWidth="1"/>
    <col min="7433" max="7680" width="9" style="68"/>
    <col min="7681" max="7681" width="30.25" style="68" customWidth="1"/>
    <col min="7682" max="7682" width="6.625" style="68" customWidth="1"/>
    <col min="7683" max="7683" width="17.625" style="68" customWidth="1"/>
    <col min="7684" max="7684" width="24.375" style="68" customWidth="1"/>
    <col min="7685" max="7685" width="7" style="68" customWidth="1"/>
    <col min="7686" max="7686" width="26.125" style="68" customWidth="1"/>
    <col min="7687" max="7687" width="22.75" style="68" customWidth="1"/>
    <col min="7688" max="7688" width="10.375" style="68" customWidth="1"/>
    <col min="7689" max="7936" width="9" style="68"/>
    <col min="7937" max="7937" width="30.25" style="68" customWidth="1"/>
    <col min="7938" max="7938" width="6.625" style="68" customWidth="1"/>
    <col min="7939" max="7939" width="17.625" style="68" customWidth="1"/>
    <col min="7940" max="7940" width="24.375" style="68" customWidth="1"/>
    <col min="7941" max="7941" width="7" style="68" customWidth="1"/>
    <col min="7942" max="7942" width="26.125" style="68" customWidth="1"/>
    <col min="7943" max="7943" width="22.75" style="68" customWidth="1"/>
    <col min="7944" max="7944" width="10.375" style="68" customWidth="1"/>
    <col min="7945" max="8192" width="9" style="68"/>
    <col min="8193" max="8193" width="30.25" style="68" customWidth="1"/>
    <col min="8194" max="8194" width="6.625" style="68" customWidth="1"/>
    <col min="8195" max="8195" width="17.625" style="68" customWidth="1"/>
    <col min="8196" max="8196" width="24.375" style="68" customWidth="1"/>
    <col min="8197" max="8197" width="7" style="68" customWidth="1"/>
    <col min="8198" max="8198" width="26.125" style="68" customWidth="1"/>
    <col min="8199" max="8199" width="22.75" style="68" customWidth="1"/>
    <col min="8200" max="8200" width="10.375" style="68" customWidth="1"/>
    <col min="8201" max="8448" width="9" style="68"/>
    <col min="8449" max="8449" width="30.25" style="68" customWidth="1"/>
    <col min="8450" max="8450" width="6.625" style="68" customWidth="1"/>
    <col min="8451" max="8451" width="17.625" style="68" customWidth="1"/>
    <col min="8452" max="8452" width="24.375" style="68" customWidth="1"/>
    <col min="8453" max="8453" width="7" style="68" customWidth="1"/>
    <col min="8454" max="8454" width="26.125" style="68" customWidth="1"/>
    <col min="8455" max="8455" width="22.75" style="68" customWidth="1"/>
    <col min="8456" max="8456" width="10.375" style="68" customWidth="1"/>
    <col min="8457" max="8704" width="9" style="68"/>
    <col min="8705" max="8705" width="30.25" style="68" customWidth="1"/>
    <col min="8706" max="8706" width="6.625" style="68" customWidth="1"/>
    <col min="8707" max="8707" width="17.625" style="68" customWidth="1"/>
    <col min="8708" max="8708" width="24.375" style="68" customWidth="1"/>
    <col min="8709" max="8709" width="7" style="68" customWidth="1"/>
    <col min="8710" max="8710" width="26.125" style="68" customWidth="1"/>
    <col min="8711" max="8711" width="22.75" style="68" customWidth="1"/>
    <col min="8712" max="8712" width="10.375" style="68" customWidth="1"/>
    <col min="8713" max="8960" width="9" style="68"/>
    <col min="8961" max="8961" width="30.25" style="68" customWidth="1"/>
    <col min="8962" max="8962" width="6.625" style="68" customWidth="1"/>
    <col min="8963" max="8963" width="17.625" style="68" customWidth="1"/>
    <col min="8964" max="8964" width="24.375" style="68" customWidth="1"/>
    <col min="8965" max="8965" width="7" style="68" customWidth="1"/>
    <col min="8966" max="8966" width="26.125" style="68" customWidth="1"/>
    <col min="8967" max="8967" width="22.75" style="68" customWidth="1"/>
    <col min="8968" max="8968" width="10.375" style="68" customWidth="1"/>
    <col min="8969" max="9216" width="9" style="68"/>
    <col min="9217" max="9217" width="30.25" style="68" customWidth="1"/>
    <col min="9218" max="9218" width="6.625" style="68" customWidth="1"/>
    <col min="9219" max="9219" width="17.625" style="68" customWidth="1"/>
    <col min="9220" max="9220" width="24.375" style="68" customWidth="1"/>
    <col min="9221" max="9221" width="7" style="68" customWidth="1"/>
    <col min="9222" max="9222" width="26.125" style="68" customWidth="1"/>
    <col min="9223" max="9223" width="22.75" style="68" customWidth="1"/>
    <col min="9224" max="9224" width="10.375" style="68" customWidth="1"/>
    <col min="9225" max="9472" width="9" style="68"/>
    <col min="9473" max="9473" width="30.25" style="68" customWidth="1"/>
    <col min="9474" max="9474" width="6.625" style="68" customWidth="1"/>
    <col min="9475" max="9475" width="17.625" style="68" customWidth="1"/>
    <col min="9476" max="9476" width="24.375" style="68" customWidth="1"/>
    <col min="9477" max="9477" width="7" style="68" customWidth="1"/>
    <col min="9478" max="9478" width="26.125" style="68" customWidth="1"/>
    <col min="9479" max="9479" width="22.75" style="68" customWidth="1"/>
    <col min="9480" max="9480" width="10.375" style="68" customWidth="1"/>
    <col min="9481" max="9728" width="9" style="68"/>
    <col min="9729" max="9729" width="30.25" style="68" customWidth="1"/>
    <col min="9730" max="9730" width="6.625" style="68" customWidth="1"/>
    <col min="9731" max="9731" width="17.625" style="68" customWidth="1"/>
    <col min="9732" max="9732" width="24.375" style="68" customWidth="1"/>
    <col min="9733" max="9733" width="7" style="68" customWidth="1"/>
    <col min="9734" max="9734" width="26.125" style="68" customWidth="1"/>
    <col min="9735" max="9735" width="22.75" style="68" customWidth="1"/>
    <col min="9736" max="9736" width="10.375" style="68" customWidth="1"/>
    <col min="9737" max="9984" width="9" style="68"/>
    <col min="9985" max="9985" width="30.25" style="68" customWidth="1"/>
    <col min="9986" max="9986" width="6.625" style="68" customWidth="1"/>
    <col min="9987" max="9987" width="17.625" style="68" customWidth="1"/>
    <col min="9988" max="9988" width="24.375" style="68" customWidth="1"/>
    <col min="9989" max="9989" width="7" style="68" customWidth="1"/>
    <col min="9990" max="9990" width="26.125" style="68" customWidth="1"/>
    <col min="9991" max="9991" width="22.75" style="68" customWidth="1"/>
    <col min="9992" max="9992" width="10.375" style="68" customWidth="1"/>
    <col min="9993" max="10240" width="9" style="68"/>
    <col min="10241" max="10241" width="30.25" style="68" customWidth="1"/>
    <col min="10242" max="10242" width="6.625" style="68" customWidth="1"/>
    <col min="10243" max="10243" width="17.625" style="68" customWidth="1"/>
    <col min="10244" max="10244" width="24.375" style="68" customWidth="1"/>
    <col min="10245" max="10245" width="7" style="68" customWidth="1"/>
    <col min="10246" max="10246" width="26.125" style="68" customWidth="1"/>
    <col min="10247" max="10247" width="22.75" style="68" customWidth="1"/>
    <col min="10248" max="10248" width="10.375" style="68" customWidth="1"/>
    <col min="10249" max="10496" width="9" style="68"/>
    <col min="10497" max="10497" width="30.25" style="68" customWidth="1"/>
    <col min="10498" max="10498" width="6.625" style="68" customWidth="1"/>
    <col min="10499" max="10499" width="17.625" style="68" customWidth="1"/>
    <col min="10500" max="10500" width="24.375" style="68" customWidth="1"/>
    <col min="10501" max="10501" width="7" style="68" customWidth="1"/>
    <col min="10502" max="10502" width="26.125" style="68" customWidth="1"/>
    <col min="10503" max="10503" width="22.75" style="68" customWidth="1"/>
    <col min="10504" max="10504" width="10.375" style="68" customWidth="1"/>
    <col min="10505" max="10752" width="9" style="68"/>
    <col min="10753" max="10753" width="30.25" style="68" customWidth="1"/>
    <col min="10754" max="10754" width="6.625" style="68" customWidth="1"/>
    <col min="10755" max="10755" width="17.625" style="68" customWidth="1"/>
    <col min="10756" max="10756" width="24.375" style="68" customWidth="1"/>
    <col min="10757" max="10757" width="7" style="68" customWidth="1"/>
    <col min="10758" max="10758" width="26.125" style="68" customWidth="1"/>
    <col min="10759" max="10759" width="22.75" style="68" customWidth="1"/>
    <col min="10760" max="10760" width="10.375" style="68" customWidth="1"/>
    <col min="10761" max="11008" width="9" style="68"/>
    <col min="11009" max="11009" width="30.25" style="68" customWidth="1"/>
    <col min="11010" max="11010" width="6.625" style="68" customWidth="1"/>
    <col min="11011" max="11011" width="17.625" style="68" customWidth="1"/>
    <col min="11012" max="11012" width="24.375" style="68" customWidth="1"/>
    <col min="11013" max="11013" width="7" style="68" customWidth="1"/>
    <col min="11014" max="11014" width="26.125" style="68" customWidth="1"/>
    <col min="11015" max="11015" width="22.75" style="68" customWidth="1"/>
    <col min="11016" max="11016" width="10.375" style="68" customWidth="1"/>
    <col min="11017" max="11264" width="9" style="68"/>
    <col min="11265" max="11265" width="30.25" style="68" customWidth="1"/>
    <col min="11266" max="11266" width="6.625" style="68" customWidth="1"/>
    <col min="11267" max="11267" width="17.625" style="68" customWidth="1"/>
    <col min="11268" max="11268" width="24.375" style="68" customWidth="1"/>
    <col min="11269" max="11269" width="7" style="68" customWidth="1"/>
    <col min="11270" max="11270" width="26.125" style="68" customWidth="1"/>
    <col min="11271" max="11271" width="22.75" style="68" customWidth="1"/>
    <col min="11272" max="11272" width="10.375" style="68" customWidth="1"/>
    <col min="11273" max="11520" width="9" style="68"/>
    <col min="11521" max="11521" width="30.25" style="68" customWidth="1"/>
    <col min="11522" max="11522" width="6.625" style="68" customWidth="1"/>
    <col min="11523" max="11523" width="17.625" style="68" customWidth="1"/>
    <col min="11524" max="11524" width="24.375" style="68" customWidth="1"/>
    <col min="11525" max="11525" width="7" style="68" customWidth="1"/>
    <col min="11526" max="11526" width="26.125" style="68" customWidth="1"/>
    <col min="11527" max="11527" width="22.75" style="68" customWidth="1"/>
    <col min="11528" max="11528" width="10.375" style="68" customWidth="1"/>
    <col min="11529" max="11776" width="9" style="68"/>
    <col min="11777" max="11777" width="30.25" style="68" customWidth="1"/>
    <col min="11778" max="11778" width="6.625" style="68" customWidth="1"/>
    <col min="11779" max="11779" width="17.625" style="68" customWidth="1"/>
    <col min="11780" max="11780" width="24.375" style="68" customWidth="1"/>
    <col min="11781" max="11781" width="7" style="68" customWidth="1"/>
    <col min="11782" max="11782" width="26.125" style="68" customWidth="1"/>
    <col min="11783" max="11783" width="22.75" style="68" customWidth="1"/>
    <col min="11784" max="11784" width="10.375" style="68" customWidth="1"/>
    <col min="11785" max="12032" width="9" style="68"/>
    <col min="12033" max="12033" width="30.25" style="68" customWidth="1"/>
    <col min="12034" max="12034" width="6.625" style="68" customWidth="1"/>
    <col min="12035" max="12035" width="17.625" style="68" customWidth="1"/>
    <col min="12036" max="12036" width="24.375" style="68" customWidth="1"/>
    <col min="12037" max="12037" width="7" style="68" customWidth="1"/>
    <col min="12038" max="12038" width="26.125" style="68" customWidth="1"/>
    <col min="12039" max="12039" width="22.75" style="68" customWidth="1"/>
    <col min="12040" max="12040" width="10.375" style="68" customWidth="1"/>
    <col min="12041" max="12288" width="9" style="68"/>
    <col min="12289" max="12289" width="30.25" style="68" customWidth="1"/>
    <col min="12290" max="12290" width="6.625" style="68" customWidth="1"/>
    <col min="12291" max="12291" width="17.625" style="68" customWidth="1"/>
    <col min="12292" max="12292" width="24.375" style="68" customWidth="1"/>
    <col min="12293" max="12293" width="7" style="68" customWidth="1"/>
    <col min="12294" max="12294" width="26.125" style="68" customWidth="1"/>
    <col min="12295" max="12295" width="22.75" style="68" customWidth="1"/>
    <col min="12296" max="12296" width="10.375" style="68" customWidth="1"/>
    <col min="12297" max="12544" width="9" style="68"/>
    <col min="12545" max="12545" width="30.25" style="68" customWidth="1"/>
    <col min="12546" max="12546" width="6.625" style="68" customWidth="1"/>
    <col min="12547" max="12547" width="17.625" style="68" customWidth="1"/>
    <col min="12548" max="12548" width="24.375" style="68" customWidth="1"/>
    <col min="12549" max="12549" width="7" style="68" customWidth="1"/>
    <col min="12550" max="12550" width="26.125" style="68" customWidth="1"/>
    <col min="12551" max="12551" width="22.75" style="68" customWidth="1"/>
    <col min="12552" max="12552" width="10.375" style="68" customWidth="1"/>
    <col min="12553" max="12800" width="9" style="68"/>
    <col min="12801" max="12801" width="30.25" style="68" customWidth="1"/>
    <col min="12802" max="12802" width="6.625" style="68" customWidth="1"/>
    <col min="12803" max="12803" width="17.625" style="68" customWidth="1"/>
    <col min="12804" max="12804" width="24.375" style="68" customWidth="1"/>
    <col min="12805" max="12805" width="7" style="68" customWidth="1"/>
    <col min="12806" max="12806" width="26.125" style="68" customWidth="1"/>
    <col min="12807" max="12807" width="22.75" style="68" customWidth="1"/>
    <col min="12808" max="12808" width="10.375" style="68" customWidth="1"/>
    <col min="12809" max="13056" width="9" style="68"/>
    <col min="13057" max="13057" width="30.25" style="68" customWidth="1"/>
    <col min="13058" max="13058" width="6.625" style="68" customWidth="1"/>
    <col min="13059" max="13059" width="17.625" style="68" customWidth="1"/>
    <col min="13060" max="13060" width="24.375" style="68" customWidth="1"/>
    <col min="13061" max="13061" width="7" style="68" customWidth="1"/>
    <col min="13062" max="13062" width="26.125" style="68" customWidth="1"/>
    <col min="13063" max="13063" width="22.75" style="68" customWidth="1"/>
    <col min="13064" max="13064" width="10.375" style="68" customWidth="1"/>
    <col min="13065" max="13312" width="9" style="68"/>
    <col min="13313" max="13313" width="30.25" style="68" customWidth="1"/>
    <col min="13314" max="13314" width="6.625" style="68" customWidth="1"/>
    <col min="13315" max="13315" width="17.625" style="68" customWidth="1"/>
    <col min="13316" max="13316" width="24.375" style="68" customWidth="1"/>
    <col min="13317" max="13317" width="7" style="68" customWidth="1"/>
    <col min="13318" max="13318" width="26.125" style="68" customWidth="1"/>
    <col min="13319" max="13319" width="22.75" style="68" customWidth="1"/>
    <col min="13320" max="13320" width="10.375" style="68" customWidth="1"/>
    <col min="13321" max="13568" width="9" style="68"/>
    <col min="13569" max="13569" width="30.25" style="68" customWidth="1"/>
    <col min="13570" max="13570" width="6.625" style="68" customWidth="1"/>
    <col min="13571" max="13571" width="17.625" style="68" customWidth="1"/>
    <col min="13572" max="13572" width="24.375" style="68" customWidth="1"/>
    <col min="13573" max="13573" width="7" style="68" customWidth="1"/>
    <col min="13574" max="13574" width="26.125" style="68" customWidth="1"/>
    <col min="13575" max="13575" width="22.75" style="68" customWidth="1"/>
    <col min="13576" max="13576" width="10.375" style="68" customWidth="1"/>
    <col min="13577" max="13824" width="9" style="68"/>
    <col min="13825" max="13825" width="30.25" style="68" customWidth="1"/>
    <col min="13826" max="13826" width="6.625" style="68" customWidth="1"/>
    <col min="13827" max="13827" width="17.625" style="68" customWidth="1"/>
    <col min="13828" max="13828" width="24.375" style="68" customWidth="1"/>
    <col min="13829" max="13829" width="7" style="68" customWidth="1"/>
    <col min="13830" max="13830" width="26.125" style="68" customWidth="1"/>
    <col min="13831" max="13831" width="22.75" style="68" customWidth="1"/>
    <col min="13832" max="13832" width="10.375" style="68" customWidth="1"/>
    <col min="13833" max="14080" width="9" style="68"/>
    <col min="14081" max="14081" width="30.25" style="68" customWidth="1"/>
    <col min="14082" max="14082" width="6.625" style="68" customWidth="1"/>
    <col min="14083" max="14083" width="17.625" style="68" customWidth="1"/>
    <col min="14084" max="14084" width="24.375" style="68" customWidth="1"/>
    <col min="14085" max="14085" width="7" style="68" customWidth="1"/>
    <col min="14086" max="14086" width="26.125" style="68" customWidth="1"/>
    <col min="14087" max="14087" width="22.75" style="68" customWidth="1"/>
    <col min="14088" max="14088" width="10.375" style="68" customWidth="1"/>
    <col min="14089" max="14336" width="9" style="68"/>
    <col min="14337" max="14337" width="30.25" style="68" customWidth="1"/>
    <col min="14338" max="14338" width="6.625" style="68" customWidth="1"/>
    <col min="14339" max="14339" width="17.625" style="68" customWidth="1"/>
    <col min="14340" max="14340" width="24.375" style="68" customWidth="1"/>
    <col min="14341" max="14341" width="7" style="68" customWidth="1"/>
    <col min="14342" max="14342" width="26.125" style="68" customWidth="1"/>
    <col min="14343" max="14343" width="22.75" style="68" customWidth="1"/>
    <col min="14344" max="14344" width="10.375" style="68" customWidth="1"/>
    <col min="14345" max="14592" width="9" style="68"/>
    <col min="14593" max="14593" width="30.25" style="68" customWidth="1"/>
    <col min="14594" max="14594" width="6.625" style="68" customWidth="1"/>
    <col min="14595" max="14595" width="17.625" style="68" customWidth="1"/>
    <col min="14596" max="14596" width="24.375" style="68" customWidth="1"/>
    <col min="14597" max="14597" width="7" style="68" customWidth="1"/>
    <col min="14598" max="14598" width="26.125" style="68" customWidth="1"/>
    <col min="14599" max="14599" width="22.75" style="68" customWidth="1"/>
    <col min="14600" max="14600" width="10.375" style="68" customWidth="1"/>
    <col min="14601" max="14848" width="9" style="68"/>
    <col min="14849" max="14849" width="30.25" style="68" customWidth="1"/>
    <col min="14850" max="14850" width="6.625" style="68" customWidth="1"/>
    <col min="14851" max="14851" width="17.625" style="68" customWidth="1"/>
    <col min="14852" max="14852" width="24.375" style="68" customWidth="1"/>
    <col min="14853" max="14853" width="7" style="68" customWidth="1"/>
    <col min="14854" max="14854" width="26.125" style="68" customWidth="1"/>
    <col min="14855" max="14855" width="22.75" style="68" customWidth="1"/>
    <col min="14856" max="14856" width="10.375" style="68" customWidth="1"/>
    <col min="14857" max="15104" width="9" style="68"/>
    <col min="15105" max="15105" width="30.25" style="68" customWidth="1"/>
    <col min="15106" max="15106" width="6.625" style="68" customWidth="1"/>
    <col min="15107" max="15107" width="17.625" style="68" customWidth="1"/>
    <col min="15108" max="15108" width="24.375" style="68" customWidth="1"/>
    <col min="15109" max="15109" width="7" style="68" customWidth="1"/>
    <col min="15110" max="15110" width="26.125" style="68" customWidth="1"/>
    <col min="15111" max="15111" width="22.75" style="68" customWidth="1"/>
    <col min="15112" max="15112" width="10.375" style="68" customWidth="1"/>
    <col min="15113" max="15360" width="9" style="68"/>
    <col min="15361" max="15361" width="30.25" style="68" customWidth="1"/>
    <col min="15362" max="15362" width="6.625" style="68" customWidth="1"/>
    <col min="15363" max="15363" width="17.625" style="68" customWidth="1"/>
    <col min="15364" max="15364" width="24.375" style="68" customWidth="1"/>
    <col min="15365" max="15365" width="7" style="68" customWidth="1"/>
    <col min="15366" max="15366" width="26.125" style="68" customWidth="1"/>
    <col min="15367" max="15367" width="22.75" style="68" customWidth="1"/>
    <col min="15368" max="15368" width="10.375" style="68" customWidth="1"/>
    <col min="15369" max="15616" width="9" style="68"/>
    <col min="15617" max="15617" width="30.25" style="68" customWidth="1"/>
    <col min="15618" max="15618" width="6.625" style="68" customWidth="1"/>
    <col min="15619" max="15619" width="17.625" style="68" customWidth="1"/>
    <col min="15620" max="15620" width="24.375" style="68" customWidth="1"/>
    <col min="15621" max="15621" width="7" style="68" customWidth="1"/>
    <col min="15622" max="15622" width="26.125" style="68" customWidth="1"/>
    <col min="15623" max="15623" width="22.75" style="68" customWidth="1"/>
    <col min="15624" max="15624" width="10.375" style="68" customWidth="1"/>
    <col min="15625" max="15872" width="9" style="68"/>
    <col min="15873" max="15873" width="30.25" style="68" customWidth="1"/>
    <col min="15874" max="15874" width="6.625" style="68" customWidth="1"/>
    <col min="15875" max="15875" width="17.625" style="68" customWidth="1"/>
    <col min="15876" max="15876" width="24.375" style="68" customWidth="1"/>
    <col min="15877" max="15877" width="7" style="68" customWidth="1"/>
    <col min="15878" max="15878" width="26.125" style="68" customWidth="1"/>
    <col min="15879" max="15879" width="22.75" style="68" customWidth="1"/>
    <col min="15880" max="15880" width="10.375" style="68" customWidth="1"/>
    <col min="15881" max="16128" width="9" style="68"/>
    <col min="16129" max="16129" width="30.25" style="68" customWidth="1"/>
    <col min="16130" max="16130" width="6.625" style="68" customWidth="1"/>
    <col min="16131" max="16131" width="17.625" style="68" customWidth="1"/>
    <col min="16132" max="16132" width="24.375" style="68" customWidth="1"/>
    <col min="16133" max="16133" width="7" style="68" customWidth="1"/>
    <col min="16134" max="16134" width="26.125" style="68" customWidth="1"/>
    <col min="16135" max="16135" width="22.75" style="68" customWidth="1"/>
    <col min="16136" max="16136" width="10.375" style="68" customWidth="1"/>
    <col min="16137" max="16384" width="9" style="68"/>
  </cols>
  <sheetData>
    <row r="4" spans="1:7" ht="60" customHeight="1">
      <c r="A4" s="156" t="s">
        <v>165</v>
      </c>
      <c r="B4" s="156"/>
      <c r="C4" s="156"/>
      <c r="D4" s="156"/>
      <c r="E4" s="156"/>
      <c r="F4" s="156"/>
      <c r="G4" s="156"/>
    </row>
    <row r="5" spans="1:7">
      <c r="A5" s="73"/>
      <c r="B5" s="73"/>
      <c r="C5" s="73"/>
      <c r="D5" s="73"/>
      <c r="E5" s="73"/>
      <c r="F5" s="73"/>
      <c r="G5" s="73"/>
    </row>
    <row r="6" spans="1:7">
      <c r="A6" s="73"/>
      <c r="B6" s="73"/>
      <c r="C6" s="73"/>
      <c r="D6" s="73"/>
      <c r="E6" s="73"/>
      <c r="F6" s="73"/>
      <c r="G6" s="73"/>
    </row>
    <row r="7" spans="1:7">
      <c r="A7" s="73"/>
      <c r="B7" s="73"/>
      <c r="C7" s="73"/>
      <c r="D7" s="73"/>
      <c r="E7" s="73"/>
      <c r="F7" s="73"/>
      <c r="G7" s="73"/>
    </row>
    <row r="8" spans="1:7">
      <c r="A8" s="73"/>
      <c r="B8" s="73"/>
      <c r="C8" s="73"/>
      <c r="D8" s="73"/>
      <c r="E8" s="73"/>
      <c r="F8" s="73"/>
      <c r="G8" s="73"/>
    </row>
    <row r="9" spans="1:7">
      <c r="A9" s="73"/>
      <c r="B9" s="73"/>
      <c r="C9" s="73"/>
      <c r="D9" s="73"/>
      <c r="E9" s="73"/>
      <c r="F9" s="73"/>
      <c r="G9" s="73"/>
    </row>
    <row r="10" spans="1:7" ht="37.5" customHeight="1">
      <c r="A10" s="74" t="s">
        <v>166</v>
      </c>
      <c r="B10" s="74"/>
      <c r="C10" s="73"/>
      <c r="D10" s="73"/>
      <c r="E10" s="73"/>
      <c r="F10" s="73"/>
      <c r="G10" s="73"/>
    </row>
    <row r="11" spans="1:7" ht="17.25" customHeight="1">
      <c r="A11" s="76"/>
      <c r="B11" s="76"/>
      <c r="C11" s="76"/>
      <c r="D11" s="76"/>
      <c r="E11" s="76"/>
      <c r="F11" s="76"/>
      <c r="G11" s="76"/>
    </row>
    <row r="12" spans="1:7" ht="37.5" customHeight="1">
      <c r="A12" s="157" t="s">
        <v>167</v>
      </c>
      <c r="B12" s="158"/>
      <c r="C12" s="158"/>
      <c r="D12" s="158"/>
      <c r="E12" s="158"/>
      <c r="F12" s="158"/>
      <c r="G12" s="158"/>
    </row>
    <row r="13" spans="1:7" ht="37.5" customHeight="1">
      <c r="A13" s="158" t="s">
        <v>168</v>
      </c>
      <c r="B13" s="158"/>
      <c r="C13" s="158"/>
      <c r="D13" s="158"/>
      <c r="E13" s="158"/>
      <c r="F13" s="158"/>
      <c r="G13" s="158"/>
    </row>
    <row r="14" spans="1:7" ht="37.5" customHeight="1">
      <c r="A14" s="158" t="s">
        <v>169</v>
      </c>
      <c r="B14" s="158"/>
      <c r="C14" s="158"/>
      <c r="D14" s="158"/>
      <c r="E14" s="158"/>
      <c r="F14" s="158"/>
      <c r="G14" s="158"/>
    </row>
    <row r="15" spans="1:7" ht="37.5" customHeight="1">
      <c r="A15" s="158" t="s">
        <v>170</v>
      </c>
      <c r="B15" s="158"/>
      <c r="C15" s="159"/>
      <c r="D15" s="159"/>
      <c r="E15" s="159"/>
      <c r="F15" s="159"/>
      <c r="G15" s="159"/>
    </row>
    <row r="16" spans="1:7" ht="37.5" customHeight="1">
      <c r="A16" s="158" t="s">
        <v>171</v>
      </c>
      <c r="B16" s="158"/>
      <c r="C16" s="159"/>
      <c r="D16" s="159"/>
      <c r="E16" s="159"/>
      <c r="F16" s="159"/>
      <c r="G16" s="159"/>
    </row>
    <row r="17" spans="1:7" ht="37.5" customHeight="1">
      <c r="A17" s="76"/>
      <c r="B17" s="76"/>
      <c r="C17" s="86"/>
      <c r="D17" s="86"/>
      <c r="E17" s="86"/>
      <c r="F17" s="86"/>
      <c r="G17" s="86"/>
    </row>
    <row r="18" spans="1:7" ht="37.5" customHeight="1">
      <c r="A18" s="76"/>
      <c r="B18" s="76"/>
      <c r="C18" s="86"/>
      <c r="D18" s="86"/>
      <c r="E18" s="86"/>
      <c r="F18" s="86"/>
      <c r="G18" s="86"/>
    </row>
    <row r="19" spans="1:7" s="75" customFormat="1" ht="37.5" customHeight="1">
      <c r="A19" s="155" t="s">
        <v>172</v>
      </c>
      <c r="B19" s="155"/>
      <c r="C19" s="155"/>
      <c r="D19" s="155"/>
      <c r="E19" s="155"/>
      <c r="F19" s="155"/>
      <c r="G19" s="155"/>
    </row>
    <row r="20" spans="1:7" s="75" customFormat="1" ht="42.75" customHeight="1">
      <c r="A20" s="157" t="s">
        <v>173</v>
      </c>
      <c r="B20" s="158"/>
      <c r="C20" s="158"/>
      <c r="D20" s="158"/>
      <c r="E20" s="158"/>
      <c r="F20" s="158"/>
      <c r="G20" s="158"/>
    </row>
    <row r="21" spans="1:7" s="75" customFormat="1" ht="42.75" customHeight="1">
      <c r="A21" s="158" t="s">
        <v>193</v>
      </c>
      <c r="B21" s="158"/>
      <c r="C21" s="158"/>
      <c r="D21" s="158"/>
      <c r="E21" s="158"/>
      <c r="F21" s="158"/>
      <c r="G21" s="158"/>
    </row>
    <row r="22" spans="1:7" s="75" customFormat="1" ht="42.75" customHeight="1">
      <c r="A22" s="158" t="s">
        <v>174</v>
      </c>
      <c r="B22" s="158"/>
      <c r="C22" s="158"/>
      <c r="D22" s="158"/>
      <c r="E22" s="158"/>
      <c r="F22" s="158"/>
      <c r="G22" s="158"/>
    </row>
    <row r="23" spans="1:7" s="75" customFormat="1" ht="42.75" customHeight="1">
      <c r="A23" s="157" t="s">
        <v>175</v>
      </c>
      <c r="B23" s="158"/>
      <c r="C23" s="158"/>
      <c r="D23" s="158"/>
      <c r="E23" s="158"/>
      <c r="F23" s="158"/>
      <c r="G23" s="158"/>
    </row>
    <row r="24" spans="1:7" s="75" customFormat="1" ht="42.75" customHeight="1">
      <c r="A24" s="157" t="s">
        <v>177</v>
      </c>
      <c r="B24" s="158"/>
      <c r="C24" s="158"/>
      <c r="D24" s="158"/>
      <c r="E24" s="158"/>
      <c r="F24" s="158"/>
      <c r="G24" s="158"/>
    </row>
    <row r="25" spans="1:7" s="75" customFormat="1" ht="42.75" customHeight="1">
      <c r="A25" s="157" t="s">
        <v>178</v>
      </c>
      <c r="B25" s="158"/>
      <c r="C25" s="158"/>
      <c r="D25" s="158"/>
      <c r="E25" s="158"/>
      <c r="F25" s="158"/>
      <c r="G25" s="158"/>
    </row>
    <row r="26" spans="1:7" s="75" customFormat="1" ht="42.75" customHeight="1">
      <c r="A26" s="157" t="s">
        <v>179</v>
      </c>
      <c r="B26" s="158"/>
      <c r="C26" s="158"/>
      <c r="D26" s="158"/>
      <c r="E26" s="158"/>
      <c r="F26" s="158"/>
      <c r="G26" s="158"/>
    </row>
    <row r="27" spans="1:7" s="75" customFormat="1" ht="42.75" customHeight="1">
      <c r="A27" s="158" t="s">
        <v>180</v>
      </c>
      <c r="B27" s="158"/>
      <c r="C27" s="158"/>
      <c r="D27" s="158"/>
      <c r="E27" s="158"/>
      <c r="F27" s="158"/>
      <c r="G27" s="158"/>
    </row>
    <row r="28" spans="1:7" s="75" customFormat="1" ht="42.75" customHeight="1">
      <c r="A28" s="158" t="s">
        <v>181</v>
      </c>
      <c r="B28" s="158"/>
      <c r="C28" s="159"/>
      <c r="D28" s="159"/>
      <c r="E28" s="159"/>
      <c r="F28" s="159"/>
      <c r="G28" s="159"/>
    </row>
    <row r="29" spans="1:7">
      <c r="A29" s="73"/>
      <c r="B29" s="73"/>
      <c r="C29" s="73"/>
      <c r="D29" s="73"/>
      <c r="E29" s="73"/>
      <c r="F29" s="73"/>
      <c r="G29" s="73"/>
    </row>
    <row r="30" spans="1:7">
      <c r="A30" s="73"/>
      <c r="B30" s="73"/>
      <c r="C30" s="73"/>
      <c r="D30" s="73"/>
      <c r="E30" s="73"/>
      <c r="F30" s="73"/>
      <c r="G30" s="73"/>
    </row>
    <row r="31" spans="1:7">
      <c r="A31" s="73"/>
      <c r="B31" s="73"/>
      <c r="C31" s="73"/>
      <c r="D31" s="73"/>
      <c r="E31" s="73"/>
      <c r="F31" s="73"/>
      <c r="G31" s="73"/>
    </row>
    <row r="32" spans="1:7">
      <c r="A32" s="73"/>
      <c r="B32" s="73"/>
      <c r="C32" s="73"/>
      <c r="D32" s="73"/>
      <c r="E32" s="73"/>
      <c r="F32" s="73"/>
      <c r="G32" s="73"/>
    </row>
    <row r="33" spans="1:7">
      <c r="A33" s="73"/>
      <c r="B33" s="73"/>
      <c r="C33" s="73"/>
      <c r="D33" s="73"/>
      <c r="E33" s="73"/>
      <c r="F33" s="73"/>
      <c r="G33" s="73"/>
    </row>
    <row r="34" spans="1:7">
      <c r="A34" s="73"/>
      <c r="B34" s="73"/>
      <c r="C34" s="73"/>
      <c r="D34" s="73"/>
      <c r="E34" s="73"/>
      <c r="F34" s="73"/>
      <c r="G34" s="73"/>
    </row>
    <row r="35" spans="1:7">
      <c r="A35" s="73"/>
      <c r="B35" s="73"/>
      <c r="C35" s="73"/>
      <c r="D35" s="73"/>
      <c r="E35" s="73"/>
      <c r="F35" s="73"/>
      <c r="G35" s="73"/>
    </row>
    <row r="36" spans="1:7">
      <c r="A36" s="73"/>
      <c r="B36" s="73"/>
      <c r="C36" s="73"/>
      <c r="D36" s="73"/>
      <c r="E36" s="73"/>
      <c r="F36" s="73"/>
      <c r="G36" s="73"/>
    </row>
    <row r="38" spans="1:7" ht="20.25">
      <c r="A38" s="77"/>
      <c r="B38" s="77"/>
      <c r="C38" s="77"/>
      <c r="D38" s="77"/>
      <c r="E38" s="77"/>
      <c r="F38" s="77"/>
      <c r="G38" s="77"/>
    </row>
    <row r="39" spans="1:7" ht="27">
      <c r="A39" s="155" t="s">
        <v>189</v>
      </c>
      <c r="B39" s="155"/>
      <c r="C39" s="155"/>
      <c r="D39" s="155"/>
      <c r="E39" s="155"/>
      <c r="F39" s="155"/>
      <c r="G39" s="155"/>
    </row>
    <row r="40" spans="1:7" ht="39" customHeight="1">
      <c r="A40" s="157" t="s">
        <v>176</v>
      </c>
      <c r="B40" s="158"/>
      <c r="C40" s="158"/>
      <c r="D40" s="158"/>
      <c r="E40" s="158"/>
      <c r="F40" s="158"/>
      <c r="G40" s="158"/>
    </row>
    <row r="41" spans="1:7" ht="39" customHeight="1">
      <c r="A41" s="158" t="s">
        <v>135</v>
      </c>
      <c r="B41" s="158"/>
      <c r="C41" s="161"/>
      <c r="D41" s="161"/>
      <c r="E41" s="161"/>
      <c r="F41" s="161"/>
      <c r="G41" s="76"/>
    </row>
    <row r="42" spans="1:7" ht="37.5" customHeight="1">
      <c r="A42" s="78" t="s">
        <v>106</v>
      </c>
      <c r="B42" s="78" t="s">
        <v>101</v>
      </c>
      <c r="C42" s="79" t="s">
        <v>107</v>
      </c>
      <c r="D42" s="79" t="s">
        <v>108</v>
      </c>
      <c r="E42" s="80" t="s">
        <v>109</v>
      </c>
      <c r="F42" s="80" t="s">
        <v>110</v>
      </c>
      <c r="G42" s="80" t="s">
        <v>104</v>
      </c>
    </row>
    <row r="43" spans="1:7" s="75" customFormat="1" ht="33" customHeight="1">
      <c r="A43" s="106" t="s">
        <v>111</v>
      </c>
      <c r="B43" s="104">
        <v>1</v>
      </c>
      <c r="C43" s="104">
        <v>2006.09</v>
      </c>
      <c r="D43" s="107" t="e">
        <f>#REF!</f>
        <v>#REF!</v>
      </c>
      <c r="E43" s="108" t="e">
        <f>#REF!</f>
        <v>#REF!</v>
      </c>
      <c r="F43" s="107">
        <v>0</v>
      </c>
      <c r="G43" s="104" t="s">
        <v>140</v>
      </c>
    </row>
    <row r="44" spans="1:7" s="75" customFormat="1" ht="33" customHeight="1">
      <c r="A44" s="78" t="s">
        <v>112</v>
      </c>
      <c r="B44" s="80">
        <v>1</v>
      </c>
      <c r="C44" s="80">
        <v>2014.04</v>
      </c>
      <c r="D44" s="81" t="e">
        <f>#REF!</f>
        <v>#REF!</v>
      </c>
      <c r="E44" s="82" t="e">
        <f>#REF!</f>
        <v>#REF!</v>
      </c>
      <c r="F44" s="81" t="e">
        <f t="shared" ref="F44:F47" si="0">D44*E44</f>
        <v>#REF!</v>
      </c>
      <c r="G44" s="83"/>
    </row>
    <row r="45" spans="1:7" s="75" customFormat="1" ht="33" customHeight="1">
      <c r="A45" s="78" t="s">
        <v>136</v>
      </c>
      <c r="B45" s="80">
        <v>1</v>
      </c>
      <c r="C45" s="85" t="s">
        <v>113</v>
      </c>
      <c r="D45" s="81" t="e">
        <f>#REF!</f>
        <v>#REF!</v>
      </c>
      <c r="E45" s="82" t="e">
        <f>#REF!</f>
        <v>#REF!</v>
      </c>
      <c r="F45" s="81" t="e">
        <f t="shared" si="0"/>
        <v>#REF!</v>
      </c>
      <c r="G45" s="84"/>
    </row>
    <row r="46" spans="1:7" s="75" customFormat="1" ht="33" customHeight="1">
      <c r="A46" s="78" t="s">
        <v>137</v>
      </c>
      <c r="B46" s="80">
        <v>2</v>
      </c>
      <c r="C46" s="80">
        <v>2019.07</v>
      </c>
      <c r="D46" s="81" t="e">
        <f>#REF!*2</f>
        <v>#REF!</v>
      </c>
      <c r="E46" s="82" t="e">
        <f>#REF!</f>
        <v>#REF!</v>
      </c>
      <c r="F46" s="81" t="e">
        <f t="shared" si="0"/>
        <v>#REF!</v>
      </c>
      <c r="G46" s="84"/>
    </row>
    <row r="47" spans="1:7" s="75" customFormat="1" ht="33" customHeight="1">
      <c r="A47" s="78" t="s">
        <v>138</v>
      </c>
      <c r="B47" s="80">
        <v>1</v>
      </c>
      <c r="C47" s="80">
        <v>2019.12</v>
      </c>
      <c r="D47" s="81" t="e">
        <f>#REF!</f>
        <v>#REF!</v>
      </c>
      <c r="E47" s="82" t="e">
        <f>#REF!</f>
        <v>#REF!</v>
      </c>
      <c r="F47" s="81" t="e">
        <f t="shared" si="0"/>
        <v>#REF!</v>
      </c>
      <c r="G47" s="84"/>
    </row>
    <row r="48" spans="1:7" s="75" customFormat="1" ht="33" customHeight="1">
      <c r="A48" s="78" t="s">
        <v>139</v>
      </c>
      <c r="B48" s="80">
        <v>1</v>
      </c>
      <c r="C48" s="85" t="s">
        <v>142</v>
      </c>
      <c r="D48" s="81" t="e">
        <f>#REF!</f>
        <v>#REF!</v>
      </c>
      <c r="E48" s="82" t="e">
        <f>#REF!</f>
        <v>#REF!</v>
      </c>
      <c r="F48" s="81" t="e">
        <f t="shared" ref="F48" si="1">D48*E48</f>
        <v>#REF!</v>
      </c>
      <c r="G48" s="84"/>
    </row>
    <row r="49" spans="1:7" s="75" customFormat="1" ht="33" customHeight="1">
      <c r="A49" s="78" t="s">
        <v>141</v>
      </c>
      <c r="B49" s="80">
        <v>1</v>
      </c>
      <c r="C49" s="80">
        <v>2021.06</v>
      </c>
      <c r="D49" s="81" t="e">
        <f>#REF!</f>
        <v>#REF!</v>
      </c>
      <c r="E49" s="82" t="e">
        <f>#REF!</f>
        <v>#REF!</v>
      </c>
      <c r="F49" s="81" t="e">
        <f>D49*E49/12*6</f>
        <v>#REF!</v>
      </c>
      <c r="G49" s="80" t="s">
        <v>144</v>
      </c>
    </row>
    <row r="50" spans="1:7" s="75" customFormat="1" ht="33" customHeight="1">
      <c r="A50" s="78"/>
      <c r="B50" s="80"/>
      <c r="C50" s="85"/>
      <c r="D50" s="162" t="s">
        <v>160</v>
      </c>
      <c r="E50" s="163"/>
      <c r="F50" s="81" t="e">
        <f>SUM(F43:F49)-2116</f>
        <v>#REF!</v>
      </c>
      <c r="G50" s="80" t="s">
        <v>190</v>
      </c>
    </row>
    <row r="51" spans="1:7" ht="33" customHeight="1">
      <c r="A51" s="78"/>
      <c r="B51" s="80"/>
      <c r="C51" s="80"/>
      <c r="D51" s="162" t="s">
        <v>191</v>
      </c>
      <c r="E51" s="163"/>
      <c r="F51" s="81" t="e">
        <f>F50*10%</f>
        <v>#REF!</v>
      </c>
      <c r="G51" s="80"/>
    </row>
    <row r="52" spans="1:7" ht="33" customHeight="1">
      <c r="A52" s="86"/>
      <c r="B52" s="86"/>
      <c r="C52" s="86"/>
      <c r="D52" s="164" t="s">
        <v>192</v>
      </c>
      <c r="E52" s="165"/>
      <c r="F52" s="87" t="e">
        <f>F50+F51</f>
        <v>#REF!</v>
      </c>
      <c r="G52" s="101"/>
    </row>
    <row r="53" spans="1:7" ht="33" customHeight="1">
      <c r="A53" s="86"/>
      <c r="B53" s="86"/>
      <c r="C53" s="86"/>
      <c r="D53" s="86"/>
      <c r="E53" s="76"/>
      <c r="F53" s="87"/>
      <c r="G53" s="101"/>
    </row>
    <row r="54" spans="1:7" ht="33" customHeight="1"/>
    <row r="55" spans="1:7" ht="33" customHeight="1">
      <c r="A55" s="158" t="s">
        <v>187</v>
      </c>
      <c r="B55" s="158"/>
      <c r="C55" s="158"/>
      <c r="D55" s="158"/>
      <c r="E55" s="158"/>
      <c r="F55" s="158"/>
      <c r="G55" s="158"/>
    </row>
    <row r="56" spans="1:7" ht="33" customHeight="1">
      <c r="A56" s="158" t="s">
        <v>156</v>
      </c>
      <c r="B56" s="160"/>
      <c r="C56" s="160"/>
      <c r="D56" s="160"/>
      <c r="E56" s="160"/>
      <c r="F56" s="160"/>
      <c r="G56" s="160"/>
    </row>
    <row r="57" spans="1:7" ht="33" customHeight="1">
      <c r="A57" s="158" t="s">
        <v>143</v>
      </c>
      <c r="B57" s="160"/>
      <c r="C57" s="160"/>
      <c r="D57" s="160"/>
      <c r="E57" s="160"/>
      <c r="F57" s="160"/>
      <c r="G57" s="160"/>
    </row>
    <row r="58" spans="1:7" ht="33" customHeight="1">
      <c r="A58" s="76"/>
      <c r="B58"/>
      <c r="C58"/>
      <c r="D58"/>
      <c r="E58"/>
      <c r="F58"/>
      <c r="G58"/>
    </row>
    <row r="59" spans="1:7" ht="33" customHeight="1">
      <c r="A59" s="76"/>
      <c r="B59"/>
      <c r="C59"/>
      <c r="D59"/>
      <c r="E59"/>
      <c r="F59"/>
      <c r="G59"/>
    </row>
    <row r="60" spans="1:7" ht="33" customHeight="1">
      <c r="A60" s="76"/>
      <c r="B60"/>
      <c r="C60"/>
      <c r="D60"/>
      <c r="E60"/>
      <c r="F60"/>
      <c r="G60"/>
    </row>
    <row r="61" spans="1:7" ht="33" customHeight="1"/>
  </sheetData>
  <mergeCells count="25">
    <mergeCell ref="A26:G26"/>
    <mergeCell ref="A27:G27"/>
    <mergeCell ref="A28:G28"/>
    <mergeCell ref="A21:G21"/>
    <mergeCell ref="A57:G57"/>
    <mergeCell ref="A39:G39"/>
    <mergeCell ref="A40:G40"/>
    <mergeCell ref="A41:F41"/>
    <mergeCell ref="A55:G55"/>
    <mergeCell ref="A56:G56"/>
    <mergeCell ref="D50:E50"/>
    <mergeCell ref="D51:E51"/>
    <mergeCell ref="D52:E52"/>
    <mergeCell ref="A20:G20"/>
    <mergeCell ref="A22:G22"/>
    <mergeCell ref="A23:G23"/>
    <mergeCell ref="A24:G24"/>
    <mergeCell ref="A25:G25"/>
    <mergeCell ref="A19:G19"/>
    <mergeCell ref="A4:G4"/>
    <mergeCell ref="A12:G12"/>
    <mergeCell ref="A13:G13"/>
    <mergeCell ref="A14:G14"/>
    <mergeCell ref="A15:G15"/>
    <mergeCell ref="A16:G16"/>
  </mergeCells>
  <phoneticPr fontId="4" type="noConversion"/>
  <pageMargins left="0.23622047244094491" right="0.23622047244094491" top="0.74803149606299213" bottom="0.74803149606299213" header="0.31496062992125984" footer="0.31496062992125984"/>
  <pageSetup paperSize="9" scale="67" orientation="portrait" r:id="rId1"/>
  <rowBreaks count="1" manualBreakCount="1">
    <brk id="37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89692-D400-4720-9DF9-210726812494}">
  <sheetPr>
    <pageSetUpPr fitToPage="1"/>
  </sheetPr>
  <dimension ref="A1:M65"/>
  <sheetViews>
    <sheetView tabSelected="1" view="pageBreakPreview" topLeftCell="A28" zoomScale="70" zoomScaleNormal="100" zoomScaleSheetLayoutView="70" workbookViewId="0">
      <selection activeCell="M58" sqref="M58"/>
    </sheetView>
  </sheetViews>
  <sheetFormatPr defaultRowHeight="16.5"/>
  <cols>
    <col min="1" max="1" width="25.25" style="68" customWidth="1"/>
    <col min="2" max="2" width="16.625" style="68" customWidth="1"/>
    <col min="3" max="5" width="9.25" style="68" customWidth="1"/>
    <col min="6" max="7" width="15.625" style="68" customWidth="1"/>
    <col min="8" max="8" width="10.625" style="68" customWidth="1"/>
    <col min="9" max="9" width="9" style="68"/>
    <col min="10" max="10" width="9" style="68" hidden="1" customWidth="1"/>
    <col min="11" max="11" width="13.75" style="68" customWidth="1"/>
    <col min="12" max="12" width="9" style="68"/>
    <col min="13" max="13" width="11" style="68" bestFit="1" customWidth="1"/>
    <col min="14" max="257" width="9" style="68"/>
    <col min="258" max="258" width="18.75" style="68" customWidth="1"/>
    <col min="259" max="259" width="38" style="68" customWidth="1"/>
    <col min="260" max="261" width="7.625" style="68" customWidth="1"/>
    <col min="262" max="263" width="15.625" style="68" customWidth="1"/>
    <col min="264" max="264" width="10.625" style="68" customWidth="1"/>
    <col min="265" max="265" width="9" style="68"/>
    <col min="266" max="266" width="0" style="68" hidden="1" customWidth="1"/>
    <col min="267" max="268" width="9" style="68"/>
    <col min="269" max="269" width="11" style="68" bestFit="1" customWidth="1"/>
    <col min="270" max="513" width="9" style="68"/>
    <col min="514" max="514" width="18.75" style="68" customWidth="1"/>
    <col min="515" max="515" width="38" style="68" customWidth="1"/>
    <col min="516" max="517" width="7.625" style="68" customWidth="1"/>
    <col min="518" max="519" width="15.625" style="68" customWidth="1"/>
    <col min="520" max="520" width="10.625" style="68" customWidth="1"/>
    <col min="521" max="521" width="9" style="68"/>
    <col min="522" max="522" width="0" style="68" hidden="1" customWidth="1"/>
    <col min="523" max="524" width="9" style="68"/>
    <col min="525" max="525" width="11" style="68" bestFit="1" customWidth="1"/>
    <col min="526" max="769" width="9" style="68"/>
    <col min="770" max="770" width="18.75" style="68" customWidth="1"/>
    <col min="771" max="771" width="38" style="68" customWidth="1"/>
    <col min="772" max="773" width="7.625" style="68" customWidth="1"/>
    <col min="774" max="775" width="15.625" style="68" customWidth="1"/>
    <col min="776" max="776" width="10.625" style="68" customWidth="1"/>
    <col min="777" max="777" width="9" style="68"/>
    <col min="778" max="778" width="0" style="68" hidden="1" customWidth="1"/>
    <col min="779" max="780" width="9" style="68"/>
    <col min="781" max="781" width="11" style="68" bestFit="1" customWidth="1"/>
    <col min="782" max="1025" width="9" style="68"/>
    <col min="1026" max="1026" width="18.75" style="68" customWidth="1"/>
    <col min="1027" max="1027" width="38" style="68" customWidth="1"/>
    <col min="1028" max="1029" width="7.625" style="68" customWidth="1"/>
    <col min="1030" max="1031" width="15.625" style="68" customWidth="1"/>
    <col min="1032" max="1032" width="10.625" style="68" customWidth="1"/>
    <col min="1033" max="1033" width="9" style="68"/>
    <col min="1034" max="1034" width="0" style="68" hidden="1" customWidth="1"/>
    <col min="1035" max="1036" width="9" style="68"/>
    <col min="1037" max="1037" width="11" style="68" bestFit="1" customWidth="1"/>
    <col min="1038" max="1281" width="9" style="68"/>
    <col min="1282" max="1282" width="18.75" style="68" customWidth="1"/>
    <col min="1283" max="1283" width="38" style="68" customWidth="1"/>
    <col min="1284" max="1285" width="7.625" style="68" customWidth="1"/>
    <col min="1286" max="1287" width="15.625" style="68" customWidth="1"/>
    <col min="1288" max="1288" width="10.625" style="68" customWidth="1"/>
    <col min="1289" max="1289" width="9" style="68"/>
    <col min="1290" max="1290" width="0" style="68" hidden="1" customWidth="1"/>
    <col min="1291" max="1292" width="9" style="68"/>
    <col min="1293" max="1293" width="11" style="68" bestFit="1" customWidth="1"/>
    <col min="1294" max="1537" width="9" style="68"/>
    <col min="1538" max="1538" width="18.75" style="68" customWidth="1"/>
    <col min="1539" max="1539" width="38" style="68" customWidth="1"/>
    <col min="1540" max="1541" width="7.625" style="68" customWidth="1"/>
    <col min="1542" max="1543" width="15.625" style="68" customWidth="1"/>
    <col min="1544" max="1544" width="10.625" style="68" customWidth="1"/>
    <col min="1545" max="1545" width="9" style="68"/>
    <col min="1546" max="1546" width="0" style="68" hidden="1" customWidth="1"/>
    <col min="1547" max="1548" width="9" style="68"/>
    <col min="1549" max="1549" width="11" style="68" bestFit="1" customWidth="1"/>
    <col min="1550" max="1793" width="9" style="68"/>
    <col min="1794" max="1794" width="18.75" style="68" customWidth="1"/>
    <col min="1795" max="1795" width="38" style="68" customWidth="1"/>
    <col min="1796" max="1797" width="7.625" style="68" customWidth="1"/>
    <col min="1798" max="1799" width="15.625" style="68" customWidth="1"/>
    <col min="1800" max="1800" width="10.625" style="68" customWidth="1"/>
    <col min="1801" max="1801" width="9" style="68"/>
    <col min="1802" max="1802" width="0" style="68" hidden="1" customWidth="1"/>
    <col min="1803" max="1804" width="9" style="68"/>
    <col min="1805" max="1805" width="11" style="68" bestFit="1" customWidth="1"/>
    <col min="1806" max="2049" width="9" style="68"/>
    <col min="2050" max="2050" width="18.75" style="68" customWidth="1"/>
    <col min="2051" max="2051" width="38" style="68" customWidth="1"/>
    <col min="2052" max="2053" width="7.625" style="68" customWidth="1"/>
    <col min="2054" max="2055" width="15.625" style="68" customWidth="1"/>
    <col min="2056" max="2056" width="10.625" style="68" customWidth="1"/>
    <col min="2057" max="2057" width="9" style="68"/>
    <col min="2058" max="2058" width="0" style="68" hidden="1" customWidth="1"/>
    <col min="2059" max="2060" width="9" style="68"/>
    <col min="2061" max="2061" width="11" style="68" bestFit="1" customWidth="1"/>
    <col min="2062" max="2305" width="9" style="68"/>
    <col min="2306" max="2306" width="18.75" style="68" customWidth="1"/>
    <col min="2307" max="2307" width="38" style="68" customWidth="1"/>
    <col min="2308" max="2309" width="7.625" style="68" customWidth="1"/>
    <col min="2310" max="2311" width="15.625" style="68" customWidth="1"/>
    <col min="2312" max="2312" width="10.625" style="68" customWidth="1"/>
    <col min="2313" max="2313" width="9" style="68"/>
    <col min="2314" max="2314" width="0" style="68" hidden="1" customWidth="1"/>
    <col min="2315" max="2316" width="9" style="68"/>
    <col min="2317" max="2317" width="11" style="68" bestFit="1" customWidth="1"/>
    <col min="2318" max="2561" width="9" style="68"/>
    <col min="2562" max="2562" width="18.75" style="68" customWidth="1"/>
    <col min="2563" max="2563" width="38" style="68" customWidth="1"/>
    <col min="2564" max="2565" width="7.625" style="68" customWidth="1"/>
    <col min="2566" max="2567" width="15.625" style="68" customWidth="1"/>
    <col min="2568" max="2568" width="10.625" style="68" customWidth="1"/>
    <col min="2569" max="2569" width="9" style="68"/>
    <col min="2570" max="2570" width="0" style="68" hidden="1" customWidth="1"/>
    <col min="2571" max="2572" width="9" style="68"/>
    <col min="2573" max="2573" width="11" style="68" bestFit="1" customWidth="1"/>
    <col min="2574" max="2817" width="9" style="68"/>
    <col min="2818" max="2818" width="18.75" style="68" customWidth="1"/>
    <col min="2819" max="2819" width="38" style="68" customWidth="1"/>
    <col min="2820" max="2821" width="7.625" style="68" customWidth="1"/>
    <col min="2822" max="2823" width="15.625" style="68" customWidth="1"/>
    <col min="2824" max="2824" width="10.625" style="68" customWidth="1"/>
    <col min="2825" max="2825" width="9" style="68"/>
    <col min="2826" max="2826" width="0" style="68" hidden="1" customWidth="1"/>
    <col min="2827" max="2828" width="9" style="68"/>
    <col min="2829" max="2829" width="11" style="68" bestFit="1" customWidth="1"/>
    <col min="2830" max="3073" width="9" style="68"/>
    <col min="3074" max="3074" width="18.75" style="68" customWidth="1"/>
    <col min="3075" max="3075" width="38" style="68" customWidth="1"/>
    <col min="3076" max="3077" width="7.625" style="68" customWidth="1"/>
    <col min="3078" max="3079" width="15.625" style="68" customWidth="1"/>
    <col min="3080" max="3080" width="10.625" style="68" customWidth="1"/>
    <col min="3081" max="3081" width="9" style="68"/>
    <col min="3082" max="3082" width="0" style="68" hidden="1" customWidth="1"/>
    <col min="3083" max="3084" width="9" style="68"/>
    <col min="3085" max="3085" width="11" style="68" bestFit="1" customWidth="1"/>
    <col min="3086" max="3329" width="9" style="68"/>
    <col min="3330" max="3330" width="18.75" style="68" customWidth="1"/>
    <col min="3331" max="3331" width="38" style="68" customWidth="1"/>
    <col min="3332" max="3333" width="7.625" style="68" customWidth="1"/>
    <col min="3334" max="3335" width="15.625" style="68" customWidth="1"/>
    <col min="3336" max="3336" width="10.625" style="68" customWidth="1"/>
    <col min="3337" max="3337" width="9" style="68"/>
    <col min="3338" max="3338" width="0" style="68" hidden="1" customWidth="1"/>
    <col min="3339" max="3340" width="9" style="68"/>
    <col min="3341" max="3341" width="11" style="68" bestFit="1" customWidth="1"/>
    <col min="3342" max="3585" width="9" style="68"/>
    <col min="3586" max="3586" width="18.75" style="68" customWidth="1"/>
    <col min="3587" max="3587" width="38" style="68" customWidth="1"/>
    <col min="3588" max="3589" width="7.625" style="68" customWidth="1"/>
    <col min="3590" max="3591" width="15.625" style="68" customWidth="1"/>
    <col min="3592" max="3592" width="10.625" style="68" customWidth="1"/>
    <col min="3593" max="3593" width="9" style="68"/>
    <col min="3594" max="3594" width="0" style="68" hidden="1" customWidth="1"/>
    <col min="3595" max="3596" width="9" style="68"/>
    <col min="3597" max="3597" width="11" style="68" bestFit="1" customWidth="1"/>
    <col min="3598" max="3841" width="9" style="68"/>
    <col min="3842" max="3842" width="18.75" style="68" customWidth="1"/>
    <col min="3843" max="3843" width="38" style="68" customWidth="1"/>
    <col min="3844" max="3845" width="7.625" style="68" customWidth="1"/>
    <col min="3846" max="3847" width="15.625" style="68" customWidth="1"/>
    <col min="3848" max="3848" width="10.625" style="68" customWidth="1"/>
    <col min="3849" max="3849" width="9" style="68"/>
    <col min="3850" max="3850" width="0" style="68" hidden="1" customWidth="1"/>
    <col min="3851" max="3852" width="9" style="68"/>
    <col min="3853" max="3853" width="11" style="68" bestFit="1" customWidth="1"/>
    <col min="3854" max="4097" width="9" style="68"/>
    <col min="4098" max="4098" width="18.75" style="68" customWidth="1"/>
    <col min="4099" max="4099" width="38" style="68" customWidth="1"/>
    <col min="4100" max="4101" width="7.625" style="68" customWidth="1"/>
    <col min="4102" max="4103" width="15.625" style="68" customWidth="1"/>
    <col min="4104" max="4104" width="10.625" style="68" customWidth="1"/>
    <col min="4105" max="4105" width="9" style="68"/>
    <col min="4106" max="4106" width="0" style="68" hidden="1" customWidth="1"/>
    <col min="4107" max="4108" width="9" style="68"/>
    <col min="4109" max="4109" width="11" style="68" bestFit="1" customWidth="1"/>
    <col min="4110" max="4353" width="9" style="68"/>
    <col min="4354" max="4354" width="18.75" style="68" customWidth="1"/>
    <col min="4355" max="4355" width="38" style="68" customWidth="1"/>
    <col min="4356" max="4357" width="7.625" style="68" customWidth="1"/>
    <col min="4358" max="4359" width="15.625" style="68" customWidth="1"/>
    <col min="4360" max="4360" width="10.625" style="68" customWidth="1"/>
    <col min="4361" max="4361" width="9" style="68"/>
    <col min="4362" max="4362" width="0" style="68" hidden="1" customWidth="1"/>
    <col min="4363" max="4364" width="9" style="68"/>
    <col min="4365" max="4365" width="11" style="68" bestFit="1" customWidth="1"/>
    <col min="4366" max="4609" width="9" style="68"/>
    <col min="4610" max="4610" width="18.75" style="68" customWidth="1"/>
    <col min="4611" max="4611" width="38" style="68" customWidth="1"/>
    <col min="4612" max="4613" width="7.625" style="68" customWidth="1"/>
    <col min="4614" max="4615" width="15.625" style="68" customWidth="1"/>
    <col min="4616" max="4616" width="10.625" style="68" customWidth="1"/>
    <col min="4617" max="4617" width="9" style="68"/>
    <col min="4618" max="4618" width="0" style="68" hidden="1" customWidth="1"/>
    <col min="4619" max="4620" width="9" style="68"/>
    <col min="4621" max="4621" width="11" style="68" bestFit="1" customWidth="1"/>
    <col min="4622" max="4865" width="9" style="68"/>
    <col min="4866" max="4866" width="18.75" style="68" customWidth="1"/>
    <col min="4867" max="4867" width="38" style="68" customWidth="1"/>
    <col min="4868" max="4869" width="7.625" style="68" customWidth="1"/>
    <col min="4870" max="4871" width="15.625" style="68" customWidth="1"/>
    <col min="4872" max="4872" width="10.625" style="68" customWidth="1"/>
    <col min="4873" max="4873" width="9" style="68"/>
    <col min="4874" max="4874" width="0" style="68" hidden="1" customWidth="1"/>
    <col min="4875" max="4876" width="9" style="68"/>
    <col min="4877" max="4877" width="11" style="68" bestFit="1" customWidth="1"/>
    <col min="4878" max="5121" width="9" style="68"/>
    <col min="5122" max="5122" width="18.75" style="68" customWidth="1"/>
    <col min="5123" max="5123" width="38" style="68" customWidth="1"/>
    <col min="5124" max="5125" width="7.625" style="68" customWidth="1"/>
    <col min="5126" max="5127" width="15.625" style="68" customWidth="1"/>
    <col min="5128" max="5128" width="10.625" style="68" customWidth="1"/>
    <col min="5129" max="5129" width="9" style="68"/>
    <col min="5130" max="5130" width="0" style="68" hidden="1" customWidth="1"/>
    <col min="5131" max="5132" width="9" style="68"/>
    <col min="5133" max="5133" width="11" style="68" bestFit="1" customWidth="1"/>
    <col min="5134" max="5377" width="9" style="68"/>
    <col min="5378" max="5378" width="18.75" style="68" customWidth="1"/>
    <col min="5379" max="5379" width="38" style="68" customWidth="1"/>
    <col min="5380" max="5381" width="7.625" style="68" customWidth="1"/>
    <col min="5382" max="5383" width="15.625" style="68" customWidth="1"/>
    <col min="5384" max="5384" width="10.625" style="68" customWidth="1"/>
    <col min="5385" max="5385" width="9" style="68"/>
    <col min="5386" max="5386" width="0" style="68" hidden="1" customWidth="1"/>
    <col min="5387" max="5388" width="9" style="68"/>
    <col min="5389" max="5389" width="11" style="68" bestFit="1" customWidth="1"/>
    <col min="5390" max="5633" width="9" style="68"/>
    <col min="5634" max="5634" width="18.75" style="68" customWidth="1"/>
    <col min="5635" max="5635" width="38" style="68" customWidth="1"/>
    <col min="5636" max="5637" width="7.625" style="68" customWidth="1"/>
    <col min="5638" max="5639" width="15.625" style="68" customWidth="1"/>
    <col min="5640" max="5640" width="10.625" style="68" customWidth="1"/>
    <col min="5641" max="5641" width="9" style="68"/>
    <col min="5642" max="5642" width="0" style="68" hidden="1" customWidth="1"/>
    <col min="5643" max="5644" width="9" style="68"/>
    <col min="5645" max="5645" width="11" style="68" bestFit="1" customWidth="1"/>
    <col min="5646" max="5889" width="9" style="68"/>
    <col min="5890" max="5890" width="18.75" style="68" customWidth="1"/>
    <col min="5891" max="5891" width="38" style="68" customWidth="1"/>
    <col min="5892" max="5893" width="7.625" style="68" customWidth="1"/>
    <col min="5894" max="5895" width="15.625" style="68" customWidth="1"/>
    <col min="5896" max="5896" width="10.625" style="68" customWidth="1"/>
    <col min="5897" max="5897" width="9" style="68"/>
    <col min="5898" max="5898" width="0" style="68" hidden="1" customWidth="1"/>
    <col min="5899" max="5900" width="9" style="68"/>
    <col min="5901" max="5901" width="11" style="68" bestFit="1" customWidth="1"/>
    <col min="5902" max="6145" width="9" style="68"/>
    <col min="6146" max="6146" width="18.75" style="68" customWidth="1"/>
    <col min="6147" max="6147" width="38" style="68" customWidth="1"/>
    <col min="6148" max="6149" width="7.625" style="68" customWidth="1"/>
    <col min="6150" max="6151" width="15.625" style="68" customWidth="1"/>
    <col min="6152" max="6152" width="10.625" style="68" customWidth="1"/>
    <col min="6153" max="6153" width="9" style="68"/>
    <col min="6154" max="6154" width="0" style="68" hidden="1" customWidth="1"/>
    <col min="6155" max="6156" width="9" style="68"/>
    <col min="6157" max="6157" width="11" style="68" bestFit="1" customWidth="1"/>
    <col min="6158" max="6401" width="9" style="68"/>
    <col min="6402" max="6402" width="18.75" style="68" customWidth="1"/>
    <col min="6403" max="6403" width="38" style="68" customWidth="1"/>
    <col min="6404" max="6405" width="7.625" style="68" customWidth="1"/>
    <col min="6406" max="6407" width="15.625" style="68" customWidth="1"/>
    <col min="6408" max="6408" width="10.625" style="68" customWidth="1"/>
    <col min="6409" max="6409" width="9" style="68"/>
    <col min="6410" max="6410" width="0" style="68" hidden="1" customWidth="1"/>
    <col min="6411" max="6412" width="9" style="68"/>
    <col min="6413" max="6413" width="11" style="68" bestFit="1" customWidth="1"/>
    <col min="6414" max="6657" width="9" style="68"/>
    <col min="6658" max="6658" width="18.75" style="68" customWidth="1"/>
    <col min="6659" max="6659" width="38" style="68" customWidth="1"/>
    <col min="6660" max="6661" width="7.625" style="68" customWidth="1"/>
    <col min="6662" max="6663" width="15.625" style="68" customWidth="1"/>
    <col min="6664" max="6664" width="10.625" style="68" customWidth="1"/>
    <col min="6665" max="6665" width="9" style="68"/>
    <col min="6666" max="6666" width="0" style="68" hidden="1" customWidth="1"/>
    <col min="6667" max="6668" width="9" style="68"/>
    <col min="6669" max="6669" width="11" style="68" bestFit="1" customWidth="1"/>
    <col min="6670" max="6913" width="9" style="68"/>
    <col min="6914" max="6914" width="18.75" style="68" customWidth="1"/>
    <col min="6915" max="6915" width="38" style="68" customWidth="1"/>
    <col min="6916" max="6917" width="7.625" style="68" customWidth="1"/>
    <col min="6918" max="6919" width="15.625" style="68" customWidth="1"/>
    <col min="6920" max="6920" width="10.625" style="68" customWidth="1"/>
    <col min="6921" max="6921" width="9" style="68"/>
    <col min="6922" max="6922" width="0" style="68" hidden="1" customWidth="1"/>
    <col min="6923" max="6924" width="9" style="68"/>
    <col min="6925" max="6925" width="11" style="68" bestFit="1" customWidth="1"/>
    <col min="6926" max="7169" width="9" style="68"/>
    <col min="7170" max="7170" width="18.75" style="68" customWidth="1"/>
    <col min="7171" max="7171" width="38" style="68" customWidth="1"/>
    <col min="7172" max="7173" width="7.625" style="68" customWidth="1"/>
    <col min="7174" max="7175" width="15.625" style="68" customWidth="1"/>
    <col min="7176" max="7176" width="10.625" style="68" customWidth="1"/>
    <col min="7177" max="7177" width="9" style="68"/>
    <col min="7178" max="7178" width="0" style="68" hidden="1" customWidth="1"/>
    <col min="7179" max="7180" width="9" style="68"/>
    <col min="7181" max="7181" width="11" style="68" bestFit="1" customWidth="1"/>
    <col min="7182" max="7425" width="9" style="68"/>
    <col min="7426" max="7426" width="18.75" style="68" customWidth="1"/>
    <col min="7427" max="7427" width="38" style="68" customWidth="1"/>
    <col min="7428" max="7429" width="7.625" style="68" customWidth="1"/>
    <col min="7430" max="7431" width="15.625" style="68" customWidth="1"/>
    <col min="7432" max="7432" width="10.625" style="68" customWidth="1"/>
    <col min="7433" max="7433" width="9" style="68"/>
    <col min="7434" max="7434" width="0" style="68" hidden="1" customWidth="1"/>
    <col min="7435" max="7436" width="9" style="68"/>
    <col min="7437" max="7437" width="11" style="68" bestFit="1" customWidth="1"/>
    <col min="7438" max="7681" width="9" style="68"/>
    <col min="7682" max="7682" width="18.75" style="68" customWidth="1"/>
    <col min="7683" max="7683" width="38" style="68" customWidth="1"/>
    <col min="7684" max="7685" width="7.625" style="68" customWidth="1"/>
    <col min="7686" max="7687" width="15.625" style="68" customWidth="1"/>
    <col min="7688" max="7688" width="10.625" style="68" customWidth="1"/>
    <col min="7689" max="7689" width="9" style="68"/>
    <col min="7690" max="7690" width="0" style="68" hidden="1" customWidth="1"/>
    <col min="7691" max="7692" width="9" style="68"/>
    <col min="7693" max="7693" width="11" style="68" bestFit="1" customWidth="1"/>
    <col min="7694" max="7937" width="9" style="68"/>
    <col min="7938" max="7938" width="18.75" style="68" customWidth="1"/>
    <col min="7939" max="7939" width="38" style="68" customWidth="1"/>
    <col min="7940" max="7941" width="7.625" style="68" customWidth="1"/>
    <col min="7942" max="7943" width="15.625" style="68" customWidth="1"/>
    <col min="7944" max="7944" width="10.625" style="68" customWidth="1"/>
    <col min="7945" max="7945" width="9" style="68"/>
    <col min="7946" max="7946" width="0" style="68" hidden="1" customWidth="1"/>
    <col min="7947" max="7948" width="9" style="68"/>
    <col min="7949" max="7949" width="11" style="68" bestFit="1" customWidth="1"/>
    <col min="7950" max="8193" width="9" style="68"/>
    <col min="8194" max="8194" width="18.75" style="68" customWidth="1"/>
    <col min="8195" max="8195" width="38" style="68" customWidth="1"/>
    <col min="8196" max="8197" width="7.625" style="68" customWidth="1"/>
    <col min="8198" max="8199" width="15.625" style="68" customWidth="1"/>
    <col min="8200" max="8200" width="10.625" style="68" customWidth="1"/>
    <col min="8201" max="8201" width="9" style="68"/>
    <col min="8202" max="8202" width="0" style="68" hidden="1" customWidth="1"/>
    <col min="8203" max="8204" width="9" style="68"/>
    <col min="8205" max="8205" width="11" style="68" bestFit="1" customWidth="1"/>
    <col min="8206" max="8449" width="9" style="68"/>
    <col min="8450" max="8450" width="18.75" style="68" customWidth="1"/>
    <col min="8451" max="8451" width="38" style="68" customWidth="1"/>
    <col min="8452" max="8453" width="7.625" style="68" customWidth="1"/>
    <col min="8454" max="8455" width="15.625" style="68" customWidth="1"/>
    <col min="8456" max="8456" width="10.625" style="68" customWidth="1"/>
    <col min="8457" max="8457" width="9" style="68"/>
    <col min="8458" max="8458" width="0" style="68" hidden="1" customWidth="1"/>
    <col min="8459" max="8460" width="9" style="68"/>
    <col min="8461" max="8461" width="11" style="68" bestFit="1" customWidth="1"/>
    <col min="8462" max="8705" width="9" style="68"/>
    <col min="8706" max="8706" width="18.75" style="68" customWidth="1"/>
    <col min="8707" max="8707" width="38" style="68" customWidth="1"/>
    <col min="8708" max="8709" width="7.625" style="68" customWidth="1"/>
    <col min="8710" max="8711" width="15.625" style="68" customWidth="1"/>
    <col min="8712" max="8712" width="10.625" style="68" customWidth="1"/>
    <col min="8713" max="8713" width="9" style="68"/>
    <col min="8714" max="8714" width="0" style="68" hidden="1" customWidth="1"/>
    <col min="8715" max="8716" width="9" style="68"/>
    <col min="8717" max="8717" width="11" style="68" bestFit="1" customWidth="1"/>
    <col min="8718" max="8961" width="9" style="68"/>
    <col min="8962" max="8962" width="18.75" style="68" customWidth="1"/>
    <col min="8963" max="8963" width="38" style="68" customWidth="1"/>
    <col min="8964" max="8965" width="7.625" style="68" customWidth="1"/>
    <col min="8966" max="8967" width="15.625" style="68" customWidth="1"/>
    <col min="8968" max="8968" width="10.625" style="68" customWidth="1"/>
    <col min="8969" max="8969" width="9" style="68"/>
    <col min="8970" max="8970" width="0" style="68" hidden="1" customWidth="1"/>
    <col min="8971" max="8972" width="9" style="68"/>
    <col min="8973" max="8973" width="11" style="68" bestFit="1" customWidth="1"/>
    <col min="8974" max="9217" width="9" style="68"/>
    <col min="9218" max="9218" width="18.75" style="68" customWidth="1"/>
    <col min="9219" max="9219" width="38" style="68" customWidth="1"/>
    <col min="9220" max="9221" width="7.625" style="68" customWidth="1"/>
    <col min="9222" max="9223" width="15.625" style="68" customWidth="1"/>
    <col min="9224" max="9224" width="10.625" style="68" customWidth="1"/>
    <col min="9225" max="9225" width="9" style="68"/>
    <col min="9226" max="9226" width="0" style="68" hidden="1" customWidth="1"/>
    <col min="9227" max="9228" width="9" style="68"/>
    <col min="9229" max="9229" width="11" style="68" bestFit="1" customWidth="1"/>
    <col min="9230" max="9473" width="9" style="68"/>
    <col min="9474" max="9474" width="18.75" style="68" customWidth="1"/>
    <col min="9475" max="9475" width="38" style="68" customWidth="1"/>
    <col min="9476" max="9477" width="7.625" style="68" customWidth="1"/>
    <col min="9478" max="9479" width="15.625" style="68" customWidth="1"/>
    <col min="9480" max="9480" width="10.625" style="68" customWidth="1"/>
    <col min="9481" max="9481" width="9" style="68"/>
    <col min="9482" max="9482" width="0" style="68" hidden="1" customWidth="1"/>
    <col min="9483" max="9484" width="9" style="68"/>
    <col min="9485" max="9485" width="11" style="68" bestFit="1" customWidth="1"/>
    <col min="9486" max="9729" width="9" style="68"/>
    <col min="9730" max="9730" width="18.75" style="68" customWidth="1"/>
    <col min="9731" max="9731" width="38" style="68" customWidth="1"/>
    <col min="9732" max="9733" width="7.625" style="68" customWidth="1"/>
    <col min="9734" max="9735" width="15.625" style="68" customWidth="1"/>
    <col min="9736" max="9736" width="10.625" style="68" customWidth="1"/>
    <col min="9737" max="9737" width="9" style="68"/>
    <col min="9738" max="9738" width="0" style="68" hidden="1" customWidth="1"/>
    <col min="9739" max="9740" width="9" style="68"/>
    <col min="9741" max="9741" width="11" style="68" bestFit="1" customWidth="1"/>
    <col min="9742" max="9985" width="9" style="68"/>
    <col min="9986" max="9986" width="18.75" style="68" customWidth="1"/>
    <col min="9987" max="9987" width="38" style="68" customWidth="1"/>
    <col min="9988" max="9989" width="7.625" style="68" customWidth="1"/>
    <col min="9990" max="9991" width="15.625" style="68" customWidth="1"/>
    <col min="9992" max="9992" width="10.625" style="68" customWidth="1"/>
    <col min="9993" max="9993" width="9" style="68"/>
    <col min="9994" max="9994" width="0" style="68" hidden="1" customWidth="1"/>
    <col min="9995" max="9996" width="9" style="68"/>
    <col min="9997" max="9997" width="11" style="68" bestFit="1" customWidth="1"/>
    <col min="9998" max="10241" width="9" style="68"/>
    <col min="10242" max="10242" width="18.75" style="68" customWidth="1"/>
    <col min="10243" max="10243" width="38" style="68" customWidth="1"/>
    <col min="10244" max="10245" width="7.625" style="68" customWidth="1"/>
    <col min="10246" max="10247" width="15.625" style="68" customWidth="1"/>
    <col min="10248" max="10248" width="10.625" style="68" customWidth="1"/>
    <col min="10249" max="10249" width="9" style="68"/>
    <col min="10250" max="10250" width="0" style="68" hidden="1" customWidth="1"/>
    <col min="10251" max="10252" width="9" style="68"/>
    <col min="10253" max="10253" width="11" style="68" bestFit="1" customWidth="1"/>
    <col min="10254" max="10497" width="9" style="68"/>
    <col min="10498" max="10498" width="18.75" style="68" customWidth="1"/>
    <col min="10499" max="10499" width="38" style="68" customWidth="1"/>
    <col min="10500" max="10501" width="7.625" style="68" customWidth="1"/>
    <col min="10502" max="10503" width="15.625" style="68" customWidth="1"/>
    <col min="10504" max="10504" width="10.625" style="68" customWidth="1"/>
    <col min="10505" max="10505" width="9" style="68"/>
    <col min="10506" max="10506" width="0" style="68" hidden="1" customWidth="1"/>
    <col min="10507" max="10508" width="9" style="68"/>
    <col min="10509" max="10509" width="11" style="68" bestFit="1" customWidth="1"/>
    <col min="10510" max="10753" width="9" style="68"/>
    <col min="10754" max="10754" width="18.75" style="68" customWidth="1"/>
    <col min="10755" max="10755" width="38" style="68" customWidth="1"/>
    <col min="10756" max="10757" width="7.625" style="68" customWidth="1"/>
    <col min="10758" max="10759" width="15.625" style="68" customWidth="1"/>
    <col min="10760" max="10760" width="10.625" style="68" customWidth="1"/>
    <col min="10761" max="10761" width="9" style="68"/>
    <col min="10762" max="10762" width="0" style="68" hidden="1" customWidth="1"/>
    <col min="10763" max="10764" width="9" style="68"/>
    <col min="10765" max="10765" width="11" style="68" bestFit="1" customWidth="1"/>
    <col min="10766" max="11009" width="9" style="68"/>
    <col min="11010" max="11010" width="18.75" style="68" customWidth="1"/>
    <col min="11011" max="11011" width="38" style="68" customWidth="1"/>
    <col min="11012" max="11013" width="7.625" style="68" customWidth="1"/>
    <col min="11014" max="11015" width="15.625" style="68" customWidth="1"/>
    <col min="11016" max="11016" width="10.625" style="68" customWidth="1"/>
    <col min="11017" max="11017" width="9" style="68"/>
    <col min="11018" max="11018" width="0" style="68" hidden="1" customWidth="1"/>
    <col min="11019" max="11020" width="9" style="68"/>
    <col min="11021" max="11021" width="11" style="68" bestFit="1" customWidth="1"/>
    <col min="11022" max="11265" width="9" style="68"/>
    <col min="11266" max="11266" width="18.75" style="68" customWidth="1"/>
    <col min="11267" max="11267" width="38" style="68" customWidth="1"/>
    <col min="11268" max="11269" width="7.625" style="68" customWidth="1"/>
    <col min="11270" max="11271" width="15.625" style="68" customWidth="1"/>
    <col min="11272" max="11272" width="10.625" style="68" customWidth="1"/>
    <col min="11273" max="11273" width="9" style="68"/>
    <col min="11274" max="11274" width="0" style="68" hidden="1" customWidth="1"/>
    <col min="11275" max="11276" width="9" style="68"/>
    <col min="11277" max="11277" width="11" style="68" bestFit="1" customWidth="1"/>
    <col min="11278" max="11521" width="9" style="68"/>
    <col min="11522" max="11522" width="18.75" style="68" customWidth="1"/>
    <col min="11523" max="11523" width="38" style="68" customWidth="1"/>
    <col min="11524" max="11525" width="7.625" style="68" customWidth="1"/>
    <col min="11526" max="11527" width="15.625" style="68" customWidth="1"/>
    <col min="11528" max="11528" width="10.625" style="68" customWidth="1"/>
    <col min="11529" max="11529" width="9" style="68"/>
    <col min="11530" max="11530" width="0" style="68" hidden="1" customWidth="1"/>
    <col min="11531" max="11532" width="9" style="68"/>
    <col min="11533" max="11533" width="11" style="68" bestFit="1" customWidth="1"/>
    <col min="11534" max="11777" width="9" style="68"/>
    <col min="11778" max="11778" width="18.75" style="68" customWidth="1"/>
    <col min="11779" max="11779" width="38" style="68" customWidth="1"/>
    <col min="11780" max="11781" width="7.625" style="68" customWidth="1"/>
    <col min="11782" max="11783" width="15.625" style="68" customWidth="1"/>
    <col min="11784" max="11784" width="10.625" style="68" customWidth="1"/>
    <col min="11785" max="11785" width="9" style="68"/>
    <col min="11786" max="11786" width="0" style="68" hidden="1" customWidth="1"/>
    <col min="11787" max="11788" width="9" style="68"/>
    <col min="11789" max="11789" width="11" style="68" bestFit="1" customWidth="1"/>
    <col min="11790" max="12033" width="9" style="68"/>
    <col min="12034" max="12034" width="18.75" style="68" customWidth="1"/>
    <col min="12035" max="12035" width="38" style="68" customWidth="1"/>
    <col min="12036" max="12037" width="7.625" style="68" customWidth="1"/>
    <col min="12038" max="12039" width="15.625" style="68" customWidth="1"/>
    <col min="12040" max="12040" width="10.625" style="68" customWidth="1"/>
    <col min="12041" max="12041" width="9" style="68"/>
    <col min="12042" max="12042" width="0" style="68" hidden="1" customWidth="1"/>
    <col min="12043" max="12044" width="9" style="68"/>
    <col min="12045" max="12045" width="11" style="68" bestFit="1" customWidth="1"/>
    <col min="12046" max="12289" width="9" style="68"/>
    <col min="12290" max="12290" width="18.75" style="68" customWidth="1"/>
    <col min="12291" max="12291" width="38" style="68" customWidth="1"/>
    <col min="12292" max="12293" width="7.625" style="68" customWidth="1"/>
    <col min="12294" max="12295" width="15.625" style="68" customWidth="1"/>
    <col min="12296" max="12296" width="10.625" style="68" customWidth="1"/>
    <col min="12297" max="12297" width="9" style="68"/>
    <col min="12298" max="12298" width="0" style="68" hidden="1" customWidth="1"/>
    <col min="12299" max="12300" width="9" style="68"/>
    <col min="12301" max="12301" width="11" style="68" bestFit="1" customWidth="1"/>
    <col min="12302" max="12545" width="9" style="68"/>
    <col min="12546" max="12546" width="18.75" style="68" customWidth="1"/>
    <col min="12547" max="12547" width="38" style="68" customWidth="1"/>
    <col min="12548" max="12549" width="7.625" style="68" customWidth="1"/>
    <col min="12550" max="12551" width="15.625" style="68" customWidth="1"/>
    <col min="12552" max="12552" width="10.625" style="68" customWidth="1"/>
    <col min="12553" max="12553" width="9" style="68"/>
    <col min="12554" max="12554" width="0" style="68" hidden="1" customWidth="1"/>
    <col min="12555" max="12556" width="9" style="68"/>
    <col min="12557" max="12557" width="11" style="68" bestFit="1" customWidth="1"/>
    <col min="12558" max="12801" width="9" style="68"/>
    <col min="12802" max="12802" width="18.75" style="68" customWidth="1"/>
    <col min="12803" max="12803" width="38" style="68" customWidth="1"/>
    <col min="12804" max="12805" width="7.625" style="68" customWidth="1"/>
    <col min="12806" max="12807" width="15.625" style="68" customWidth="1"/>
    <col min="12808" max="12808" width="10.625" style="68" customWidth="1"/>
    <col min="12809" max="12809" width="9" style="68"/>
    <col min="12810" max="12810" width="0" style="68" hidden="1" customWidth="1"/>
    <col min="12811" max="12812" width="9" style="68"/>
    <col min="12813" max="12813" width="11" style="68" bestFit="1" customWidth="1"/>
    <col min="12814" max="13057" width="9" style="68"/>
    <col min="13058" max="13058" width="18.75" style="68" customWidth="1"/>
    <col min="13059" max="13059" width="38" style="68" customWidth="1"/>
    <col min="13060" max="13061" width="7.625" style="68" customWidth="1"/>
    <col min="13062" max="13063" width="15.625" style="68" customWidth="1"/>
    <col min="13064" max="13064" width="10.625" style="68" customWidth="1"/>
    <col min="13065" max="13065" width="9" style="68"/>
    <col min="13066" max="13066" width="0" style="68" hidden="1" customWidth="1"/>
    <col min="13067" max="13068" width="9" style="68"/>
    <col min="13069" max="13069" width="11" style="68" bestFit="1" customWidth="1"/>
    <col min="13070" max="13313" width="9" style="68"/>
    <col min="13314" max="13314" width="18.75" style="68" customWidth="1"/>
    <col min="13315" max="13315" width="38" style="68" customWidth="1"/>
    <col min="13316" max="13317" width="7.625" style="68" customWidth="1"/>
    <col min="13318" max="13319" width="15.625" style="68" customWidth="1"/>
    <col min="13320" max="13320" width="10.625" style="68" customWidth="1"/>
    <col min="13321" max="13321" width="9" style="68"/>
    <col min="13322" max="13322" width="0" style="68" hidden="1" customWidth="1"/>
    <col min="13323" max="13324" width="9" style="68"/>
    <col min="13325" max="13325" width="11" style="68" bestFit="1" customWidth="1"/>
    <col min="13326" max="13569" width="9" style="68"/>
    <col min="13570" max="13570" width="18.75" style="68" customWidth="1"/>
    <col min="13571" max="13571" width="38" style="68" customWidth="1"/>
    <col min="13572" max="13573" width="7.625" style="68" customWidth="1"/>
    <col min="13574" max="13575" width="15.625" style="68" customWidth="1"/>
    <col min="13576" max="13576" width="10.625" style="68" customWidth="1"/>
    <col min="13577" max="13577" width="9" style="68"/>
    <col min="13578" max="13578" width="0" style="68" hidden="1" customWidth="1"/>
    <col min="13579" max="13580" width="9" style="68"/>
    <col min="13581" max="13581" width="11" style="68" bestFit="1" customWidth="1"/>
    <col min="13582" max="13825" width="9" style="68"/>
    <col min="13826" max="13826" width="18.75" style="68" customWidth="1"/>
    <col min="13827" max="13827" width="38" style="68" customWidth="1"/>
    <col min="13828" max="13829" width="7.625" style="68" customWidth="1"/>
    <col min="13830" max="13831" width="15.625" style="68" customWidth="1"/>
    <col min="13832" max="13832" width="10.625" style="68" customWidth="1"/>
    <col min="13833" max="13833" width="9" style="68"/>
    <col min="13834" max="13834" width="0" style="68" hidden="1" customWidth="1"/>
    <col min="13835" max="13836" width="9" style="68"/>
    <col min="13837" max="13837" width="11" style="68" bestFit="1" customWidth="1"/>
    <col min="13838" max="14081" width="9" style="68"/>
    <col min="14082" max="14082" width="18.75" style="68" customWidth="1"/>
    <col min="14083" max="14083" width="38" style="68" customWidth="1"/>
    <col min="14084" max="14085" width="7.625" style="68" customWidth="1"/>
    <col min="14086" max="14087" width="15.625" style="68" customWidth="1"/>
    <col min="14088" max="14088" width="10.625" style="68" customWidth="1"/>
    <col min="14089" max="14089" width="9" style="68"/>
    <col min="14090" max="14090" width="0" style="68" hidden="1" customWidth="1"/>
    <col min="14091" max="14092" width="9" style="68"/>
    <col min="14093" max="14093" width="11" style="68" bestFit="1" customWidth="1"/>
    <col min="14094" max="14337" width="9" style="68"/>
    <col min="14338" max="14338" width="18.75" style="68" customWidth="1"/>
    <col min="14339" max="14339" width="38" style="68" customWidth="1"/>
    <col min="14340" max="14341" width="7.625" style="68" customWidth="1"/>
    <col min="14342" max="14343" width="15.625" style="68" customWidth="1"/>
    <col min="14344" max="14344" width="10.625" style="68" customWidth="1"/>
    <col min="14345" max="14345" width="9" style="68"/>
    <col min="14346" max="14346" width="0" style="68" hidden="1" customWidth="1"/>
    <col min="14347" max="14348" width="9" style="68"/>
    <col min="14349" max="14349" width="11" style="68" bestFit="1" customWidth="1"/>
    <col min="14350" max="14593" width="9" style="68"/>
    <col min="14594" max="14594" width="18.75" style="68" customWidth="1"/>
    <col min="14595" max="14595" width="38" style="68" customWidth="1"/>
    <col min="14596" max="14597" width="7.625" style="68" customWidth="1"/>
    <col min="14598" max="14599" width="15.625" style="68" customWidth="1"/>
    <col min="14600" max="14600" width="10.625" style="68" customWidth="1"/>
    <col min="14601" max="14601" width="9" style="68"/>
    <col min="14602" max="14602" width="0" style="68" hidden="1" customWidth="1"/>
    <col min="14603" max="14604" width="9" style="68"/>
    <col min="14605" max="14605" width="11" style="68" bestFit="1" customWidth="1"/>
    <col min="14606" max="14849" width="9" style="68"/>
    <col min="14850" max="14850" width="18.75" style="68" customWidth="1"/>
    <col min="14851" max="14851" width="38" style="68" customWidth="1"/>
    <col min="14852" max="14853" width="7.625" style="68" customWidth="1"/>
    <col min="14854" max="14855" width="15.625" style="68" customWidth="1"/>
    <col min="14856" max="14856" width="10.625" style="68" customWidth="1"/>
    <col min="14857" max="14857" width="9" style="68"/>
    <col min="14858" max="14858" width="0" style="68" hidden="1" customWidth="1"/>
    <col min="14859" max="14860" width="9" style="68"/>
    <col min="14861" max="14861" width="11" style="68" bestFit="1" customWidth="1"/>
    <col min="14862" max="15105" width="9" style="68"/>
    <col min="15106" max="15106" width="18.75" style="68" customWidth="1"/>
    <col min="15107" max="15107" width="38" style="68" customWidth="1"/>
    <col min="15108" max="15109" width="7.625" style="68" customWidth="1"/>
    <col min="15110" max="15111" width="15.625" style="68" customWidth="1"/>
    <col min="15112" max="15112" width="10.625" style="68" customWidth="1"/>
    <col min="15113" max="15113" width="9" style="68"/>
    <col min="15114" max="15114" width="0" style="68" hidden="1" customWidth="1"/>
    <col min="15115" max="15116" width="9" style="68"/>
    <col min="15117" max="15117" width="11" style="68" bestFit="1" customWidth="1"/>
    <col min="15118" max="15361" width="9" style="68"/>
    <col min="15362" max="15362" width="18.75" style="68" customWidth="1"/>
    <col min="15363" max="15363" width="38" style="68" customWidth="1"/>
    <col min="15364" max="15365" width="7.625" style="68" customWidth="1"/>
    <col min="15366" max="15367" width="15.625" style="68" customWidth="1"/>
    <col min="15368" max="15368" width="10.625" style="68" customWidth="1"/>
    <col min="15369" max="15369" width="9" style="68"/>
    <col min="15370" max="15370" width="0" style="68" hidden="1" customWidth="1"/>
    <col min="15371" max="15372" width="9" style="68"/>
    <col min="15373" max="15373" width="11" style="68" bestFit="1" customWidth="1"/>
    <col min="15374" max="15617" width="9" style="68"/>
    <col min="15618" max="15618" width="18.75" style="68" customWidth="1"/>
    <col min="15619" max="15619" width="38" style="68" customWidth="1"/>
    <col min="15620" max="15621" width="7.625" style="68" customWidth="1"/>
    <col min="15622" max="15623" width="15.625" style="68" customWidth="1"/>
    <col min="15624" max="15624" width="10.625" style="68" customWidth="1"/>
    <col min="15625" max="15625" width="9" style="68"/>
    <col min="15626" max="15626" width="0" style="68" hidden="1" customWidth="1"/>
    <col min="15627" max="15628" width="9" style="68"/>
    <col min="15629" max="15629" width="11" style="68" bestFit="1" customWidth="1"/>
    <col min="15630" max="15873" width="9" style="68"/>
    <col min="15874" max="15874" width="18.75" style="68" customWidth="1"/>
    <col min="15875" max="15875" width="38" style="68" customWidth="1"/>
    <col min="15876" max="15877" width="7.625" style="68" customWidth="1"/>
    <col min="15878" max="15879" width="15.625" style="68" customWidth="1"/>
    <col min="15880" max="15880" width="10.625" style="68" customWidth="1"/>
    <col min="15881" max="15881" width="9" style="68"/>
    <col min="15882" max="15882" width="0" style="68" hidden="1" customWidth="1"/>
    <col min="15883" max="15884" width="9" style="68"/>
    <col min="15885" max="15885" width="11" style="68" bestFit="1" customWidth="1"/>
    <col min="15886" max="16129" width="9" style="68"/>
    <col min="16130" max="16130" width="18.75" style="68" customWidth="1"/>
    <col min="16131" max="16131" width="38" style="68" customWidth="1"/>
    <col min="16132" max="16133" width="7.625" style="68" customWidth="1"/>
    <col min="16134" max="16135" width="15.625" style="68" customWidth="1"/>
    <col min="16136" max="16136" width="10.625" style="68" customWidth="1"/>
    <col min="16137" max="16137" width="9" style="68"/>
    <col min="16138" max="16138" width="0" style="68" hidden="1" customWidth="1"/>
    <col min="16139" max="16140" width="9" style="68"/>
    <col min="16141" max="16141" width="11" style="68" bestFit="1" customWidth="1"/>
    <col min="16142" max="16384" width="9" style="68"/>
  </cols>
  <sheetData>
    <row r="1" spans="1:11" ht="39">
      <c r="A1" s="184" t="s">
        <v>222</v>
      </c>
      <c r="B1" s="184"/>
      <c r="C1" s="184"/>
      <c r="D1" s="184"/>
      <c r="E1" s="184"/>
      <c r="F1" s="184"/>
      <c r="G1" s="184"/>
      <c r="H1" s="184"/>
    </row>
    <row r="2" spans="1:11" ht="71.25" customHeight="1">
      <c r="A2" s="109"/>
      <c r="B2" s="109"/>
      <c r="C2" s="109"/>
      <c r="D2" s="109"/>
      <c r="E2" s="109"/>
      <c r="F2" s="109"/>
      <c r="G2" s="109"/>
      <c r="H2" s="109"/>
    </row>
    <row r="3" spans="1:11" ht="42" hidden="1" customHeight="1">
      <c r="A3" s="110"/>
      <c r="B3" s="111"/>
      <c r="C3" s="111"/>
      <c r="D3" s="111"/>
      <c r="E3" s="111"/>
      <c r="F3" s="111"/>
      <c r="G3" s="110"/>
      <c r="H3" s="110"/>
    </row>
    <row r="4" spans="1:11" ht="17.25">
      <c r="A4" s="112"/>
      <c r="B4" s="113"/>
      <c r="C4" s="113"/>
      <c r="D4" s="113"/>
      <c r="E4" s="113"/>
      <c r="F4" s="113"/>
      <c r="G4" s="110"/>
      <c r="H4" s="110"/>
    </row>
    <row r="5" spans="1:11" ht="17.25">
      <c r="A5" s="112" t="s">
        <v>224</v>
      </c>
      <c r="B5" s="110"/>
      <c r="C5" s="110"/>
      <c r="D5" s="110"/>
      <c r="E5" s="110"/>
      <c r="F5" s="110"/>
      <c r="G5" s="110"/>
      <c r="H5" s="110"/>
    </row>
    <row r="6" spans="1:11">
      <c r="A6" s="110" t="s">
        <v>223</v>
      </c>
      <c r="B6" s="110"/>
      <c r="C6" s="110"/>
      <c r="D6" s="110"/>
      <c r="E6" s="110"/>
      <c r="F6" s="110"/>
      <c r="G6" s="110"/>
      <c r="H6" s="110"/>
    </row>
    <row r="7" spans="1:11">
      <c r="A7" s="114"/>
      <c r="B7" s="110"/>
      <c r="C7" s="110"/>
      <c r="D7" s="110"/>
      <c r="E7" s="110" t="s">
        <v>199</v>
      </c>
      <c r="F7" s="110"/>
      <c r="G7" s="110"/>
      <c r="H7" s="110"/>
    </row>
    <row r="8" spans="1:11">
      <c r="A8" s="185" t="s">
        <v>274</v>
      </c>
      <c r="B8" s="185"/>
      <c r="C8" s="114"/>
      <c r="D8" s="115"/>
      <c r="E8" s="110" t="s">
        <v>195</v>
      </c>
      <c r="F8" s="110"/>
      <c r="G8" s="110"/>
      <c r="H8" s="110"/>
      <c r="I8" s="69"/>
    </row>
    <row r="9" spans="1:11">
      <c r="A9" s="185" t="s">
        <v>227</v>
      </c>
      <c r="B9" s="185"/>
      <c r="C9" s="114"/>
      <c r="D9" s="114"/>
      <c r="E9" s="110" t="s">
        <v>201</v>
      </c>
      <c r="F9" s="110"/>
      <c r="G9" s="110"/>
      <c r="H9" s="110"/>
      <c r="I9" s="105"/>
    </row>
    <row r="10" spans="1:11">
      <c r="A10" s="110" t="s">
        <v>275</v>
      </c>
      <c r="B10" s="110"/>
      <c r="C10" s="114"/>
      <c r="D10" s="114"/>
      <c r="E10" s="110" t="s">
        <v>202</v>
      </c>
      <c r="F10" s="110"/>
      <c r="G10" s="110"/>
      <c r="H10" s="110"/>
      <c r="I10" s="105"/>
    </row>
    <row r="11" spans="1:11">
      <c r="A11" s="186" t="s">
        <v>225</v>
      </c>
      <c r="B11" s="185"/>
      <c r="C11" s="114"/>
      <c r="D11" s="114"/>
      <c r="E11" s="110" t="s">
        <v>203</v>
      </c>
      <c r="F11" s="110"/>
      <c r="G11" s="110"/>
      <c r="H11" s="110"/>
      <c r="I11" s="105"/>
    </row>
    <row r="12" spans="1:11">
      <c r="A12" s="185"/>
      <c r="B12" s="185"/>
      <c r="C12" s="114"/>
      <c r="D12" s="114"/>
      <c r="E12" s="110" t="s">
        <v>196</v>
      </c>
      <c r="F12" s="110"/>
      <c r="G12" s="110"/>
      <c r="H12" s="110"/>
      <c r="I12" s="69"/>
      <c r="J12" s="69"/>
    </row>
    <row r="13" spans="1:11" ht="5.0999999999999996" customHeight="1">
      <c r="A13" s="114"/>
      <c r="B13" s="114"/>
      <c r="C13" s="114"/>
      <c r="D13" s="114"/>
      <c r="E13" s="114"/>
      <c r="F13" s="114"/>
      <c r="G13" s="116"/>
      <c r="H13" s="116"/>
    </row>
    <row r="14" spans="1:11" ht="19.149999999999999" customHeight="1" thickBot="1">
      <c r="A14" s="117" t="str">
        <f>"견적금액  : 금 "&amp;TEXT(G58,"#,###")&amp;"원 (금"&amp;TEXT(G58,"[DBNum4]")&amp;"원  vat포함)"</f>
        <v>견적금액  : 금 255,000,000원 (금이억오천오백만원  vat포함)</v>
      </c>
      <c r="B14" s="117"/>
      <c r="C14" s="117"/>
      <c r="D14" s="117"/>
      <c r="E14" s="117"/>
      <c r="F14" s="117"/>
      <c r="G14" s="187"/>
      <c r="H14" s="187"/>
    </row>
    <row r="15" spans="1:11" ht="15.75" customHeight="1">
      <c r="A15" s="188" t="s">
        <v>100</v>
      </c>
      <c r="B15" s="190" t="s">
        <v>221</v>
      </c>
      <c r="C15" s="193" t="s">
        <v>245</v>
      </c>
      <c r="D15" s="192" t="s">
        <v>226</v>
      </c>
      <c r="E15" s="192" t="s">
        <v>220</v>
      </c>
      <c r="F15" s="193" t="s">
        <v>102</v>
      </c>
      <c r="G15" s="193" t="s">
        <v>103</v>
      </c>
      <c r="H15" s="195" t="s">
        <v>219</v>
      </c>
      <c r="K15" s="68">
        <v>75000</v>
      </c>
    </row>
    <row r="16" spans="1:11" ht="15" customHeight="1">
      <c r="A16" s="189"/>
      <c r="B16" s="191"/>
      <c r="C16" s="197"/>
      <c r="D16" s="191"/>
      <c r="E16" s="191"/>
      <c r="F16" s="194"/>
      <c r="G16" s="194"/>
      <c r="H16" s="196"/>
      <c r="K16" s="68">
        <v>1.6</v>
      </c>
    </row>
    <row r="17" spans="1:11" ht="21" customHeight="1">
      <c r="A17" s="131" t="s">
        <v>247</v>
      </c>
      <c r="B17" s="124"/>
      <c r="C17" s="124"/>
      <c r="D17" s="124"/>
      <c r="E17" s="124"/>
      <c r="F17" s="124"/>
      <c r="G17" s="124"/>
      <c r="H17" s="132"/>
    </row>
    <row r="18" spans="1:11" ht="21" customHeight="1">
      <c r="A18" s="137" t="s">
        <v>204</v>
      </c>
      <c r="B18" s="125" t="s">
        <v>228</v>
      </c>
      <c r="C18" s="125">
        <v>240</v>
      </c>
      <c r="D18" s="125">
        <v>1</v>
      </c>
      <c r="E18" s="125">
        <v>1</v>
      </c>
      <c r="F18" s="138">
        <f>$K$16*K18+$K$15</f>
        <v>3275000</v>
      </c>
      <c r="G18" s="139">
        <f>D18*E18*F18</f>
        <v>3275000</v>
      </c>
      <c r="H18" s="136"/>
      <c r="K18" s="138">
        <v>2000000</v>
      </c>
    </row>
    <row r="19" spans="1:11" ht="21" customHeight="1">
      <c r="A19" s="135" t="s">
        <v>205</v>
      </c>
      <c r="B19" s="125" t="s">
        <v>229</v>
      </c>
      <c r="C19" s="125">
        <v>576</v>
      </c>
      <c r="D19" s="125">
        <v>1</v>
      </c>
      <c r="E19" s="125">
        <v>4</v>
      </c>
      <c r="F19" s="138">
        <f t="shared" ref="F19:F38" si="0">$K$16*K19+$K$15</f>
        <v>1355000</v>
      </c>
      <c r="G19" s="139">
        <f t="shared" ref="G19:G38" si="1">D19*E19*F19</f>
        <v>5420000</v>
      </c>
      <c r="H19" s="136"/>
      <c r="K19" s="138">
        <v>800000</v>
      </c>
    </row>
    <row r="20" spans="1:11" ht="21" customHeight="1">
      <c r="A20" s="135" t="s">
        <v>206</v>
      </c>
      <c r="B20" s="125" t="s">
        <v>230</v>
      </c>
      <c r="C20" s="125">
        <v>960</v>
      </c>
      <c r="D20" s="125">
        <v>1</v>
      </c>
      <c r="E20" s="125">
        <v>6</v>
      </c>
      <c r="F20" s="138">
        <f t="shared" si="0"/>
        <v>4075000</v>
      </c>
      <c r="G20" s="139">
        <f t="shared" si="1"/>
        <v>24450000</v>
      </c>
      <c r="H20" s="136"/>
      <c r="K20" s="138">
        <v>2500000</v>
      </c>
    </row>
    <row r="21" spans="1:11" ht="21" customHeight="1">
      <c r="A21" s="135" t="s">
        <v>207</v>
      </c>
      <c r="B21" s="125" t="s">
        <v>231</v>
      </c>
      <c r="C21" s="125">
        <v>600</v>
      </c>
      <c r="D21" s="125">
        <v>1</v>
      </c>
      <c r="E21" s="125">
        <v>4</v>
      </c>
      <c r="F21" s="138">
        <f t="shared" si="0"/>
        <v>1355000</v>
      </c>
      <c r="G21" s="139">
        <f t="shared" si="1"/>
        <v>5420000</v>
      </c>
      <c r="H21" s="136"/>
      <c r="K21" s="138">
        <v>800000</v>
      </c>
    </row>
    <row r="22" spans="1:11" ht="21" customHeight="1">
      <c r="A22" s="135" t="s">
        <v>208</v>
      </c>
      <c r="B22" s="125" t="s">
        <v>232</v>
      </c>
      <c r="C22" s="125">
        <v>720</v>
      </c>
      <c r="D22" s="125">
        <v>1</v>
      </c>
      <c r="E22" s="125">
        <v>5</v>
      </c>
      <c r="F22" s="138">
        <f t="shared" si="0"/>
        <v>1355000</v>
      </c>
      <c r="G22" s="139">
        <f t="shared" si="1"/>
        <v>6775000</v>
      </c>
      <c r="H22" s="136"/>
      <c r="K22" s="138">
        <v>800000</v>
      </c>
    </row>
    <row r="23" spans="1:11" ht="21" customHeight="1">
      <c r="A23" s="135" t="s">
        <v>209</v>
      </c>
      <c r="B23" s="125" t="s">
        <v>233</v>
      </c>
      <c r="C23" s="125">
        <v>240</v>
      </c>
      <c r="D23" s="125">
        <v>1</v>
      </c>
      <c r="E23" s="125">
        <v>3</v>
      </c>
      <c r="F23" s="138">
        <f t="shared" si="0"/>
        <v>1355000</v>
      </c>
      <c r="G23" s="139">
        <f t="shared" si="1"/>
        <v>4065000</v>
      </c>
      <c r="H23" s="136"/>
      <c r="K23" s="138">
        <v>800000</v>
      </c>
    </row>
    <row r="24" spans="1:11" ht="21" customHeight="1">
      <c r="A24" s="135" t="s">
        <v>210</v>
      </c>
      <c r="B24" s="125" t="s">
        <v>234</v>
      </c>
      <c r="C24" s="125">
        <v>576</v>
      </c>
      <c r="D24" s="125">
        <v>1</v>
      </c>
      <c r="E24" s="125">
        <v>4</v>
      </c>
      <c r="F24" s="138">
        <f t="shared" si="0"/>
        <v>1355000</v>
      </c>
      <c r="G24" s="139">
        <f t="shared" si="1"/>
        <v>5420000</v>
      </c>
      <c r="H24" s="136"/>
      <c r="K24" s="138">
        <v>800000</v>
      </c>
    </row>
    <row r="25" spans="1:11" ht="21" customHeight="1">
      <c r="A25" s="135" t="s">
        <v>211</v>
      </c>
      <c r="B25" s="125" t="s">
        <v>235</v>
      </c>
      <c r="C25" s="125">
        <v>480</v>
      </c>
      <c r="D25" s="125">
        <v>1</v>
      </c>
      <c r="E25" s="125">
        <v>4</v>
      </c>
      <c r="F25" s="138">
        <f t="shared" si="0"/>
        <v>1355000</v>
      </c>
      <c r="G25" s="139">
        <f t="shared" si="1"/>
        <v>5420000</v>
      </c>
      <c r="H25" s="136"/>
      <c r="K25" s="138">
        <v>800000</v>
      </c>
    </row>
    <row r="26" spans="1:11" ht="21" customHeight="1">
      <c r="A26" s="135" t="s">
        <v>212</v>
      </c>
      <c r="B26" s="125" t="s">
        <v>235</v>
      </c>
      <c r="C26" s="125">
        <v>480</v>
      </c>
      <c r="D26" s="125">
        <v>1</v>
      </c>
      <c r="E26" s="125">
        <v>4</v>
      </c>
      <c r="F26" s="138">
        <f t="shared" si="0"/>
        <v>1355000</v>
      </c>
      <c r="G26" s="139">
        <f t="shared" si="1"/>
        <v>5420000</v>
      </c>
      <c r="H26" s="136"/>
      <c r="K26" s="138">
        <v>800000</v>
      </c>
    </row>
    <row r="27" spans="1:11" ht="21" customHeight="1">
      <c r="A27" s="135" t="s">
        <v>213</v>
      </c>
      <c r="B27" s="125" t="s">
        <v>232</v>
      </c>
      <c r="C27" s="125">
        <v>780</v>
      </c>
      <c r="D27" s="125">
        <v>1</v>
      </c>
      <c r="E27" s="125">
        <v>5</v>
      </c>
      <c r="F27" s="138">
        <f t="shared" si="0"/>
        <v>1355000</v>
      </c>
      <c r="G27" s="139">
        <f t="shared" si="1"/>
        <v>6775000</v>
      </c>
      <c r="H27" s="136"/>
      <c r="K27" s="138">
        <v>800000</v>
      </c>
    </row>
    <row r="28" spans="1:11" ht="21" customHeight="1">
      <c r="A28" s="135" t="s">
        <v>214</v>
      </c>
      <c r="B28" s="125" t="s">
        <v>231</v>
      </c>
      <c r="C28" s="125">
        <v>600</v>
      </c>
      <c r="D28" s="125">
        <v>1</v>
      </c>
      <c r="E28" s="125">
        <v>4</v>
      </c>
      <c r="F28" s="138">
        <f t="shared" si="0"/>
        <v>1355000</v>
      </c>
      <c r="G28" s="139">
        <f t="shared" si="1"/>
        <v>5420000</v>
      </c>
      <c r="H28" s="136"/>
      <c r="K28" s="138">
        <v>800000</v>
      </c>
    </row>
    <row r="29" spans="1:11" ht="21" customHeight="1">
      <c r="A29" s="135" t="s">
        <v>236</v>
      </c>
      <c r="B29" s="125" t="s">
        <v>232</v>
      </c>
      <c r="C29" s="125">
        <v>780</v>
      </c>
      <c r="D29" s="125">
        <v>1</v>
      </c>
      <c r="E29" s="125">
        <v>5</v>
      </c>
      <c r="F29" s="138">
        <f t="shared" si="0"/>
        <v>1355000</v>
      </c>
      <c r="G29" s="139">
        <f t="shared" si="1"/>
        <v>6775000</v>
      </c>
      <c r="H29" s="136"/>
      <c r="K29" s="138">
        <v>800000</v>
      </c>
    </row>
    <row r="30" spans="1:11" ht="21" customHeight="1">
      <c r="A30" s="135" t="s">
        <v>215</v>
      </c>
      <c r="B30" s="125" t="s">
        <v>237</v>
      </c>
      <c r="C30" s="125">
        <v>600</v>
      </c>
      <c r="D30" s="125">
        <v>1</v>
      </c>
      <c r="E30" s="125">
        <v>4</v>
      </c>
      <c r="F30" s="138">
        <f t="shared" si="0"/>
        <v>3675000</v>
      </c>
      <c r="G30" s="139">
        <f t="shared" si="1"/>
        <v>14700000</v>
      </c>
      <c r="H30" s="136"/>
      <c r="K30" s="138">
        <v>2250000</v>
      </c>
    </row>
    <row r="31" spans="1:11" ht="21" customHeight="1">
      <c r="A31" s="135" t="s">
        <v>216</v>
      </c>
      <c r="B31" s="125" t="s">
        <v>232</v>
      </c>
      <c r="C31" s="125">
        <v>780</v>
      </c>
      <c r="D31" s="125">
        <v>1</v>
      </c>
      <c r="E31" s="125">
        <v>5</v>
      </c>
      <c r="F31" s="138">
        <f t="shared" si="0"/>
        <v>1355000</v>
      </c>
      <c r="G31" s="139">
        <f t="shared" si="1"/>
        <v>6775000</v>
      </c>
      <c r="H31" s="136"/>
      <c r="K31" s="138">
        <v>800000</v>
      </c>
    </row>
    <row r="32" spans="1:11" ht="21" customHeight="1">
      <c r="A32" s="135" t="s">
        <v>217</v>
      </c>
      <c r="B32" s="125" t="s">
        <v>234</v>
      </c>
      <c r="C32" s="125">
        <v>480</v>
      </c>
      <c r="D32" s="125">
        <v>1</v>
      </c>
      <c r="E32" s="125">
        <v>4</v>
      </c>
      <c r="F32" s="138">
        <f t="shared" si="0"/>
        <v>1355000</v>
      </c>
      <c r="G32" s="139">
        <f t="shared" si="1"/>
        <v>5420000</v>
      </c>
      <c r="H32" s="136"/>
      <c r="K32" s="138">
        <v>800000</v>
      </c>
    </row>
    <row r="33" spans="1:13" ht="21" customHeight="1">
      <c r="A33" s="135" t="s">
        <v>218</v>
      </c>
      <c r="B33" s="125" t="s">
        <v>238</v>
      </c>
      <c r="C33" s="125">
        <v>600</v>
      </c>
      <c r="D33" s="125">
        <v>1</v>
      </c>
      <c r="E33" s="125">
        <v>3</v>
      </c>
      <c r="F33" s="138">
        <f t="shared" si="0"/>
        <v>3547000</v>
      </c>
      <c r="G33" s="139">
        <f t="shared" si="1"/>
        <v>10641000</v>
      </c>
      <c r="H33" s="136"/>
      <c r="K33" s="138">
        <v>2170000</v>
      </c>
    </row>
    <row r="34" spans="1:13" ht="21" customHeight="1">
      <c r="A34" s="135" t="s">
        <v>239</v>
      </c>
      <c r="B34" s="125" t="s">
        <v>240</v>
      </c>
      <c r="C34" s="125">
        <v>480</v>
      </c>
      <c r="D34" s="125">
        <v>1</v>
      </c>
      <c r="E34" s="125">
        <v>2</v>
      </c>
      <c r="F34" s="138">
        <f t="shared" si="0"/>
        <v>1355000</v>
      </c>
      <c r="G34" s="139">
        <f t="shared" si="1"/>
        <v>2710000</v>
      </c>
      <c r="H34" s="136"/>
      <c r="K34" s="138">
        <v>800000</v>
      </c>
    </row>
    <row r="35" spans="1:13" ht="21" customHeight="1">
      <c r="A35" s="135" t="s">
        <v>241</v>
      </c>
      <c r="B35" s="125" t="s">
        <v>240</v>
      </c>
      <c r="C35" s="125">
        <v>480</v>
      </c>
      <c r="D35" s="125">
        <v>1</v>
      </c>
      <c r="E35" s="125">
        <v>2</v>
      </c>
      <c r="F35" s="138">
        <f t="shared" si="0"/>
        <v>1355000</v>
      </c>
      <c r="G35" s="139">
        <f t="shared" si="1"/>
        <v>2710000</v>
      </c>
      <c r="H35" s="136"/>
      <c r="K35" s="138">
        <v>800000</v>
      </c>
    </row>
    <row r="36" spans="1:13" ht="21" customHeight="1">
      <c r="A36" s="135" t="s">
        <v>242</v>
      </c>
      <c r="B36" s="125" t="s">
        <v>240</v>
      </c>
      <c r="C36" s="125">
        <v>480</v>
      </c>
      <c r="D36" s="125">
        <v>1</v>
      </c>
      <c r="E36" s="125">
        <v>2</v>
      </c>
      <c r="F36" s="138">
        <f t="shared" si="0"/>
        <v>1355000</v>
      </c>
      <c r="G36" s="139">
        <f t="shared" si="1"/>
        <v>2710000</v>
      </c>
      <c r="H36" s="136"/>
      <c r="K36" s="138">
        <v>800000</v>
      </c>
    </row>
    <row r="37" spans="1:13" ht="21" customHeight="1">
      <c r="A37" s="135" t="s">
        <v>243</v>
      </c>
      <c r="B37" s="125" t="s">
        <v>240</v>
      </c>
      <c r="C37" s="125">
        <v>480</v>
      </c>
      <c r="D37" s="125">
        <v>1</v>
      </c>
      <c r="E37" s="125">
        <v>2</v>
      </c>
      <c r="F37" s="138">
        <f t="shared" si="0"/>
        <v>1355000</v>
      </c>
      <c r="G37" s="139">
        <f t="shared" si="1"/>
        <v>2710000</v>
      </c>
      <c r="H37" s="136"/>
      <c r="K37" s="138">
        <v>800000</v>
      </c>
    </row>
    <row r="38" spans="1:13" ht="21" customHeight="1">
      <c r="A38" s="135" t="s">
        <v>244</v>
      </c>
      <c r="B38" s="125" t="s">
        <v>240</v>
      </c>
      <c r="C38" s="125">
        <v>480</v>
      </c>
      <c r="D38" s="125">
        <v>1</v>
      </c>
      <c r="E38" s="125">
        <v>2</v>
      </c>
      <c r="F38" s="138">
        <f t="shared" si="0"/>
        <v>1355000</v>
      </c>
      <c r="G38" s="139">
        <f t="shared" si="1"/>
        <v>2710000</v>
      </c>
      <c r="H38" s="136"/>
      <c r="K38" s="138">
        <v>800000</v>
      </c>
    </row>
    <row r="39" spans="1:13" ht="21" customHeight="1">
      <c r="A39" s="131" t="s">
        <v>248</v>
      </c>
      <c r="B39" s="124"/>
      <c r="C39" s="124"/>
      <c r="D39" s="124"/>
      <c r="E39" s="124"/>
      <c r="F39" s="124"/>
      <c r="G39" s="124"/>
      <c r="H39" s="132"/>
      <c r="K39" s="138"/>
    </row>
    <row r="40" spans="1:13" ht="21" customHeight="1">
      <c r="A40" s="144" t="s">
        <v>246</v>
      </c>
      <c r="B40" s="145" t="s">
        <v>249</v>
      </c>
      <c r="C40" s="125">
        <v>300</v>
      </c>
      <c r="D40" s="125">
        <v>1</v>
      </c>
      <c r="E40" s="125">
        <v>1</v>
      </c>
      <c r="F40" s="138">
        <f>$K$16*K40+$K$15</f>
        <v>3243000</v>
      </c>
      <c r="G40" s="139">
        <f>D40*E40*F40</f>
        <v>3243000</v>
      </c>
      <c r="H40" s="136"/>
      <c r="K40" s="138">
        <f>M40/E40</f>
        <v>1980000</v>
      </c>
      <c r="M40" s="146">
        <v>1980000</v>
      </c>
    </row>
    <row r="41" spans="1:13" ht="21" customHeight="1">
      <c r="A41" s="147" t="s">
        <v>250</v>
      </c>
      <c r="B41" s="145" t="s">
        <v>249</v>
      </c>
      <c r="C41" s="125">
        <v>300</v>
      </c>
      <c r="D41" s="125">
        <v>1</v>
      </c>
      <c r="E41" s="125">
        <v>1</v>
      </c>
      <c r="F41" s="138">
        <f t="shared" ref="F41:F52" si="2">$K$16*K41+$K$15</f>
        <v>3243000</v>
      </c>
      <c r="G41" s="139">
        <f t="shared" ref="G41:G52" si="3">D41*E41*F41</f>
        <v>3243000</v>
      </c>
      <c r="H41" s="136"/>
      <c r="K41" s="138">
        <f t="shared" ref="K41:K52" si="4">M41/E41</f>
        <v>1980000</v>
      </c>
      <c r="M41" s="146">
        <v>1980000</v>
      </c>
    </row>
    <row r="42" spans="1:13" ht="21" customHeight="1">
      <c r="A42" s="147" t="s">
        <v>243</v>
      </c>
      <c r="B42" s="145" t="s">
        <v>251</v>
      </c>
      <c r="C42" s="125">
        <v>300</v>
      </c>
      <c r="D42" s="125">
        <v>1</v>
      </c>
      <c r="E42" s="125">
        <v>1</v>
      </c>
      <c r="F42" s="138">
        <f t="shared" si="2"/>
        <v>3835000</v>
      </c>
      <c r="G42" s="139">
        <f t="shared" si="3"/>
        <v>3835000</v>
      </c>
      <c r="H42" s="136"/>
      <c r="K42" s="138">
        <f t="shared" si="4"/>
        <v>2350000</v>
      </c>
      <c r="M42" s="146">
        <v>2350000</v>
      </c>
    </row>
    <row r="43" spans="1:13" ht="21" customHeight="1">
      <c r="A43" s="147" t="s">
        <v>252</v>
      </c>
      <c r="B43" s="145" t="s">
        <v>253</v>
      </c>
      <c r="C43" s="125">
        <v>1000</v>
      </c>
      <c r="D43" s="125">
        <v>1</v>
      </c>
      <c r="E43" s="125">
        <v>10</v>
      </c>
      <c r="F43" s="138">
        <f t="shared" si="2"/>
        <v>2241400</v>
      </c>
      <c r="G43" s="139">
        <f t="shared" si="3"/>
        <v>22414000</v>
      </c>
      <c r="H43" s="136"/>
      <c r="K43" s="138">
        <f t="shared" si="4"/>
        <v>1354000</v>
      </c>
      <c r="M43" s="146">
        <v>13540000</v>
      </c>
    </row>
    <row r="44" spans="1:13" ht="21" customHeight="1">
      <c r="A44" s="147" t="s">
        <v>254</v>
      </c>
      <c r="B44" s="145" t="s">
        <v>255</v>
      </c>
      <c r="C44" s="125">
        <v>960</v>
      </c>
      <c r="D44" s="125">
        <v>1</v>
      </c>
      <c r="E44" s="125">
        <v>4</v>
      </c>
      <c r="F44" s="138">
        <f t="shared" si="2"/>
        <v>1539000</v>
      </c>
      <c r="G44" s="139">
        <f t="shared" si="3"/>
        <v>6156000</v>
      </c>
      <c r="H44" s="136"/>
      <c r="K44" s="138">
        <f t="shared" si="4"/>
        <v>915000</v>
      </c>
      <c r="M44" s="146">
        <v>3660000</v>
      </c>
    </row>
    <row r="45" spans="1:13" ht="21" customHeight="1">
      <c r="A45" s="147" t="s">
        <v>256</v>
      </c>
      <c r="B45" s="145" t="s">
        <v>257</v>
      </c>
      <c r="C45" s="125">
        <v>744</v>
      </c>
      <c r="D45" s="125">
        <v>1</v>
      </c>
      <c r="E45" s="125">
        <v>4</v>
      </c>
      <c r="F45" s="138">
        <f t="shared" si="2"/>
        <v>2643000</v>
      </c>
      <c r="G45" s="139">
        <f t="shared" si="3"/>
        <v>10572000</v>
      </c>
      <c r="H45" s="136"/>
      <c r="K45" s="138">
        <f t="shared" si="4"/>
        <v>1605000</v>
      </c>
      <c r="M45" s="146">
        <v>6420000</v>
      </c>
    </row>
    <row r="46" spans="1:13" ht="21" customHeight="1">
      <c r="A46" s="147" t="s">
        <v>258</v>
      </c>
      <c r="B46" s="145" t="s">
        <v>259</v>
      </c>
      <c r="C46" s="125">
        <v>324</v>
      </c>
      <c r="D46" s="125">
        <v>1</v>
      </c>
      <c r="E46" s="125">
        <v>3</v>
      </c>
      <c r="F46" s="138">
        <f t="shared" si="2"/>
        <v>1355000</v>
      </c>
      <c r="G46" s="139">
        <f t="shared" si="3"/>
        <v>4065000</v>
      </c>
      <c r="H46" s="136"/>
      <c r="K46" s="138">
        <v>800000</v>
      </c>
      <c r="M46" s="146">
        <v>2320000</v>
      </c>
    </row>
    <row r="47" spans="1:13" ht="21" customHeight="1">
      <c r="A47" s="147" t="s">
        <v>260</v>
      </c>
      <c r="B47" s="145" t="s">
        <v>261</v>
      </c>
      <c r="C47" s="125">
        <v>1080</v>
      </c>
      <c r="D47" s="125">
        <v>1</v>
      </c>
      <c r="E47" s="125">
        <v>4</v>
      </c>
      <c r="F47" s="138">
        <f t="shared" si="2"/>
        <v>1355000</v>
      </c>
      <c r="G47" s="139">
        <f t="shared" si="3"/>
        <v>5420000</v>
      </c>
      <c r="H47" s="136"/>
      <c r="K47" s="138">
        <v>800000</v>
      </c>
      <c r="M47" s="146">
        <v>3110000</v>
      </c>
    </row>
    <row r="48" spans="1:13" ht="21" customHeight="1">
      <c r="A48" s="147" t="s">
        <v>262</v>
      </c>
      <c r="B48" s="145" t="s">
        <v>263</v>
      </c>
      <c r="C48" s="125">
        <v>600</v>
      </c>
      <c r="D48" s="125">
        <v>1</v>
      </c>
      <c r="E48" s="125">
        <v>5</v>
      </c>
      <c r="F48" s="138">
        <f t="shared" si="2"/>
        <v>1355000</v>
      </c>
      <c r="G48" s="139">
        <f t="shared" si="3"/>
        <v>6775000</v>
      </c>
      <c r="H48" s="136"/>
      <c r="K48" s="138">
        <v>800000</v>
      </c>
      <c r="M48" s="146">
        <v>3950000</v>
      </c>
    </row>
    <row r="49" spans="1:13" ht="21" customHeight="1">
      <c r="A49" s="147" t="s">
        <v>264</v>
      </c>
      <c r="B49" s="145" t="s">
        <v>265</v>
      </c>
      <c r="C49" s="125">
        <v>960</v>
      </c>
      <c r="D49" s="125">
        <v>1</v>
      </c>
      <c r="E49" s="125">
        <v>4</v>
      </c>
      <c r="F49" s="138">
        <f t="shared" si="2"/>
        <v>1379000</v>
      </c>
      <c r="G49" s="139">
        <f t="shared" si="3"/>
        <v>5516000</v>
      </c>
      <c r="H49" s="136"/>
      <c r="K49" s="138">
        <f t="shared" si="4"/>
        <v>815000</v>
      </c>
      <c r="M49" s="146">
        <v>3260000</v>
      </c>
    </row>
    <row r="50" spans="1:13" ht="21" customHeight="1">
      <c r="A50" s="147" t="s">
        <v>266</v>
      </c>
      <c r="B50" s="145" t="s">
        <v>267</v>
      </c>
      <c r="C50" s="125">
        <v>1080</v>
      </c>
      <c r="D50" s="125">
        <v>1</v>
      </c>
      <c r="E50" s="125">
        <v>5</v>
      </c>
      <c r="F50" s="138">
        <f t="shared" si="2"/>
        <v>1355000</v>
      </c>
      <c r="G50" s="139">
        <f t="shared" si="3"/>
        <v>6775000</v>
      </c>
      <c r="H50" s="136"/>
      <c r="K50" s="138">
        <v>800000</v>
      </c>
      <c r="M50" s="146">
        <v>3960000</v>
      </c>
    </row>
    <row r="51" spans="1:13" ht="21" customHeight="1">
      <c r="A51" s="147" t="s">
        <v>268</v>
      </c>
      <c r="B51" s="145" t="s">
        <v>269</v>
      </c>
      <c r="C51" s="125">
        <v>1080</v>
      </c>
      <c r="D51" s="125">
        <v>1</v>
      </c>
      <c r="E51" s="125">
        <v>5</v>
      </c>
      <c r="F51" s="138">
        <f>$K$16*K51+$K$15</f>
        <v>1355000</v>
      </c>
      <c r="G51" s="139">
        <f t="shared" si="3"/>
        <v>6775000</v>
      </c>
      <c r="H51" s="136"/>
      <c r="K51" s="138">
        <v>800000</v>
      </c>
      <c r="M51" s="146">
        <v>3920000</v>
      </c>
    </row>
    <row r="52" spans="1:13" ht="21" customHeight="1">
      <c r="A52" s="147" t="s">
        <v>270</v>
      </c>
      <c r="B52" s="145" t="s">
        <v>271</v>
      </c>
      <c r="C52" s="125">
        <v>1080</v>
      </c>
      <c r="D52" s="125">
        <v>1</v>
      </c>
      <c r="E52" s="125">
        <v>8</v>
      </c>
      <c r="F52" s="138">
        <f t="shared" si="2"/>
        <v>1397000</v>
      </c>
      <c r="G52" s="139">
        <f t="shared" si="3"/>
        <v>11176000</v>
      </c>
      <c r="H52" s="136"/>
      <c r="K52" s="138">
        <f t="shared" si="4"/>
        <v>826250</v>
      </c>
      <c r="M52" s="146">
        <v>6610000</v>
      </c>
    </row>
    <row r="53" spans="1:13" ht="21" customHeight="1">
      <c r="A53" s="148"/>
      <c r="B53" s="141"/>
      <c r="C53" s="141"/>
      <c r="D53" s="127">
        <f>SUM(D18:D52)</f>
        <v>34</v>
      </c>
      <c r="E53" s="127">
        <f>SUM(E18:E52)</f>
        <v>130</v>
      </c>
      <c r="F53" s="142"/>
      <c r="G53" s="143"/>
      <c r="H53" s="134"/>
      <c r="K53" s="138"/>
    </row>
    <row r="54" spans="1:13" ht="21" customHeight="1">
      <c r="A54" s="147" t="s">
        <v>272</v>
      </c>
      <c r="B54" s="125" t="s">
        <v>273</v>
      </c>
      <c r="C54" s="125"/>
      <c r="D54" s="125">
        <v>6</v>
      </c>
      <c r="E54" s="125">
        <v>12</v>
      </c>
      <c r="F54" s="138">
        <v>60000</v>
      </c>
      <c r="G54" s="139">
        <f>E54*F54</f>
        <v>720000</v>
      </c>
      <c r="H54" s="149"/>
      <c r="K54" s="138">
        <v>36000</v>
      </c>
    </row>
    <row r="55" spans="1:13" ht="21" customHeight="1" thickBot="1">
      <c r="A55" s="133"/>
      <c r="B55" s="126"/>
      <c r="C55" s="126"/>
      <c r="D55" s="150"/>
      <c r="E55" s="150"/>
      <c r="F55" s="128"/>
      <c r="G55" s="129"/>
      <c r="H55" s="134"/>
    </row>
    <row r="56" spans="1:13" ht="21" customHeight="1">
      <c r="A56" s="182" t="s">
        <v>105</v>
      </c>
      <c r="B56" s="183"/>
      <c r="C56" s="183"/>
      <c r="D56" s="183"/>
      <c r="E56" s="183"/>
      <c r="F56" s="183"/>
      <c r="G56" s="118">
        <f>SUM(G18:G54)</f>
        <v>232406000</v>
      </c>
      <c r="H56" s="172"/>
      <c r="K56" s="140">
        <f>1-(81300000+57492000)/G56</f>
        <v>0.40280371418982297</v>
      </c>
    </row>
    <row r="57" spans="1:13" ht="21" customHeight="1">
      <c r="A57" s="175" t="s">
        <v>197</v>
      </c>
      <c r="B57" s="176"/>
      <c r="C57" s="176"/>
      <c r="D57" s="176"/>
      <c r="E57" s="176"/>
      <c r="F57" s="176"/>
      <c r="G57" s="130">
        <f>G56*0.1</f>
        <v>23240600</v>
      </c>
      <c r="H57" s="173"/>
    </row>
    <row r="58" spans="1:13" ht="21" customHeight="1" thickBot="1">
      <c r="A58" s="177" t="s">
        <v>198</v>
      </c>
      <c r="B58" s="178"/>
      <c r="C58" s="178"/>
      <c r="D58" s="178"/>
      <c r="E58" s="178"/>
      <c r="F58" s="178"/>
      <c r="G58" s="119">
        <f>TRUNC(SUM(G56:G57),-6)</f>
        <v>255000000</v>
      </c>
      <c r="H58" s="174"/>
    </row>
    <row r="59" spans="1:13" ht="21" customHeight="1">
      <c r="A59"/>
      <c r="B59"/>
      <c r="C59"/>
      <c r="D59"/>
      <c r="E59"/>
      <c r="F59"/>
      <c r="G59"/>
      <c r="H59"/>
    </row>
    <row r="60" spans="1:13" ht="21" customHeight="1">
      <c r="A60" s="120" t="s">
        <v>200</v>
      </c>
      <c r="B60" s="121"/>
      <c r="C60" s="121"/>
      <c r="D60" s="121"/>
      <c r="E60" s="121"/>
      <c r="F60" s="121"/>
      <c r="G60" s="121"/>
      <c r="H60" s="121"/>
    </row>
    <row r="61" spans="1:13" ht="21" customHeight="1">
      <c r="A61" s="179"/>
      <c r="B61" s="180"/>
      <c r="C61" s="180"/>
      <c r="D61" s="180"/>
      <c r="E61" s="180"/>
      <c r="F61" s="180"/>
      <c r="G61" s="180"/>
      <c r="H61" s="181"/>
    </row>
    <row r="62" spans="1:13" ht="21" customHeight="1">
      <c r="A62" s="166"/>
      <c r="B62" s="167"/>
      <c r="C62" s="167"/>
      <c r="D62" s="167"/>
      <c r="E62" s="167"/>
      <c r="F62" s="167"/>
      <c r="G62" s="167"/>
      <c r="H62" s="168"/>
    </row>
    <row r="63" spans="1:13" ht="21" customHeight="1">
      <c r="A63" s="169"/>
      <c r="B63" s="170"/>
      <c r="C63" s="170"/>
      <c r="D63" s="170"/>
      <c r="E63" s="170"/>
      <c r="F63" s="170"/>
      <c r="G63" s="170"/>
      <c r="H63" s="171"/>
    </row>
    <row r="64" spans="1:13">
      <c r="A64" s="122"/>
      <c r="B64" s="123"/>
      <c r="C64" s="123"/>
      <c r="D64" s="123"/>
      <c r="E64" s="123"/>
      <c r="F64" s="123"/>
      <c r="G64" s="123"/>
      <c r="H64" s="123"/>
    </row>
    <row r="65" spans="1:8">
      <c r="A65" s="123"/>
      <c r="B65" s="123"/>
      <c r="C65" s="123"/>
      <c r="D65" s="123"/>
      <c r="E65" s="123"/>
      <c r="F65" s="123"/>
      <c r="G65" s="123"/>
      <c r="H65" s="123"/>
    </row>
  </sheetData>
  <mergeCells count="21">
    <mergeCell ref="G14:H14"/>
    <mergeCell ref="A15:A16"/>
    <mergeCell ref="B15:B16"/>
    <mergeCell ref="D15:D16"/>
    <mergeCell ref="E15:E16"/>
    <mergeCell ref="F15:F16"/>
    <mergeCell ref="G15:G16"/>
    <mergeCell ref="H15:H16"/>
    <mergeCell ref="C15:C16"/>
    <mergeCell ref="A1:H1"/>
    <mergeCell ref="A8:B8"/>
    <mergeCell ref="A9:B9"/>
    <mergeCell ref="A11:B11"/>
    <mergeCell ref="A12:B12"/>
    <mergeCell ref="A62:H62"/>
    <mergeCell ref="A63:H63"/>
    <mergeCell ref="H56:H58"/>
    <mergeCell ref="A57:F57"/>
    <mergeCell ref="A58:F58"/>
    <mergeCell ref="A61:H61"/>
    <mergeCell ref="A56:F56"/>
  </mergeCells>
  <phoneticPr fontId="4" type="noConversion"/>
  <printOptions horizontalCentered="1"/>
  <pageMargins left="0.39370078740157483" right="0.19685039370078741" top="0.74803149606299213" bottom="0.74803149606299213" header="0.31496062992125984" footer="0.31496062992125984"/>
  <pageSetup paperSize="9" scale="80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59"/>
  <sheetViews>
    <sheetView view="pageBreakPreview" topLeftCell="A4" zoomScaleNormal="100" zoomScaleSheetLayoutView="100" workbookViewId="0">
      <selection activeCell="B11" sqref="B11"/>
    </sheetView>
  </sheetViews>
  <sheetFormatPr defaultColWidth="9" defaultRowHeight="16.5"/>
  <cols>
    <col min="1" max="1" width="19.625" style="1" customWidth="1"/>
    <col min="2" max="2" width="35.125" style="1" bestFit="1" customWidth="1"/>
    <col min="3" max="4" width="6.5" style="1" bestFit="1" customWidth="1"/>
    <col min="5" max="5" width="10.25" style="11" bestFit="1" customWidth="1"/>
    <col min="6" max="6" width="13.625" style="11" bestFit="1" customWidth="1"/>
    <col min="7" max="7" width="6.5" style="1" bestFit="1" customWidth="1"/>
    <col min="8" max="256" width="9" style="1"/>
    <col min="257" max="257" width="19.625" style="1" customWidth="1"/>
    <col min="258" max="258" width="35.125" style="1" bestFit="1" customWidth="1"/>
    <col min="259" max="260" width="6.5" style="1" bestFit="1" customWidth="1"/>
    <col min="261" max="261" width="10.25" style="1" bestFit="1" customWidth="1"/>
    <col min="262" max="262" width="11.875" style="1" bestFit="1" customWidth="1"/>
    <col min="263" max="263" width="6.5" style="1" bestFit="1" customWidth="1"/>
    <col min="264" max="512" width="9" style="1"/>
    <col min="513" max="513" width="19.625" style="1" customWidth="1"/>
    <col min="514" max="514" width="35.125" style="1" bestFit="1" customWidth="1"/>
    <col min="515" max="516" width="6.5" style="1" bestFit="1" customWidth="1"/>
    <col min="517" max="517" width="10.25" style="1" bestFit="1" customWidth="1"/>
    <col min="518" max="518" width="11.875" style="1" bestFit="1" customWidth="1"/>
    <col min="519" max="519" width="6.5" style="1" bestFit="1" customWidth="1"/>
    <col min="520" max="768" width="9" style="1"/>
    <col min="769" max="769" width="19.625" style="1" customWidth="1"/>
    <col min="770" max="770" width="35.125" style="1" bestFit="1" customWidth="1"/>
    <col min="771" max="772" width="6.5" style="1" bestFit="1" customWidth="1"/>
    <col min="773" max="773" width="10.25" style="1" bestFit="1" customWidth="1"/>
    <col min="774" max="774" width="11.875" style="1" bestFit="1" customWidth="1"/>
    <col min="775" max="775" width="6.5" style="1" bestFit="1" customWidth="1"/>
    <col min="776" max="1024" width="9" style="1"/>
    <col min="1025" max="1025" width="19.625" style="1" customWidth="1"/>
    <col min="1026" max="1026" width="35.125" style="1" bestFit="1" customWidth="1"/>
    <col min="1027" max="1028" width="6.5" style="1" bestFit="1" customWidth="1"/>
    <col min="1029" max="1029" width="10.25" style="1" bestFit="1" customWidth="1"/>
    <col min="1030" max="1030" width="11.875" style="1" bestFit="1" customWidth="1"/>
    <col min="1031" max="1031" width="6.5" style="1" bestFit="1" customWidth="1"/>
    <col min="1032" max="1280" width="9" style="1"/>
    <col min="1281" max="1281" width="19.625" style="1" customWidth="1"/>
    <col min="1282" max="1282" width="35.125" style="1" bestFit="1" customWidth="1"/>
    <col min="1283" max="1284" width="6.5" style="1" bestFit="1" customWidth="1"/>
    <col min="1285" max="1285" width="10.25" style="1" bestFit="1" customWidth="1"/>
    <col min="1286" max="1286" width="11.875" style="1" bestFit="1" customWidth="1"/>
    <col min="1287" max="1287" width="6.5" style="1" bestFit="1" customWidth="1"/>
    <col min="1288" max="1536" width="9" style="1"/>
    <col min="1537" max="1537" width="19.625" style="1" customWidth="1"/>
    <col min="1538" max="1538" width="35.125" style="1" bestFit="1" customWidth="1"/>
    <col min="1539" max="1540" width="6.5" style="1" bestFit="1" customWidth="1"/>
    <col min="1541" max="1541" width="10.25" style="1" bestFit="1" customWidth="1"/>
    <col min="1542" max="1542" width="11.875" style="1" bestFit="1" customWidth="1"/>
    <col min="1543" max="1543" width="6.5" style="1" bestFit="1" customWidth="1"/>
    <col min="1544" max="1792" width="9" style="1"/>
    <col min="1793" max="1793" width="19.625" style="1" customWidth="1"/>
    <col min="1794" max="1794" width="35.125" style="1" bestFit="1" customWidth="1"/>
    <col min="1795" max="1796" width="6.5" style="1" bestFit="1" customWidth="1"/>
    <col min="1797" max="1797" width="10.25" style="1" bestFit="1" customWidth="1"/>
    <col min="1798" max="1798" width="11.875" style="1" bestFit="1" customWidth="1"/>
    <col min="1799" max="1799" width="6.5" style="1" bestFit="1" customWidth="1"/>
    <col min="1800" max="2048" width="9" style="1"/>
    <col min="2049" max="2049" width="19.625" style="1" customWidth="1"/>
    <col min="2050" max="2050" width="35.125" style="1" bestFit="1" customWidth="1"/>
    <col min="2051" max="2052" width="6.5" style="1" bestFit="1" customWidth="1"/>
    <col min="2053" max="2053" width="10.25" style="1" bestFit="1" customWidth="1"/>
    <col min="2054" max="2054" width="11.875" style="1" bestFit="1" customWidth="1"/>
    <col min="2055" max="2055" width="6.5" style="1" bestFit="1" customWidth="1"/>
    <col min="2056" max="2304" width="9" style="1"/>
    <col min="2305" max="2305" width="19.625" style="1" customWidth="1"/>
    <col min="2306" max="2306" width="35.125" style="1" bestFit="1" customWidth="1"/>
    <col min="2307" max="2308" width="6.5" style="1" bestFit="1" customWidth="1"/>
    <col min="2309" max="2309" width="10.25" style="1" bestFit="1" customWidth="1"/>
    <col min="2310" max="2310" width="11.875" style="1" bestFit="1" customWidth="1"/>
    <col min="2311" max="2311" width="6.5" style="1" bestFit="1" customWidth="1"/>
    <col min="2312" max="2560" width="9" style="1"/>
    <col min="2561" max="2561" width="19.625" style="1" customWidth="1"/>
    <col min="2562" max="2562" width="35.125" style="1" bestFit="1" customWidth="1"/>
    <col min="2563" max="2564" width="6.5" style="1" bestFit="1" customWidth="1"/>
    <col min="2565" max="2565" width="10.25" style="1" bestFit="1" customWidth="1"/>
    <col min="2566" max="2566" width="11.875" style="1" bestFit="1" customWidth="1"/>
    <col min="2567" max="2567" width="6.5" style="1" bestFit="1" customWidth="1"/>
    <col min="2568" max="2816" width="9" style="1"/>
    <col min="2817" max="2817" width="19.625" style="1" customWidth="1"/>
    <col min="2818" max="2818" width="35.125" style="1" bestFit="1" customWidth="1"/>
    <col min="2819" max="2820" width="6.5" style="1" bestFit="1" customWidth="1"/>
    <col min="2821" max="2821" width="10.25" style="1" bestFit="1" customWidth="1"/>
    <col min="2822" max="2822" width="11.875" style="1" bestFit="1" customWidth="1"/>
    <col min="2823" max="2823" width="6.5" style="1" bestFit="1" customWidth="1"/>
    <col min="2824" max="3072" width="9" style="1"/>
    <col min="3073" max="3073" width="19.625" style="1" customWidth="1"/>
    <col min="3074" max="3074" width="35.125" style="1" bestFit="1" customWidth="1"/>
    <col min="3075" max="3076" width="6.5" style="1" bestFit="1" customWidth="1"/>
    <col min="3077" max="3077" width="10.25" style="1" bestFit="1" customWidth="1"/>
    <col min="3078" max="3078" width="11.875" style="1" bestFit="1" customWidth="1"/>
    <col min="3079" max="3079" width="6.5" style="1" bestFit="1" customWidth="1"/>
    <col min="3080" max="3328" width="9" style="1"/>
    <col min="3329" max="3329" width="19.625" style="1" customWidth="1"/>
    <col min="3330" max="3330" width="35.125" style="1" bestFit="1" customWidth="1"/>
    <col min="3331" max="3332" width="6.5" style="1" bestFit="1" customWidth="1"/>
    <col min="3333" max="3333" width="10.25" style="1" bestFit="1" customWidth="1"/>
    <col min="3334" max="3334" width="11.875" style="1" bestFit="1" customWidth="1"/>
    <col min="3335" max="3335" width="6.5" style="1" bestFit="1" customWidth="1"/>
    <col min="3336" max="3584" width="9" style="1"/>
    <col min="3585" max="3585" width="19.625" style="1" customWidth="1"/>
    <col min="3586" max="3586" width="35.125" style="1" bestFit="1" customWidth="1"/>
    <col min="3587" max="3588" width="6.5" style="1" bestFit="1" customWidth="1"/>
    <col min="3589" max="3589" width="10.25" style="1" bestFit="1" customWidth="1"/>
    <col min="3590" max="3590" width="11.875" style="1" bestFit="1" customWidth="1"/>
    <col min="3591" max="3591" width="6.5" style="1" bestFit="1" customWidth="1"/>
    <col min="3592" max="3840" width="9" style="1"/>
    <col min="3841" max="3841" width="19.625" style="1" customWidth="1"/>
    <col min="3842" max="3842" width="35.125" style="1" bestFit="1" customWidth="1"/>
    <col min="3843" max="3844" width="6.5" style="1" bestFit="1" customWidth="1"/>
    <col min="3845" max="3845" width="10.25" style="1" bestFit="1" customWidth="1"/>
    <col min="3846" max="3846" width="11.875" style="1" bestFit="1" customWidth="1"/>
    <col min="3847" max="3847" width="6.5" style="1" bestFit="1" customWidth="1"/>
    <col min="3848" max="4096" width="9" style="1"/>
    <col min="4097" max="4097" width="19.625" style="1" customWidth="1"/>
    <col min="4098" max="4098" width="35.125" style="1" bestFit="1" customWidth="1"/>
    <col min="4099" max="4100" width="6.5" style="1" bestFit="1" customWidth="1"/>
    <col min="4101" max="4101" width="10.25" style="1" bestFit="1" customWidth="1"/>
    <col min="4102" max="4102" width="11.875" style="1" bestFit="1" customWidth="1"/>
    <col min="4103" max="4103" width="6.5" style="1" bestFit="1" customWidth="1"/>
    <col min="4104" max="4352" width="9" style="1"/>
    <col min="4353" max="4353" width="19.625" style="1" customWidth="1"/>
    <col min="4354" max="4354" width="35.125" style="1" bestFit="1" customWidth="1"/>
    <col min="4355" max="4356" width="6.5" style="1" bestFit="1" customWidth="1"/>
    <col min="4357" max="4357" width="10.25" style="1" bestFit="1" customWidth="1"/>
    <col min="4358" max="4358" width="11.875" style="1" bestFit="1" customWidth="1"/>
    <col min="4359" max="4359" width="6.5" style="1" bestFit="1" customWidth="1"/>
    <col min="4360" max="4608" width="9" style="1"/>
    <col min="4609" max="4609" width="19.625" style="1" customWidth="1"/>
    <col min="4610" max="4610" width="35.125" style="1" bestFit="1" customWidth="1"/>
    <col min="4611" max="4612" width="6.5" style="1" bestFit="1" customWidth="1"/>
    <col min="4613" max="4613" width="10.25" style="1" bestFit="1" customWidth="1"/>
    <col min="4614" max="4614" width="11.875" style="1" bestFit="1" customWidth="1"/>
    <col min="4615" max="4615" width="6.5" style="1" bestFit="1" customWidth="1"/>
    <col min="4616" max="4864" width="9" style="1"/>
    <col min="4865" max="4865" width="19.625" style="1" customWidth="1"/>
    <col min="4866" max="4866" width="35.125" style="1" bestFit="1" customWidth="1"/>
    <col min="4867" max="4868" width="6.5" style="1" bestFit="1" customWidth="1"/>
    <col min="4869" max="4869" width="10.25" style="1" bestFit="1" customWidth="1"/>
    <col min="4870" max="4870" width="11.875" style="1" bestFit="1" customWidth="1"/>
    <col min="4871" max="4871" width="6.5" style="1" bestFit="1" customWidth="1"/>
    <col min="4872" max="5120" width="9" style="1"/>
    <col min="5121" max="5121" width="19.625" style="1" customWidth="1"/>
    <col min="5122" max="5122" width="35.125" style="1" bestFit="1" customWidth="1"/>
    <col min="5123" max="5124" width="6.5" style="1" bestFit="1" customWidth="1"/>
    <col min="5125" max="5125" width="10.25" style="1" bestFit="1" customWidth="1"/>
    <col min="5126" max="5126" width="11.875" style="1" bestFit="1" customWidth="1"/>
    <col min="5127" max="5127" width="6.5" style="1" bestFit="1" customWidth="1"/>
    <col min="5128" max="5376" width="9" style="1"/>
    <col min="5377" max="5377" width="19.625" style="1" customWidth="1"/>
    <col min="5378" max="5378" width="35.125" style="1" bestFit="1" customWidth="1"/>
    <col min="5379" max="5380" width="6.5" style="1" bestFit="1" customWidth="1"/>
    <col min="5381" max="5381" width="10.25" style="1" bestFit="1" customWidth="1"/>
    <col min="5382" max="5382" width="11.875" style="1" bestFit="1" customWidth="1"/>
    <col min="5383" max="5383" width="6.5" style="1" bestFit="1" customWidth="1"/>
    <col min="5384" max="5632" width="9" style="1"/>
    <col min="5633" max="5633" width="19.625" style="1" customWidth="1"/>
    <col min="5634" max="5634" width="35.125" style="1" bestFit="1" customWidth="1"/>
    <col min="5635" max="5636" width="6.5" style="1" bestFit="1" customWidth="1"/>
    <col min="5637" max="5637" width="10.25" style="1" bestFit="1" customWidth="1"/>
    <col min="5638" max="5638" width="11.875" style="1" bestFit="1" customWidth="1"/>
    <col min="5639" max="5639" width="6.5" style="1" bestFit="1" customWidth="1"/>
    <col min="5640" max="5888" width="9" style="1"/>
    <col min="5889" max="5889" width="19.625" style="1" customWidth="1"/>
    <col min="5890" max="5890" width="35.125" style="1" bestFit="1" customWidth="1"/>
    <col min="5891" max="5892" width="6.5" style="1" bestFit="1" customWidth="1"/>
    <col min="5893" max="5893" width="10.25" style="1" bestFit="1" customWidth="1"/>
    <col min="5894" max="5894" width="11.875" style="1" bestFit="1" customWidth="1"/>
    <col min="5895" max="5895" width="6.5" style="1" bestFit="1" customWidth="1"/>
    <col min="5896" max="6144" width="9" style="1"/>
    <col min="6145" max="6145" width="19.625" style="1" customWidth="1"/>
    <col min="6146" max="6146" width="35.125" style="1" bestFit="1" customWidth="1"/>
    <col min="6147" max="6148" width="6.5" style="1" bestFit="1" customWidth="1"/>
    <col min="6149" max="6149" width="10.25" style="1" bestFit="1" customWidth="1"/>
    <col min="6150" max="6150" width="11.875" style="1" bestFit="1" customWidth="1"/>
    <col min="6151" max="6151" width="6.5" style="1" bestFit="1" customWidth="1"/>
    <col min="6152" max="6400" width="9" style="1"/>
    <col min="6401" max="6401" width="19.625" style="1" customWidth="1"/>
    <col min="6402" max="6402" width="35.125" style="1" bestFit="1" customWidth="1"/>
    <col min="6403" max="6404" width="6.5" style="1" bestFit="1" customWidth="1"/>
    <col min="6405" max="6405" width="10.25" style="1" bestFit="1" customWidth="1"/>
    <col min="6406" max="6406" width="11.875" style="1" bestFit="1" customWidth="1"/>
    <col min="6407" max="6407" width="6.5" style="1" bestFit="1" customWidth="1"/>
    <col min="6408" max="6656" width="9" style="1"/>
    <col min="6657" max="6657" width="19.625" style="1" customWidth="1"/>
    <col min="6658" max="6658" width="35.125" style="1" bestFit="1" customWidth="1"/>
    <col min="6659" max="6660" width="6.5" style="1" bestFit="1" customWidth="1"/>
    <col min="6661" max="6661" width="10.25" style="1" bestFit="1" customWidth="1"/>
    <col min="6662" max="6662" width="11.875" style="1" bestFit="1" customWidth="1"/>
    <col min="6663" max="6663" width="6.5" style="1" bestFit="1" customWidth="1"/>
    <col min="6664" max="6912" width="9" style="1"/>
    <col min="6913" max="6913" width="19.625" style="1" customWidth="1"/>
    <col min="6914" max="6914" width="35.125" style="1" bestFit="1" customWidth="1"/>
    <col min="6915" max="6916" width="6.5" style="1" bestFit="1" customWidth="1"/>
    <col min="6917" max="6917" width="10.25" style="1" bestFit="1" customWidth="1"/>
    <col min="6918" max="6918" width="11.875" style="1" bestFit="1" customWidth="1"/>
    <col min="6919" max="6919" width="6.5" style="1" bestFit="1" customWidth="1"/>
    <col min="6920" max="7168" width="9" style="1"/>
    <col min="7169" max="7169" width="19.625" style="1" customWidth="1"/>
    <col min="7170" max="7170" width="35.125" style="1" bestFit="1" customWidth="1"/>
    <col min="7171" max="7172" width="6.5" style="1" bestFit="1" customWidth="1"/>
    <col min="7173" max="7173" width="10.25" style="1" bestFit="1" customWidth="1"/>
    <col min="7174" max="7174" width="11.875" style="1" bestFit="1" customWidth="1"/>
    <col min="7175" max="7175" width="6.5" style="1" bestFit="1" customWidth="1"/>
    <col min="7176" max="7424" width="9" style="1"/>
    <col min="7425" max="7425" width="19.625" style="1" customWidth="1"/>
    <col min="7426" max="7426" width="35.125" style="1" bestFit="1" customWidth="1"/>
    <col min="7427" max="7428" width="6.5" style="1" bestFit="1" customWidth="1"/>
    <col min="7429" max="7429" width="10.25" style="1" bestFit="1" customWidth="1"/>
    <col min="7430" max="7430" width="11.875" style="1" bestFit="1" customWidth="1"/>
    <col min="7431" max="7431" width="6.5" style="1" bestFit="1" customWidth="1"/>
    <col min="7432" max="7680" width="9" style="1"/>
    <col min="7681" max="7681" width="19.625" style="1" customWidth="1"/>
    <col min="7682" max="7682" width="35.125" style="1" bestFit="1" customWidth="1"/>
    <col min="7683" max="7684" width="6.5" style="1" bestFit="1" customWidth="1"/>
    <col min="7685" max="7685" width="10.25" style="1" bestFit="1" customWidth="1"/>
    <col min="7686" max="7686" width="11.875" style="1" bestFit="1" customWidth="1"/>
    <col min="7687" max="7687" width="6.5" style="1" bestFit="1" customWidth="1"/>
    <col min="7688" max="7936" width="9" style="1"/>
    <col min="7937" max="7937" width="19.625" style="1" customWidth="1"/>
    <col min="7938" max="7938" width="35.125" style="1" bestFit="1" customWidth="1"/>
    <col min="7939" max="7940" width="6.5" style="1" bestFit="1" customWidth="1"/>
    <col min="7941" max="7941" width="10.25" style="1" bestFit="1" customWidth="1"/>
    <col min="7942" max="7942" width="11.875" style="1" bestFit="1" customWidth="1"/>
    <col min="7943" max="7943" width="6.5" style="1" bestFit="1" customWidth="1"/>
    <col min="7944" max="8192" width="9" style="1"/>
    <col min="8193" max="8193" width="19.625" style="1" customWidth="1"/>
    <col min="8194" max="8194" width="35.125" style="1" bestFit="1" customWidth="1"/>
    <col min="8195" max="8196" width="6.5" style="1" bestFit="1" customWidth="1"/>
    <col min="8197" max="8197" width="10.25" style="1" bestFit="1" customWidth="1"/>
    <col min="8198" max="8198" width="11.875" style="1" bestFit="1" customWidth="1"/>
    <col min="8199" max="8199" width="6.5" style="1" bestFit="1" customWidth="1"/>
    <col min="8200" max="8448" width="9" style="1"/>
    <col min="8449" max="8449" width="19.625" style="1" customWidth="1"/>
    <col min="8450" max="8450" width="35.125" style="1" bestFit="1" customWidth="1"/>
    <col min="8451" max="8452" width="6.5" style="1" bestFit="1" customWidth="1"/>
    <col min="8453" max="8453" width="10.25" style="1" bestFit="1" customWidth="1"/>
    <col min="8454" max="8454" width="11.875" style="1" bestFit="1" customWidth="1"/>
    <col min="8455" max="8455" width="6.5" style="1" bestFit="1" customWidth="1"/>
    <col min="8456" max="8704" width="9" style="1"/>
    <col min="8705" max="8705" width="19.625" style="1" customWidth="1"/>
    <col min="8706" max="8706" width="35.125" style="1" bestFit="1" customWidth="1"/>
    <col min="8707" max="8708" width="6.5" style="1" bestFit="1" customWidth="1"/>
    <col min="8709" max="8709" width="10.25" style="1" bestFit="1" customWidth="1"/>
    <col min="8710" max="8710" width="11.875" style="1" bestFit="1" customWidth="1"/>
    <col min="8711" max="8711" width="6.5" style="1" bestFit="1" customWidth="1"/>
    <col min="8712" max="8960" width="9" style="1"/>
    <col min="8961" max="8961" width="19.625" style="1" customWidth="1"/>
    <col min="8962" max="8962" width="35.125" style="1" bestFit="1" customWidth="1"/>
    <col min="8963" max="8964" width="6.5" style="1" bestFit="1" customWidth="1"/>
    <col min="8965" max="8965" width="10.25" style="1" bestFit="1" customWidth="1"/>
    <col min="8966" max="8966" width="11.875" style="1" bestFit="1" customWidth="1"/>
    <col min="8967" max="8967" width="6.5" style="1" bestFit="1" customWidth="1"/>
    <col min="8968" max="9216" width="9" style="1"/>
    <col min="9217" max="9217" width="19.625" style="1" customWidth="1"/>
    <col min="9218" max="9218" width="35.125" style="1" bestFit="1" customWidth="1"/>
    <col min="9219" max="9220" width="6.5" style="1" bestFit="1" customWidth="1"/>
    <col min="9221" max="9221" width="10.25" style="1" bestFit="1" customWidth="1"/>
    <col min="9222" max="9222" width="11.875" style="1" bestFit="1" customWidth="1"/>
    <col min="9223" max="9223" width="6.5" style="1" bestFit="1" customWidth="1"/>
    <col min="9224" max="9472" width="9" style="1"/>
    <col min="9473" max="9473" width="19.625" style="1" customWidth="1"/>
    <col min="9474" max="9474" width="35.125" style="1" bestFit="1" customWidth="1"/>
    <col min="9475" max="9476" width="6.5" style="1" bestFit="1" customWidth="1"/>
    <col min="9477" max="9477" width="10.25" style="1" bestFit="1" customWidth="1"/>
    <col min="9478" max="9478" width="11.875" style="1" bestFit="1" customWidth="1"/>
    <col min="9479" max="9479" width="6.5" style="1" bestFit="1" customWidth="1"/>
    <col min="9480" max="9728" width="9" style="1"/>
    <col min="9729" max="9729" width="19.625" style="1" customWidth="1"/>
    <col min="9730" max="9730" width="35.125" style="1" bestFit="1" customWidth="1"/>
    <col min="9731" max="9732" width="6.5" style="1" bestFit="1" customWidth="1"/>
    <col min="9733" max="9733" width="10.25" style="1" bestFit="1" customWidth="1"/>
    <col min="9734" max="9734" width="11.875" style="1" bestFit="1" customWidth="1"/>
    <col min="9735" max="9735" width="6.5" style="1" bestFit="1" customWidth="1"/>
    <col min="9736" max="9984" width="9" style="1"/>
    <col min="9985" max="9985" width="19.625" style="1" customWidth="1"/>
    <col min="9986" max="9986" width="35.125" style="1" bestFit="1" customWidth="1"/>
    <col min="9987" max="9988" width="6.5" style="1" bestFit="1" customWidth="1"/>
    <col min="9989" max="9989" width="10.25" style="1" bestFit="1" customWidth="1"/>
    <col min="9990" max="9990" width="11.875" style="1" bestFit="1" customWidth="1"/>
    <col min="9991" max="9991" width="6.5" style="1" bestFit="1" customWidth="1"/>
    <col min="9992" max="10240" width="9" style="1"/>
    <col min="10241" max="10241" width="19.625" style="1" customWidth="1"/>
    <col min="10242" max="10242" width="35.125" style="1" bestFit="1" customWidth="1"/>
    <col min="10243" max="10244" width="6.5" style="1" bestFit="1" customWidth="1"/>
    <col min="10245" max="10245" width="10.25" style="1" bestFit="1" customWidth="1"/>
    <col min="10246" max="10246" width="11.875" style="1" bestFit="1" customWidth="1"/>
    <col min="10247" max="10247" width="6.5" style="1" bestFit="1" customWidth="1"/>
    <col min="10248" max="10496" width="9" style="1"/>
    <col min="10497" max="10497" width="19.625" style="1" customWidth="1"/>
    <col min="10498" max="10498" width="35.125" style="1" bestFit="1" customWidth="1"/>
    <col min="10499" max="10500" width="6.5" style="1" bestFit="1" customWidth="1"/>
    <col min="10501" max="10501" width="10.25" style="1" bestFit="1" customWidth="1"/>
    <col min="10502" max="10502" width="11.875" style="1" bestFit="1" customWidth="1"/>
    <col min="10503" max="10503" width="6.5" style="1" bestFit="1" customWidth="1"/>
    <col min="10504" max="10752" width="9" style="1"/>
    <col min="10753" max="10753" width="19.625" style="1" customWidth="1"/>
    <col min="10754" max="10754" width="35.125" style="1" bestFit="1" customWidth="1"/>
    <col min="10755" max="10756" width="6.5" style="1" bestFit="1" customWidth="1"/>
    <col min="10757" max="10757" width="10.25" style="1" bestFit="1" customWidth="1"/>
    <col min="10758" max="10758" width="11.875" style="1" bestFit="1" customWidth="1"/>
    <col min="10759" max="10759" width="6.5" style="1" bestFit="1" customWidth="1"/>
    <col min="10760" max="11008" width="9" style="1"/>
    <col min="11009" max="11009" width="19.625" style="1" customWidth="1"/>
    <col min="11010" max="11010" width="35.125" style="1" bestFit="1" customWidth="1"/>
    <col min="11011" max="11012" width="6.5" style="1" bestFit="1" customWidth="1"/>
    <col min="11013" max="11013" width="10.25" style="1" bestFit="1" customWidth="1"/>
    <col min="11014" max="11014" width="11.875" style="1" bestFit="1" customWidth="1"/>
    <col min="11015" max="11015" width="6.5" style="1" bestFit="1" customWidth="1"/>
    <col min="11016" max="11264" width="9" style="1"/>
    <col min="11265" max="11265" width="19.625" style="1" customWidth="1"/>
    <col min="11266" max="11266" width="35.125" style="1" bestFit="1" customWidth="1"/>
    <col min="11267" max="11268" width="6.5" style="1" bestFit="1" customWidth="1"/>
    <col min="11269" max="11269" width="10.25" style="1" bestFit="1" customWidth="1"/>
    <col min="11270" max="11270" width="11.875" style="1" bestFit="1" customWidth="1"/>
    <col min="11271" max="11271" width="6.5" style="1" bestFit="1" customWidth="1"/>
    <col min="11272" max="11520" width="9" style="1"/>
    <col min="11521" max="11521" width="19.625" style="1" customWidth="1"/>
    <col min="11522" max="11522" width="35.125" style="1" bestFit="1" customWidth="1"/>
    <col min="11523" max="11524" width="6.5" style="1" bestFit="1" customWidth="1"/>
    <col min="11525" max="11525" width="10.25" style="1" bestFit="1" customWidth="1"/>
    <col min="11526" max="11526" width="11.875" style="1" bestFit="1" customWidth="1"/>
    <col min="11527" max="11527" width="6.5" style="1" bestFit="1" customWidth="1"/>
    <col min="11528" max="11776" width="9" style="1"/>
    <col min="11777" max="11777" width="19.625" style="1" customWidth="1"/>
    <col min="11778" max="11778" width="35.125" style="1" bestFit="1" customWidth="1"/>
    <col min="11779" max="11780" width="6.5" style="1" bestFit="1" customWidth="1"/>
    <col min="11781" max="11781" width="10.25" style="1" bestFit="1" customWidth="1"/>
    <col min="11782" max="11782" width="11.875" style="1" bestFit="1" customWidth="1"/>
    <col min="11783" max="11783" width="6.5" style="1" bestFit="1" customWidth="1"/>
    <col min="11784" max="12032" width="9" style="1"/>
    <col min="12033" max="12033" width="19.625" style="1" customWidth="1"/>
    <col min="12034" max="12034" width="35.125" style="1" bestFit="1" customWidth="1"/>
    <col min="12035" max="12036" width="6.5" style="1" bestFit="1" customWidth="1"/>
    <col min="12037" max="12037" width="10.25" style="1" bestFit="1" customWidth="1"/>
    <col min="12038" max="12038" width="11.875" style="1" bestFit="1" customWidth="1"/>
    <col min="12039" max="12039" width="6.5" style="1" bestFit="1" customWidth="1"/>
    <col min="12040" max="12288" width="9" style="1"/>
    <col min="12289" max="12289" width="19.625" style="1" customWidth="1"/>
    <col min="12290" max="12290" width="35.125" style="1" bestFit="1" customWidth="1"/>
    <col min="12291" max="12292" width="6.5" style="1" bestFit="1" customWidth="1"/>
    <col min="12293" max="12293" width="10.25" style="1" bestFit="1" customWidth="1"/>
    <col min="12294" max="12294" width="11.875" style="1" bestFit="1" customWidth="1"/>
    <col min="12295" max="12295" width="6.5" style="1" bestFit="1" customWidth="1"/>
    <col min="12296" max="12544" width="9" style="1"/>
    <col min="12545" max="12545" width="19.625" style="1" customWidth="1"/>
    <col min="12546" max="12546" width="35.125" style="1" bestFit="1" customWidth="1"/>
    <col min="12547" max="12548" width="6.5" style="1" bestFit="1" customWidth="1"/>
    <col min="12549" max="12549" width="10.25" style="1" bestFit="1" customWidth="1"/>
    <col min="12550" max="12550" width="11.875" style="1" bestFit="1" customWidth="1"/>
    <col min="12551" max="12551" width="6.5" style="1" bestFit="1" customWidth="1"/>
    <col min="12552" max="12800" width="9" style="1"/>
    <col min="12801" max="12801" width="19.625" style="1" customWidth="1"/>
    <col min="12802" max="12802" width="35.125" style="1" bestFit="1" customWidth="1"/>
    <col min="12803" max="12804" width="6.5" style="1" bestFit="1" customWidth="1"/>
    <col min="12805" max="12805" width="10.25" style="1" bestFit="1" customWidth="1"/>
    <col min="12806" max="12806" width="11.875" style="1" bestFit="1" customWidth="1"/>
    <col min="12807" max="12807" width="6.5" style="1" bestFit="1" customWidth="1"/>
    <col min="12808" max="13056" width="9" style="1"/>
    <col min="13057" max="13057" width="19.625" style="1" customWidth="1"/>
    <col min="13058" max="13058" width="35.125" style="1" bestFit="1" customWidth="1"/>
    <col min="13059" max="13060" width="6.5" style="1" bestFit="1" customWidth="1"/>
    <col min="13061" max="13061" width="10.25" style="1" bestFit="1" customWidth="1"/>
    <col min="13062" max="13062" width="11.875" style="1" bestFit="1" customWidth="1"/>
    <col min="13063" max="13063" width="6.5" style="1" bestFit="1" customWidth="1"/>
    <col min="13064" max="13312" width="9" style="1"/>
    <col min="13313" max="13313" width="19.625" style="1" customWidth="1"/>
    <col min="13314" max="13314" width="35.125" style="1" bestFit="1" customWidth="1"/>
    <col min="13315" max="13316" width="6.5" style="1" bestFit="1" customWidth="1"/>
    <col min="13317" max="13317" width="10.25" style="1" bestFit="1" customWidth="1"/>
    <col min="13318" max="13318" width="11.875" style="1" bestFit="1" customWidth="1"/>
    <col min="13319" max="13319" width="6.5" style="1" bestFit="1" customWidth="1"/>
    <col min="13320" max="13568" width="9" style="1"/>
    <col min="13569" max="13569" width="19.625" style="1" customWidth="1"/>
    <col min="13570" max="13570" width="35.125" style="1" bestFit="1" customWidth="1"/>
    <col min="13571" max="13572" width="6.5" style="1" bestFit="1" customWidth="1"/>
    <col min="13573" max="13573" width="10.25" style="1" bestFit="1" customWidth="1"/>
    <col min="13574" max="13574" width="11.875" style="1" bestFit="1" customWidth="1"/>
    <col min="13575" max="13575" width="6.5" style="1" bestFit="1" customWidth="1"/>
    <col min="13576" max="13824" width="9" style="1"/>
    <col min="13825" max="13825" width="19.625" style="1" customWidth="1"/>
    <col min="13826" max="13826" width="35.125" style="1" bestFit="1" customWidth="1"/>
    <col min="13827" max="13828" width="6.5" style="1" bestFit="1" customWidth="1"/>
    <col min="13829" max="13829" width="10.25" style="1" bestFit="1" customWidth="1"/>
    <col min="13830" max="13830" width="11.875" style="1" bestFit="1" customWidth="1"/>
    <col min="13831" max="13831" width="6.5" style="1" bestFit="1" customWidth="1"/>
    <col min="13832" max="14080" width="9" style="1"/>
    <col min="14081" max="14081" width="19.625" style="1" customWidth="1"/>
    <col min="14082" max="14082" width="35.125" style="1" bestFit="1" customWidth="1"/>
    <col min="14083" max="14084" width="6.5" style="1" bestFit="1" customWidth="1"/>
    <col min="14085" max="14085" width="10.25" style="1" bestFit="1" customWidth="1"/>
    <col min="14086" max="14086" width="11.875" style="1" bestFit="1" customWidth="1"/>
    <col min="14087" max="14087" width="6.5" style="1" bestFit="1" customWidth="1"/>
    <col min="14088" max="14336" width="9" style="1"/>
    <col min="14337" max="14337" width="19.625" style="1" customWidth="1"/>
    <col min="14338" max="14338" width="35.125" style="1" bestFit="1" customWidth="1"/>
    <col min="14339" max="14340" width="6.5" style="1" bestFit="1" customWidth="1"/>
    <col min="14341" max="14341" width="10.25" style="1" bestFit="1" customWidth="1"/>
    <col min="14342" max="14342" width="11.875" style="1" bestFit="1" customWidth="1"/>
    <col min="14343" max="14343" width="6.5" style="1" bestFit="1" customWidth="1"/>
    <col min="14344" max="14592" width="9" style="1"/>
    <col min="14593" max="14593" width="19.625" style="1" customWidth="1"/>
    <col min="14594" max="14594" width="35.125" style="1" bestFit="1" customWidth="1"/>
    <col min="14595" max="14596" width="6.5" style="1" bestFit="1" customWidth="1"/>
    <col min="14597" max="14597" width="10.25" style="1" bestFit="1" customWidth="1"/>
    <col min="14598" max="14598" width="11.875" style="1" bestFit="1" customWidth="1"/>
    <col min="14599" max="14599" width="6.5" style="1" bestFit="1" customWidth="1"/>
    <col min="14600" max="14848" width="9" style="1"/>
    <col min="14849" max="14849" width="19.625" style="1" customWidth="1"/>
    <col min="14850" max="14850" width="35.125" style="1" bestFit="1" customWidth="1"/>
    <col min="14851" max="14852" width="6.5" style="1" bestFit="1" customWidth="1"/>
    <col min="14853" max="14853" width="10.25" style="1" bestFit="1" customWidth="1"/>
    <col min="14854" max="14854" width="11.875" style="1" bestFit="1" customWidth="1"/>
    <col min="14855" max="14855" width="6.5" style="1" bestFit="1" customWidth="1"/>
    <col min="14856" max="15104" width="9" style="1"/>
    <col min="15105" max="15105" width="19.625" style="1" customWidth="1"/>
    <col min="15106" max="15106" width="35.125" style="1" bestFit="1" customWidth="1"/>
    <col min="15107" max="15108" width="6.5" style="1" bestFit="1" customWidth="1"/>
    <col min="15109" max="15109" width="10.25" style="1" bestFit="1" customWidth="1"/>
    <col min="15110" max="15110" width="11.875" style="1" bestFit="1" customWidth="1"/>
    <col min="15111" max="15111" width="6.5" style="1" bestFit="1" customWidth="1"/>
    <col min="15112" max="15360" width="9" style="1"/>
    <col min="15361" max="15361" width="19.625" style="1" customWidth="1"/>
    <col min="15362" max="15362" width="35.125" style="1" bestFit="1" customWidth="1"/>
    <col min="15363" max="15364" width="6.5" style="1" bestFit="1" customWidth="1"/>
    <col min="15365" max="15365" width="10.25" style="1" bestFit="1" customWidth="1"/>
    <col min="15366" max="15366" width="11.875" style="1" bestFit="1" customWidth="1"/>
    <col min="15367" max="15367" width="6.5" style="1" bestFit="1" customWidth="1"/>
    <col min="15368" max="15616" width="9" style="1"/>
    <col min="15617" max="15617" width="19.625" style="1" customWidth="1"/>
    <col min="15618" max="15618" width="35.125" style="1" bestFit="1" customWidth="1"/>
    <col min="15619" max="15620" width="6.5" style="1" bestFit="1" customWidth="1"/>
    <col min="15621" max="15621" width="10.25" style="1" bestFit="1" customWidth="1"/>
    <col min="15622" max="15622" width="11.875" style="1" bestFit="1" customWidth="1"/>
    <col min="15623" max="15623" width="6.5" style="1" bestFit="1" customWidth="1"/>
    <col min="15624" max="15872" width="9" style="1"/>
    <col min="15873" max="15873" width="19.625" style="1" customWidth="1"/>
    <col min="15874" max="15874" width="35.125" style="1" bestFit="1" customWidth="1"/>
    <col min="15875" max="15876" width="6.5" style="1" bestFit="1" customWidth="1"/>
    <col min="15877" max="15877" width="10.25" style="1" bestFit="1" customWidth="1"/>
    <col min="15878" max="15878" width="11.875" style="1" bestFit="1" customWidth="1"/>
    <col min="15879" max="15879" width="6.5" style="1" bestFit="1" customWidth="1"/>
    <col min="15880" max="16128" width="9" style="1"/>
    <col min="16129" max="16129" width="19.625" style="1" customWidth="1"/>
    <col min="16130" max="16130" width="35.125" style="1" bestFit="1" customWidth="1"/>
    <col min="16131" max="16132" width="6.5" style="1" bestFit="1" customWidth="1"/>
    <col min="16133" max="16133" width="10.25" style="1" bestFit="1" customWidth="1"/>
    <col min="16134" max="16134" width="11.875" style="1" bestFit="1" customWidth="1"/>
    <col min="16135" max="16135" width="6.5" style="1" bestFit="1" customWidth="1"/>
    <col min="16136" max="16384" width="9" style="1"/>
  </cols>
  <sheetData>
    <row r="1" spans="1:7" ht="40.15" customHeight="1">
      <c r="A1" s="15" t="s">
        <v>32</v>
      </c>
    </row>
    <row r="2" spans="1:7" s="3" customFormat="1" ht="25.15" customHeight="1" thickBot="1">
      <c r="A2" s="2" t="s">
        <v>0</v>
      </c>
      <c r="B2" s="2" t="s">
        <v>1</v>
      </c>
      <c r="C2" s="2" t="s">
        <v>2</v>
      </c>
      <c r="D2" s="2" t="s">
        <v>11</v>
      </c>
      <c r="E2" s="12" t="s">
        <v>12</v>
      </c>
      <c r="F2" s="12" t="s">
        <v>13</v>
      </c>
      <c r="G2" s="2" t="s">
        <v>3</v>
      </c>
    </row>
    <row r="3" spans="1:7" s="4" customFormat="1" ht="22.15" customHeight="1" thickTop="1">
      <c r="A3" s="16" t="s">
        <v>14</v>
      </c>
      <c r="B3" s="17"/>
      <c r="C3" s="18"/>
      <c r="D3" s="19"/>
      <c r="E3" s="13"/>
      <c r="F3" s="20"/>
      <c r="G3" s="21"/>
    </row>
    <row r="4" spans="1:7" s="4" customFormat="1" ht="22.15" customHeight="1">
      <c r="A4" s="22" t="s">
        <v>15</v>
      </c>
      <c r="B4" s="23" t="s">
        <v>53</v>
      </c>
      <c r="C4" s="18" t="s">
        <v>4</v>
      </c>
      <c r="D4" s="24">
        <v>1</v>
      </c>
      <c r="E4" s="13">
        <v>4730000</v>
      </c>
      <c r="F4" s="13">
        <f>D4*E4</f>
        <v>4730000</v>
      </c>
      <c r="G4" s="5"/>
    </row>
    <row r="5" spans="1:7" s="4" customFormat="1" ht="22.15" customHeight="1">
      <c r="A5" s="22" t="s">
        <v>33</v>
      </c>
      <c r="B5" s="23" t="s">
        <v>54</v>
      </c>
      <c r="C5" s="18" t="s">
        <v>4</v>
      </c>
      <c r="D5" s="6">
        <v>1</v>
      </c>
      <c r="E5" s="13">
        <v>2530000</v>
      </c>
      <c r="F5" s="13">
        <f t="shared" ref="F5:F12" si="0">D5*E5</f>
        <v>2530000</v>
      </c>
      <c r="G5" s="5"/>
    </row>
    <row r="6" spans="1:7" s="4" customFormat="1" ht="22.15" customHeight="1">
      <c r="A6" s="22" t="s">
        <v>34</v>
      </c>
      <c r="B6" s="23" t="s">
        <v>55</v>
      </c>
      <c r="C6" s="18" t="s">
        <v>4</v>
      </c>
      <c r="D6" s="6">
        <v>1</v>
      </c>
      <c r="E6" s="13">
        <v>2750000</v>
      </c>
      <c r="F6" s="13">
        <f t="shared" si="0"/>
        <v>2750000</v>
      </c>
      <c r="G6" s="5"/>
    </row>
    <row r="7" spans="1:7" s="4" customFormat="1" ht="22.15" customHeight="1">
      <c r="A7" s="22" t="s">
        <v>35</v>
      </c>
      <c r="B7" s="23" t="s">
        <v>36</v>
      </c>
      <c r="C7" s="18" t="s">
        <v>4</v>
      </c>
      <c r="D7" s="6">
        <v>1</v>
      </c>
      <c r="E7" s="13">
        <v>1870000</v>
      </c>
      <c r="F7" s="13">
        <f t="shared" si="0"/>
        <v>1870000</v>
      </c>
      <c r="G7" s="5"/>
    </row>
    <row r="8" spans="1:7" s="4" customFormat="1" ht="22.15" customHeight="1">
      <c r="A8" s="22" t="s">
        <v>37</v>
      </c>
      <c r="B8" s="23" t="s">
        <v>38</v>
      </c>
      <c r="C8" s="18" t="s">
        <v>4</v>
      </c>
      <c r="D8" s="6">
        <v>1</v>
      </c>
      <c r="E8" s="13">
        <v>2412000</v>
      </c>
      <c r="F8" s="13">
        <f t="shared" si="0"/>
        <v>2412000</v>
      </c>
      <c r="G8" s="5"/>
    </row>
    <row r="9" spans="1:7" s="4" customFormat="1" ht="22.15" customHeight="1">
      <c r="A9" s="22" t="s">
        <v>39</v>
      </c>
      <c r="B9" s="23" t="s">
        <v>40</v>
      </c>
      <c r="C9" s="18" t="s">
        <v>4</v>
      </c>
      <c r="D9" s="6">
        <v>1</v>
      </c>
      <c r="E9" s="13">
        <v>495000</v>
      </c>
      <c r="F9" s="13">
        <f t="shared" si="0"/>
        <v>495000</v>
      </c>
      <c r="G9" s="5"/>
    </row>
    <row r="10" spans="1:7" s="4" customFormat="1" ht="22.15" customHeight="1">
      <c r="A10" s="22" t="s">
        <v>41</v>
      </c>
      <c r="B10" s="23" t="s">
        <v>42</v>
      </c>
      <c r="C10" s="18" t="s">
        <v>4</v>
      </c>
      <c r="D10" s="6">
        <v>1</v>
      </c>
      <c r="E10" s="13">
        <v>2750000</v>
      </c>
      <c r="F10" s="13">
        <f t="shared" si="0"/>
        <v>2750000</v>
      </c>
      <c r="G10" s="5"/>
    </row>
    <row r="11" spans="1:7" s="4" customFormat="1" ht="22.15" customHeight="1">
      <c r="A11" s="22" t="s">
        <v>43</v>
      </c>
      <c r="B11" s="23" t="s">
        <v>44</v>
      </c>
      <c r="C11" s="18" t="s">
        <v>4</v>
      </c>
      <c r="D11" s="6">
        <v>1</v>
      </c>
      <c r="E11" s="13">
        <v>3940000</v>
      </c>
      <c r="F11" s="13">
        <f t="shared" si="0"/>
        <v>3940000</v>
      </c>
      <c r="G11" s="5"/>
    </row>
    <row r="12" spans="1:7" s="4" customFormat="1" ht="22.15" customHeight="1">
      <c r="A12" s="22"/>
      <c r="B12" s="23" t="s">
        <v>99</v>
      </c>
      <c r="C12" s="18" t="s">
        <v>4</v>
      </c>
      <c r="D12" s="6">
        <v>1</v>
      </c>
      <c r="E12" s="13">
        <v>625000</v>
      </c>
      <c r="F12" s="13">
        <f t="shared" si="0"/>
        <v>625000</v>
      </c>
      <c r="G12" s="5"/>
    </row>
    <row r="13" spans="1:7" s="4" customFormat="1" ht="22.15" customHeight="1">
      <c r="A13" s="22"/>
      <c r="B13" s="8" t="s">
        <v>47</v>
      </c>
      <c r="C13" s="9" t="s">
        <v>9</v>
      </c>
      <c r="D13" s="10">
        <v>1</v>
      </c>
      <c r="E13" s="14">
        <v>673200</v>
      </c>
      <c r="F13" s="13">
        <f>E13*D13</f>
        <v>673200</v>
      </c>
      <c r="G13" s="5"/>
    </row>
    <row r="14" spans="1:7" s="4" customFormat="1" ht="22.15" customHeight="1">
      <c r="A14" s="25" t="s">
        <v>17</v>
      </c>
      <c r="B14" s="26"/>
      <c r="C14" s="27"/>
      <c r="D14" s="24"/>
      <c r="E14" s="28"/>
      <c r="F14" s="29"/>
      <c r="G14" s="6"/>
    </row>
    <row r="15" spans="1:7" s="4" customFormat="1" ht="22.15" customHeight="1">
      <c r="A15" s="30" t="s">
        <v>18</v>
      </c>
      <c r="B15" s="26"/>
      <c r="C15" s="27"/>
      <c r="D15" s="24"/>
      <c r="E15" s="28"/>
      <c r="F15" s="29"/>
      <c r="G15" s="6"/>
    </row>
    <row r="16" spans="1:7" s="4" customFormat="1" ht="22.15" customHeight="1">
      <c r="A16" s="17" t="s">
        <v>19</v>
      </c>
      <c r="B16" s="31" t="s">
        <v>52</v>
      </c>
      <c r="C16" s="6" t="s">
        <v>20</v>
      </c>
      <c r="D16" s="6">
        <v>1</v>
      </c>
      <c r="E16" s="13">
        <v>1732500</v>
      </c>
      <c r="F16" s="29">
        <f>D16*E16</f>
        <v>1732500</v>
      </c>
      <c r="G16" s="32"/>
    </row>
    <row r="17" spans="1:7" s="4" customFormat="1" ht="22.15" customHeight="1">
      <c r="A17" s="17" t="s">
        <v>21</v>
      </c>
      <c r="B17" s="31" t="s">
        <v>50</v>
      </c>
      <c r="C17" s="6" t="s">
        <v>20</v>
      </c>
      <c r="D17" s="6">
        <v>1</v>
      </c>
      <c r="E17" s="13">
        <v>121000</v>
      </c>
      <c r="F17" s="29">
        <f>D17*E17</f>
        <v>121000</v>
      </c>
      <c r="G17" s="32"/>
    </row>
    <row r="18" spans="1:7" s="4" customFormat="1" ht="22.15" customHeight="1">
      <c r="A18" s="17" t="s">
        <v>22</v>
      </c>
      <c r="B18" s="31" t="s">
        <v>49</v>
      </c>
      <c r="C18" s="6" t="s">
        <v>20</v>
      </c>
      <c r="D18" s="34">
        <v>8</v>
      </c>
      <c r="E18" s="13">
        <v>892000</v>
      </c>
      <c r="F18" s="29">
        <f>D18*E18</f>
        <v>7136000</v>
      </c>
      <c r="G18" s="32"/>
    </row>
    <row r="19" spans="1:7" s="4" customFormat="1" ht="22.15" customHeight="1">
      <c r="A19" s="17" t="s">
        <v>23</v>
      </c>
      <c r="B19" s="31" t="s">
        <v>24</v>
      </c>
      <c r="C19" s="6" t="s">
        <v>25</v>
      </c>
      <c r="D19" s="34">
        <v>1</v>
      </c>
      <c r="E19" s="13">
        <v>35000</v>
      </c>
      <c r="F19" s="29">
        <f>D19*E19</f>
        <v>35000</v>
      </c>
      <c r="G19" s="32"/>
    </row>
    <row r="20" spans="1:7" s="4" customFormat="1" ht="22.15" customHeight="1">
      <c r="A20" s="22" t="s">
        <v>26</v>
      </c>
      <c r="B20" s="31" t="s">
        <v>48</v>
      </c>
      <c r="C20" s="6" t="s">
        <v>20</v>
      </c>
      <c r="D20" s="34">
        <v>1</v>
      </c>
      <c r="E20" s="13">
        <v>1395000</v>
      </c>
      <c r="F20" s="29">
        <f>D20*E20</f>
        <v>1395000</v>
      </c>
      <c r="G20" s="32"/>
    </row>
    <row r="21" spans="1:7" s="4" customFormat="1" ht="22.15" customHeight="1">
      <c r="A21" s="22" t="s">
        <v>27</v>
      </c>
      <c r="B21" s="31"/>
      <c r="C21" s="6"/>
      <c r="D21" s="34"/>
      <c r="E21" s="13"/>
      <c r="F21" s="29"/>
      <c r="G21" s="33"/>
    </row>
    <row r="22" spans="1:7" s="4" customFormat="1" ht="22.15" customHeight="1">
      <c r="A22" s="22" t="s">
        <v>97</v>
      </c>
      <c r="B22" s="31" t="s">
        <v>98</v>
      </c>
      <c r="C22" s="65" t="s">
        <v>16</v>
      </c>
      <c r="D22" s="24">
        <v>24</v>
      </c>
      <c r="E22" s="28">
        <v>280000</v>
      </c>
      <c r="F22" s="13">
        <f t="shared" ref="F22" si="1">D22*E22</f>
        <v>6720000</v>
      </c>
      <c r="G22" s="33"/>
    </row>
    <row r="23" spans="1:7" s="4" customFormat="1" ht="22.15" customHeight="1">
      <c r="A23" s="22" t="s">
        <v>28</v>
      </c>
      <c r="B23" s="31" t="s">
        <v>29</v>
      </c>
      <c r="C23" s="6" t="s">
        <v>25</v>
      </c>
      <c r="D23" s="34">
        <v>24</v>
      </c>
      <c r="E23" s="13">
        <v>70000</v>
      </c>
      <c r="F23" s="29">
        <f>D23*E23</f>
        <v>1680000</v>
      </c>
      <c r="G23" s="32"/>
    </row>
    <row r="24" spans="1:7" ht="22.15" customHeight="1">
      <c r="A24" s="22" t="s">
        <v>30</v>
      </c>
      <c r="B24" s="31"/>
      <c r="C24" s="6"/>
      <c r="D24" s="34"/>
      <c r="E24" s="35"/>
      <c r="F24" s="35"/>
      <c r="G24" s="33"/>
    </row>
    <row r="25" spans="1:7" ht="22.15" customHeight="1">
      <c r="A25" s="36" t="s">
        <v>31</v>
      </c>
      <c r="B25" s="37" t="s">
        <v>51</v>
      </c>
      <c r="C25" s="38" t="s">
        <v>20</v>
      </c>
      <c r="D25" s="38">
        <v>1</v>
      </c>
      <c r="E25" s="39">
        <v>1732500</v>
      </c>
      <c r="F25" s="29">
        <f>D25*E25</f>
        <v>1732500</v>
      </c>
      <c r="G25" s="32"/>
    </row>
    <row r="26" spans="1:7" ht="22.15" customHeight="1">
      <c r="A26" s="22" t="s">
        <v>45</v>
      </c>
      <c r="B26" s="31" t="s">
        <v>46</v>
      </c>
      <c r="C26" s="6" t="s">
        <v>25</v>
      </c>
      <c r="D26" s="55">
        <v>0</v>
      </c>
      <c r="E26" s="13">
        <v>55200</v>
      </c>
      <c r="F26" s="29">
        <f>D26*E26</f>
        <v>0</v>
      </c>
      <c r="G26" s="33"/>
    </row>
    <row r="27" spans="1:7" ht="22.15" customHeight="1">
      <c r="A27" s="6" t="s">
        <v>5</v>
      </c>
      <c r="B27" s="22"/>
      <c r="C27" s="6"/>
      <c r="D27" s="6"/>
      <c r="E27" s="42"/>
      <c r="F27" s="42">
        <f>SUM(F4:F26)</f>
        <v>43327200</v>
      </c>
      <c r="G27" s="5"/>
    </row>
    <row r="28" spans="1:7" ht="22.15" customHeight="1">
      <c r="A28" s="6" t="s">
        <v>6</v>
      </c>
      <c r="B28" s="22"/>
      <c r="C28" s="6"/>
      <c r="D28" s="6"/>
      <c r="E28" s="42"/>
      <c r="F28" s="42">
        <f>F27*10%</f>
        <v>4332720</v>
      </c>
      <c r="G28" s="5"/>
    </row>
    <row r="29" spans="1:7" ht="22.15" customHeight="1">
      <c r="A29" s="56" t="s">
        <v>7</v>
      </c>
      <c r="B29" s="57"/>
      <c r="C29" s="58"/>
      <c r="D29" s="58"/>
      <c r="E29" s="59" t="s">
        <v>8</v>
      </c>
      <c r="F29" s="60">
        <f>ROUNDDOWN(SUM(F27:F28),-3)</f>
        <v>47659000</v>
      </c>
      <c r="G29" s="61"/>
    </row>
    <row r="32" spans="1:7" ht="20.25">
      <c r="A32" s="43"/>
    </row>
    <row r="33" spans="1:7" s="3" customFormat="1" ht="17.25">
      <c r="A33" s="44"/>
      <c r="B33" s="44"/>
      <c r="C33" s="44"/>
      <c r="D33" s="44"/>
      <c r="E33" s="45"/>
      <c r="F33" s="45"/>
      <c r="G33" s="44"/>
    </row>
    <row r="34" spans="1:7" s="4" customFormat="1" ht="17.25">
      <c r="A34" s="46"/>
      <c r="C34" s="47"/>
      <c r="D34" s="47"/>
      <c r="E34" s="48"/>
      <c r="F34" s="48"/>
    </row>
    <row r="35" spans="1:7" s="4" customFormat="1" ht="17.25">
      <c r="A35" s="49"/>
      <c r="B35" s="49"/>
      <c r="C35" s="50"/>
      <c r="D35" s="50"/>
      <c r="E35" s="51"/>
      <c r="F35" s="51"/>
    </row>
    <row r="36" spans="1:7" s="4" customFormat="1" ht="17.25">
      <c r="A36" s="49"/>
      <c r="B36" s="49"/>
      <c r="C36" s="50"/>
      <c r="D36" s="50"/>
      <c r="E36" s="51"/>
      <c r="F36" s="51"/>
    </row>
    <row r="37" spans="1:7" s="4" customFormat="1" ht="17.25">
      <c r="A37" s="49"/>
      <c r="B37" s="49"/>
      <c r="C37" s="50"/>
      <c r="D37" s="50"/>
      <c r="E37" s="52"/>
      <c r="F37" s="51"/>
    </row>
    <row r="38" spans="1:7" s="4" customFormat="1" ht="17.25">
      <c r="A38" s="49"/>
      <c r="B38" s="49"/>
      <c r="C38" s="50"/>
      <c r="D38" s="50"/>
      <c r="E38" s="52"/>
      <c r="F38" s="51"/>
    </row>
    <row r="39" spans="1:7" s="4" customFormat="1" ht="17.25">
      <c r="A39" s="49"/>
      <c r="B39" s="49"/>
      <c r="C39" s="50"/>
      <c r="D39" s="50"/>
      <c r="E39" s="51"/>
      <c r="F39" s="51"/>
    </row>
    <row r="40" spans="1:7" s="4" customFormat="1" ht="17.25">
      <c r="A40" s="49"/>
      <c r="B40" s="49"/>
      <c r="C40" s="50"/>
      <c r="D40" s="50"/>
      <c r="E40" s="51"/>
      <c r="F40" s="51"/>
    </row>
    <row r="41" spans="1:7" s="4" customFormat="1" ht="17.25">
      <c r="A41" s="49"/>
      <c r="B41" s="49"/>
      <c r="C41" s="50"/>
      <c r="D41" s="50"/>
      <c r="E41" s="51"/>
      <c r="F41" s="51"/>
    </row>
    <row r="42" spans="1:7" s="4" customFormat="1" ht="17.25">
      <c r="A42" s="49"/>
      <c r="B42" s="49"/>
      <c r="C42" s="50"/>
      <c r="D42" s="50"/>
      <c r="E42" s="51"/>
      <c r="F42" s="51"/>
    </row>
    <row r="43" spans="1:7" s="4" customFormat="1" ht="17.25">
      <c r="A43" s="49"/>
      <c r="B43" s="49"/>
      <c r="C43" s="50"/>
      <c r="D43" s="50"/>
      <c r="E43" s="51"/>
      <c r="F43" s="51"/>
    </row>
    <row r="44" spans="1:7" s="4" customFormat="1" ht="17.25">
      <c r="A44" s="49"/>
      <c r="B44" s="49"/>
      <c r="C44" s="50"/>
      <c r="D44" s="50"/>
      <c r="E44" s="51"/>
      <c r="F44" s="51"/>
    </row>
    <row r="45" spans="1:7" s="4" customFormat="1" ht="17.25">
      <c r="A45" s="49"/>
      <c r="B45" s="49"/>
      <c r="C45" s="50"/>
      <c r="D45" s="50"/>
      <c r="E45" s="52"/>
      <c r="F45" s="51"/>
    </row>
    <row r="46" spans="1:7" s="4" customFormat="1" ht="17.25">
      <c r="A46" s="49"/>
      <c r="B46" s="49"/>
      <c r="C46" s="50"/>
      <c r="D46" s="50"/>
      <c r="E46" s="52"/>
      <c r="F46" s="51"/>
    </row>
    <row r="47" spans="1:7" s="4" customFormat="1" ht="17.25">
      <c r="A47" s="49"/>
      <c r="B47" s="49"/>
      <c r="C47" s="50"/>
      <c r="D47" s="50"/>
      <c r="E47" s="52"/>
      <c r="F47" s="51"/>
    </row>
    <row r="48" spans="1:7" s="4" customFormat="1" ht="17.25">
      <c r="A48" s="49"/>
      <c r="B48" s="49"/>
      <c r="C48" s="50"/>
      <c r="D48" s="50"/>
      <c r="E48" s="51"/>
      <c r="F48" s="51"/>
    </row>
    <row r="49" spans="1:7" s="4" customFormat="1" ht="17.25">
      <c r="A49" s="49"/>
      <c r="B49" s="49"/>
      <c r="C49" s="50"/>
      <c r="D49" s="50"/>
      <c r="E49" s="51"/>
      <c r="F49" s="51"/>
    </row>
    <row r="50" spans="1:7" s="4" customFormat="1" ht="17.25">
      <c r="A50" s="49"/>
      <c r="B50" s="49"/>
      <c r="C50" s="50"/>
      <c r="D50" s="50"/>
      <c r="E50" s="52"/>
      <c r="F50" s="51"/>
    </row>
    <row r="51" spans="1:7" s="4" customFormat="1" ht="17.25">
      <c r="A51" s="49"/>
      <c r="B51" s="49"/>
      <c r="C51" s="50"/>
      <c r="D51" s="50"/>
      <c r="E51" s="51"/>
      <c r="F51" s="51"/>
    </row>
    <row r="52" spans="1:7" s="4" customFormat="1" ht="17.25">
      <c r="A52" s="49"/>
      <c r="B52" s="49"/>
      <c r="C52" s="50"/>
      <c r="D52" s="50"/>
      <c r="E52" s="52"/>
      <c r="F52" s="51"/>
    </row>
    <row r="53" spans="1:7" s="4" customFormat="1" ht="17.25">
      <c r="A53" s="49"/>
      <c r="B53" s="49"/>
      <c r="C53" s="50"/>
      <c r="D53" s="50"/>
      <c r="E53" s="51"/>
      <c r="F53" s="51"/>
    </row>
    <row r="54" spans="1:7" s="4" customFormat="1" ht="17.25">
      <c r="A54" s="49"/>
      <c r="B54" s="49"/>
      <c r="C54" s="50"/>
      <c r="D54" s="50"/>
      <c r="E54" s="51"/>
      <c r="F54" s="51"/>
    </row>
    <row r="55" spans="1:7" s="4" customFormat="1" ht="17.25">
      <c r="A55" s="49"/>
      <c r="B55" s="49"/>
      <c r="C55" s="50"/>
      <c r="D55" s="50"/>
      <c r="E55" s="51"/>
      <c r="F55" s="51"/>
    </row>
    <row r="56" spans="1:7" s="4" customFormat="1" ht="17.25">
      <c r="A56" s="49"/>
      <c r="B56" s="49"/>
      <c r="C56" s="50"/>
      <c r="D56" s="50"/>
      <c r="E56" s="51"/>
      <c r="F56" s="51"/>
    </row>
    <row r="57" spans="1:7" s="4" customFormat="1" ht="17.25">
      <c r="A57" s="49"/>
      <c r="B57" s="49"/>
      <c r="C57" s="50"/>
      <c r="D57" s="50"/>
      <c r="E57" s="51"/>
      <c r="F57" s="51"/>
    </row>
    <row r="58" spans="1:7" s="4" customFormat="1" ht="17.25">
      <c r="A58" s="49"/>
      <c r="B58" s="49"/>
      <c r="C58" s="50"/>
      <c r="D58" s="50"/>
      <c r="E58" s="51"/>
      <c r="F58" s="51"/>
    </row>
    <row r="59" spans="1:7" s="4" customFormat="1" ht="17.25">
      <c r="A59" s="53"/>
      <c r="B59" s="49"/>
      <c r="C59" s="50"/>
      <c r="D59" s="50"/>
      <c r="E59" s="51"/>
      <c r="F59" s="51"/>
      <c r="G59" s="54"/>
    </row>
  </sheetData>
  <phoneticPr fontId="4" type="noConversion"/>
  <pageMargins left="0.75" right="0.75" top="1" bottom="1" header="0.5" footer="0.5"/>
  <pageSetup paperSize="9" scale="74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58"/>
  <sheetViews>
    <sheetView view="pageBreakPreview" topLeftCell="A7" zoomScaleNormal="100" zoomScaleSheetLayoutView="100" workbookViewId="0">
      <selection activeCell="B11" sqref="B11"/>
    </sheetView>
  </sheetViews>
  <sheetFormatPr defaultRowHeight="16.5"/>
  <cols>
    <col min="1" max="1" width="19.625" style="1" customWidth="1"/>
    <col min="2" max="2" width="35.125" style="1" bestFit="1" customWidth="1"/>
    <col min="3" max="4" width="6.625" style="1" customWidth="1"/>
    <col min="5" max="5" width="10.375" style="11" customWidth="1"/>
    <col min="6" max="6" width="13.625" style="11" bestFit="1" customWidth="1"/>
    <col min="7" max="7" width="6.625" style="1" customWidth="1"/>
  </cols>
  <sheetData>
    <row r="1" spans="1:7" ht="21.75" customHeight="1">
      <c r="A1" s="198" t="s">
        <v>56</v>
      </c>
      <c r="B1" s="198"/>
      <c r="C1" s="198"/>
      <c r="D1" s="198"/>
      <c r="E1" s="198"/>
      <c r="F1" s="198"/>
      <c r="G1" s="198"/>
    </row>
    <row r="2" spans="1:7" ht="21.75" customHeight="1">
      <c r="A2" s="199"/>
      <c r="B2" s="199"/>
      <c r="C2" s="199"/>
      <c r="D2" s="199"/>
      <c r="E2" s="199"/>
      <c r="F2" s="199"/>
      <c r="G2" s="199"/>
    </row>
    <row r="3" spans="1:7" ht="21.75" customHeight="1" thickBot="1">
      <c r="A3" s="2" t="s">
        <v>0</v>
      </c>
      <c r="B3" s="2" t="s">
        <v>1</v>
      </c>
      <c r="C3" s="2" t="s">
        <v>2</v>
      </c>
      <c r="D3" s="2" t="s">
        <v>11</v>
      </c>
      <c r="E3" s="12" t="s">
        <v>12</v>
      </c>
      <c r="F3" s="12" t="s">
        <v>13</v>
      </c>
      <c r="G3" s="2" t="s">
        <v>3</v>
      </c>
    </row>
    <row r="4" spans="1:7" ht="21.75" customHeight="1" thickTop="1">
      <c r="A4" s="62" t="s">
        <v>57</v>
      </c>
      <c r="B4" s="17"/>
      <c r="C4" s="18"/>
      <c r="D4" s="19"/>
      <c r="E4" s="13"/>
      <c r="F4" s="20"/>
      <c r="G4" s="21"/>
    </row>
    <row r="5" spans="1:7" ht="21.75" customHeight="1">
      <c r="A5" s="63" t="s">
        <v>58</v>
      </c>
      <c r="B5" s="64" t="s">
        <v>59</v>
      </c>
      <c r="C5" s="65" t="s">
        <v>16</v>
      </c>
      <c r="D5" s="24">
        <v>2</v>
      </c>
      <c r="E5" s="13">
        <v>3850000</v>
      </c>
      <c r="F5" s="13">
        <f>D5*E5</f>
        <v>7700000</v>
      </c>
      <c r="G5" s="5"/>
    </row>
    <row r="6" spans="1:7" ht="21.75" customHeight="1">
      <c r="A6" s="63" t="s">
        <v>60</v>
      </c>
      <c r="B6" s="64" t="s">
        <v>61</v>
      </c>
      <c r="C6" s="65" t="s">
        <v>16</v>
      </c>
      <c r="D6" s="6">
        <v>1</v>
      </c>
      <c r="E6" s="13">
        <v>350000</v>
      </c>
      <c r="F6" s="13">
        <f t="shared" ref="F6:F26" si="0">D6*E6</f>
        <v>350000</v>
      </c>
      <c r="G6" s="5"/>
    </row>
    <row r="7" spans="1:7" ht="21.75" customHeight="1">
      <c r="A7" s="63" t="s">
        <v>62</v>
      </c>
      <c r="B7" s="64" t="s">
        <v>63</v>
      </c>
      <c r="C7" s="65" t="s">
        <v>16</v>
      </c>
      <c r="D7" s="6">
        <v>1</v>
      </c>
      <c r="E7" s="13">
        <v>2890000</v>
      </c>
      <c r="F7" s="13">
        <f t="shared" si="0"/>
        <v>2890000</v>
      </c>
      <c r="G7" s="5"/>
    </row>
    <row r="8" spans="1:7" ht="21.75" customHeight="1">
      <c r="A8" s="63"/>
      <c r="B8" s="64" t="s">
        <v>64</v>
      </c>
      <c r="C8" s="65" t="s">
        <v>65</v>
      </c>
      <c r="D8" s="6">
        <v>1</v>
      </c>
      <c r="E8" s="13">
        <v>1793000</v>
      </c>
      <c r="F8" s="13">
        <f t="shared" si="0"/>
        <v>1793000</v>
      </c>
      <c r="G8" s="5"/>
    </row>
    <row r="9" spans="1:7" ht="21.75" customHeight="1">
      <c r="A9" s="63" t="s">
        <v>66</v>
      </c>
      <c r="B9" s="64" t="s">
        <v>67</v>
      </c>
      <c r="C9" s="65" t="s">
        <v>16</v>
      </c>
      <c r="D9" s="6">
        <v>1</v>
      </c>
      <c r="E9" s="13">
        <v>495000</v>
      </c>
      <c r="F9" s="13">
        <f t="shared" si="0"/>
        <v>495000</v>
      </c>
      <c r="G9" s="5"/>
    </row>
    <row r="10" spans="1:7" ht="21.75" customHeight="1">
      <c r="A10" s="63" t="s">
        <v>68</v>
      </c>
      <c r="B10" s="64" t="s">
        <v>69</v>
      </c>
      <c r="C10" s="65" t="s">
        <v>16</v>
      </c>
      <c r="D10" s="6">
        <v>1</v>
      </c>
      <c r="E10" s="13">
        <v>2685000</v>
      </c>
      <c r="F10" s="13">
        <f t="shared" si="0"/>
        <v>2685000</v>
      </c>
      <c r="G10" s="5"/>
    </row>
    <row r="11" spans="1:7" ht="21.75" customHeight="1">
      <c r="A11" s="63"/>
      <c r="B11" s="64" t="s">
        <v>70</v>
      </c>
      <c r="C11" s="65" t="s">
        <v>16</v>
      </c>
      <c r="D11" s="6">
        <v>1</v>
      </c>
      <c r="E11" s="13">
        <v>1258000</v>
      </c>
      <c r="F11" s="13">
        <f t="shared" si="0"/>
        <v>1258000</v>
      </c>
      <c r="G11" s="5"/>
    </row>
    <row r="12" spans="1:7" ht="21.75" customHeight="1">
      <c r="A12" s="63" t="s">
        <v>71</v>
      </c>
      <c r="B12" s="64" t="s">
        <v>72</v>
      </c>
      <c r="C12" s="65" t="s">
        <v>65</v>
      </c>
      <c r="D12" s="6">
        <v>1</v>
      </c>
      <c r="E12" s="13">
        <v>625000</v>
      </c>
      <c r="F12" s="13">
        <f t="shared" si="0"/>
        <v>625000</v>
      </c>
      <c r="G12" s="5"/>
    </row>
    <row r="13" spans="1:7" ht="21.75" customHeight="1">
      <c r="A13" s="63" t="s">
        <v>73</v>
      </c>
      <c r="B13" s="64" t="s">
        <v>74</v>
      </c>
      <c r="C13" s="65" t="s">
        <v>75</v>
      </c>
      <c r="D13" s="6">
        <v>1</v>
      </c>
      <c r="E13" s="13">
        <v>673200</v>
      </c>
      <c r="F13" s="13">
        <f t="shared" si="0"/>
        <v>673200</v>
      </c>
      <c r="G13" s="5"/>
    </row>
    <row r="14" spans="1:7" ht="21.75" customHeight="1">
      <c r="A14" s="63"/>
      <c r="B14" s="64" t="s">
        <v>93</v>
      </c>
      <c r="C14" s="65" t="s">
        <v>94</v>
      </c>
      <c r="D14" s="6">
        <v>1</v>
      </c>
      <c r="E14" s="13">
        <v>3940000</v>
      </c>
      <c r="F14" s="13">
        <f t="shared" si="0"/>
        <v>3940000</v>
      </c>
      <c r="G14" s="5"/>
    </row>
    <row r="15" spans="1:7" ht="21.75" customHeight="1">
      <c r="A15" s="63" t="s">
        <v>76</v>
      </c>
      <c r="B15" s="64" t="s">
        <v>77</v>
      </c>
      <c r="C15" s="65" t="s">
        <v>16</v>
      </c>
      <c r="D15" s="6">
        <v>1</v>
      </c>
      <c r="E15" s="13">
        <v>1987000</v>
      </c>
      <c r="F15" s="13">
        <f t="shared" si="0"/>
        <v>1987000</v>
      </c>
      <c r="G15" s="5"/>
    </row>
    <row r="16" spans="1:7" ht="21.75" customHeight="1">
      <c r="A16" s="63"/>
      <c r="B16" s="64" t="s">
        <v>78</v>
      </c>
      <c r="C16" s="65" t="s">
        <v>65</v>
      </c>
      <c r="D16" s="6">
        <v>12</v>
      </c>
      <c r="E16" s="13">
        <v>795000</v>
      </c>
      <c r="F16" s="13">
        <f t="shared" si="0"/>
        <v>9540000</v>
      </c>
      <c r="G16" s="5"/>
    </row>
    <row r="17" spans="1:7" ht="21.75" customHeight="1">
      <c r="A17" s="63"/>
      <c r="B17" s="64" t="s">
        <v>79</v>
      </c>
      <c r="C17" s="65" t="s">
        <v>9</v>
      </c>
      <c r="D17" s="24">
        <v>2</v>
      </c>
      <c r="E17" s="28">
        <v>2683000</v>
      </c>
      <c r="F17" s="13">
        <f t="shared" si="0"/>
        <v>5366000</v>
      </c>
      <c r="G17" s="6"/>
    </row>
    <row r="18" spans="1:7" ht="21.75" customHeight="1">
      <c r="A18" s="63" t="s">
        <v>80</v>
      </c>
      <c r="B18" s="64" t="s">
        <v>81</v>
      </c>
      <c r="C18" s="65" t="s">
        <v>16</v>
      </c>
      <c r="D18" s="24">
        <v>24</v>
      </c>
      <c r="E18" s="28">
        <v>280000</v>
      </c>
      <c r="F18" s="13">
        <f t="shared" si="0"/>
        <v>6720000</v>
      </c>
      <c r="G18" s="6"/>
    </row>
    <row r="19" spans="1:7" ht="21.75" customHeight="1">
      <c r="A19" s="63"/>
      <c r="B19" s="64" t="s">
        <v>10</v>
      </c>
      <c r="C19" s="65" t="s">
        <v>16</v>
      </c>
      <c r="D19" s="6">
        <v>24</v>
      </c>
      <c r="E19" s="13">
        <v>60000</v>
      </c>
      <c r="F19" s="13">
        <f t="shared" si="0"/>
        <v>1440000</v>
      </c>
      <c r="G19" s="32"/>
    </row>
    <row r="20" spans="1:7" ht="21.75" customHeight="1">
      <c r="A20" s="64" t="s">
        <v>92</v>
      </c>
      <c r="B20" s="66" t="s">
        <v>82</v>
      </c>
      <c r="C20" s="65" t="s">
        <v>65</v>
      </c>
      <c r="D20" s="6">
        <v>1</v>
      </c>
      <c r="E20" s="13">
        <v>590000</v>
      </c>
      <c r="F20" s="13">
        <f t="shared" si="0"/>
        <v>590000</v>
      </c>
      <c r="G20" s="32"/>
    </row>
    <row r="21" spans="1:7" ht="21.75" customHeight="1">
      <c r="A21" s="63"/>
      <c r="B21" s="66" t="s">
        <v>83</v>
      </c>
      <c r="C21" s="65" t="s">
        <v>65</v>
      </c>
      <c r="D21" s="6">
        <v>1</v>
      </c>
      <c r="E21" s="13">
        <v>2874500</v>
      </c>
      <c r="F21" s="13">
        <f t="shared" si="0"/>
        <v>2874500</v>
      </c>
      <c r="G21" s="32"/>
    </row>
    <row r="22" spans="1:7" ht="21.75" customHeight="1">
      <c r="A22" s="63" t="s">
        <v>84</v>
      </c>
      <c r="B22" s="64" t="s">
        <v>85</v>
      </c>
      <c r="C22" s="65" t="s">
        <v>16</v>
      </c>
      <c r="D22" s="6">
        <v>2</v>
      </c>
      <c r="E22" s="13">
        <v>1450000</v>
      </c>
      <c r="F22" s="13">
        <f t="shared" si="0"/>
        <v>2900000</v>
      </c>
      <c r="G22" s="32"/>
    </row>
    <row r="23" spans="1:7" ht="21.75" customHeight="1">
      <c r="A23" s="63"/>
      <c r="B23" s="64" t="s">
        <v>86</v>
      </c>
      <c r="C23" s="65" t="s">
        <v>16</v>
      </c>
      <c r="D23" s="6">
        <v>1</v>
      </c>
      <c r="E23" s="13">
        <v>1140000</v>
      </c>
      <c r="F23" s="13">
        <f t="shared" si="0"/>
        <v>1140000</v>
      </c>
      <c r="G23" s="32"/>
    </row>
    <row r="24" spans="1:7" ht="21.75" customHeight="1">
      <c r="A24" s="63"/>
      <c r="B24" s="64" t="s">
        <v>87</v>
      </c>
      <c r="C24" s="65" t="s">
        <v>65</v>
      </c>
      <c r="D24" s="6">
        <v>2</v>
      </c>
      <c r="E24" s="13">
        <v>453000</v>
      </c>
      <c r="F24" s="13">
        <f t="shared" si="0"/>
        <v>906000</v>
      </c>
      <c r="G24" s="32"/>
    </row>
    <row r="25" spans="1:7" ht="21.75" customHeight="1">
      <c r="A25" s="63"/>
      <c r="B25" s="64" t="s">
        <v>88</v>
      </c>
      <c r="C25" s="65" t="s">
        <v>89</v>
      </c>
      <c r="D25" s="6">
        <v>1</v>
      </c>
      <c r="E25" s="13">
        <v>385000</v>
      </c>
      <c r="F25" s="13">
        <f t="shared" si="0"/>
        <v>385000</v>
      </c>
      <c r="G25" s="32"/>
    </row>
    <row r="26" spans="1:7" ht="21.75" customHeight="1">
      <c r="A26" s="63"/>
      <c r="B26" s="64" t="s">
        <v>90</v>
      </c>
      <c r="C26" s="65" t="s">
        <v>91</v>
      </c>
      <c r="D26" s="6">
        <v>1</v>
      </c>
      <c r="E26" s="13">
        <v>38900</v>
      </c>
      <c r="F26" s="13">
        <f t="shared" si="0"/>
        <v>38900</v>
      </c>
      <c r="G26" s="32"/>
    </row>
    <row r="27" spans="1:7" ht="21.75" customHeight="1">
      <c r="A27" s="40"/>
      <c r="B27" s="40"/>
      <c r="C27" s="7"/>
      <c r="D27" s="7"/>
      <c r="E27" s="41"/>
      <c r="F27" s="41"/>
      <c r="G27" s="5"/>
    </row>
    <row r="28" spans="1:7" ht="21.75" customHeight="1">
      <c r="A28" s="56" t="s">
        <v>7</v>
      </c>
      <c r="B28" s="57"/>
      <c r="C28" s="58"/>
      <c r="D28" s="58"/>
      <c r="E28" s="59" t="s">
        <v>8</v>
      </c>
      <c r="F28" s="60">
        <f>ROUNDDOWN(SUM(F5:F27),-3)</f>
        <v>56296000</v>
      </c>
      <c r="G28" s="61"/>
    </row>
    <row r="31" spans="1:7" ht="20.25">
      <c r="A31" s="43"/>
    </row>
    <row r="32" spans="1:7" ht="17.25">
      <c r="A32" s="44"/>
      <c r="B32" s="44"/>
      <c r="C32" s="44"/>
      <c r="D32" s="44"/>
      <c r="E32" s="45"/>
      <c r="F32" s="45"/>
      <c r="G32" s="44"/>
    </row>
    <row r="33" spans="1:7" ht="17.25">
      <c r="A33" s="46"/>
      <c r="B33" s="4"/>
      <c r="C33" s="47"/>
      <c r="D33" s="47"/>
      <c r="E33" s="48"/>
      <c r="F33" s="48"/>
      <c r="G33" s="4"/>
    </row>
    <row r="34" spans="1:7" ht="17.25">
      <c r="A34" s="49"/>
      <c r="B34" s="49"/>
      <c r="C34" s="50"/>
      <c r="D34" s="50"/>
      <c r="E34" s="51"/>
      <c r="F34" s="51"/>
      <c r="G34" s="4"/>
    </row>
    <row r="35" spans="1:7" ht="17.25">
      <c r="A35" s="49"/>
      <c r="B35" s="49"/>
      <c r="C35" s="50"/>
      <c r="D35" s="50"/>
      <c r="E35" s="51"/>
      <c r="F35" s="51"/>
      <c r="G35" s="4"/>
    </row>
    <row r="36" spans="1:7" ht="17.25">
      <c r="A36" s="49"/>
      <c r="B36" s="49"/>
      <c r="C36" s="50"/>
      <c r="D36" s="50"/>
      <c r="E36" s="52"/>
      <c r="F36" s="51"/>
      <c r="G36" s="4"/>
    </row>
    <row r="37" spans="1:7" ht="17.25">
      <c r="A37" s="49"/>
      <c r="B37" s="49"/>
      <c r="C37" s="50"/>
      <c r="D37" s="50"/>
      <c r="E37" s="52"/>
      <c r="F37" s="51"/>
      <c r="G37" s="4"/>
    </row>
    <row r="38" spans="1:7" ht="17.25">
      <c r="A38" s="49"/>
      <c r="B38" s="49"/>
      <c r="C38" s="50"/>
      <c r="D38" s="50"/>
      <c r="E38" s="51"/>
      <c r="F38" s="51"/>
      <c r="G38" s="4"/>
    </row>
    <row r="39" spans="1:7" ht="17.25">
      <c r="A39" s="49"/>
      <c r="B39" s="49"/>
      <c r="C39" s="50"/>
      <c r="D39" s="50"/>
      <c r="E39" s="51"/>
      <c r="F39" s="51"/>
      <c r="G39" s="4"/>
    </row>
    <row r="40" spans="1:7" ht="17.25">
      <c r="A40" s="49"/>
      <c r="B40" s="49"/>
      <c r="C40" s="50"/>
      <c r="D40" s="50"/>
      <c r="E40" s="51"/>
      <c r="F40" s="51"/>
      <c r="G40" s="4"/>
    </row>
    <row r="41" spans="1:7" ht="17.25">
      <c r="A41" s="49"/>
      <c r="B41" s="49"/>
      <c r="C41" s="50"/>
      <c r="D41" s="50"/>
      <c r="E41" s="51"/>
      <c r="F41" s="51"/>
      <c r="G41" s="4"/>
    </row>
    <row r="42" spans="1:7" ht="17.25">
      <c r="A42" s="49"/>
      <c r="B42" s="49"/>
      <c r="C42" s="50"/>
      <c r="D42" s="50"/>
      <c r="E42" s="51"/>
      <c r="F42" s="51"/>
      <c r="G42" s="4"/>
    </row>
    <row r="43" spans="1:7" ht="17.25">
      <c r="A43" s="49"/>
      <c r="B43" s="49"/>
      <c r="C43" s="50"/>
      <c r="D43" s="50"/>
      <c r="E43" s="51"/>
      <c r="F43" s="51"/>
      <c r="G43" s="4"/>
    </row>
    <row r="44" spans="1:7" ht="17.25">
      <c r="A44" s="49"/>
      <c r="B44" s="49"/>
      <c r="C44" s="50"/>
      <c r="D44" s="50"/>
      <c r="E44" s="52"/>
      <c r="F44" s="51"/>
      <c r="G44" s="4"/>
    </row>
    <row r="45" spans="1:7" ht="17.25">
      <c r="A45" s="49"/>
      <c r="B45" s="49"/>
      <c r="C45" s="50"/>
      <c r="D45" s="50"/>
      <c r="E45" s="52"/>
      <c r="F45" s="51"/>
      <c r="G45" s="4"/>
    </row>
    <row r="46" spans="1:7" ht="17.25">
      <c r="A46" s="49"/>
      <c r="B46" s="49"/>
      <c r="C46" s="50"/>
      <c r="D46" s="50"/>
      <c r="E46" s="52"/>
      <c r="F46" s="51"/>
      <c r="G46" s="4"/>
    </row>
    <row r="47" spans="1:7" ht="17.25">
      <c r="A47" s="49"/>
      <c r="B47" s="49"/>
      <c r="C47" s="50"/>
      <c r="D47" s="50"/>
      <c r="E47" s="51"/>
      <c r="F47" s="51"/>
      <c r="G47" s="4"/>
    </row>
    <row r="48" spans="1:7" ht="17.25">
      <c r="A48" s="49"/>
      <c r="B48" s="49"/>
      <c r="C48" s="50"/>
      <c r="D48" s="50"/>
      <c r="E48" s="51"/>
      <c r="F48" s="51"/>
      <c r="G48" s="4"/>
    </row>
    <row r="49" spans="1:7" ht="17.25">
      <c r="A49" s="49"/>
      <c r="B49" s="49"/>
      <c r="C49" s="50"/>
      <c r="D49" s="50"/>
      <c r="E49" s="52"/>
      <c r="F49" s="51"/>
      <c r="G49" s="4"/>
    </row>
    <row r="50" spans="1:7" ht="17.25">
      <c r="A50" s="49"/>
      <c r="B50" s="49"/>
      <c r="C50" s="50"/>
      <c r="D50" s="50"/>
      <c r="E50" s="51"/>
      <c r="F50" s="51"/>
      <c r="G50" s="4"/>
    </row>
    <row r="51" spans="1:7" ht="17.25">
      <c r="A51" s="49"/>
      <c r="B51" s="49"/>
      <c r="C51" s="50"/>
      <c r="D51" s="50"/>
      <c r="E51" s="52"/>
      <c r="F51" s="51"/>
      <c r="G51" s="4"/>
    </row>
    <row r="52" spans="1:7" ht="17.25">
      <c r="A52" s="49"/>
      <c r="B52" s="49"/>
      <c r="C52" s="50"/>
      <c r="D52" s="50"/>
      <c r="E52" s="51"/>
      <c r="F52" s="51"/>
      <c r="G52" s="4"/>
    </row>
    <row r="53" spans="1:7" ht="17.25">
      <c r="A53" s="49"/>
      <c r="B53" s="49"/>
      <c r="C53" s="50"/>
      <c r="D53" s="50"/>
      <c r="E53" s="51"/>
      <c r="F53" s="51"/>
      <c r="G53" s="4"/>
    </row>
    <row r="54" spans="1:7" ht="17.25">
      <c r="A54" s="49"/>
      <c r="B54" s="49"/>
      <c r="C54" s="50"/>
      <c r="D54" s="50"/>
      <c r="E54" s="51"/>
      <c r="F54" s="51"/>
      <c r="G54" s="4"/>
    </row>
    <row r="55" spans="1:7" ht="17.25">
      <c r="A55" s="49"/>
      <c r="B55" s="49"/>
      <c r="C55" s="50"/>
      <c r="D55" s="50"/>
      <c r="E55" s="51"/>
      <c r="F55" s="51"/>
      <c r="G55" s="4"/>
    </row>
    <row r="56" spans="1:7" ht="17.25">
      <c r="A56" s="49"/>
      <c r="B56" s="49"/>
      <c r="C56" s="50"/>
      <c r="D56" s="50"/>
      <c r="E56" s="51"/>
      <c r="F56" s="51"/>
      <c r="G56" s="4"/>
    </row>
    <row r="57" spans="1:7" ht="17.25">
      <c r="A57" s="49"/>
      <c r="B57" s="49"/>
      <c r="C57" s="50"/>
      <c r="D57" s="50"/>
      <c r="E57" s="51"/>
      <c r="F57" s="51"/>
      <c r="G57" s="4"/>
    </row>
    <row r="58" spans="1:7">
      <c r="A58" s="53"/>
      <c r="B58" s="49"/>
      <c r="C58" s="50"/>
      <c r="D58" s="50"/>
      <c r="E58" s="51"/>
      <c r="F58" s="51"/>
      <c r="G58" s="54"/>
    </row>
  </sheetData>
  <mergeCells count="1">
    <mergeCell ref="A1:G2"/>
  </mergeCells>
  <phoneticPr fontId="4" type="noConversion"/>
  <pageMargins left="0.7" right="0.7" top="0.75" bottom="0.75" header="0.3" footer="0.3"/>
  <pageSetup paperSize="9" scale="81" orientation="portrait" r:id="rId1"/>
  <rowBreaks count="1" manualBreakCount="1">
    <brk id="28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27087-3ED7-4030-94B9-E52317A7078A}">
  <dimension ref="A3:H50"/>
  <sheetViews>
    <sheetView view="pageBreakPreview" zoomScaleNormal="100" zoomScaleSheetLayoutView="100" workbookViewId="0">
      <selection activeCell="B41" sqref="B41"/>
    </sheetView>
  </sheetViews>
  <sheetFormatPr defaultRowHeight="16.5"/>
  <cols>
    <col min="1" max="1" width="23.125" customWidth="1"/>
    <col min="2" max="2" width="16.5" customWidth="1"/>
    <col min="3" max="3" width="10.625" customWidth="1"/>
    <col min="4" max="4" width="13.375" customWidth="1"/>
    <col min="5" max="5" width="10.625" customWidth="1"/>
    <col min="6" max="6" width="13.375" customWidth="1"/>
    <col min="7" max="7" width="26" customWidth="1"/>
    <col min="8" max="8" width="17.75" customWidth="1"/>
  </cols>
  <sheetData>
    <row r="3" spans="1:8" s="68" customFormat="1" ht="16.5" customHeight="1">
      <c r="A3" s="200"/>
      <c r="B3" s="200"/>
      <c r="C3" s="200"/>
      <c r="D3" s="200"/>
      <c r="E3" s="200"/>
      <c r="F3" s="200"/>
      <c r="G3" s="200"/>
    </row>
    <row r="4" spans="1:8" s="68" customFormat="1" ht="60" customHeight="1">
      <c r="A4" s="201" t="s">
        <v>182</v>
      </c>
      <c r="B4" s="201"/>
      <c r="C4" s="202"/>
      <c r="D4" s="202"/>
      <c r="E4" s="202"/>
      <c r="F4" s="202"/>
      <c r="G4" s="202"/>
      <c r="H4" s="160"/>
    </row>
    <row r="5" spans="1:8" s="68" customFormat="1" ht="16.5" customHeight="1">
      <c r="A5" s="102"/>
      <c r="B5" s="102"/>
      <c r="C5" s="103"/>
      <c r="D5" s="103"/>
      <c r="E5" s="103"/>
      <c r="F5" s="103"/>
      <c r="G5" s="103"/>
      <c r="H5"/>
    </row>
    <row r="6" spans="1:8" s="68" customFormat="1" ht="16.5" customHeight="1">
      <c r="A6" s="102"/>
      <c r="B6" s="102"/>
      <c r="C6" s="103"/>
      <c r="D6" s="103"/>
      <c r="E6" s="103"/>
      <c r="F6" s="103"/>
      <c r="G6" s="103"/>
      <c r="H6"/>
    </row>
    <row r="7" spans="1:8" s="68" customFormat="1" ht="16.5" customHeight="1">
      <c r="A7" s="102"/>
      <c r="B7" s="102"/>
      <c r="C7" s="103"/>
      <c r="D7" s="103"/>
      <c r="E7" s="103"/>
      <c r="F7" s="103"/>
      <c r="G7" s="103"/>
      <c r="H7"/>
    </row>
    <row r="8" spans="1:8" s="68" customFormat="1">
      <c r="A8" s="73"/>
      <c r="B8" s="73"/>
      <c r="C8" s="73"/>
      <c r="D8" s="73"/>
      <c r="E8" s="73"/>
      <c r="F8" s="73"/>
      <c r="G8" s="73"/>
    </row>
    <row r="9" spans="1:8" s="75" customFormat="1" ht="25.5" customHeight="1">
      <c r="A9" s="74" t="s">
        <v>166</v>
      </c>
      <c r="B9" s="74"/>
      <c r="C9" s="73"/>
      <c r="D9" s="73"/>
      <c r="E9" s="73"/>
      <c r="F9" s="73"/>
      <c r="G9" s="73"/>
    </row>
    <row r="10" spans="1:8" s="68" customFormat="1">
      <c r="A10" s="73"/>
      <c r="B10" s="73"/>
      <c r="C10" s="73"/>
      <c r="D10" s="73"/>
      <c r="E10" s="73"/>
      <c r="F10" s="73"/>
      <c r="G10" s="73"/>
    </row>
    <row r="11" spans="1:8" s="68" customFormat="1" ht="37.5" customHeight="1">
      <c r="A11" s="157" t="s">
        <v>152</v>
      </c>
      <c r="B11" s="158"/>
      <c r="C11" s="158"/>
      <c r="D11" s="158"/>
      <c r="E11" s="158"/>
      <c r="F11" s="158"/>
      <c r="G11" s="158"/>
      <c r="H11" s="160"/>
    </row>
    <row r="12" spans="1:8" s="68" customFormat="1" ht="37.5" customHeight="1">
      <c r="A12" s="158" t="s">
        <v>153</v>
      </c>
      <c r="B12" s="158"/>
      <c r="C12" s="158"/>
      <c r="D12" s="158"/>
      <c r="E12" s="158"/>
      <c r="F12" s="158"/>
      <c r="G12" s="158"/>
      <c r="H12" s="160"/>
    </row>
    <row r="13" spans="1:8" s="68" customFormat="1" ht="37.5" customHeight="1">
      <c r="A13" s="158" t="s">
        <v>154</v>
      </c>
      <c r="B13" s="158"/>
      <c r="C13" s="158"/>
      <c r="D13" s="158"/>
      <c r="E13" s="158"/>
      <c r="F13" s="158"/>
      <c r="G13" s="158"/>
      <c r="H13" s="160"/>
    </row>
    <row r="14" spans="1:8" s="68" customFormat="1" ht="37.5" customHeight="1">
      <c r="A14" s="158" t="s">
        <v>155</v>
      </c>
      <c r="B14" s="158"/>
      <c r="C14" s="159"/>
      <c r="D14" s="159"/>
      <c r="E14" s="159"/>
      <c r="F14" s="159"/>
      <c r="G14" s="159"/>
      <c r="H14" s="160"/>
    </row>
    <row r="15" spans="1:8" s="68" customFormat="1" ht="37.5" customHeight="1">
      <c r="A15" s="158"/>
      <c r="B15" s="160"/>
      <c r="C15" s="160"/>
      <c r="D15" s="160"/>
      <c r="E15" s="160"/>
      <c r="F15" s="160"/>
      <c r="G15" s="160"/>
      <c r="H15" s="160"/>
    </row>
    <row r="16" spans="1:8" s="68" customFormat="1" ht="37.5" customHeight="1">
      <c r="A16" s="158"/>
      <c r="B16" s="158"/>
      <c r="C16" s="159"/>
      <c r="D16" s="159"/>
      <c r="E16" s="159"/>
      <c r="F16" s="159"/>
      <c r="G16" s="159"/>
      <c r="H16" s="160"/>
    </row>
    <row r="17" spans="1:8" s="75" customFormat="1" ht="42.75" customHeight="1">
      <c r="A17" s="155" t="s">
        <v>172</v>
      </c>
      <c r="B17" s="155"/>
      <c r="C17" s="155"/>
      <c r="D17" s="155"/>
      <c r="E17" s="155"/>
      <c r="F17" s="155"/>
      <c r="G17" s="155"/>
    </row>
    <row r="18" spans="1:8" s="75" customFormat="1" ht="42.75" customHeight="1">
      <c r="A18" s="157" t="s">
        <v>173</v>
      </c>
      <c r="B18" s="158"/>
      <c r="C18" s="158"/>
      <c r="D18" s="158"/>
      <c r="E18" s="158"/>
      <c r="F18" s="158"/>
      <c r="G18" s="158"/>
      <c r="H18" s="160"/>
    </row>
    <row r="19" spans="1:8" s="75" customFormat="1" ht="42.75" customHeight="1">
      <c r="A19" s="158" t="s">
        <v>183</v>
      </c>
      <c r="B19" s="158"/>
      <c r="C19" s="158"/>
      <c r="D19" s="158"/>
      <c r="E19" s="158"/>
      <c r="F19" s="158"/>
      <c r="G19" s="158"/>
      <c r="H19" s="160"/>
    </row>
    <row r="20" spans="1:8" s="75" customFormat="1" ht="42.75" customHeight="1">
      <c r="A20" s="158" t="s">
        <v>184</v>
      </c>
      <c r="B20" s="158"/>
      <c r="C20" s="158"/>
      <c r="D20" s="158"/>
      <c r="E20" s="158"/>
      <c r="F20" s="158"/>
      <c r="G20" s="158"/>
      <c r="H20" s="160"/>
    </row>
    <row r="21" spans="1:8" s="75" customFormat="1" ht="42.75" customHeight="1">
      <c r="A21" s="157" t="s">
        <v>175</v>
      </c>
      <c r="B21" s="158"/>
      <c r="C21" s="158"/>
      <c r="D21" s="158"/>
      <c r="E21" s="158"/>
      <c r="F21" s="158"/>
      <c r="G21" s="158"/>
      <c r="H21" s="160"/>
    </row>
    <row r="22" spans="1:8" s="75" customFormat="1" ht="42.75" customHeight="1">
      <c r="A22" s="158" t="s">
        <v>185</v>
      </c>
      <c r="B22" s="158"/>
      <c r="C22" s="158"/>
      <c r="D22" s="158"/>
      <c r="E22" s="158"/>
      <c r="F22" s="158"/>
      <c r="G22" s="158"/>
      <c r="H22" s="160"/>
    </row>
    <row r="23" spans="1:8" s="75" customFormat="1" ht="42.75" customHeight="1">
      <c r="A23" s="158" t="s">
        <v>186</v>
      </c>
      <c r="B23" s="158"/>
      <c r="C23" s="158"/>
      <c r="D23" s="158"/>
      <c r="E23" s="158"/>
      <c r="F23" s="158"/>
      <c r="G23" s="158"/>
      <c r="H23" s="160"/>
    </row>
    <row r="24" spans="1:8" s="75" customFormat="1" ht="42.75" customHeight="1">
      <c r="A24" s="157"/>
      <c r="B24" s="158"/>
      <c r="C24" s="158"/>
      <c r="D24" s="158"/>
      <c r="E24" s="158"/>
      <c r="F24" s="158"/>
      <c r="G24" s="158"/>
    </row>
    <row r="25" spans="1:8" s="75" customFormat="1" ht="42.75" customHeight="1">
      <c r="A25" s="158"/>
      <c r="B25" s="158"/>
      <c r="C25" s="158"/>
      <c r="D25" s="158"/>
      <c r="E25" s="158"/>
      <c r="F25" s="158"/>
      <c r="G25" s="158"/>
    </row>
    <row r="26" spans="1:8" s="75" customFormat="1" ht="42.75" customHeight="1">
      <c r="A26" s="158"/>
      <c r="B26" s="158"/>
      <c r="C26" s="159"/>
      <c r="D26" s="159"/>
      <c r="E26" s="159"/>
      <c r="F26" s="159"/>
      <c r="G26" s="159"/>
    </row>
    <row r="27" spans="1:8" s="75" customFormat="1" ht="42.75" customHeight="1">
      <c r="A27" s="157"/>
      <c r="B27" s="158"/>
      <c r="C27" s="158"/>
      <c r="D27" s="158"/>
      <c r="E27" s="158"/>
      <c r="F27" s="158"/>
      <c r="G27" s="158"/>
    </row>
    <row r="28" spans="1:8" s="75" customFormat="1" ht="42.75" customHeight="1">
      <c r="A28" s="158"/>
      <c r="B28" s="158"/>
      <c r="C28" s="159"/>
      <c r="D28" s="159"/>
      <c r="E28" s="159"/>
      <c r="F28" s="159"/>
      <c r="G28" s="159"/>
    </row>
    <row r="29" spans="1:8" ht="37.5" customHeight="1">
      <c r="A29" s="155" t="s">
        <v>189</v>
      </c>
      <c r="B29" s="155"/>
      <c r="C29" s="155"/>
      <c r="D29" s="155"/>
      <c r="E29" s="155"/>
      <c r="F29" s="155"/>
      <c r="G29" s="155"/>
      <c r="H29" s="155"/>
    </row>
    <row r="30" spans="1:8" ht="37.5" customHeight="1">
      <c r="A30" s="210" t="s">
        <v>188</v>
      </c>
      <c r="B30" s="211"/>
      <c r="C30" s="211"/>
      <c r="D30" s="211"/>
      <c r="E30" s="211"/>
      <c r="F30" s="211"/>
      <c r="G30" s="211"/>
      <c r="H30" s="211"/>
    </row>
    <row r="31" spans="1:8" ht="30" customHeight="1">
      <c r="A31" s="78" t="s">
        <v>106</v>
      </c>
      <c r="B31" s="79" t="s">
        <v>107</v>
      </c>
      <c r="C31" s="79" t="s">
        <v>145</v>
      </c>
      <c r="D31" s="79" t="s">
        <v>150</v>
      </c>
      <c r="E31" s="80" t="s">
        <v>157</v>
      </c>
      <c r="F31" s="80" t="s">
        <v>150</v>
      </c>
      <c r="G31" s="80" t="s">
        <v>147</v>
      </c>
      <c r="H31" s="80" t="s">
        <v>104</v>
      </c>
    </row>
    <row r="32" spans="1:8" ht="30" customHeight="1">
      <c r="A32" s="78" t="s">
        <v>151</v>
      </c>
      <c r="B32" s="80">
        <v>2019.07</v>
      </c>
      <c r="C32" s="81">
        <v>2</v>
      </c>
      <c r="D32" s="81">
        <v>0</v>
      </c>
      <c r="E32" s="90">
        <v>2</v>
      </c>
      <c r="F32" s="90">
        <v>0</v>
      </c>
      <c r="G32" s="81" t="s">
        <v>148</v>
      </c>
      <c r="H32" s="80"/>
    </row>
    <row r="33" spans="1:8" ht="30" customHeight="1">
      <c r="A33" s="78" t="s">
        <v>146</v>
      </c>
      <c r="B33" s="80">
        <v>2019.07</v>
      </c>
      <c r="C33" s="81">
        <v>2</v>
      </c>
      <c r="D33" s="81">
        <v>0</v>
      </c>
      <c r="E33" s="90">
        <v>2</v>
      </c>
      <c r="F33" s="90">
        <v>0</v>
      </c>
      <c r="G33" s="81" t="s">
        <v>148</v>
      </c>
      <c r="H33" s="83"/>
    </row>
    <row r="34" spans="1:8" ht="30" customHeight="1">
      <c r="A34" s="78" t="s">
        <v>136</v>
      </c>
      <c r="B34" s="85" t="s">
        <v>113</v>
      </c>
      <c r="C34" s="81">
        <v>1</v>
      </c>
      <c r="D34" s="91">
        <v>1</v>
      </c>
      <c r="E34" s="90">
        <v>1</v>
      </c>
      <c r="F34" s="92">
        <v>1</v>
      </c>
      <c r="G34" s="81" t="s">
        <v>149</v>
      </c>
      <c r="H34" s="84"/>
    </row>
    <row r="35" spans="1:8" ht="30" customHeight="1">
      <c r="A35" s="78" t="s">
        <v>138</v>
      </c>
      <c r="B35" s="80">
        <v>2019.12</v>
      </c>
      <c r="C35" s="81">
        <v>1</v>
      </c>
      <c r="D35" s="91">
        <v>1</v>
      </c>
      <c r="E35" s="90">
        <v>1</v>
      </c>
      <c r="F35" s="92">
        <v>1</v>
      </c>
      <c r="G35" s="81" t="s">
        <v>149</v>
      </c>
      <c r="H35" s="84"/>
    </row>
    <row r="36" spans="1:8" ht="30" customHeight="1">
      <c r="A36" s="78" t="s">
        <v>139</v>
      </c>
      <c r="B36" s="85" t="s">
        <v>142</v>
      </c>
      <c r="C36" s="81">
        <v>2</v>
      </c>
      <c r="D36" s="81">
        <v>0</v>
      </c>
      <c r="E36" s="90">
        <v>1</v>
      </c>
      <c r="F36" s="92">
        <v>1</v>
      </c>
      <c r="G36" s="81" t="s">
        <v>149</v>
      </c>
      <c r="H36" s="84"/>
    </row>
    <row r="37" spans="1:8" ht="30" customHeight="1">
      <c r="A37" s="78" t="s">
        <v>141</v>
      </c>
      <c r="B37" s="80">
        <v>2021.06</v>
      </c>
      <c r="C37" s="81">
        <v>2</v>
      </c>
      <c r="D37" s="81">
        <v>0</v>
      </c>
      <c r="E37" s="90">
        <v>1</v>
      </c>
      <c r="F37" s="92">
        <v>1</v>
      </c>
      <c r="G37" s="81" t="s">
        <v>149</v>
      </c>
      <c r="H37" s="84"/>
    </row>
    <row r="38" spans="1:8" ht="15" customHeight="1">
      <c r="A38" s="76"/>
      <c r="B38" s="88"/>
      <c r="C38" s="87"/>
      <c r="D38" s="87"/>
      <c r="E38" s="93"/>
      <c r="F38" s="94"/>
      <c r="G38" s="87"/>
      <c r="H38" s="75"/>
    </row>
    <row r="39" spans="1:8" ht="15" customHeight="1">
      <c r="A39" s="76"/>
      <c r="B39" s="88"/>
      <c r="C39" s="87"/>
      <c r="D39" s="87"/>
      <c r="E39" s="93"/>
      <c r="G39" s="87"/>
      <c r="H39" s="75"/>
    </row>
    <row r="40" spans="1:8" ht="15" customHeight="1">
      <c r="A40" s="76"/>
      <c r="B40" s="88"/>
      <c r="C40" s="87"/>
      <c r="D40" s="87"/>
      <c r="E40" s="93"/>
      <c r="G40" s="87"/>
      <c r="H40" s="75"/>
    </row>
    <row r="41" spans="1:8" ht="15" customHeight="1">
      <c r="A41" s="76"/>
      <c r="B41" s="88"/>
      <c r="C41" s="87"/>
      <c r="D41" s="87"/>
      <c r="E41" s="93"/>
      <c r="G41" s="87"/>
      <c r="H41" s="75"/>
    </row>
    <row r="42" spans="1:8" ht="30" customHeight="1">
      <c r="A42" s="158" t="s">
        <v>194</v>
      </c>
      <c r="B42" s="160"/>
      <c r="C42" s="160"/>
      <c r="D42" s="160"/>
      <c r="E42" s="160"/>
      <c r="F42" s="160"/>
      <c r="G42" s="160"/>
      <c r="H42" s="160"/>
    </row>
    <row r="43" spans="1:8" ht="30" customHeight="1"/>
    <row r="44" spans="1:8" ht="30" customHeight="1">
      <c r="A44" s="96"/>
      <c r="B44" s="203" t="s">
        <v>150</v>
      </c>
      <c r="C44" s="163"/>
      <c r="D44" s="203" t="s">
        <v>161</v>
      </c>
      <c r="E44" s="207"/>
      <c r="F44" s="203" t="s">
        <v>160</v>
      </c>
      <c r="G44" s="163"/>
      <c r="H44" s="96" t="s">
        <v>163</v>
      </c>
    </row>
    <row r="45" spans="1:8" ht="30" customHeight="1">
      <c r="A45" s="96" t="s">
        <v>158</v>
      </c>
      <c r="B45" s="203">
        <v>2</v>
      </c>
      <c r="C45" s="163"/>
      <c r="D45" s="208">
        <v>3192300</v>
      </c>
      <c r="E45" s="207"/>
      <c r="F45" s="209">
        <f>B45*D45</f>
        <v>6384600</v>
      </c>
      <c r="G45" s="207"/>
      <c r="H45" s="98"/>
    </row>
    <row r="46" spans="1:8" ht="30" customHeight="1">
      <c r="A46" s="96" t="s">
        <v>159</v>
      </c>
      <c r="B46" s="203">
        <v>4</v>
      </c>
      <c r="C46" s="163"/>
      <c r="D46" s="208">
        <v>1650500</v>
      </c>
      <c r="E46" s="207"/>
      <c r="F46" s="209">
        <f>B46*D46</f>
        <v>6602000</v>
      </c>
      <c r="G46" s="207"/>
      <c r="H46" s="98"/>
    </row>
    <row r="47" spans="1:8" ht="30" customHeight="1">
      <c r="A47" s="204"/>
      <c r="B47" s="205"/>
      <c r="C47" s="205"/>
      <c r="D47" s="206"/>
      <c r="E47" s="206"/>
      <c r="F47" s="206"/>
      <c r="G47" s="206"/>
      <c r="H47" s="206"/>
    </row>
    <row r="48" spans="1:8" ht="30" customHeight="1">
      <c r="A48" s="99"/>
      <c r="B48" s="99"/>
      <c r="C48" s="100"/>
      <c r="D48" s="203" t="s">
        <v>162</v>
      </c>
      <c r="E48" s="207"/>
      <c r="F48" s="209">
        <f>F45+F46-6600</f>
        <v>12980000</v>
      </c>
      <c r="G48" s="207"/>
      <c r="H48" s="97" t="s">
        <v>164</v>
      </c>
    </row>
    <row r="49" spans="1:5" ht="20.25">
      <c r="A49" s="95"/>
      <c r="B49" s="95"/>
      <c r="C49" s="95"/>
      <c r="D49" s="95"/>
      <c r="E49" s="95"/>
    </row>
    <row r="50" spans="1:5" ht="20.25">
      <c r="A50" s="95"/>
      <c r="B50" s="95"/>
      <c r="C50" s="95"/>
      <c r="D50" s="95"/>
      <c r="E50" s="95"/>
    </row>
  </sheetData>
  <mergeCells count="35">
    <mergeCell ref="A21:H21"/>
    <mergeCell ref="A22:H22"/>
    <mergeCell ref="A23:H23"/>
    <mergeCell ref="A42:H42"/>
    <mergeCell ref="A30:H30"/>
    <mergeCell ref="A29:H29"/>
    <mergeCell ref="A25:G25"/>
    <mergeCell ref="A26:G26"/>
    <mergeCell ref="A27:G27"/>
    <mergeCell ref="A28:G28"/>
    <mergeCell ref="A24:G24"/>
    <mergeCell ref="A15:H15"/>
    <mergeCell ref="A16:H16"/>
    <mergeCell ref="A18:H18"/>
    <mergeCell ref="A19:H19"/>
    <mergeCell ref="A20:H20"/>
    <mergeCell ref="A17:G17"/>
    <mergeCell ref="D48:E48"/>
    <mergeCell ref="F44:G44"/>
    <mergeCell ref="F45:G45"/>
    <mergeCell ref="F46:G46"/>
    <mergeCell ref="F48:G48"/>
    <mergeCell ref="B44:C44"/>
    <mergeCell ref="B45:C45"/>
    <mergeCell ref="B46:C46"/>
    <mergeCell ref="A47:H47"/>
    <mergeCell ref="D44:E44"/>
    <mergeCell ref="D45:E45"/>
    <mergeCell ref="D46:E46"/>
    <mergeCell ref="A14:H14"/>
    <mergeCell ref="A3:G3"/>
    <mergeCell ref="A4:H4"/>
    <mergeCell ref="A11:H11"/>
    <mergeCell ref="A12:H12"/>
    <mergeCell ref="A13:H13"/>
  </mergeCells>
  <phoneticPr fontId="4" type="noConversion"/>
  <pageMargins left="0.7" right="0.7" top="0.75" bottom="0.75" header="0.3" footer="0.3"/>
  <pageSetup paperSize="9" scale="61" orientation="portrait" r:id="rId1"/>
  <rowBreaks count="1" manualBreakCount="1">
    <brk id="26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B779C-C78D-4910-A51E-2E45519FA1C2}">
  <dimension ref="A1"/>
  <sheetViews>
    <sheetView view="pageBreakPreview" zoomScaleNormal="100" zoomScaleSheetLayoutView="100" workbookViewId="0">
      <selection activeCell="C16" sqref="C16:F16"/>
    </sheetView>
  </sheetViews>
  <sheetFormatPr defaultColWidth="9" defaultRowHeight="16.5"/>
  <cols>
    <col min="1" max="16384" width="9" style="68"/>
  </cols>
  <sheetData/>
  <phoneticPr fontId="4" type="noConversion"/>
  <pageMargins left="0.7" right="0.7" top="0.75" bottom="0.75" header="0.3" footer="0.3"/>
  <pageSetup paperSize="9" scale="8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342AC-FB2B-4A89-879A-A96FD025FECE}">
  <dimension ref="A1:J135"/>
  <sheetViews>
    <sheetView view="pageBreakPreview" topLeftCell="A25" zoomScaleNormal="100" zoomScaleSheetLayoutView="100" workbookViewId="0">
      <selection activeCell="C16" sqref="C16:F16"/>
    </sheetView>
  </sheetViews>
  <sheetFormatPr defaultRowHeight="16.5"/>
  <cols>
    <col min="1" max="7" width="13.75" style="68" customWidth="1"/>
    <col min="8" max="8" width="10.75" style="68" customWidth="1"/>
    <col min="9" max="256" width="9" style="68"/>
    <col min="257" max="263" width="13.75" style="68" customWidth="1"/>
    <col min="264" max="264" width="10.75" style="68" customWidth="1"/>
    <col min="265" max="512" width="9" style="68"/>
    <col min="513" max="519" width="13.75" style="68" customWidth="1"/>
    <col min="520" max="520" width="10.75" style="68" customWidth="1"/>
    <col min="521" max="768" width="9" style="68"/>
    <col min="769" max="775" width="13.75" style="68" customWidth="1"/>
    <col min="776" max="776" width="10.75" style="68" customWidth="1"/>
    <col min="777" max="1024" width="9" style="68"/>
    <col min="1025" max="1031" width="13.75" style="68" customWidth="1"/>
    <col min="1032" max="1032" width="10.75" style="68" customWidth="1"/>
    <col min="1033" max="1280" width="9" style="68"/>
    <col min="1281" max="1287" width="13.75" style="68" customWidth="1"/>
    <col min="1288" max="1288" width="10.75" style="68" customWidth="1"/>
    <col min="1289" max="1536" width="9" style="68"/>
    <col min="1537" max="1543" width="13.75" style="68" customWidth="1"/>
    <col min="1544" max="1544" width="10.75" style="68" customWidth="1"/>
    <col min="1545" max="1792" width="9" style="68"/>
    <col min="1793" max="1799" width="13.75" style="68" customWidth="1"/>
    <col min="1800" max="1800" width="10.75" style="68" customWidth="1"/>
    <col min="1801" max="2048" width="9" style="68"/>
    <col min="2049" max="2055" width="13.75" style="68" customWidth="1"/>
    <col min="2056" max="2056" width="10.75" style="68" customWidth="1"/>
    <col min="2057" max="2304" width="9" style="68"/>
    <col min="2305" max="2311" width="13.75" style="68" customWidth="1"/>
    <col min="2312" max="2312" width="10.75" style="68" customWidth="1"/>
    <col min="2313" max="2560" width="9" style="68"/>
    <col min="2561" max="2567" width="13.75" style="68" customWidth="1"/>
    <col min="2568" max="2568" width="10.75" style="68" customWidth="1"/>
    <col min="2569" max="2816" width="9" style="68"/>
    <col min="2817" max="2823" width="13.75" style="68" customWidth="1"/>
    <col min="2824" max="2824" width="10.75" style="68" customWidth="1"/>
    <col min="2825" max="3072" width="9" style="68"/>
    <col min="3073" max="3079" width="13.75" style="68" customWidth="1"/>
    <col min="3080" max="3080" width="10.75" style="68" customWidth="1"/>
    <col min="3081" max="3328" width="9" style="68"/>
    <col min="3329" max="3335" width="13.75" style="68" customWidth="1"/>
    <col min="3336" max="3336" width="10.75" style="68" customWidth="1"/>
    <col min="3337" max="3584" width="9" style="68"/>
    <col min="3585" max="3591" width="13.75" style="68" customWidth="1"/>
    <col min="3592" max="3592" width="10.75" style="68" customWidth="1"/>
    <col min="3593" max="3840" width="9" style="68"/>
    <col min="3841" max="3847" width="13.75" style="68" customWidth="1"/>
    <col min="3848" max="3848" width="10.75" style="68" customWidth="1"/>
    <col min="3849" max="4096" width="9" style="68"/>
    <col min="4097" max="4103" width="13.75" style="68" customWidth="1"/>
    <col min="4104" max="4104" width="10.75" style="68" customWidth="1"/>
    <col min="4105" max="4352" width="9" style="68"/>
    <col min="4353" max="4359" width="13.75" style="68" customWidth="1"/>
    <col min="4360" max="4360" width="10.75" style="68" customWidth="1"/>
    <col min="4361" max="4608" width="9" style="68"/>
    <col min="4609" max="4615" width="13.75" style="68" customWidth="1"/>
    <col min="4616" max="4616" width="10.75" style="68" customWidth="1"/>
    <col min="4617" max="4864" width="9" style="68"/>
    <col min="4865" max="4871" width="13.75" style="68" customWidth="1"/>
    <col min="4872" max="4872" width="10.75" style="68" customWidth="1"/>
    <col min="4873" max="5120" width="9" style="68"/>
    <col min="5121" max="5127" width="13.75" style="68" customWidth="1"/>
    <col min="5128" max="5128" width="10.75" style="68" customWidth="1"/>
    <col min="5129" max="5376" width="9" style="68"/>
    <col min="5377" max="5383" width="13.75" style="68" customWidth="1"/>
    <col min="5384" max="5384" width="10.75" style="68" customWidth="1"/>
    <col min="5385" max="5632" width="9" style="68"/>
    <col min="5633" max="5639" width="13.75" style="68" customWidth="1"/>
    <col min="5640" max="5640" width="10.75" style="68" customWidth="1"/>
    <col min="5641" max="5888" width="9" style="68"/>
    <col min="5889" max="5895" width="13.75" style="68" customWidth="1"/>
    <col min="5896" max="5896" width="10.75" style="68" customWidth="1"/>
    <col min="5897" max="6144" width="9" style="68"/>
    <col min="6145" max="6151" width="13.75" style="68" customWidth="1"/>
    <col min="6152" max="6152" width="10.75" style="68" customWidth="1"/>
    <col min="6153" max="6400" width="9" style="68"/>
    <col min="6401" max="6407" width="13.75" style="68" customWidth="1"/>
    <col min="6408" max="6408" width="10.75" style="68" customWidth="1"/>
    <col min="6409" max="6656" width="9" style="68"/>
    <col min="6657" max="6663" width="13.75" style="68" customWidth="1"/>
    <col min="6664" max="6664" width="10.75" style="68" customWidth="1"/>
    <col min="6665" max="6912" width="9" style="68"/>
    <col min="6913" max="6919" width="13.75" style="68" customWidth="1"/>
    <col min="6920" max="6920" width="10.75" style="68" customWidth="1"/>
    <col min="6921" max="7168" width="9" style="68"/>
    <col min="7169" max="7175" width="13.75" style="68" customWidth="1"/>
    <col min="7176" max="7176" width="10.75" style="68" customWidth="1"/>
    <col min="7177" max="7424" width="9" style="68"/>
    <col min="7425" max="7431" width="13.75" style="68" customWidth="1"/>
    <col min="7432" max="7432" width="10.75" style="68" customWidth="1"/>
    <col min="7433" max="7680" width="9" style="68"/>
    <col min="7681" max="7687" width="13.75" style="68" customWidth="1"/>
    <col min="7688" max="7688" width="10.75" style="68" customWidth="1"/>
    <col min="7689" max="7936" width="9" style="68"/>
    <col min="7937" max="7943" width="13.75" style="68" customWidth="1"/>
    <col min="7944" max="7944" width="10.75" style="68" customWidth="1"/>
    <col min="7945" max="8192" width="9" style="68"/>
    <col min="8193" max="8199" width="13.75" style="68" customWidth="1"/>
    <col min="8200" max="8200" width="10.75" style="68" customWidth="1"/>
    <col min="8201" max="8448" width="9" style="68"/>
    <col min="8449" max="8455" width="13.75" style="68" customWidth="1"/>
    <col min="8456" max="8456" width="10.75" style="68" customWidth="1"/>
    <col min="8457" max="8704" width="9" style="68"/>
    <col min="8705" max="8711" width="13.75" style="68" customWidth="1"/>
    <col min="8712" max="8712" width="10.75" style="68" customWidth="1"/>
    <col min="8713" max="8960" width="9" style="68"/>
    <col min="8961" max="8967" width="13.75" style="68" customWidth="1"/>
    <col min="8968" max="8968" width="10.75" style="68" customWidth="1"/>
    <col min="8969" max="9216" width="9" style="68"/>
    <col min="9217" max="9223" width="13.75" style="68" customWidth="1"/>
    <col min="9224" max="9224" width="10.75" style="68" customWidth="1"/>
    <col min="9225" max="9472" width="9" style="68"/>
    <col min="9473" max="9479" width="13.75" style="68" customWidth="1"/>
    <col min="9480" max="9480" width="10.75" style="68" customWidth="1"/>
    <col min="9481" max="9728" width="9" style="68"/>
    <col min="9729" max="9735" width="13.75" style="68" customWidth="1"/>
    <col min="9736" max="9736" width="10.75" style="68" customWidth="1"/>
    <col min="9737" max="9984" width="9" style="68"/>
    <col min="9985" max="9991" width="13.75" style="68" customWidth="1"/>
    <col min="9992" max="9992" width="10.75" style="68" customWidth="1"/>
    <col min="9993" max="10240" width="9" style="68"/>
    <col min="10241" max="10247" width="13.75" style="68" customWidth="1"/>
    <col min="10248" max="10248" width="10.75" style="68" customWidth="1"/>
    <col min="10249" max="10496" width="9" style="68"/>
    <col min="10497" max="10503" width="13.75" style="68" customWidth="1"/>
    <col min="10504" max="10504" width="10.75" style="68" customWidth="1"/>
    <col min="10505" max="10752" width="9" style="68"/>
    <col min="10753" max="10759" width="13.75" style="68" customWidth="1"/>
    <col min="10760" max="10760" width="10.75" style="68" customWidth="1"/>
    <col min="10761" max="11008" width="9" style="68"/>
    <col min="11009" max="11015" width="13.75" style="68" customWidth="1"/>
    <col min="11016" max="11016" width="10.75" style="68" customWidth="1"/>
    <col min="11017" max="11264" width="9" style="68"/>
    <col min="11265" max="11271" width="13.75" style="68" customWidth="1"/>
    <col min="11272" max="11272" width="10.75" style="68" customWidth="1"/>
    <col min="11273" max="11520" width="9" style="68"/>
    <col min="11521" max="11527" width="13.75" style="68" customWidth="1"/>
    <col min="11528" max="11528" width="10.75" style="68" customWidth="1"/>
    <col min="11529" max="11776" width="9" style="68"/>
    <col min="11777" max="11783" width="13.75" style="68" customWidth="1"/>
    <col min="11784" max="11784" width="10.75" style="68" customWidth="1"/>
    <col min="11785" max="12032" width="9" style="68"/>
    <col min="12033" max="12039" width="13.75" style="68" customWidth="1"/>
    <col min="12040" max="12040" width="10.75" style="68" customWidth="1"/>
    <col min="12041" max="12288" width="9" style="68"/>
    <col min="12289" max="12295" width="13.75" style="68" customWidth="1"/>
    <col min="12296" max="12296" width="10.75" style="68" customWidth="1"/>
    <col min="12297" max="12544" width="9" style="68"/>
    <col min="12545" max="12551" width="13.75" style="68" customWidth="1"/>
    <col min="12552" max="12552" width="10.75" style="68" customWidth="1"/>
    <col min="12553" max="12800" width="9" style="68"/>
    <col min="12801" max="12807" width="13.75" style="68" customWidth="1"/>
    <col min="12808" max="12808" width="10.75" style="68" customWidth="1"/>
    <col min="12809" max="13056" width="9" style="68"/>
    <col min="13057" max="13063" width="13.75" style="68" customWidth="1"/>
    <col min="13064" max="13064" width="10.75" style="68" customWidth="1"/>
    <col min="13065" max="13312" width="9" style="68"/>
    <col min="13313" max="13319" width="13.75" style="68" customWidth="1"/>
    <col min="13320" max="13320" width="10.75" style="68" customWidth="1"/>
    <col min="13321" max="13568" width="9" style="68"/>
    <col min="13569" max="13575" width="13.75" style="68" customWidth="1"/>
    <col min="13576" max="13576" width="10.75" style="68" customWidth="1"/>
    <col min="13577" max="13824" width="9" style="68"/>
    <col min="13825" max="13831" width="13.75" style="68" customWidth="1"/>
    <col min="13832" max="13832" width="10.75" style="68" customWidth="1"/>
    <col min="13833" max="14080" width="9" style="68"/>
    <col min="14081" max="14087" width="13.75" style="68" customWidth="1"/>
    <col min="14088" max="14088" width="10.75" style="68" customWidth="1"/>
    <col min="14089" max="14336" width="9" style="68"/>
    <col min="14337" max="14343" width="13.75" style="68" customWidth="1"/>
    <col min="14344" max="14344" width="10.75" style="68" customWidth="1"/>
    <col min="14345" max="14592" width="9" style="68"/>
    <col min="14593" max="14599" width="13.75" style="68" customWidth="1"/>
    <col min="14600" max="14600" width="10.75" style="68" customWidth="1"/>
    <col min="14601" max="14848" width="9" style="68"/>
    <col min="14849" max="14855" width="13.75" style="68" customWidth="1"/>
    <col min="14856" max="14856" width="10.75" style="68" customWidth="1"/>
    <col min="14857" max="15104" width="9" style="68"/>
    <col min="15105" max="15111" width="13.75" style="68" customWidth="1"/>
    <col min="15112" max="15112" width="10.75" style="68" customWidth="1"/>
    <col min="15113" max="15360" width="9" style="68"/>
    <col min="15361" max="15367" width="13.75" style="68" customWidth="1"/>
    <col min="15368" max="15368" width="10.75" style="68" customWidth="1"/>
    <col min="15369" max="15616" width="9" style="68"/>
    <col min="15617" max="15623" width="13.75" style="68" customWidth="1"/>
    <col min="15624" max="15624" width="10.75" style="68" customWidth="1"/>
    <col min="15625" max="15872" width="9" style="68"/>
    <col min="15873" max="15879" width="13.75" style="68" customWidth="1"/>
    <col min="15880" max="15880" width="10.75" style="68" customWidth="1"/>
    <col min="15881" max="16128" width="9" style="68"/>
    <col min="16129" max="16135" width="13.75" style="68" customWidth="1"/>
    <col min="16136" max="16136" width="10.75" style="68" customWidth="1"/>
    <col min="16137" max="16384" width="9" style="68"/>
  </cols>
  <sheetData>
    <row r="1" spans="1:10" s="75" customFormat="1" ht="48" customHeight="1">
      <c r="A1" s="212" t="s">
        <v>114</v>
      </c>
      <c r="B1" s="212"/>
      <c r="C1" s="212"/>
      <c r="D1" s="212"/>
      <c r="E1" s="212"/>
      <c r="F1" s="212"/>
      <c r="G1" s="212"/>
      <c r="H1" s="213"/>
      <c r="I1" s="213"/>
      <c r="J1" s="213"/>
    </row>
    <row r="2" spans="1:10" ht="33" customHeight="1">
      <c r="A2" s="214"/>
      <c r="B2" s="215"/>
      <c r="C2" s="215"/>
      <c r="D2" s="215"/>
      <c r="E2" s="215"/>
      <c r="F2" s="215"/>
      <c r="G2" s="215"/>
      <c r="H2" s="215"/>
      <c r="I2" s="215"/>
      <c r="J2" s="215"/>
    </row>
    <row r="3" spans="1:10" ht="33" customHeight="1">
      <c r="A3" s="158" t="s">
        <v>115</v>
      </c>
      <c r="B3" s="161"/>
      <c r="C3" s="161"/>
      <c r="D3" s="161"/>
      <c r="E3" s="161"/>
      <c r="F3" s="161"/>
      <c r="G3" s="161"/>
      <c r="H3" s="161"/>
      <c r="I3" s="161"/>
      <c r="J3" s="161"/>
    </row>
    <row r="4" spans="1:10" ht="33" customHeight="1">
      <c r="A4" s="158" t="s">
        <v>116</v>
      </c>
      <c r="B4" s="161"/>
      <c r="C4" s="161"/>
      <c r="D4" s="161"/>
      <c r="E4" s="161"/>
      <c r="F4" s="161"/>
      <c r="G4" s="161"/>
      <c r="H4" s="161"/>
      <c r="I4" s="161"/>
      <c r="J4" s="161"/>
    </row>
    <row r="5" spans="1:10" ht="33" customHeight="1">
      <c r="A5" s="158" t="s">
        <v>117</v>
      </c>
      <c r="B5" s="161"/>
      <c r="C5" s="161"/>
      <c r="D5" s="161"/>
      <c r="E5" s="161"/>
      <c r="F5" s="161"/>
      <c r="G5" s="161"/>
      <c r="H5" s="161"/>
      <c r="I5" s="161"/>
      <c r="J5" s="161"/>
    </row>
    <row r="6" spans="1:10" ht="33" customHeight="1">
      <c r="A6" s="158" t="s">
        <v>118</v>
      </c>
      <c r="B6" s="161"/>
      <c r="C6" s="161"/>
      <c r="D6" s="161"/>
      <c r="E6" s="161"/>
      <c r="F6" s="161"/>
      <c r="G6" s="161"/>
      <c r="H6" s="161"/>
      <c r="I6" s="161"/>
      <c r="J6" s="161"/>
    </row>
    <row r="7" spans="1:10" ht="33" customHeight="1">
      <c r="A7" s="158" t="s">
        <v>119</v>
      </c>
      <c r="B7" s="161"/>
      <c r="C7" s="161"/>
      <c r="D7" s="161"/>
      <c r="E7" s="161"/>
      <c r="F7" s="161"/>
      <c r="G7" s="161"/>
      <c r="H7" s="161"/>
      <c r="I7" s="161"/>
      <c r="J7" s="161"/>
    </row>
    <row r="8" spans="1:10" ht="22.5">
      <c r="G8" s="89" t="s">
        <v>120</v>
      </c>
    </row>
    <row r="43" spans="1:10" ht="33" customHeight="1">
      <c r="A43" s="76" t="s">
        <v>121</v>
      </c>
    </row>
    <row r="44" spans="1:10" ht="33" customHeight="1">
      <c r="A44" s="158" t="s">
        <v>122</v>
      </c>
      <c r="B44" s="161"/>
      <c r="C44" s="161"/>
      <c r="D44" s="161"/>
      <c r="E44" s="161"/>
      <c r="F44" s="161"/>
      <c r="G44" s="161"/>
      <c r="H44" s="161"/>
      <c r="I44" s="161"/>
      <c r="J44" s="161"/>
    </row>
    <row r="45" spans="1:10" ht="33" customHeight="1">
      <c r="A45" s="158" t="s">
        <v>123</v>
      </c>
      <c r="B45" s="161"/>
      <c r="C45" s="161"/>
      <c r="D45" s="161"/>
      <c r="E45" s="161"/>
      <c r="F45" s="161"/>
      <c r="G45" s="161"/>
      <c r="H45" s="161"/>
      <c r="I45" s="161"/>
      <c r="J45" s="161"/>
    </row>
    <row r="46" spans="1:10" ht="33" customHeight="1">
      <c r="A46" s="158" t="s">
        <v>124</v>
      </c>
      <c r="B46" s="161"/>
      <c r="C46" s="161"/>
      <c r="D46" s="161"/>
      <c r="E46" s="161"/>
      <c r="F46" s="161"/>
      <c r="G46" s="161"/>
      <c r="H46" s="161"/>
      <c r="I46" s="161"/>
      <c r="J46" s="161"/>
    </row>
    <row r="47" spans="1:10" ht="33" customHeight="1">
      <c r="A47" s="158" t="s">
        <v>125</v>
      </c>
      <c r="B47" s="161"/>
      <c r="C47" s="161"/>
      <c r="D47" s="161"/>
      <c r="E47" s="161"/>
      <c r="F47" s="161"/>
      <c r="G47" s="161"/>
      <c r="H47" s="161"/>
      <c r="I47" s="161"/>
      <c r="J47" s="161"/>
    </row>
    <row r="48" spans="1:10" ht="48" customHeight="1">
      <c r="A48" s="212" t="s">
        <v>126</v>
      </c>
      <c r="B48" s="212"/>
      <c r="C48" s="212"/>
      <c r="D48" s="212"/>
      <c r="E48" s="212"/>
      <c r="F48" s="212"/>
      <c r="G48" s="212"/>
      <c r="H48" s="75"/>
      <c r="I48" s="75"/>
    </row>
    <row r="49" spans="1:7" ht="33" customHeight="1">
      <c r="A49" s="88"/>
      <c r="B49" s="76"/>
      <c r="C49" s="76"/>
      <c r="D49" s="76"/>
      <c r="E49" s="76"/>
      <c r="F49" s="76"/>
      <c r="G49" s="76"/>
    </row>
    <row r="50" spans="1:7" ht="33" customHeight="1">
      <c r="A50" s="76" t="s">
        <v>127</v>
      </c>
      <c r="B50" s="76"/>
      <c r="C50" s="76"/>
      <c r="D50" s="76"/>
      <c r="E50" s="76"/>
      <c r="F50" s="76"/>
      <c r="G50" s="76"/>
    </row>
    <row r="51" spans="1:7" ht="33" customHeight="1">
      <c r="A51" s="76" t="s">
        <v>128</v>
      </c>
      <c r="B51" s="76"/>
      <c r="C51" s="76"/>
      <c r="D51" s="76"/>
      <c r="E51" s="76"/>
      <c r="F51" s="76"/>
      <c r="G51" s="76"/>
    </row>
    <row r="52" spans="1:7" ht="33" customHeight="1">
      <c r="A52" s="76" t="s">
        <v>129</v>
      </c>
      <c r="B52" s="76"/>
      <c r="C52" s="76"/>
      <c r="D52" s="76"/>
      <c r="E52" s="76"/>
      <c r="F52" s="76"/>
      <c r="G52" s="76"/>
    </row>
    <row r="53" spans="1:7" ht="33" customHeight="1">
      <c r="A53" s="76" t="s">
        <v>130</v>
      </c>
      <c r="B53" s="76"/>
      <c r="C53" s="76"/>
      <c r="D53" s="76"/>
      <c r="E53" s="76"/>
      <c r="F53" s="76"/>
      <c r="G53" s="76"/>
    </row>
    <row r="54" spans="1:7" ht="22.5">
      <c r="A54" s="76"/>
      <c r="B54" s="76"/>
      <c r="C54" s="76"/>
      <c r="D54" s="76"/>
      <c r="E54" s="76"/>
      <c r="F54" s="76"/>
      <c r="G54" s="76"/>
    </row>
    <row r="56" spans="1:7" ht="22.5">
      <c r="G56" s="89" t="s">
        <v>120</v>
      </c>
    </row>
    <row r="93" spans="1:1" ht="42.75" customHeight="1">
      <c r="A93" s="76" t="s">
        <v>121</v>
      </c>
    </row>
    <row r="94" spans="1:1" ht="33" customHeight="1">
      <c r="A94" s="76" t="s">
        <v>131</v>
      </c>
    </row>
    <row r="95" spans="1:1" ht="33" customHeight="1">
      <c r="A95" s="76" t="s">
        <v>132</v>
      </c>
    </row>
    <row r="96" spans="1:1" ht="33" customHeight="1">
      <c r="A96" s="76" t="s">
        <v>133</v>
      </c>
    </row>
    <row r="97" spans="1:1" ht="22.5">
      <c r="A97" s="76"/>
    </row>
    <row r="98" spans="1:1" ht="22.5">
      <c r="A98" s="76" t="s">
        <v>134</v>
      </c>
    </row>
    <row r="122" ht="21.75" customHeight="1"/>
    <row r="123" ht="21.75" customHeight="1"/>
    <row r="124" ht="21.75" customHeight="1"/>
    <row r="125" ht="21.75" customHeight="1"/>
    <row r="126" ht="21.75" customHeight="1"/>
    <row r="127" ht="21.75" customHeight="1"/>
    <row r="128" ht="21.75" customHeight="1"/>
    <row r="129" ht="21.75" customHeight="1"/>
    <row r="130" ht="21.75" customHeight="1"/>
    <row r="131" ht="21.75" customHeight="1"/>
    <row r="132" ht="33" customHeight="1"/>
    <row r="133" ht="21.75" customHeight="1"/>
    <row r="134" ht="21.75" customHeight="1"/>
    <row r="135" ht="18" customHeight="1"/>
  </sheetData>
  <mergeCells count="12">
    <mergeCell ref="A48:G48"/>
    <mergeCell ref="A7:J7"/>
    <mergeCell ref="A44:J44"/>
    <mergeCell ref="A45:J45"/>
    <mergeCell ref="A46:J46"/>
    <mergeCell ref="A47:J47"/>
    <mergeCell ref="A6:J6"/>
    <mergeCell ref="A1:J1"/>
    <mergeCell ref="A2:J2"/>
    <mergeCell ref="A3:J3"/>
    <mergeCell ref="A4:J4"/>
    <mergeCell ref="A5:J5"/>
  </mergeCells>
  <phoneticPr fontId="4" type="noConversion"/>
  <pageMargins left="0.55118110236220474" right="0.23622047244094491" top="0.74803149606299213" bottom="0.74803149606299213" header="0.31496062992125984" footer="0.31496062992125984"/>
  <pageSetup paperSize="9" scale="68" orientation="portrait" r:id="rId1"/>
  <rowBreaks count="1" manualBreakCount="1">
    <brk id="4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 지정된 범위</vt:lpstr>
      </vt:variant>
      <vt:variant>
        <vt:i4>7</vt:i4>
      </vt:variant>
    </vt:vector>
  </HeadingPairs>
  <TitlesOfParts>
    <vt:vector size="15" baseType="lpstr">
      <vt:lpstr>사업계획서(표지)</vt:lpstr>
      <vt:lpstr>사업계획서</vt:lpstr>
      <vt:lpstr>국립김해박물관</vt:lpstr>
      <vt:lpstr>복합형</vt:lpstr>
      <vt:lpstr>스마트 T-24</vt:lpstr>
      <vt:lpstr>추가예산</vt:lpstr>
      <vt:lpstr>물가정보지</vt:lpstr>
      <vt:lpstr>구입물품설명</vt:lpstr>
      <vt:lpstr>구입물품설명!Print_Area</vt:lpstr>
      <vt:lpstr>국립김해박물관!Print_Area</vt:lpstr>
      <vt:lpstr>물가정보지!Print_Area</vt:lpstr>
      <vt:lpstr>복합형!Print_Area</vt:lpstr>
      <vt:lpstr>사업계획서!Print_Area</vt:lpstr>
      <vt:lpstr>'사업계획서(표지)'!Print_Area</vt:lpstr>
      <vt:lpstr>'스마트 T-24'!Print_Area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광숭이</dc:creator>
  <cp:lastModifiedBy>도현 김</cp:lastModifiedBy>
  <cp:lastPrinted>2023-10-30T06:05:16Z</cp:lastPrinted>
  <dcterms:created xsi:type="dcterms:W3CDTF">2012-12-24T06:55:46Z</dcterms:created>
  <dcterms:modified xsi:type="dcterms:W3CDTF">2023-10-30T06:05:19Z</dcterms:modified>
</cp:coreProperties>
</file>