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sum\OneDrive\Desktop\digiSamaksh\"/>
    </mc:Choice>
  </mc:AlternateContent>
  <xr:revisionPtr revIDLastSave="0" documentId="13_ncr:1_{E2D6CD04-53FB-4FC7-B3BD-62F2EA3FB0A9}" xr6:coauthVersionLast="47" xr6:coauthVersionMax="47" xr10:uidLastSave="{00000000-0000-0000-0000-000000000000}"/>
  <bookViews>
    <workbookView xWindow="-110" yWindow="-110" windowWidth="19420" windowHeight="11020" activeTab="1" xr2:uid="{6FF78683-B980-4E85-9B17-6AA1DB9E1406}"/>
  </bookViews>
  <sheets>
    <sheet name="Attandance Tracker" sheetId="1" r:id="rId1"/>
    <sheet name="Overtime Tracker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E9" i="3"/>
  <c r="E10" i="3"/>
  <c r="E11" i="3"/>
  <c r="E12" i="3"/>
  <c r="E13" i="3"/>
  <c r="E14" i="3"/>
  <c r="E15" i="3"/>
  <c r="E16" i="3"/>
  <c r="E17" i="3"/>
  <c r="A5" i="3"/>
  <c r="B5" i="3" s="1"/>
  <c r="AI9" i="1"/>
  <c r="AK9" i="1" s="1"/>
  <c r="AJ9" i="1"/>
  <c r="AI10" i="1"/>
  <c r="AK10" i="1" s="1"/>
  <c r="AJ10" i="1"/>
  <c r="AI11" i="1"/>
  <c r="AK11" i="1" s="1"/>
  <c r="AJ11" i="1"/>
  <c r="AI12" i="1"/>
  <c r="AK12" i="1" s="1"/>
  <c r="AJ12" i="1"/>
  <c r="AI13" i="1"/>
  <c r="AK13" i="1" s="1"/>
  <c r="AJ13" i="1"/>
  <c r="AI14" i="1"/>
  <c r="AK14" i="1" s="1"/>
  <c r="AJ14" i="1"/>
  <c r="AI15" i="1"/>
  <c r="AK15" i="1" s="1"/>
  <c r="AJ15" i="1"/>
  <c r="AI16" i="1"/>
  <c r="AK16" i="1" s="1"/>
  <c r="AJ16" i="1"/>
  <c r="AI17" i="1"/>
  <c r="AK17" i="1" s="1"/>
  <c r="AJ17" i="1"/>
  <c r="AJ8" i="1"/>
  <c r="AI8" i="1"/>
  <c r="AK8" i="1" s="1"/>
  <c r="C6" i="3" l="1"/>
  <c r="F6" i="3" s="1"/>
  <c r="I6" i="3" s="1"/>
  <c r="L6" i="3" s="1"/>
  <c r="O6" i="3" s="1"/>
  <c r="R6" i="3" s="1"/>
  <c r="U6" i="3" s="1"/>
  <c r="X6" i="3" s="1"/>
  <c r="AA6" i="3" s="1"/>
  <c r="AD6" i="3" s="1"/>
  <c r="AG6" i="3" s="1"/>
  <c r="AJ6" i="3" s="1"/>
  <c r="AM6" i="3" s="1"/>
  <c r="AP6" i="3" s="1"/>
  <c r="AS6" i="3" s="1"/>
  <c r="AV6" i="3" s="1"/>
  <c r="AY6" i="3" s="1"/>
  <c r="BB6" i="3" s="1"/>
  <c r="BE6" i="3" s="1"/>
  <c r="BH6" i="3" s="1"/>
  <c r="BK6" i="3" s="1"/>
  <c r="BN6" i="3" s="1"/>
  <c r="BQ6" i="3" s="1"/>
  <c r="BT6" i="3" s="1"/>
  <c r="BW6" i="3" s="1"/>
  <c r="BZ6" i="3" s="1"/>
  <c r="CC6" i="3" s="1"/>
  <c r="CF6" i="3" s="1"/>
  <c r="CI6" i="3" s="1"/>
  <c r="CL6" i="3" s="1"/>
  <c r="CO6" i="3" s="1"/>
  <c r="A5" i="1"/>
  <c r="B5" i="1" l="1"/>
  <c r="D7" i="1" s="1"/>
  <c r="C7" i="1"/>
  <c r="C6" i="1"/>
  <c r="E7" i="1" l="1"/>
  <c r="D6" i="1"/>
  <c r="F7" i="1" l="1"/>
  <c r="E6" i="1"/>
  <c r="G7" i="1" l="1"/>
  <c r="F6" i="1"/>
  <c r="H7" i="1" l="1"/>
  <c r="G6" i="1"/>
  <c r="I7" i="1" l="1"/>
  <c r="H6" i="1"/>
  <c r="J7" i="1" l="1"/>
  <c r="I6" i="1"/>
  <c r="K7" i="1" l="1"/>
  <c r="J6" i="1"/>
  <c r="L7" i="1" l="1"/>
  <c r="K6" i="1"/>
  <c r="M7" i="1" l="1"/>
  <c r="L6" i="1"/>
  <c r="N7" i="1" l="1"/>
  <c r="M6" i="1"/>
  <c r="O7" i="1" l="1"/>
  <c r="N6" i="1"/>
  <c r="P7" i="1" l="1"/>
  <c r="O6" i="1"/>
  <c r="Q7" i="1" l="1"/>
  <c r="P6" i="1"/>
  <c r="R7" i="1" l="1"/>
  <c r="Q6" i="1"/>
  <c r="S7" i="1" l="1"/>
  <c r="R6" i="1"/>
  <c r="T7" i="1" l="1"/>
  <c r="S6" i="1"/>
  <c r="U7" i="1" l="1"/>
  <c r="T6" i="1"/>
  <c r="V7" i="1" l="1"/>
  <c r="U6" i="1"/>
  <c r="W7" i="1" l="1"/>
  <c r="V6" i="1"/>
  <c r="X7" i="1" l="1"/>
  <c r="W6" i="1"/>
  <c r="Y7" i="1" l="1"/>
  <c r="X6" i="1"/>
  <c r="Z7" i="1" l="1"/>
  <c r="Y6" i="1"/>
  <c r="AA7" i="1" l="1"/>
  <c r="Z6" i="1"/>
  <c r="AB7" i="1" l="1"/>
  <c r="AA6" i="1"/>
  <c r="AC7" i="1" l="1"/>
  <c r="AB6" i="1"/>
  <c r="AD7" i="1" l="1"/>
  <c r="AC6" i="1"/>
  <c r="AE7" i="1" l="1"/>
  <c r="AD6" i="1"/>
  <c r="AF7" i="1" l="1"/>
  <c r="AE6" i="1"/>
  <c r="AG7" i="1" l="1"/>
  <c r="AG6" i="1" s="1"/>
  <c r="AF6" i="1"/>
</calcChain>
</file>

<file path=xl/sharedStrings.xml><?xml version="1.0" encoding="utf-8"?>
<sst xmlns="http://schemas.openxmlformats.org/spreadsheetml/2006/main" count="162" uniqueCount="50">
  <si>
    <t xml:space="preserve">month </t>
  </si>
  <si>
    <t>Year</t>
  </si>
  <si>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</si>
  <si>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</si>
  <si>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</si>
  <si>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</si>
  <si>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</si>
  <si>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</si>
  <si>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</si>
  <si>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</si>
  <si>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</si>
  <si>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</si>
  <si>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</si>
  <si>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</si>
  <si>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EMPID101</t>
  </si>
  <si>
    <t>EMPID102</t>
  </si>
  <si>
    <t>EMPID103</t>
  </si>
  <si>
    <t>EMPID104</t>
  </si>
  <si>
    <t>EMPID105</t>
  </si>
  <si>
    <t>EMPID106</t>
  </si>
  <si>
    <t>EMPID107</t>
  </si>
  <si>
    <t>EMPID108</t>
  </si>
  <si>
    <t>EMPID109</t>
  </si>
  <si>
    <t>EMPID110</t>
  </si>
  <si>
    <t xml:space="preserve">Soahan </t>
  </si>
  <si>
    <t xml:space="preserve">Mohan </t>
  </si>
  <si>
    <t xml:space="preserve">Suresh </t>
  </si>
  <si>
    <t>Jagdish</t>
  </si>
  <si>
    <t>Ramesh</t>
  </si>
  <si>
    <t>Shani</t>
  </si>
  <si>
    <t>Mahesh</t>
  </si>
  <si>
    <t>Ramakant</t>
  </si>
  <si>
    <t>Saroj singh</t>
  </si>
  <si>
    <t>manoj</t>
  </si>
  <si>
    <t>Emp_ID</t>
  </si>
  <si>
    <t>EMP_Name</t>
  </si>
  <si>
    <t>EMPLOYEES ATTANDANCE</t>
  </si>
  <si>
    <t>P</t>
  </si>
  <si>
    <t>A</t>
  </si>
  <si>
    <t>L</t>
  </si>
  <si>
    <t>DIGISAMAKSH</t>
  </si>
  <si>
    <t xml:space="preserve">EmpId </t>
  </si>
  <si>
    <t xml:space="preserve">EmpName </t>
  </si>
  <si>
    <t>Intime</t>
  </si>
  <si>
    <t xml:space="preserve">Outtime </t>
  </si>
  <si>
    <t>Overtime</t>
  </si>
  <si>
    <t>EMPLOYEES OVERTIME</t>
  </si>
  <si>
    <t>Month</t>
  </si>
  <si>
    <t xml:space="preserve">Intime </t>
  </si>
  <si>
    <t>Outtime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</si>
</sst>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[$-14009]dd\ mmmm\ yy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8"/>
      <color rgb="FFFF33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rgb="FFC0000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8"/>
      <color rgb="FFC00000"/>
      <name val="Calibri"/>
      <family val="2"/>
      <scheme val="minor"/>
    </font>
    <font>
      <sz val="28"/>
      <color rgb="FFC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4" fillId="5" borderId="0" xfId="0" applyFont="1" applyFill="1"/>
    <xf numFmtId="0" fontId="0" fillId="0" borderId="6" xfId="0" applyBorder="1"/>
    <xf numFmtId="0" fontId="8" fillId="4" borderId="1" xfId="0" applyFont="1" applyFill="1" applyBorder="1" applyAlignment="1">
      <alignment horizontal="center"/>
    </xf>
    <xf numFmtId="0" fontId="4" fillId="2" borderId="4" xfId="0" applyFont="1" applyFill="1" applyBorder="1"/>
    <xf numFmtId="0" fontId="4" fillId="2" borderId="5" xfId="0" applyFont="1" applyFill="1" applyBorder="1"/>
    <xf numFmtId="0" fontId="6" fillId="3" borderId="9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3" fillId="2" borderId="4" xfId="0" applyFont="1" applyFill="1" applyBorder="1"/>
    <xf numFmtId="14" fontId="1" fillId="6" borderId="9" xfId="0" applyNumberFormat="1" applyFont="1" applyFill="1" applyBorder="1"/>
    <xf numFmtId="14" fontId="1" fillId="6" borderId="1" xfId="0" applyNumberFormat="1" applyFont="1" applyFill="1" applyBorder="1"/>
    <xf numFmtId="0" fontId="0" fillId="7" borderId="6" xfId="0" applyFill="1" applyBorder="1"/>
    <xf numFmtId="0" fontId="0" fillId="8" borderId="6" xfId="0" applyFill="1" applyBorder="1"/>
    <xf numFmtId="0" fontId="0" fillId="9" borderId="8" xfId="0" applyFill="1" applyBorder="1"/>
    <xf numFmtId="0" fontId="0" fillId="9" borderId="7" xfId="0" applyFill="1" applyBorder="1"/>
    <xf numFmtId="0" fontId="0" fillId="11" borderId="9" xfId="0" applyFill="1" applyBorder="1"/>
    <xf numFmtId="0" fontId="0" fillId="11" borderId="1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12" borderId="6" xfId="0" applyFill="1" applyBorder="1"/>
    <xf numFmtId="0" fontId="5" fillId="2" borderId="15" xfId="0" applyFont="1" applyFill="1" applyBorder="1"/>
    <xf numFmtId="0" fontId="3" fillId="2" borderId="15" xfId="0" applyFont="1" applyFill="1" applyBorder="1"/>
    <xf numFmtId="0" fontId="4" fillId="2" borderId="15" xfId="0" applyFont="1" applyFill="1" applyBorder="1"/>
    <xf numFmtId="0" fontId="4" fillId="2" borderId="16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textRotation="90"/>
    </xf>
    <xf numFmtId="164" fontId="0" fillId="0" borderId="0" xfId="0" applyNumberFormat="1"/>
    <xf numFmtId="0" fontId="0" fillId="12" borderId="0" xfId="0" applyFill="1"/>
    <xf numFmtId="0" fontId="0" fillId="7" borderId="0" xfId="0" applyFill="1"/>
    <xf numFmtId="0" fontId="0" fillId="8" borderId="0" xfId="0" applyFill="1"/>
    <xf numFmtId="164" fontId="0" fillId="12" borderId="0" xfId="0" applyNumberFormat="1" applyFill="1"/>
    <xf numFmtId="0" fontId="0" fillId="14" borderId="4" xfId="0" applyFill="1" applyBorder="1" applyAlignment="1">
      <alignment horizontal="center"/>
    </xf>
    <xf numFmtId="0" fontId="0" fillId="3" borderId="1" xfId="0" applyFill="1" applyBorder="1"/>
    <xf numFmtId="18" fontId="0" fillId="16" borderId="1" xfId="0" applyNumberFormat="1" applyFill="1" applyBorder="1"/>
    <xf numFmtId="20" fontId="0" fillId="16" borderId="1" xfId="0" applyNumberFormat="1" applyFill="1" applyBorder="1" applyAlignment="1">
      <alignment horizontal="center"/>
    </xf>
    <xf numFmtId="0" fontId="0" fillId="16" borderId="1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4" borderId="0" xfId="0" applyFill="1" applyAlignment="1">
      <alignment horizontal="center"/>
    </xf>
    <xf numFmtId="0" fontId="0" fillId="14" borderId="0" xfId="0" applyFill="1"/>
    <xf numFmtId="0" fontId="0" fillId="14" borderId="8" xfId="0" applyFill="1" applyBorder="1"/>
    <xf numFmtId="0" fontId="0" fillId="3" borderId="17" xfId="0" applyFill="1" applyBorder="1"/>
    <xf numFmtId="0" fontId="0" fillId="16" borderId="17" xfId="0" applyFill="1" applyBorder="1"/>
    <xf numFmtId="0" fontId="0" fillId="16" borderId="12" xfId="0" applyFill="1" applyBorder="1"/>
    <xf numFmtId="20" fontId="0" fillId="16" borderId="12" xfId="0" applyNumberFormat="1" applyFill="1" applyBorder="1" applyAlignment="1">
      <alignment horizontal="center"/>
    </xf>
    <xf numFmtId="0" fontId="0" fillId="16" borderId="18" xfId="0" applyFill="1" applyBorder="1"/>
    <xf numFmtId="0" fontId="1" fillId="13" borderId="1" xfId="0" applyFont="1" applyFill="1" applyBorder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left"/>
    </xf>
    <xf numFmtId="14" fontId="1" fillId="15" borderId="1" xfId="0" applyNumberFormat="1" applyFont="1" applyFill="1" applyBorder="1"/>
    <xf numFmtId="18" fontId="0" fillId="16" borderId="1" xfId="0" applyNumberForma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165" fontId="0" fillId="3" borderId="1" xfId="0" applyNumberFormat="1" applyFill="1" applyBorder="1" applyAlignment="1">
      <alignment horizontal="center"/>
    </xf>
    <xf numFmtId="165" fontId="0" fillId="3" borderId="17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4" fillId="2" borderId="15" xfId="0" applyFont="1" applyFill="1" applyBorder="1"/>
    <xf numFmtId="0" fontId="15" fillId="2" borderId="15" xfId="0" applyFon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030A0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DC924-E346-45BA-9AD0-DE5886A8CD05}">
  <dimension ref="A1:AK17"/>
  <sheetViews>
    <sheetView zoomScale="99" zoomScaleNormal="99" workbookViewId="0">
      <selection activeCell="AN8" sqref="AN8"/>
    </sheetView>
  </sheetViews>
  <sheetFormatPr defaultRowHeight="14.5" x14ac:dyDescent="0.35"/>
  <cols>
    <col min="1" max="1" width="10.54296875" bestFit="1" customWidth="1"/>
    <col min="2" max="2" width="13.54296875" bestFit="1" customWidth="1"/>
    <col min="3" max="3" width="3.36328125" bestFit="1" customWidth="1"/>
    <col min="4" max="5" width="2.81640625" bestFit="1" customWidth="1"/>
    <col min="6" max="6" width="2.81640625" customWidth="1"/>
    <col min="7" max="33" width="2.81640625" bestFit="1" customWidth="1"/>
    <col min="34" max="34" width="2.81640625" customWidth="1"/>
    <col min="35" max="35" width="6.36328125" customWidth="1"/>
    <col min="36" max="36" width="6" customWidth="1"/>
    <col min="37" max="37" width="5.90625" customWidth="1"/>
  </cols>
  <sheetData>
    <row r="1" spans="1:37" ht="15" thickBot="1" x14ac:dyDescent="0.4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9"/>
    </row>
    <row r="2" spans="1:37" s="1" customFormat="1" ht="36.5" thickBot="1" x14ac:dyDescent="0.85">
      <c r="A2" s="7"/>
      <c r="B2" s="8"/>
      <c r="C2" s="8"/>
      <c r="D2" s="8"/>
      <c r="E2" s="8"/>
      <c r="F2" s="8"/>
      <c r="G2" s="8" t="s">
        <v>36</v>
      </c>
      <c r="H2" s="9"/>
      <c r="I2" s="8"/>
      <c r="J2" s="8"/>
      <c r="K2" s="8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5"/>
    </row>
    <row r="3" spans="1:37" ht="21" x14ac:dyDescent="0.5">
      <c r="A3" s="6" t="s">
        <v>0</v>
      </c>
      <c r="B3" s="3" t="s">
        <v>7</v>
      </c>
      <c r="C3" s="60" t="s">
        <v>40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2"/>
    </row>
    <row r="4" spans="1:37" ht="21" x14ac:dyDescent="0.5">
      <c r="A4" s="6" t="s">
        <v>1</v>
      </c>
      <c r="B4" s="3">
        <v>2025</v>
      </c>
      <c r="C4" s="63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5"/>
    </row>
    <row r="5" spans="1:37" x14ac:dyDescent="0.35">
      <c r="A5" s="10">
        <f>DATEVALUE("1"&amp;B3&amp;B4)</f>
        <v>45809</v>
      </c>
      <c r="B5" s="11">
        <f>EOMONTH(A5,0)</f>
        <v>45838</v>
      </c>
      <c r="C5" s="63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5"/>
    </row>
    <row r="6" spans="1:37" ht="26" x14ac:dyDescent="0.35">
      <c r="A6" s="66" t="s">
        <v>34</v>
      </c>
      <c r="B6" s="68" t="s">
        <v>35</v>
      </c>
      <c r="C6" s="30" t="str">
        <f>TEXT(C7,"DDD")</f>
        <v>Sun</v>
      </c>
      <c r="D6" s="30" t="str">
        <f>TEXT(D7,"DDD")</f>
        <v>Mon</v>
      </c>
      <c r="E6" s="30" t="str">
        <f t="shared" ref="E6:AG6" si="0">TEXT(E7,"DDD")</f>
        <v>Tue</v>
      </c>
      <c r="F6" s="30" t="str">
        <f t="shared" si="0"/>
        <v>Wed</v>
      </c>
      <c r="G6" s="30" t="str">
        <f t="shared" si="0"/>
        <v>Thu</v>
      </c>
      <c r="H6" s="30" t="str">
        <f t="shared" si="0"/>
        <v>Fri</v>
      </c>
      <c r="I6" s="30" t="str">
        <f t="shared" si="0"/>
        <v>Sat</v>
      </c>
      <c r="J6" s="30" t="str">
        <f t="shared" si="0"/>
        <v>Sun</v>
      </c>
      <c r="K6" s="30" t="str">
        <f t="shared" si="0"/>
        <v>Mon</v>
      </c>
      <c r="L6" s="30" t="str">
        <f t="shared" si="0"/>
        <v>Tue</v>
      </c>
      <c r="M6" s="30" t="str">
        <f t="shared" si="0"/>
        <v>Wed</v>
      </c>
      <c r="N6" s="30" t="str">
        <f t="shared" si="0"/>
        <v>Thu</v>
      </c>
      <c r="O6" s="30" t="str">
        <f t="shared" si="0"/>
        <v>Fri</v>
      </c>
      <c r="P6" s="30" t="str">
        <f t="shared" si="0"/>
        <v>Sat</v>
      </c>
      <c r="Q6" s="30" t="str">
        <f t="shared" si="0"/>
        <v>Sun</v>
      </c>
      <c r="R6" s="30" t="str">
        <f t="shared" si="0"/>
        <v>Mon</v>
      </c>
      <c r="S6" s="30" t="str">
        <f t="shared" si="0"/>
        <v>Tue</v>
      </c>
      <c r="T6" s="30" t="str">
        <f t="shared" si="0"/>
        <v>Wed</v>
      </c>
      <c r="U6" s="30" t="str">
        <f t="shared" si="0"/>
        <v>Thu</v>
      </c>
      <c r="V6" s="30" t="str">
        <f t="shared" si="0"/>
        <v>Fri</v>
      </c>
      <c r="W6" s="30" t="str">
        <f t="shared" si="0"/>
        <v>Sat</v>
      </c>
      <c r="X6" s="30" t="str">
        <f t="shared" si="0"/>
        <v>Sun</v>
      </c>
      <c r="Y6" s="30" t="str">
        <f t="shared" si="0"/>
        <v>Mon</v>
      </c>
      <c r="Z6" s="30" t="str">
        <f t="shared" si="0"/>
        <v>Tue</v>
      </c>
      <c r="AA6" s="30" t="str">
        <f t="shared" si="0"/>
        <v>Wed</v>
      </c>
      <c r="AB6" s="30" t="str">
        <f t="shared" si="0"/>
        <v>Thu</v>
      </c>
      <c r="AC6" s="30" t="str">
        <f t="shared" si="0"/>
        <v>Fri</v>
      </c>
      <c r="AD6" s="30" t="str">
        <f t="shared" si="0"/>
        <v>Sat</v>
      </c>
      <c r="AE6" s="30" t="str">
        <f t="shared" si="0"/>
        <v>Sun</v>
      </c>
      <c r="AF6" s="30" t="str">
        <f t="shared" si="0"/>
        <v>Mon</v>
      </c>
      <c r="AG6" s="30" t="str">
        <f t="shared" si="0"/>
        <v/>
      </c>
      <c r="AH6" s="30"/>
      <c r="AI6" s="56" t="s">
        <v>37</v>
      </c>
      <c r="AJ6" s="56" t="s">
        <v>38</v>
      </c>
      <c r="AK6" s="58" t="s">
        <v>39</v>
      </c>
    </row>
    <row r="7" spans="1:37" x14ac:dyDescent="0.35">
      <c r="A7" s="67"/>
      <c r="B7" s="69"/>
      <c r="C7" s="31">
        <f>A5</f>
        <v>45809</v>
      </c>
      <c r="D7" s="31">
        <f>IFERROR(IF(C7+1&gt;$B$5,"",C7+1),"")</f>
        <v>45810</v>
      </c>
      <c r="E7" s="31">
        <f t="shared" ref="E7:AF7" si="1">IFERROR(IF(D7+1&gt;$B$5,"",D7+1),"")</f>
        <v>45811</v>
      </c>
      <c r="F7" s="31">
        <f t="shared" si="1"/>
        <v>45812</v>
      </c>
      <c r="G7" s="31">
        <f t="shared" si="1"/>
        <v>45813</v>
      </c>
      <c r="H7" s="31">
        <f t="shared" si="1"/>
        <v>45814</v>
      </c>
      <c r="I7" s="31">
        <f t="shared" si="1"/>
        <v>45815</v>
      </c>
      <c r="J7" s="31">
        <f t="shared" si="1"/>
        <v>45816</v>
      </c>
      <c r="K7" s="31">
        <f t="shared" si="1"/>
        <v>45817</v>
      </c>
      <c r="L7" s="31">
        <f t="shared" si="1"/>
        <v>45818</v>
      </c>
      <c r="M7" s="31">
        <f t="shared" si="1"/>
        <v>45819</v>
      </c>
      <c r="N7" s="31">
        <f t="shared" si="1"/>
        <v>45820</v>
      </c>
      <c r="O7" s="31">
        <f t="shared" si="1"/>
        <v>45821</v>
      </c>
      <c r="P7" s="31">
        <f t="shared" si="1"/>
        <v>45822</v>
      </c>
      <c r="Q7" s="31">
        <f t="shared" si="1"/>
        <v>45823</v>
      </c>
      <c r="R7" s="31">
        <f t="shared" si="1"/>
        <v>45824</v>
      </c>
      <c r="S7" s="31">
        <f t="shared" si="1"/>
        <v>45825</v>
      </c>
      <c r="T7" s="31">
        <f t="shared" si="1"/>
        <v>45826</v>
      </c>
      <c r="U7" s="31">
        <f t="shared" si="1"/>
        <v>45827</v>
      </c>
      <c r="V7" s="31">
        <f t="shared" si="1"/>
        <v>45828</v>
      </c>
      <c r="W7" s="31">
        <f t="shared" si="1"/>
        <v>45829</v>
      </c>
      <c r="X7" s="31">
        <f t="shared" si="1"/>
        <v>45830</v>
      </c>
      <c r="Y7" s="31">
        <f t="shared" si="1"/>
        <v>45831</v>
      </c>
      <c r="Z7" s="31">
        <f t="shared" si="1"/>
        <v>45832</v>
      </c>
      <c r="AA7" s="31">
        <f t="shared" si="1"/>
        <v>45833</v>
      </c>
      <c r="AB7" s="31">
        <f t="shared" si="1"/>
        <v>45834</v>
      </c>
      <c r="AC7" s="31">
        <f>IFERROR(IF(AB7+1&gt;$B$5,"",AB7+1),"")</f>
        <v>45835</v>
      </c>
      <c r="AD7" s="31">
        <f t="shared" si="1"/>
        <v>45836</v>
      </c>
      <c r="AE7" s="31">
        <f t="shared" si="1"/>
        <v>45837</v>
      </c>
      <c r="AF7" s="31">
        <f t="shared" si="1"/>
        <v>45838</v>
      </c>
      <c r="AG7" s="31" t="str">
        <f>IFERROR(IF(AF7+1&gt;$B$5,"",AF7+1),"")</f>
        <v/>
      </c>
      <c r="AH7" s="31"/>
      <c r="AI7" s="57"/>
      <c r="AJ7" s="57"/>
      <c r="AK7" s="59"/>
    </row>
    <row r="8" spans="1:37" x14ac:dyDescent="0.35">
      <c r="A8" s="16" t="s">
        <v>14</v>
      </c>
      <c r="B8" s="17" t="s">
        <v>24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I8" s="33">
        <f>COUNTIF(C8:AG8,AI$6)</f>
        <v>0</v>
      </c>
      <c r="AJ8" s="34">
        <f t="shared" ref="AJ8:AK8" si="2">COUNTIF(D8:AH8,AJ$6)</f>
        <v>0</v>
      </c>
      <c r="AK8" s="14">
        <f t="shared" si="2"/>
        <v>0</v>
      </c>
    </row>
    <row r="9" spans="1:37" x14ac:dyDescent="0.35">
      <c r="A9" s="16" t="s">
        <v>15</v>
      </c>
      <c r="B9" s="17" t="s">
        <v>25</v>
      </c>
      <c r="C9" s="35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I9" s="33">
        <f t="shared" ref="AI9:AI17" si="3">COUNTIF(C9:AG9,AI$6)</f>
        <v>0</v>
      </c>
      <c r="AJ9" s="34">
        <f t="shared" ref="AJ9:AJ17" si="4">COUNTIF(D9:AH9,AJ$6)</f>
        <v>0</v>
      </c>
      <c r="AK9" s="14">
        <f t="shared" ref="AK9:AK17" si="5">COUNTIF(E9:AI9,AK$6)</f>
        <v>0</v>
      </c>
    </row>
    <row r="10" spans="1:37" x14ac:dyDescent="0.35">
      <c r="A10" s="16" t="s">
        <v>16</v>
      </c>
      <c r="B10" s="17" t="s">
        <v>26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I10" s="33">
        <f t="shared" si="3"/>
        <v>0</v>
      </c>
      <c r="AJ10" s="34">
        <f t="shared" si="4"/>
        <v>0</v>
      </c>
      <c r="AK10" s="14">
        <f t="shared" si="5"/>
        <v>0</v>
      </c>
    </row>
    <row r="11" spans="1:37" x14ac:dyDescent="0.35">
      <c r="A11" s="16" t="s">
        <v>17</v>
      </c>
      <c r="B11" s="17" t="s">
        <v>27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I11" s="33">
        <f t="shared" si="3"/>
        <v>0</v>
      </c>
      <c r="AJ11" s="34">
        <f t="shared" si="4"/>
        <v>0</v>
      </c>
      <c r="AK11" s="14">
        <f t="shared" si="5"/>
        <v>0</v>
      </c>
    </row>
    <row r="12" spans="1:37" x14ac:dyDescent="0.35">
      <c r="A12" s="16" t="s">
        <v>18</v>
      </c>
      <c r="B12" s="17" t="s">
        <v>28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I12" s="33">
        <f t="shared" si="3"/>
        <v>0</v>
      </c>
      <c r="AJ12" s="34">
        <f t="shared" si="4"/>
        <v>0</v>
      </c>
      <c r="AK12" s="14">
        <f t="shared" si="5"/>
        <v>0</v>
      </c>
    </row>
    <row r="13" spans="1:37" x14ac:dyDescent="0.35">
      <c r="A13" s="16" t="s">
        <v>19</v>
      </c>
      <c r="B13" s="17" t="s">
        <v>29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I13" s="33">
        <f t="shared" si="3"/>
        <v>0</v>
      </c>
      <c r="AJ13" s="34">
        <f t="shared" si="4"/>
        <v>0</v>
      </c>
      <c r="AK13" s="14">
        <f t="shared" si="5"/>
        <v>0</v>
      </c>
    </row>
    <row r="14" spans="1:37" x14ac:dyDescent="0.35">
      <c r="A14" s="16" t="s">
        <v>20</v>
      </c>
      <c r="B14" s="17" t="s">
        <v>30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I14" s="33">
        <f t="shared" si="3"/>
        <v>0</v>
      </c>
      <c r="AJ14" s="34">
        <f t="shared" si="4"/>
        <v>0</v>
      </c>
      <c r="AK14" s="14">
        <f t="shared" si="5"/>
        <v>0</v>
      </c>
    </row>
    <row r="15" spans="1:37" x14ac:dyDescent="0.35">
      <c r="A15" s="16" t="s">
        <v>21</v>
      </c>
      <c r="B15" s="17" t="s">
        <v>31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I15" s="33">
        <f t="shared" si="3"/>
        <v>0</v>
      </c>
      <c r="AJ15" s="34">
        <f t="shared" si="4"/>
        <v>0</v>
      </c>
      <c r="AK15" s="14">
        <f t="shared" si="5"/>
        <v>0</v>
      </c>
    </row>
    <row r="16" spans="1:37" x14ac:dyDescent="0.35">
      <c r="A16" s="16" t="s">
        <v>22</v>
      </c>
      <c r="B16" s="17" t="s">
        <v>32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I16" s="33">
        <f t="shared" si="3"/>
        <v>0</v>
      </c>
      <c r="AJ16" s="34">
        <f t="shared" si="4"/>
        <v>0</v>
      </c>
      <c r="AK16" s="14">
        <f t="shared" si="5"/>
        <v>0</v>
      </c>
    </row>
    <row r="17" spans="1:37" ht="15" thickBot="1" x14ac:dyDescent="0.4">
      <c r="A17" s="18" t="s">
        <v>23</v>
      </c>
      <c r="B17" s="19" t="s">
        <v>33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"/>
      <c r="AI17" s="12">
        <f t="shared" si="3"/>
        <v>0</v>
      </c>
      <c r="AJ17" s="13">
        <f t="shared" si="4"/>
        <v>0</v>
      </c>
      <c r="AK17" s="15">
        <f t="shared" si="5"/>
        <v>0</v>
      </c>
    </row>
  </sheetData>
  <mergeCells count="6">
    <mergeCell ref="AJ6:AJ7"/>
    <mergeCell ref="AK6:AK7"/>
    <mergeCell ref="C3:AK5"/>
    <mergeCell ref="A6:A7"/>
    <mergeCell ref="B6:B7"/>
    <mergeCell ref="AI6:AI7"/>
  </mergeCells>
  <phoneticPr fontId="7" type="noConversion"/>
  <conditionalFormatting sqref="C8:AG17">
    <cfRule type="containsText" dxfId="5" priority="1" operator="containsText" text="A">
      <formula>NOT(ISERROR(SEARCH("A",C8)))</formula>
    </cfRule>
  </conditionalFormatting>
  <conditionalFormatting sqref="C8:AH17">
    <cfRule type="expression" dxfId="4" priority="11">
      <formula>C$6="Sun"</formula>
    </cfRule>
  </conditionalFormatting>
  <conditionalFormatting sqref="C6:AK7">
    <cfRule type="notContainsBlanks" dxfId="3" priority="3">
      <formula>LEN(TRIM(C6))&gt;0</formula>
    </cfRule>
    <cfRule type="notContainsBlanks" dxfId="2" priority="4">
      <formula>LEN(TRIM(C6))&gt;0</formula>
    </cfRule>
  </conditionalFormatting>
  <conditionalFormatting sqref="C6:AK17 AL10">
    <cfRule type="expression" dxfId="1" priority="5">
      <formula>C$6&lt;&gt;""</formula>
    </cfRule>
    <cfRule type="expression" priority="6">
      <formula>C$6&lt;&gt;""</formula>
    </cfRule>
  </conditionalFormatting>
  <conditionalFormatting sqref="I8">
    <cfRule type="containsText" dxfId="0" priority="2" operator="containsText" text="A">
      <formula>NOT(ISERROR(SEARCH("A",I8)))</formula>
    </cfRule>
  </conditionalFormatting>
  <dataValidations count="1">
    <dataValidation type="custom" allowBlank="1" showInputMessage="1" showErrorMessage="1" errorTitle="info" error="weekend" sqref="C8:AG17" xr:uid="{1C2A3D60-2236-4C81-AA68-657B5B9CD619}">
      <formula1>C$6&lt;&gt;"Sun"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4587557-DDCC-44D2-89E7-42E692DAE43A}">
          <x14:formula1>
            <xm:f>Sheet2!$A$1:$A$12</xm:f>
          </x14:formula1>
          <xm:sqref>B3</xm:sqref>
        </x14:dataValidation>
        <x14:dataValidation type="list" allowBlank="1" showInputMessage="1" showErrorMessage="1" xr:uid="{F9D09039-2029-4EF6-AE30-D8F8E2D7270C}">
          <x14:formula1>
            <xm:f>Sheet2!$B$2:$B$12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41491-9F8A-474B-A770-D5EA196BDCBB}">
  <dimension ref="A1:CQ17"/>
  <sheetViews>
    <sheetView tabSelected="1" zoomScale="98" zoomScaleNormal="95" workbookViewId="0">
      <selection activeCell="E19" sqref="E19"/>
    </sheetView>
  </sheetViews>
  <sheetFormatPr defaultRowHeight="14.5" x14ac:dyDescent="0.35"/>
  <cols>
    <col min="1" max="2" width="10.453125" bestFit="1" customWidth="1"/>
    <col min="3" max="3" width="7.90625" bestFit="1" customWidth="1"/>
    <col min="4" max="4" width="8.08984375" bestFit="1" customWidth="1"/>
    <col min="5" max="5" width="8.54296875" bestFit="1" customWidth="1"/>
  </cols>
  <sheetData>
    <row r="1" spans="1:95" ht="15" thickBot="1" x14ac:dyDescent="0.4"/>
    <row r="2" spans="1:95" ht="36.5" thickBot="1" x14ac:dyDescent="0.85">
      <c r="A2" s="7"/>
      <c r="B2" s="8"/>
      <c r="C2" s="21"/>
      <c r="D2" s="21"/>
      <c r="E2" s="21"/>
      <c r="F2" s="21"/>
      <c r="G2" s="77" t="s">
        <v>46</v>
      </c>
      <c r="H2" s="78"/>
      <c r="I2" s="77"/>
      <c r="J2" s="77"/>
      <c r="K2" s="77"/>
      <c r="L2" s="78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4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6"/>
    </row>
    <row r="3" spans="1:95" x14ac:dyDescent="0.35">
      <c r="A3" s="51" t="s">
        <v>47</v>
      </c>
      <c r="B3" s="52" t="s">
        <v>2</v>
      </c>
      <c r="C3" s="70" t="s">
        <v>40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2"/>
    </row>
    <row r="4" spans="1:95" x14ac:dyDescent="0.35">
      <c r="A4" s="51" t="s">
        <v>1</v>
      </c>
      <c r="B4" s="53">
        <v>2025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5"/>
    </row>
    <row r="5" spans="1:95" x14ac:dyDescent="0.35">
      <c r="A5" s="54">
        <f>DATEVALUE("1"&amp;B3&amp;B4)</f>
        <v>45658</v>
      </c>
      <c r="B5" s="54">
        <f>EOMONTH(A5,0)</f>
        <v>45688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5"/>
    </row>
    <row r="6" spans="1:95" x14ac:dyDescent="0.35">
      <c r="A6" s="75" t="s">
        <v>41</v>
      </c>
      <c r="B6" s="76" t="s">
        <v>42</v>
      </c>
      <c r="C6" s="73">
        <f>A5</f>
        <v>45658</v>
      </c>
      <c r="D6" s="73"/>
      <c r="E6" s="73"/>
      <c r="F6" s="73">
        <f>IF(C6+1&gt;$B$5,"",C6+1)</f>
        <v>45659</v>
      </c>
      <c r="G6" s="73"/>
      <c r="H6" s="73"/>
      <c r="I6" s="73">
        <f t="shared" ref="I6" si="0">IF(F6+1&gt;$B$5,"",F6+1)</f>
        <v>45660</v>
      </c>
      <c r="J6" s="73"/>
      <c r="K6" s="73"/>
      <c r="L6" s="73">
        <f t="shared" ref="L6" si="1">IF(I6+1&gt;$B$5,"",I6+1)</f>
        <v>45661</v>
      </c>
      <c r="M6" s="73"/>
      <c r="N6" s="73"/>
      <c r="O6" s="73">
        <f t="shared" ref="O6" si="2">IF(L6+1&gt;$B$5,"",L6+1)</f>
        <v>45662</v>
      </c>
      <c r="P6" s="73"/>
      <c r="Q6" s="73"/>
      <c r="R6" s="73">
        <f t="shared" ref="R6" si="3">IF(O6+1&gt;$B$5,"",O6+1)</f>
        <v>45663</v>
      </c>
      <c r="S6" s="73"/>
      <c r="T6" s="73"/>
      <c r="U6" s="73">
        <f t="shared" ref="U6" si="4">IF(R6+1&gt;$B$5,"",R6+1)</f>
        <v>45664</v>
      </c>
      <c r="V6" s="73"/>
      <c r="W6" s="73"/>
      <c r="X6" s="73">
        <f t="shared" ref="X6" si="5">IF(U6+1&gt;$B$5,"",U6+1)</f>
        <v>45665</v>
      </c>
      <c r="Y6" s="73"/>
      <c r="Z6" s="73"/>
      <c r="AA6" s="73">
        <f t="shared" ref="AA6" si="6">IF(X6+1&gt;$B$5,"",X6+1)</f>
        <v>45666</v>
      </c>
      <c r="AB6" s="73"/>
      <c r="AC6" s="73"/>
      <c r="AD6" s="73">
        <f t="shared" ref="AD6" si="7">IF(AA6+1&gt;$B$5,"",AA6+1)</f>
        <v>45667</v>
      </c>
      <c r="AE6" s="73"/>
      <c r="AF6" s="73"/>
      <c r="AG6" s="73">
        <f t="shared" ref="AG6" si="8">IF(AD6+1&gt;$B$5,"",AD6+1)</f>
        <v>45668</v>
      </c>
      <c r="AH6" s="73"/>
      <c r="AI6" s="73"/>
      <c r="AJ6" s="73">
        <f t="shared" ref="AJ6" si="9">IF(AG6+1&gt;$B$5,"",AG6+1)</f>
        <v>45669</v>
      </c>
      <c r="AK6" s="73"/>
      <c r="AL6" s="73"/>
      <c r="AM6" s="73">
        <f t="shared" ref="AM6" si="10">IF(AJ6+1&gt;$B$5,"",AJ6+1)</f>
        <v>45670</v>
      </c>
      <c r="AN6" s="73"/>
      <c r="AO6" s="73"/>
      <c r="AP6" s="73">
        <f t="shared" ref="AP6" si="11">IF(AM6+1&gt;$B$5,"",AM6+1)</f>
        <v>45671</v>
      </c>
      <c r="AQ6" s="73"/>
      <c r="AR6" s="73"/>
      <c r="AS6" s="73">
        <f t="shared" ref="AS6" si="12">IF(AP6+1&gt;$B$5,"",AP6+1)</f>
        <v>45672</v>
      </c>
      <c r="AT6" s="73"/>
      <c r="AU6" s="73"/>
      <c r="AV6" s="73">
        <f t="shared" ref="AV6" si="13">IF(AS6+1&gt;$B$5,"",AS6+1)</f>
        <v>45673</v>
      </c>
      <c r="AW6" s="73"/>
      <c r="AX6" s="73"/>
      <c r="AY6" s="73">
        <f t="shared" ref="AY6" si="14">IF(AV6+1&gt;$B$5,"",AV6+1)</f>
        <v>45674</v>
      </c>
      <c r="AZ6" s="73"/>
      <c r="BA6" s="73"/>
      <c r="BB6" s="73">
        <f t="shared" ref="BB6" si="15">IF(AY6+1&gt;$B$5,"",AY6+1)</f>
        <v>45675</v>
      </c>
      <c r="BC6" s="73"/>
      <c r="BD6" s="73"/>
      <c r="BE6" s="73">
        <f t="shared" ref="BE6" si="16">IF(BB6+1&gt;$B$5,"",BB6+1)</f>
        <v>45676</v>
      </c>
      <c r="BF6" s="73"/>
      <c r="BG6" s="73"/>
      <c r="BH6" s="73">
        <f t="shared" ref="BH6" si="17">IF(BE6+1&gt;$B$5,"",BE6+1)</f>
        <v>45677</v>
      </c>
      <c r="BI6" s="73"/>
      <c r="BJ6" s="73"/>
      <c r="BK6" s="73">
        <f t="shared" ref="BK6" si="18">IF(BH6+1&gt;$B$5,"",BH6+1)</f>
        <v>45678</v>
      </c>
      <c r="BL6" s="73"/>
      <c r="BM6" s="73"/>
      <c r="BN6" s="73">
        <f t="shared" ref="BN6" si="19">IF(BK6+1&gt;$B$5,"",BK6+1)</f>
        <v>45679</v>
      </c>
      <c r="BO6" s="73"/>
      <c r="BP6" s="73"/>
      <c r="BQ6" s="73">
        <f t="shared" ref="BQ6" si="20">IF(BN6+1&gt;$B$5,"",BN6+1)</f>
        <v>45680</v>
      </c>
      <c r="BR6" s="73"/>
      <c r="BS6" s="73"/>
      <c r="BT6" s="73">
        <f t="shared" ref="BT6" si="21">IF(BQ6+1&gt;$B$5,"",BQ6+1)</f>
        <v>45681</v>
      </c>
      <c r="BU6" s="73"/>
      <c r="BV6" s="73"/>
      <c r="BW6" s="73">
        <f t="shared" ref="BW6" si="22">IF(BT6+1&gt;$B$5,"",BT6+1)</f>
        <v>45682</v>
      </c>
      <c r="BX6" s="73"/>
      <c r="BY6" s="73"/>
      <c r="BZ6" s="73">
        <f t="shared" ref="BZ6" si="23">IF(BW6+1&gt;$B$5,"",BW6+1)</f>
        <v>45683</v>
      </c>
      <c r="CA6" s="73"/>
      <c r="CB6" s="73"/>
      <c r="CC6" s="73">
        <f t="shared" ref="CC6" si="24">IF(BZ6+1&gt;$B$5,"",BZ6+1)</f>
        <v>45684</v>
      </c>
      <c r="CD6" s="73"/>
      <c r="CE6" s="73"/>
      <c r="CF6" s="73">
        <f t="shared" ref="CF6" si="25">IF(CC6+1&gt;$B$5,"",CC6+1)</f>
        <v>45685</v>
      </c>
      <c r="CG6" s="73"/>
      <c r="CH6" s="73"/>
      <c r="CI6" s="73">
        <f t="shared" ref="CI6" si="26">IF(CF6+1&gt;$B$5,"",CF6+1)</f>
        <v>45686</v>
      </c>
      <c r="CJ6" s="73"/>
      <c r="CK6" s="73"/>
      <c r="CL6" s="73">
        <f t="shared" ref="CL6" si="27">IF(CI6+1&gt;$B$5,"",CI6+1)</f>
        <v>45687</v>
      </c>
      <c r="CM6" s="73"/>
      <c r="CN6" s="73"/>
      <c r="CO6" s="73">
        <f t="shared" ref="CO6" si="28">IF(CL6+1&gt;$B$5,"",CL6+1)</f>
        <v>45688</v>
      </c>
      <c r="CP6" s="73"/>
      <c r="CQ6" s="74"/>
    </row>
    <row r="7" spans="1:95" x14ac:dyDescent="0.35">
      <c r="A7" s="75"/>
      <c r="B7" s="76"/>
      <c r="C7" s="37" t="s">
        <v>43</v>
      </c>
      <c r="D7" s="37" t="s">
        <v>44</v>
      </c>
      <c r="E7" s="37" t="s">
        <v>45</v>
      </c>
      <c r="F7" s="37" t="s">
        <v>48</v>
      </c>
      <c r="G7" s="37" t="s">
        <v>49</v>
      </c>
      <c r="H7" s="37" t="s">
        <v>45</v>
      </c>
      <c r="I7" s="37" t="s">
        <v>48</v>
      </c>
      <c r="J7" s="37" t="s">
        <v>49</v>
      </c>
      <c r="K7" s="37" t="s">
        <v>45</v>
      </c>
      <c r="L7" s="37" t="s">
        <v>48</v>
      </c>
      <c r="M7" s="37" t="s">
        <v>49</v>
      </c>
      <c r="N7" s="37" t="s">
        <v>45</v>
      </c>
      <c r="O7" s="37" t="s">
        <v>48</v>
      </c>
      <c r="P7" s="37" t="s">
        <v>49</v>
      </c>
      <c r="Q7" s="37" t="s">
        <v>45</v>
      </c>
      <c r="R7" s="37" t="s">
        <v>48</v>
      </c>
      <c r="S7" s="37" t="s">
        <v>49</v>
      </c>
      <c r="T7" s="37" t="s">
        <v>45</v>
      </c>
      <c r="U7" s="37" t="s">
        <v>48</v>
      </c>
      <c r="V7" s="37" t="s">
        <v>49</v>
      </c>
      <c r="W7" s="37" t="s">
        <v>45</v>
      </c>
      <c r="X7" s="37" t="s">
        <v>48</v>
      </c>
      <c r="Y7" s="37" t="s">
        <v>49</v>
      </c>
      <c r="Z7" s="37" t="s">
        <v>45</v>
      </c>
      <c r="AA7" s="37" t="s">
        <v>48</v>
      </c>
      <c r="AB7" s="37" t="s">
        <v>49</v>
      </c>
      <c r="AC7" s="37" t="s">
        <v>45</v>
      </c>
      <c r="AD7" s="37" t="s">
        <v>48</v>
      </c>
      <c r="AE7" s="37" t="s">
        <v>49</v>
      </c>
      <c r="AF7" s="37" t="s">
        <v>45</v>
      </c>
      <c r="AG7" s="37" t="s">
        <v>48</v>
      </c>
      <c r="AH7" s="37" t="s">
        <v>49</v>
      </c>
      <c r="AI7" s="37" t="s">
        <v>45</v>
      </c>
      <c r="AJ7" s="37" t="s">
        <v>48</v>
      </c>
      <c r="AK7" s="37" t="s">
        <v>49</v>
      </c>
      <c r="AL7" s="37" t="s">
        <v>45</v>
      </c>
      <c r="AM7" s="37" t="s">
        <v>48</v>
      </c>
      <c r="AN7" s="37" t="s">
        <v>49</v>
      </c>
      <c r="AO7" s="37" t="s">
        <v>45</v>
      </c>
      <c r="AP7" s="37" t="s">
        <v>48</v>
      </c>
      <c r="AQ7" s="37" t="s">
        <v>49</v>
      </c>
      <c r="AR7" s="37" t="s">
        <v>45</v>
      </c>
      <c r="AS7" s="37" t="s">
        <v>48</v>
      </c>
      <c r="AT7" s="37" t="s">
        <v>49</v>
      </c>
      <c r="AU7" s="37" t="s">
        <v>45</v>
      </c>
      <c r="AV7" s="37" t="s">
        <v>48</v>
      </c>
      <c r="AW7" s="37" t="s">
        <v>49</v>
      </c>
      <c r="AX7" s="37" t="s">
        <v>45</v>
      </c>
      <c r="AY7" s="37" t="s">
        <v>48</v>
      </c>
      <c r="AZ7" s="37" t="s">
        <v>49</v>
      </c>
      <c r="BA7" s="37" t="s">
        <v>45</v>
      </c>
      <c r="BB7" s="37" t="s">
        <v>48</v>
      </c>
      <c r="BC7" s="37" t="s">
        <v>49</v>
      </c>
      <c r="BD7" s="37" t="s">
        <v>45</v>
      </c>
      <c r="BE7" s="37" t="s">
        <v>48</v>
      </c>
      <c r="BF7" s="37" t="s">
        <v>49</v>
      </c>
      <c r="BG7" s="37" t="s">
        <v>45</v>
      </c>
      <c r="BH7" s="37" t="s">
        <v>48</v>
      </c>
      <c r="BI7" s="37" t="s">
        <v>49</v>
      </c>
      <c r="BJ7" s="37" t="s">
        <v>45</v>
      </c>
      <c r="BK7" s="37" t="s">
        <v>48</v>
      </c>
      <c r="BL7" s="37" t="s">
        <v>49</v>
      </c>
      <c r="BM7" s="37" t="s">
        <v>45</v>
      </c>
      <c r="BN7" s="37" t="s">
        <v>48</v>
      </c>
      <c r="BO7" s="37" t="s">
        <v>49</v>
      </c>
      <c r="BP7" s="37" t="s">
        <v>45</v>
      </c>
      <c r="BQ7" s="37" t="s">
        <v>48</v>
      </c>
      <c r="BR7" s="37" t="s">
        <v>49</v>
      </c>
      <c r="BS7" s="37" t="s">
        <v>45</v>
      </c>
      <c r="BT7" s="37" t="s">
        <v>48</v>
      </c>
      <c r="BU7" s="37" t="s">
        <v>49</v>
      </c>
      <c r="BV7" s="37" t="s">
        <v>45</v>
      </c>
      <c r="BW7" s="37" t="s">
        <v>48</v>
      </c>
      <c r="BX7" s="37" t="s">
        <v>49</v>
      </c>
      <c r="BY7" s="37" t="s">
        <v>45</v>
      </c>
      <c r="BZ7" s="37" t="s">
        <v>48</v>
      </c>
      <c r="CA7" s="37" t="s">
        <v>49</v>
      </c>
      <c r="CB7" s="37" t="s">
        <v>45</v>
      </c>
      <c r="CC7" s="37" t="s">
        <v>48</v>
      </c>
      <c r="CD7" s="37" t="s">
        <v>49</v>
      </c>
      <c r="CE7" s="37" t="s">
        <v>45</v>
      </c>
      <c r="CF7" s="37" t="s">
        <v>48</v>
      </c>
      <c r="CG7" s="37" t="s">
        <v>49</v>
      </c>
      <c r="CH7" s="37" t="s">
        <v>45</v>
      </c>
      <c r="CI7" s="37" t="s">
        <v>48</v>
      </c>
      <c r="CJ7" s="37" t="s">
        <v>49</v>
      </c>
      <c r="CK7" s="37" t="s">
        <v>45</v>
      </c>
      <c r="CL7" s="37" t="s">
        <v>48</v>
      </c>
      <c r="CM7" s="37" t="s">
        <v>49</v>
      </c>
      <c r="CN7" s="37" t="s">
        <v>45</v>
      </c>
      <c r="CO7" s="37" t="s">
        <v>48</v>
      </c>
      <c r="CP7" s="37" t="s">
        <v>49</v>
      </c>
      <c r="CQ7" s="46" t="s">
        <v>45</v>
      </c>
    </row>
    <row r="8" spans="1:95" x14ac:dyDescent="0.35">
      <c r="A8" s="16" t="s">
        <v>14</v>
      </c>
      <c r="B8" s="17" t="s">
        <v>24</v>
      </c>
      <c r="C8" s="38">
        <v>0.39583333333333331</v>
      </c>
      <c r="D8" s="38">
        <v>0.77083333333333337</v>
      </c>
      <c r="E8" s="55">
        <f>(D8-C8)-TIME(8,0,0)</f>
        <v>4.1666666666666741E-2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7"/>
    </row>
    <row r="9" spans="1:95" x14ac:dyDescent="0.35">
      <c r="A9" s="16" t="s">
        <v>15</v>
      </c>
      <c r="B9" s="17" t="s">
        <v>25</v>
      </c>
      <c r="C9" s="38">
        <v>0.3125</v>
      </c>
      <c r="D9" s="38">
        <v>0.77083333333333337</v>
      </c>
      <c r="E9" s="39">
        <f t="shared" ref="E9:E17" si="29">(D9-C9)-TIME(8,0,0)</f>
        <v>0.12500000000000006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7"/>
    </row>
    <row r="10" spans="1:95" x14ac:dyDescent="0.35">
      <c r="A10" s="16" t="s">
        <v>16</v>
      </c>
      <c r="B10" s="17" t="s">
        <v>26</v>
      </c>
      <c r="C10" s="38">
        <v>0.35416666666666669</v>
      </c>
      <c r="D10" s="38">
        <v>0.77083333333333337</v>
      </c>
      <c r="E10" s="39">
        <f t="shared" si="29"/>
        <v>8.333333333333337E-2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7"/>
    </row>
    <row r="11" spans="1:95" x14ac:dyDescent="0.35">
      <c r="A11" s="16" t="s">
        <v>17</v>
      </c>
      <c r="B11" s="17" t="s">
        <v>27</v>
      </c>
      <c r="C11" s="38">
        <v>0.35416666666666669</v>
      </c>
      <c r="D11" s="38">
        <v>0.83333333333333337</v>
      </c>
      <c r="E11" s="39">
        <f t="shared" si="29"/>
        <v>0.14583333333333337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7"/>
    </row>
    <row r="12" spans="1:95" x14ac:dyDescent="0.35">
      <c r="A12" s="16" t="s">
        <v>18</v>
      </c>
      <c r="B12" s="17" t="s">
        <v>28</v>
      </c>
      <c r="C12" s="40"/>
      <c r="D12" s="40"/>
      <c r="E12" s="39">
        <f t="shared" si="29"/>
        <v>-0.33333333333333331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7"/>
    </row>
    <row r="13" spans="1:95" x14ac:dyDescent="0.35">
      <c r="A13" s="16" t="s">
        <v>19</v>
      </c>
      <c r="B13" s="17" t="s">
        <v>29</v>
      </c>
      <c r="C13" s="40"/>
      <c r="D13" s="40"/>
      <c r="E13" s="39">
        <f t="shared" si="29"/>
        <v>-0.33333333333333331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7"/>
    </row>
    <row r="14" spans="1:95" x14ac:dyDescent="0.35">
      <c r="A14" s="16" t="s">
        <v>20</v>
      </c>
      <c r="B14" s="17" t="s">
        <v>30</v>
      </c>
      <c r="C14" s="40"/>
      <c r="D14" s="40"/>
      <c r="E14" s="39">
        <f t="shared" si="29"/>
        <v>-0.33333333333333331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7"/>
    </row>
    <row r="15" spans="1:95" x14ac:dyDescent="0.35">
      <c r="A15" s="16" t="s">
        <v>21</v>
      </c>
      <c r="B15" s="17" t="s">
        <v>31</v>
      </c>
      <c r="C15" s="40"/>
      <c r="D15" s="40"/>
      <c r="E15" s="39">
        <f t="shared" si="29"/>
        <v>-0.33333333333333331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7"/>
    </row>
    <row r="16" spans="1:95" x14ac:dyDescent="0.35">
      <c r="A16" s="16" t="s">
        <v>22</v>
      </c>
      <c r="B16" s="17" t="s">
        <v>32</v>
      </c>
      <c r="C16" s="40"/>
      <c r="D16" s="40"/>
      <c r="E16" s="39">
        <f t="shared" si="29"/>
        <v>-0.33333333333333331</v>
      </c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7"/>
    </row>
    <row r="17" spans="1:95" ht="15" thickBot="1" x14ac:dyDescent="0.4">
      <c r="A17" s="18" t="s">
        <v>23</v>
      </c>
      <c r="B17" s="19" t="s">
        <v>33</v>
      </c>
      <c r="C17" s="48"/>
      <c r="D17" s="48"/>
      <c r="E17" s="49">
        <f t="shared" si="29"/>
        <v>-0.33333333333333331</v>
      </c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50"/>
    </row>
  </sheetData>
  <mergeCells count="34">
    <mergeCell ref="A6:A7"/>
    <mergeCell ref="B6:B7"/>
    <mergeCell ref="C6:E6"/>
    <mergeCell ref="X6:Z6"/>
    <mergeCell ref="AA6:AC6"/>
    <mergeCell ref="AD6:AF6"/>
    <mergeCell ref="AG6:AI6"/>
    <mergeCell ref="F6:H6"/>
    <mergeCell ref="I6:K6"/>
    <mergeCell ref="L6:N6"/>
    <mergeCell ref="O6:Q6"/>
    <mergeCell ref="R6:T6"/>
    <mergeCell ref="CO6:CQ6"/>
    <mergeCell ref="BN6:BP6"/>
    <mergeCell ref="BQ6:BS6"/>
    <mergeCell ref="BT6:BV6"/>
    <mergeCell ref="BW6:BY6"/>
    <mergeCell ref="BZ6:CB6"/>
    <mergeCell ref="C3:T5"/>
    <mergeCell ref="CC6:CE6"/>
    <mergeCell ref="CF6:CH6"/>
    <mergeCell ref="CI6:CK6"/>
    <mergeCell ref="CL6:CN6"/>
    <mergeCell ref="AY6:BA6"/>
    <mergeCell ref="BB6:BD6"/>
    <mergeCell ref="BE6:BG6"/>
    <mergeCell ref="BH6:BJ6"/>
    <mergeCell ref="BK6:BM6"/>
    <mergeCell ref="AJ6:AL6"/>
    <mergeCell ref="AM6:AO6"/>
    <mergeCell ref="AP6:AR6"/>
    <mergeCell ref="AS6:AU6"/>
    <mergeCell ref="AV6:AX6"/>
    <mergeCell ref="U6:W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B70F046-0506-413A-AC0F-F103E9DA0FDE}">
          <x14:formula1>
            <xm:f>Sheet2!$A$1:$A$12</xm:f>
          </x14:formula1>
          <xm:sqref>B3</xm:sqref>
        </x14:dataValidation>
        <x14:dataValidation type="list" allowBlank="1" showInputMessage="1" showErrorMessage="1" xr:uid="{16AFB41C-8BCC-4AB9-84C6-5FECE94EE44D}">
          <x14:formula1>
            <xm:f>Sheet2!$B$2:$B$12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7302B-F980-46A4-A6CF-CF0269391FEC}">
  <dimension ref="A1:B12"/>
  <sheetViews>
    <sheetView workbookViewId="0">
      <selection activeCell="D11" sqref="D11"/>
    </sheetView>
  </sheetViews>
  <sheetFormatPr defaultRowHeight="14.5" x14ac:dyDescent="0.35"/>
  <sheetData>
    <row r="1" spans="1:2" x14ac:dyDescent="0.35">
      <c r="A1" t="s">
        <v>2</v>
      </c>
    </row>
    <row r="2" spans="1:2" x14ac:dyDescent="0.35">
      <c r="A2" t="s">
        <v>3</v>
      </c>
      <c r="B2">
        <v>2021</v>
      </c>
    </row>
    <row r="3" spans="1:2" x14ac:dyDescent="0.35">
      <c r="A3" t="s">
        <v>4</v>
      </c>
      <c r="B3">
        <v>2022</v>
      </c>
    </row>
    <row r="4" spans="1:2" x14ac:dyDescent="0.35">
      <c r="A4" t="s">
        <v>5</v>
      </c>
      <c r="B4">
        <v>2023</v>
      </c>
    </row>
    <row r="5" spans="1:2" x14ac:dyDescent="0.35">
      <c r="A5" t="s">
        <v>6</v>
      </c>
      <c r="B5">
        <v>2024</v>
      </c>
    </row>
    <row r="6" spans="1:2" x14ac:dyDescent="0.35">
      <c r="A6" t="s">
        <v>7</v>
      </c>
      <c r="B6">
        <v>2025</v>
      </c>
    </row>
    <row r="7" spans="1:2" x14ac:dyDescent="0.35">
      <c r="A7" t="s">
        <v>8</v>
      </c>
      <c r="B7">
        <v>2026</v>
      </c>
    </row>
    <row r="8" spans="1:2" x14ac:dyDescent="0.35">
      <c r="A8" t="s">
        <v>9</v>
      </c>
      <c r="B8">
        <v>2027</v>
      </c>
    </row>
    <row r="9" spans="1:2" x14ac:dyDescent="0.35">
      <c r="A9" t="s">
        <v>10</v>
      </c>
      <c r="B9">
        <v>2028</v>
      </c>
    </row>
    <row r="10" spans="1:2" x14ac:dyDescent="0.35">
      <c r="A10" t="s">
        <v>11</v>
      </c>
      <c r="B10">
        <v>2029</v>
      </c>
    </row>
    <row r="11" spans="1:2" x14ac:dyDescent="0.35">
      <c r="A11" t="s">
        <v>12</v>
      </c>
      <c r="B11">
        <v>2030</v>
      </c>
    </row>
    <row r="12" spans="1:2" x14ac:dyDescent="0.35">
      <c r="A12" t="s">
        <v>13</v>
      </c>
      <c r="B12">
        <v>2031</v>
      </c>
    </row>
  </sheetData>
  <phoneticPr fontId="7" type="noConversion"/>
  <dataValidations count="1">
    <dataValidation type="list" allowBlank="1" showInputMessage="1" showErrorMessage="1" sqref="D17" xr:uid="{67FF3BF2-175A-4AEF-942E-869C34AC40FD}">
      <formula1>$A$1:$A$12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Attandance Tracker</vt:lpstr>
      <vt:lpstr>Overtime Tracker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Kumar</dc:creator>
  <cp:lastModifiedBy>Rohit Kumar</cp:lastModifiedBy>
  <dcterms:created xsi:type="dcterms:W3CDTF">2025-06-07T14:35:40Z</dcterms:created>
  <dcterms:modified xsi:type="dcterms:W3CDTF">2025-06-09T14:46:55Z</dcterms:modified>
</cp:coreProperties>
</file>