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in enhet\Programvaruteknik\År 3\Exjobb\dt133g_vocal_rp\"/>
    </mc:Choice>
  </mc:AlternateContent>
  <xr:revisionPtr revIDLastSave="0" documentId="13_ncr:1_{D3E404D2-B9F6-4EF1-8C58-2CF3883C59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ver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H14" i="1"/>
  <c r="I14" i="1"/>
  <c r="J14" i="1"/>
  <c r="K14" i="1"/>
  <c r="M14" i="1"/>
  <c r="N14" i="1"/>
  <c r="O14" i="1"/>
  <c r="P14" i="1"/>
  <c r="R14" i="1"/>
  <c r="S14" i="1"/>
  <c r="T14" i="1"/>
  <c r="U14" i="1"/>
  <c r="B14" i="1"/>
  <c r="U10" i="1"/>
  <c r="U9" i="1"/>
  <c r="U8" i="1"/>
  <c r="U7" i="1"/>
  <c r="U6" i="1"/>
  <c r="U5" i="1"/>
  <c r="U4" i="1"/>
  <c r="U3" i="1"/>
  <c r="S13" i="1" l="1"/>
  <c r="R13" i="1"/>
  <c r="I13" i="1"/>
  <c r="H13" i="1"/>
  <c r="J13" i="1"/>
  <c r="T13" i="1"/>
  <c r="S12" i="1"/>
  <c r="R12" i="1"/>
  <c r="U12" i="1" l="1"/>
  <c r="O10" i="1"/>
  <c r="O9" i="1"/>
  <c r="O13" i="1" s="1"/>
  <c r="I12" i="1"/>
  <c r="H12" i="1"/>
  <c r="E12" i="1"/>
  <c r="D12" i="1"/>
  <c r="B12" i="1"/>
  <c r="K4" i="1"/>
  <c r="K5" i="1"/>
  <c r="K6" i="1"/>
  <c r="K7" i="1"/>
  <c r="K8" i="1"/>
  <c r="K9" i="1"/>
  <c r="K10" i="1"/>
  <c r="K3" i="1"/>
  <c r="F4" i="1"/>
  <c r="F5" i="1"/>
  <c r="F6" i="1"/>
  <c r="F7" i="1"/>
  <c r="F8" i="1"/>
  <c r="F9" i="1"/>
  <c r="F10" i="1"/>
  <c r="F3" i="1"/>
  <c r="N4" i="1"/>
  <c r="N5" i="1"/>
  <c r="N6" i="1"/>
  <c r="P6" i="1" s="1"/>
  <c r="N7" i="1"/>
  <c r="P7" i="1" s="1"/>
  <c r="N8" i="1"/>
  <c r="P8" i="1" s="1"/>
  <c r="N9" i="1"/>
  <c r="N10" i="1"/>
  <c r="P10" i="1" s="1"/>
  <c r="N3" i="1"/>
  <c r="M4" i="1"/>
  <c r="M5" i="1"/>
  <c r="M6" i="1"/>
  <c r="M7" i="1"/>
  <c r="M8" i="1"/>
  <c r="M9" i="1"/>
  <c r="M10" i="1"/>
  <c r="M3" i="1"/>
  <c r="M12" i="1" s="1"/>
  <c r="N12" i="1" l="1"/>
  <c r="P12" i="1" s="1"/>
  <c r="M13" i="1"/>
  <c r="K12" i="1"/>
  <c r="P9" i="1"/>
  <c r="N13" i="1"/>
  <c r="P5" i="1"/>
  <c r="F12" i="1"/>
  <c r="P4" i="1"/>
  <c r="P3" i="1"/>
</calcChain>
</file>

<file path=xl/sharedStrings.xml><?xml version="1.0" encoding="utf-8"?>
<sst xmlns="http://schemas.openxmlformats.org/spreadsheetml/2006/main" count="30" uniqueCount="20">
  <si>
    <t>Words</t>
  </si>
  <si>
    <t>Custom</t>
  </si>
  <si>
    <t>Default</t>
  </si>
  <si>
    <t>Change</t>
  </si>
  <si>
    <t>Code ratio</t>
  </si>
  <si>
    <t>Code characters</t>
  </si>
  <si>
    <t>Read Files</t>
  </si>
  <si>
    <t>Sum and Product</t>
  </si>
  <si>
    <t>Observable example</t>
  </si>
  <si>
    <t>combinedLatest example</t>
  </si>
  <si>
    <t>merge example</t>
  </si>
  <si>
    <t>do example</t>
  </si>
  <si>
    <t>map example</t>
  </si>
  <si>
    <t>flatmap example</t>
  </si>
  <si>
    <t>Commands</t>
  </si>
  <si>
    <t>Talon</t>
  </si>
  <si>
    <t>Single characters</t>
  </si>
  <si>
    <t>Avg. of final two examples</t>
  </si>
  <si>
    <t>Avg. of all examples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</si>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</sst>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1" applyNumberFormat="1" applyFont="1"/>
    <xf numFmtId="10" fontId="0" fillId="0" borderId="0" xfId="2" applyNumberFormat="1" applyFont="1"/>
    <xf numFmtId="164" fontId="2" fillId="0" borderId="0" xfId="1" applyNumberFormat="1" applyFont="1"/>
    <xf numFmtId="164" fontId="2" fillId="0" borderId="0" xfId="0" applyNumberFormat="1" applyFont="1"/>
    <xf numFmtId="171" fontId="0" fillId="0" borderId="0" xfId="0" applyNumberFormat="1"/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workbookViewId="0">
      <selection activeCell="K28" sqref="K28"/>
    </sheetView>
  </sheetViews>
  <sheetFormatPr defaultRowHeight="15" x14ac:dyDescent="0.25"/>
  <cols>
    <col min="1" max="1" width="28.28515625" customWidth="1"/>
    <col min="2" max="2" width="15.42578125" customWidth="1"/>
    <col min="3" max="3" width="9.7109375" customWidth="1"/>
    <col min="4" max="4" width="10.85546875" customWidth="1"/>
    <col min="5" max="6" width="11.5703125" bestFit="1" customWidth="1"/>
    <col min="8" max="10" width="12.5703125" bestFit="1" customWidth="1"/>
    <col min="11" max="11" width="11.5703125" bestFit="1" customWidth="1"/>
    <col min="13" max="16" width="11.5703125" bestFit="1" customWidth="1"/>
    <col min="18" max="18" width="17.140625" customWidth="1"/>
    <col min="19" max="19" width="11.5703125" bestFit="1" customWidth="1"/>
    <col min="20" max="20" width="12.5703125" bestFit="1" customWidth="1"/>
    <col min="21" max="21" width="11.5703125" bestFit="1" customWidth="1"/>
  </cols>
  <sheetData>
    <row r="1" spans="1:21" s="2" customFormat="1" x14ac:dyDescent="0.25">
      <c r="B1" s="2" t="s">
        <v>5</v>
      </c>
      <c r="D1" s="2" t="s">
        <v>14</v>
      </c>
      <c r="H1" s="2" t="s">
        <v>0</v>
      </c>
      <c r="M1" s="2" t="s">
        <v>4</v>
      </c>
      <c r="R1" s="2" t="s">
        <v>16</v>
      </c>
    </row>
    <row r="2" spans="1:21" s="2" customFormat="1" x14ac:dyDescent="0.25">
      <c r="D2" s="2" t="s">
        <v>2</v>
      </c>
      <c r="E2" s="2" t="s">
        <v>1</v>
      </c>
      <c r="F2" s="2" t="s">
        <v>3</v>
      </c>
      <c r="H2" s="2" t="s">
        <v>2</v>
      </c>
      <c r="I2" s="2" t="s">
        <v>1</v>
      </c>
      <c r="J2" s="2" t="s">
        <v>15</v>
      </c>
      <c r="K2" s="2" t="s">
        <v>3</v>
      </c>
      <c r="M2" s="2" t="s">
        <v>2</v>
      </c>
      <c r="N2" s="2" t="s">
        <v>1</v>
      </c>
      <c r="O2" s="2" t="s">
        <v>15</v>
      </c>
      <c r="P2" s="2" t="s">
        <v>3</v>
      </c>
      <c r="R2" s="2" t="s">
        <v>2</v>
      </c>
      <c r="S2" s="2" t="s">
        <v>1</v>
      </c>
      <c r="T2" s="2" t="s">
        <v>15</v>
      </c>
    </row>
    <row r="3" spans="1:21" x14ac:dyDescent="0.25">
      <c r="A3" t="s">
        <v>8</v>
      </c>
      <c r="B3">
        <v>395</v>
      </c>
      <c r="D3">
        <v>8</v>
      </c>
      <c r="E3">
        <v>7</v>
      </c>
      <c r="F3" s="4">
        <f t="shared" ref="F3:F12" si="0">((E3-D3)/D3)</f>
        <v>-0.125</v>
      </c>
      <c r="H3">
        <v>97</v>
      </c>
      <c r="I3">
        <v>80</v>
      </c>
      <c r="K3" s="4">
        <f>((I3-H3)/H3)</f>
        <v>-0.17525773195876287</v>
      </c>
      <c r="M3" s="3">
        <f t="shared" ref="M3:M10" si="1">B3/H3</f>
        <v>4.072164948453608</v>
      </c>
      <c r="N3" s="3">
        <f t="shared" ref="N3:N10" si="2">B3/I3</f>
        <v>4.9375</v>
      </c>
      <c r="O3" s="3"/>
      <c r="P3" s="4">
        <f>((N3-M3)/M3)</f>
        <v>0.21250000000000008</v>
      </c>
      <c r="R3">
        <v>26</v>
      </c>
      <c r="S3">
        <v>15</v>
      </c>
      <c r="U3" s="4">
        <f t="shared" ref="U3:U10" si="3">((S3-R3)/R3)</f>
        <v>-0.42307692307692307</v>
      </c>
    </row>
    <row r="4" spans="1:21" x14ac:dyDescent="0.25">
      <c r="A4" t="s">
        <v>9</v>
      </c>
      <c r="B4">
        <v>296</v>
      </c>
      <c r="D4">
        <v>6</v>
      </c>
      <c r="E4">
        <v>6</v>
      </c>
      <c r="F4" s="4">
        <f t="shared" si="0"/>
        <v>0</v>
      </c>
      <c r="H4">
        <v>67</v>
      </c>
      <c r="I4">
        <v>63</v>
      </c>
      <c r="K4" s="4">
        <f t="shared" ref="K4:K12" si="4">((I4-H4)/H4)</f>
        <v>-5.9701492537313432E-2</v>
      </c>
      <c r="M4" s="3">
        <f t="shared" si="1"/>
        <v>4.4179104477611943</v>
      </c>
      <c r="N4" s="3">
        <f t="shared" si="2"/>
        <v>4.6984126984126986</v>
      </c>
      <c r="O4" s="3"/>
      <c r="P4" s="4">
        <f t="shared" ref="P4:P12" si="5">((N4-M4)/M4)</f>
        <v>6.3492063492063461E-2</v>
      </c>
      <c r="R4">
        <v>15</v>
      </c>
      <c r="S4">
        <v>11</v>
      </c>
      <c r="U4" s="4">
        <f t="shared" si="3"/>
        <v>-0.26666666666666666</v>
      </c>
    </row>
    <row r="5" spans="1:21" x14ac:dyDescent="0.25">
      <c r="A5" t="s">
        <v>10</v>
      </c>
      <c r="B5">
        <v>282</v>
      </c>
      <c r="D5">
        <v>4</v>
      </c>
      <c r="E5">
        <v>4</v>
      </c>
      <c r="F5" s="4">
        <f t="shared" si="0"/>
        <v>0</v>
      </c>
      <c r="H5">
        <v>54</v>
      </c>
      <c r="I5">
        <v>47</v>
      </c>
      <c r="K5" s="4">
        <f t="shared" si="4"/>
        <v>-0.12962962962962962</v>
      </c>
      <c r="M5" s="3">
        <f t="shared" si="1"/>
        <v>5.2222222222222223</v>
      </c>
      <c r="N5" s="3">
        <f t="shared" si="2"/>
        <v>6</v>
      </c>
      <c r="O5" s="3"/>
      <c r="P5" s="4">
        <f t="shared" si="5"/>
        <v>0.14893617021276592</v>
      </c>
      <c r="R5">
        <v>15</v>
      </c>
      <c r="S5">
        <v>11</v>
      </c>
      <c r="U5" s="4">
        <f t="shared" si="3"/>
        <v>-0.26666666666666666</v>
      </c>
    </row>
    <row r="6" spans="1:21" x14ac:dyDescent="0.25">
      <c r="A6" t="s">
        <v>11</v>
      </c>
      <c r="B6">
        <v>203</v>
      </c>
      <c r="D6">
        <v>5</v>
      </c>
      <c r="E6">
        <v>5</v>
      </c>
      <c r="F6" s="4">
        <f t="shared" si="0"/>
        <v>0</v>
      </c>
      <c r="H6">
        <v>61</v>
      </c>
      <c r="I6">
        <v>44</v>
      </c>
      <c r="K6" s="4">
        <f t="shared" si="4"/>
        <v>-0.27868852459016391</v>
      </c>
      <c r="M6" s="3">
        <f t="shared" si="1"/>
        <v>3.3278688524590163</v>
      </c>
      <c r="N6" s="3">
        <f t="shared" si="2"/>
        <v>4.6136363636363633</v>
      </c>
      <c r="O6" s="3"/>
      <c r="P6" s="4">
        <f t="shared" si="5"/>
        <v>0.3863636363636363</v>
      </c>
      <c r="R6">
        <v>15</v>
      </c>
      <c r="S6">
        <v>4</v>
      </c>
      <c r="U6" s="4">
        <f t="shared" si="3"/>
        <v>-0.73333333333333328</v>
      </c>
    </row>
    <row r="7" spans="1:21" x14ac:dyDescent="0.25">
      <c r="A7" t="s">
        <v>12</v>
      </c>
      <c r="B7">
        <v>164</v>
      </c>
      <c r="D7">
        <v>5</v>
      </c>
      <c r="E7">
        <v>5</v>
      </c>
      <c r="F7" s="4">
        <f t="shared" si="0"/>
        <v>0</v>
      </c>
      <c r="H7">
        <v>45</v>
      </c>
      <c r="I7">
        <v>32</v>
      </c>
      <c r="K7" s="4">
        <f t="shared" si="4"/>
        <v>-0.28888888888888886</v>
      </c>
      <c r="M7" s="3">
        <f t="shared" si="1"/>
        <v>3.6444444444444444</v>
      </c>
      <c r="N7" s="3">
        <f t="shared" si="2"/>
        <v>5.125</v>
      </c>
      <c r="O7" s="3"/>
      <c r="P7" s="4">
        <f t="shared" si="5"/>
        <v>0.40625</v>
      </c>
      <c r="R7">
        <v>12</v>
      </c>
      <c r="S7">
        <v>2</v>
      </c>
      <c r="U7" s="4">
        <f t="shared" si="3"/>
        <v>-0.83333333333333337</v>
      </c>
    </row>
    <row r="8" spans="1:21" x14ac:dyDescent="0.25">
      <c r="A8" t="s">
        <v>13</v>
      </c>
      <c r="B8">
        <v>387</v>
      </c>
      <c r="D8">
        <v>14</v>
      </c>
      <c r="E8">
        <v>13</v>
      </c>
      <c r="F8" s="4">
        <f t="shared" si="0"/>
        <v>-7.1428571428571425E-2</v>
      </c>
      <c r="H8">
        <v>107</v>
      </c>
      <c r="I8">
        <v>76</v>
      </c>
      <c r="K8" s="4">
        <f t="shared" si="4"/>
        <v>-0.28971962616822428</v>
      </c>
      <c r="M8" s="3">
        <f t="shared" si="1"/>
        <v>3.6168224299065419</v>
      </c>
      <c r="N8" s="3">
        <f t="shared" si="2"/>
        <v>5.0921052631578947</v>
      </c>
      <c r="O8" s="3"/>
      <c r="P8" s="4">
        <f t="shared" si="5"/>
        <v>0.40789473684210531</v>
      </c>
      <c r="R8">
        <v>21</v>
      </c>
      <c r="S8">
        <v>6</v>
      </c>
      <c r="U8" s="4">
        <f t="shared" si="3"/>
        <v>-0.7142857142857143</v>
      </c>
    </row>
    <row r="9" spans="1:21" x14ac:dyDescent="0.25">
      <c r="A9" t="s">
        <v>6</v>
      </c>
      <c r="B9">
        <v>483</v>
      </c>
      <c r="D9">
        <v>14</v>
      </c>
      <c r="E9">
        <v>12</v>
      </c>
      <c r="F9" s="4">
        <f t="shared" si="0"/>
        <v>-0.14285714285714285</v>
      </c>
      <c r="H9">
        <v>122</v>
      </c>
      <c r="I9">
        <v>113</v>
      </c>
      <c r="J9">
        <v>212</v>
      </c>
      <c r="K9" s="4">
        <f t="shared" si="4"/>
        <v>-7.3770491803278687E-2</v>
      </c>
      <c r="M9" s="3">
        <f t="shared" si="1"/>
        <v>3.959016393442623</v>
      </c>
      <c r="N9" s="3">
        <f t="shared" si="2"/>
        <v>4.2743362831858409</v>
      </c>
      <c r="O9" s="3">
        <f>B9/J9</f>
        <v>2.2783018867924527</v>
      </c>
      <c r="P9" s="4">
        <f t="shared" si="5"/>
        <v>7.9646017699115085E-2</v>
      </c>
      <c r="R9">
        <v>20</v>
      </c>
      <c r="S9">
        <v>16</v>
      </c>
      <c r="T9">
        <v>90</v>
      </c>
      <c r="U9" s="4">
        <f t="shared" si="3"/>
        <v>-0.2</v>
      </c>
    </row>
    <row r="10" spans="1:21" x14ac:dyDescent="0.25">
      <c r="A10" t="s">
        <v>7</v>
      </c>
      <c r="B10">
        <v>267</v>
      </c>
      <c r="D10">
        <v>15</v>
      </c>
      <c r="E10">
        <v>10</v>
      </c>
      <c r="F10" s="4">
        <f t="shared" si="0"/>
        <v>-0.33333333333333331</v>
      </c>
      <c r="H10">
        <v>91</v>
      </c>
      <c r="I10">
        <v>68</v>
      </c>
      <c r="J10">
        <v>174</v>
      </c>
      <c r="K10" s="4">
        <f t="shared" si="4"/>
        <v>-0.25274725274725274</v>
      </c>
      <c r="M10" s="3">
        <f t="shared" si="1"/>
        <v>2.9340659340659339</v>
      </c>
      <c r="N10" s="3">
        <f t="shared" si="2"/>
        <v>3.9264705882352939</v>
      </c>
      <c r="O10" s="3">
        <f>B10/J10</f>
        <v>1.5344827586206897</v>
      </c>
      <c r="P10" s="4">
        <f t="shared" si="5"/>
        <v>0.33823529411764708</v>
      </c>
      <c r="R10">
        <v>16</v>
      </c>
      <c r="S10">
        <v>16</v>
      </c>
      <c r="T10">
        <v>131</v>
      </c>
      <c r="U10" s="4">
        <f t="shared" si="3"/>
        <v>0</v>
      </c>
    </row>
    <row r="11" spans="1:21" s="1" customFormat="1" x14ac:dyDescent="0.25"/>
    <row r="12" spans="1:21" x14ac:dyDescent="0.25">
      <c r="A12" t="s">
        <v>18</v>
      </c>
      <c r="B12" s="5">
        <f>AVERAGE(B3:B10)</f>
        <v>309.625</v>
      </c>
      <c r="C12" s="1"/>
      <c r="D12" s="5">
        <f>AVERAGE(D3:D10)</f>
        <v>8.875</v>
      </c>
      <c r="E12" s="5">
        <f>AVERAGE(E3:E10)</f>
        <v>7.75</v>
      </c>
      <c r="F12" s="4">
        <f t="shared" si="0"/>
        <v>-0.12676056338028169</v>
      </c>
      <c r="G12" s="1"/>
      <c r="H12" s="5">
        <f>AVERAGE(H3:H10)</f>
        <v>80.5</v>
      </c>
      <c r="I12" s="5">
        <f>AVERAGE(I3:I10)</f>
        <v>65.375</v>
      </c>
      <c r="J12" s="5"/>
      <c r="K12" s="4">
        <f t="shared" si="4"/>
        <v>-0.18788819875776397</v>
      </c>
      <c r="L12" s="1"/>
      <c r="M12" s="5">
        <f>AVERAGE(M3:M10)</f>
        <v>3.8993144590944482</v>
      </c>
      <c r="N12" s="5">
        <f>AVERAGE(N3:N10)</f>
        <v>4.833432649578512</v>
      </c>
      <c r="O12" s="1"/>
      <c r="P12" s="4">
        <f t="shared" si="5"/>
        <v>0.23955959445779026</v>
      </c>
      <c r="Q12" s="1"/>
      <c r="R12" s="5">
        <f>AVERAGE(R3:R10)</f>
        <v>17.5</v>
      </c>
      <c r="S12" s="5">
        <f>AVERAGE(S3:S10)</f>
        <v>10.125</v>
      </c>
      <c r="T12" s="1"/>
      <c r="U12" s="4">
        <f>((S12-R12)/R12)</f>
        <v>-0.42142857142857143</v>
      </c>
    </row>
    <row r="13" spans="1:21" x14ac:dyDescent="0.25">
      <c r="A13" t="s">
        <v>17</v>
      </c>
      <c r="H13" s="5">
        <f>AVERAGE(H8:H10)</f>
        <v>106.66666666666667</v>
      </c>
      <c r="I13" s="5">
        <f>AVERAGE(I9:I10)</f>
        <v>90.5</v>
      </c>
      <c r="J13" s="1">
        <f>AVERAGE(J9:J10)</f>
        <v>193</v>
      </c>
      <c r="M13" s="6">
        <f>AVERAGE(M9:M10)</f>
        <v>3.4465411637542784</v>
      </c>
      <c r="N13" s="6">
        <f>AVERAGE(N9:N10)</f>
        <v>4.1004034357105672</v>
      </c>
      <c r="O13" s="5">
        <f>AVERAGE(O9:O10)</f>
        <v>1.9063923227065711</v>
      </c>
      <c r="R13" s="6">
        <f>AVERAGE(R9:R10)</f>
        <v>18</v>
      </c>
      <c r="S13" s="6">
        <f>AVERAGE(S9:S10)</f>
        <v>16</v>
      </c>
      <c r="T13" s="5">
        <f>AVERAGE(T9:T10)</f>
        <v>110.5</v>
      </c>
    </row>
    <row r="14" spans="1:21" x14ac:dyDescent="0.25">
      <c r="A14" t="s">
        <v>19</v>
      </c>
      <c r="B14" s="7">
        <f>_xlfn.STDEV.S(B3:B10)</f>
        <v>106.01608705420944</v>
      </c>
      <c r="D14" s="7">
        <f t="shared" ref="C14:U14" si="6">_xlfn.STDEV.S(D3:D10)</f>
        <v>4.6732521560777904</v>
      </c>
      <c r="E14" s="7">
        <f t="shared" si="6"/>
        <v>3.4537764010675951</v>
      </c>
      <c r="F14" s="7">
        <f t="shared" si="6"/>
        <v>0.11692138218860045</v>
      </c>
      <c r="G14" s="7"/>
      <c r="H14" s="7">
        <f t="shared" si="6"/>
        <v>27.599171830225011</v>
      </c>
      <c r="I14" s="7">
        <f t="shared" si="6"/>
        <v>25.399311014277533</v>
      </c>
      <c r="J14" s="7">
        <f t="shared" si="6"/>
        <v>26.870057685088806</v>
      </c>
      <c r="K14" s="7">
        <f t="shared" si="6"/>
        <v>9.6934409477068786E-2</v>
      </c>
      <c r="L14" s="7"/>
      <c r="M14" s="7">
        <f t="shared" si="6"/>
        <v>0.70259555823660447</v>
      </c>
      <c r="N14" s="7">
        <f t="shared" si="6"/>
        <v>0.62396682140469284</v>
      </c>
      <c r="O14" s="7">
        <f t="shared" si="6"/>
        <v>0.52595954950652046</v>
      </c>
      <c r="P14" s="7">
        <f t="shared" si="6"/>
        <v>0.14683158524061429</v>
      </c>
      <c r="Q14" s="7"/>
      <c r="R14" s="7">
        <f t="shared" si="6"/>
        <v>4.5039665058384131</v>
      </c>
      <c r="S14" s="7">
        <f t="shared" si="6"/>
        <v>5.5404357745062409</v>
      </c>
      <c r="T14" s="7">
        <f t="shared" si="6"/>
        <v>28.991378028648448</v>
      </c>
      <c r="U14" s="7">
        <f t="shared" si="6"/>
        <v>0.29921561058523277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SMN</dc:creator>
  <cp:lastModifiedBy>Gustaf Eknefelt</cp:lastModifiedBy>
  <dcterms:created xsi:type="dcterms:W3CDTF">2022-05-21T15:14:32Z</dcterms:created>
  <dcterms:modified xsi:type="dcterms:W3CDTF">2022-06-02T09:32:41Z</dcterms:modified>
</cp:coreProperties>
</file>