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2.xml" ContentType="application/vnd.openxmlformats-officedocument.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ThisWorkbook" defaultThemeVersion="166925"/>
  <mc:AlternateContent xmlns:mc="http://schemas.openxmlformats.org/markup-compatibility/2006">
    <mc:Choice Requires="x15">
      <x15ac:absPath xmlns:x15ac="http://schemas.microsoft.com/office/spreadsheetml/2010/11/ac" url="G:\My Drive\Tài liệu\Tài liệu thiết kế\"/>
    </mc:Choice>
  </mc:AlternateContent>
  <xr:revisionPtr revIDLastSave="0" documentId="13_ncr:1_{8F809CC1-24A4-4210-8DD8-62A4013B47B2}" xr6:coauthVersionLast="36" xr6:coauthVersionMax="47" xr10:uidLastSave="{00000000-0000-0000-0000-000000000000}"/>
  <bookViews>
    <workbookView xWindow="0" yWindow="0" windowWidth="57165" windowHeight="17400" tabRatio="695" activeTab="9" xr2:uid="{82C70569-FF00-452C-95A2-B17168387F62}"/>
  </bookViews>
  <sheets>
    <sheet name="Công việc" sheetId="4" r:id="rId1"/>
    <sheet name="Mua hàng" sheetId="3" r:id="rId2"/>
    <sheet name="KHOÁN" sheetId="2" r:id="rId3"/>
    <sheet name="BSC" sheetId="5" r:id="rId4"/>
    <sheet name="Vay" sheetId="10" r:id="rId5"/>
    <sheet name="Tài sản" sheetId="9" r:id="rId6"/>
    <sheet name="Phiên bản" sheetId="8" r:id="rId7"/>
    <sheet name="Mô tả CV" sheetId="6" r:id="rId8"/>
    <sheet name="Thuê nhà" sheetId="11" r:id="rId9"/>
    <sheet name="Văn bản giao khoán" sheetId="12" r:id="rId10"/>
    <sheet name="Sheet1" sheetId="7" r:id="rId11"/>
  </sheets>
  <externalReferences>
    <externalReference r:id="rId12"/>
  </externalReferences>
  <definedNames>
    <definedName name="_xlnm._FilterDatabase" localSheetId="0" hidden="1">'Công việc'!$G$97:$W$110</definedName>
  </definedNames>
  <calcPr calcId="191029" calcMode="autoNoTable"/>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482" i="4" l="1"/>
  <c r="AT481" i="4"/>
  <c r="BE480" i="4"/>
  <c r="E77" i="12"/>
  <c r="E68" i="12"/>
  <c r="AA237" i="4" l="1"/>
  <c r="U480" i="4"/>
  <c r="AN432" i="4"/>
  <c r="N426" i="4"/>
  <c r="W391" i="4"/>
  <c r="X345" i="4"/>
  <c r="W396" i="4" s="1"/>
  <c r="P345" i="4"/>
  <c r="R396" i="4" s="1"/>
  <c r="R402" i="4" s="1"/>
  <c r="X344" i="4"/>
  <c r="W395" i="4" s="1"/>
  <c r="X343" i="4"/>
  <c r="W394" i="4" s="1"/>
  <c r="X342" i="4"/>
  <c r="AE355" i="4" s="1"/>
  <c r="P344" i="4"/>
  <c r="R395" i="4" s="1"/>
  <c r="P343" i="4"/>
  <c r="R394" i="4" s="1"/>
  <c r="R400" i="4" s="1"/>
  <c r="P342" i="4"/>
  <c r="R393" i="4" s="1"/>
  <c r="R399" i="4" s="1"/>
  <c r="AU307" i="4"/>
  <c r="AU312" i="4" s="1"/>
  <c r="AO307" i="4"/>
  <c r="AF307" i="4"/>
  <c r="N723" i="4"/>
  <c r="N722" i="4"/>
  <c r="Z183" i="4"/>
  <c r="Z176" i="4"/>
  <c r="AI173" i="4"/>
  <c r="AA233" i="4"/>
  <c r="P234" i="4"/>
  <c r="Z179" i="4"/>
  <c r="S149" i="4"/>
  <c r="G148" i="4"/>
  <c r="G143" i="4"/>
  <c r="G135" i="4"/>
  <c r="E26" i="12"/>
  <c r="E21" i="12"/>
  <c r="AR14" i="10"/>
  <c r="I21" i="9"/>
  <c r="I20" i="9"/>
  <c r="I19" i="9"/>
  <c r="I18" i="9"/>
  <c r="I17" i="9"/>
  <c r="I16" i="9"/>
  <c r="I15" i="9"/>
  <c r="I14" i="9"/>
  <c r="AR13" i="9"/>
  <c r="I13" i="9"/>
  <c r="I12" i="9"/>
  <c r="N428" i="4" l="1"/>
  <c r="AN429" i="4" s="1"/>
  <c r="R401" i="4"/>
  <c r="W393" i="4"/>
  <c r="AU313" i="4"/>
  <c r="AU308" i="4"/>
  <c r="Q355" i="4"/>
  <c r="N71" i="7"/>
  <c r="J482" i="4" l="1"/>
  <c r="J481" i="4"/>
  <c r="AO582" i="4"/>
  <c r="AO581" i="4"/>
  <c r="R765" i="4"/>
  <c r="V146" i="4"/>
  <c r="Z146" i="4" s="1"/>
  <c r="U146" i="4"/>
  <c r="Y146" i="4" s="1"/>
  <c r="AC146" i="4" s="1"/>
  <c r="T146" i="4"/>
  <c r="X146" i="4" s="1"/>
  <c r="AB146" i="4" s="1"/>
  <c r="S146" i="4"/>
  <c r="W146" i="4" s="1"/>
  <c r="AA146" i="4" s="1"/>
  <c r="V145" i="4"/>
  <c r="Z145" i="4" s="1"/>
  <c r="U145" i="4"/>
  <c r="Y145" i="4" s="1"/>
  <c r="AC145" i="4" s="1"/>
  <c r="T145" i="4"/>
  <c r="X145" i="4" s="1"/>
  <c r="AB145" i="4" s="1"/>
  <c r="S145" i="4"/>
  <c r="W145" i="4" s="1"/>
  <c r="AA145" i="4" s="1"/>
  <c r="V141" i="4"/>
  <c r="Z141" i="4" s="1"/>
  <c r="U141" i="4"/>
  <c r="Y141" i="4" s="1"/>
  <c r="AC141" i="4" s="1"/>
  <c r="T141" i="4"/>
  <c r="X141" i="4" s="1"/>
  <c r="AB141" i="4" s="1"/>
  <c r="S141" i="4"/>
  <c r="W141" i="4" s="1"/>
  <c r="AA141" i="4" s="1"/>
  <c r="V140" i="4"/>
  <c r="Z140" i="4" s="1"/>
  <c r="U140" i="4"/>
  <c r="Y140" i="4" s="1"/>
  <c r="AC140" i="4" s="1"/>
  <c r="T140" i="4"/>
  <c r="X140" i="4" s="1"/>
  <c r="AB140" i="4" s="1"/>
  <c r="S140" i="4"/>
  <c r="W140" i="4" s="1"/>
  <c r="AA140" i="4" s="1"/>
  <c r="S138" i="4"/>
  <c r="S137" i="4"/>
  <c r="S136" i="4"/>
  <c r="Z102" i="4"/>
  <c r="Z99" i="4"/>
  <c r="P235" i="4"/>
  <c r="L235" i="4"/>
  <c r="Q530" i="4"/>
  <c r="AU524" i="4"/>
  <c r="AG525" i="4"/>
  <c r="R761" i="4" s="1"/>
  <c r="AG526" i="4"/>
  <c r="R762" i="4" s="1"/>
  <c r="AG527" i="4"/>
  <c r="R763" i="4" s="1"/>
  <c r="AG528" i="4"/>
  <c r="R764" i="4" s="1"/>
  <c r="AG524" i="4"/>
  <c r="R760" i="4" s="1"/>
  <c r="AC525" i="4"/>
  <c r="AC526" i="4"/>
  <c r="AC527" i="4"/>
  <c r="AC528" i="4"/>
  <c r="AC524" i="4"/>
  <c r="AN438" i="4"/>
  <c r="AT396" i="4"/>
  <c r="AO396" i="4"/>
  <c r="AH396" i="4"/>
  <c r="AB396" i="4"/>
  <c r="AT395" i="4"/>
  <c r="AO395" i="4"/>
  <c r="AH395" i="4"/>
  <c r="AB395" i="4"/>
  <c r="AT394" i="4"/>
  <c r="AO394" i="4"/>
  <c r="AH394" i="4"/>
  <c r="AB394" i="4"/>
  <c r="AB393" i="4"/>
  <c r="AT393" i="4"/>
  <c r="AO393" i="4"/>
  <c r="AH393" i="4"/>
  <c r="AW341" i="4"/>
  <c r="Y645" i="4" l="1"/>
  <c r="AO575" i="4"/>
  <c r="AO579" i="4"/>
  <c r="AO578" i="4"/>
  <c r="AO577" i="4"/>
  <c r="AO576" i="4"/>
  <c r="AT391" i="4"/>
  <c r="AO391" i="4"/>
  <c r="AH391" i="4"/>
  <c r="AB391" i="4"/>
  <c r="R391" i="4"/>
  <c r="N168" i="4"/>
  <c r="Q232" i="4" s="1"/>
  <c r="T46" i="4"/>
  <c r="T44" i="4"/>
  <c r="T42" i="4"/>
  <c r="T40" i="4"/>
  <c r="T38" i="4"/>
  <c r="T36" i="4"/>
  <c r="T34" i="4"/>
  <c r="T32" i="4"/>
  <c r="T30" i="4"/>
  <c r="T28" i="4"/>
  <c r="T26" i="4"/>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 i="7"/>
  <c r="BT833" i="4"/>
  <c r="BY833" i="4" s="1"/>
  <c r="BT832" i="4"/>
  <c r="BY832" i="4" s="1"/>
  <c r="BT829" i="4"/>
  <c r="BY829" i="4" s="1"/>
  <c r="BT828" i="4"/>
  <c r="BY828" i="4" s="1"/>
  <c r="AE361" i="4"/>
  <c r="Q361" i="4"/>
  <c r="AE358" i="4"/>
  <c r="Q358" i="4"/>
  <c r="Q523" i="4" l="1"/>
  <c r="BY827" i="4"/>
  <c r="BY831" i="4"/>
  <c r="AN27" i="3"/>
  <c r="AN28" i="3"/>
  <c r="AN29" i="3"/>
  <c r="AN30" i="3"/>
  <c r="AN31" i="3"/>
  <c r="AN32" i="3"/>
  <c r="AN33" i="3"/>
  <c r="AN34" i="3"/>
  <c r="AN35" i="3"/>
  <c r="AN36" i="3"/>
  <c r="AN37" i="3"/>
  <c r="AN38" i="3"/>
  <c r="AN39" i="3"/>
  <c r="AN40" i="3"/>
  <c r="AN41" i="3"/>
  <c r="AN42" i="3"/>
  <c r="AN2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TienHai</author>
    <author>Xuan Tuan Notebook</author>
  </authors>
  <commentList>
    <comment ref="AZ185" authorId="0" shapeId="0" xr:uid="{4E4D1CE2-DCA8-4BBF-8E81-45FAD4E6AF24}">
      <text>
        <r>
          <rPr>
            <b/>
            <sz val="9"/>
            <color indexed="81"/>
            <rFont val="Tahoma"/>
            <family val="2"/>
          </rPr>
          <t>TienHai:</t>
        </r>
        <r>
          <rPr>
            <sz val="9"/>
            <color indexed="81"/>
            <rFont val="Tahoma"/>
            <family val="2"/>
          </rPr>
          <t xml:space="preserve">
Mở ra form kết nối nhiệm vụ - đơn vị</t>
        </r>
      </text>
    </comment>
    <comment ref="AZ188" authorId="0" shapeId="0" xr:uid="{96860687-57B2-449B-91A4-18E3E5188E55}">
      <text>
        <r>
          <rPr>
            <b/>
            <sz val="9"/>
            <color indexed="81"/>
            <rFont val="Tahoma"/>
            <family val="2"/>
          </rPr>
          <t>TienHai:</t>
        </r>
        <r>
          <rPr>
            <sz val="9"/>
            <color indexed="81"/>
            <rFont val="Tahoma"/>
            <family val="2"/>
          </rPr>
          <t xml:space="preserve">
Mở ra form chỉ tiêu Mục tiêu</t>
        </r>
      </text>
    </comment>
    <comment ref="U605" authorId="1" shapeId="0" xr:uid="{B57DBB52-B2E8-47D7-A7AF-CC807DE1157F}">
      <text>
        <r>
          <rPr>
            <b/>
            <sz val="9"/>
            <color indexed="81"/>
            <rFont val="Tahoma"/>
            <family val="2"/>
          </rPr>
          <t>Xuan Tuan Notebook:</t>
        </r>
        <r>
          <rPr>
            <sz val="9"/>
            <color indexed="81"/>
            <rFont val="Tahoma"/>
            <family val="2"/>
          </rPr>
          <t xml:space="preserve">
Đây là vị trí quản lý, nên mục tiêu của vị trí này chính là mục tiêu của phòng ban</t>
        </r>
      </text>
    </comment>
    <comment ref="AT645" authorId="1" shapeId="0" xr:uid="{F9B7D3A0-5D16-40D1-B70C-024ABCDAB66B}">
      <text>
        <r>
          <rPr>
            <b/>
            <sz val="9"/>
            <color indexed="81"/>
            <rFont val="Tahoma"/>
            <family val="2"/>
          </rPr>
          <t>Xuan Tuan Notebook:</t>
        </r>
        <r>
          <rPr>
            <sz val="9"/>
            <color indexed="81"/>
            <rFont val="Tahoma"/>
            <family val="2"/>
          </rPr>
          <t xml:space="preserve">
Đây là vị trí quản lý, nên mục tiêu của vị trí này chính là mục tiêu của phòng ban</t>
        </r>
      </text>
    </comment>
    <comment ref="AS650" authorId="1" shapeId="0" xr:uid="{D5DD5EEC-6A95-4F10-8D03-884A6FD03178}">
      <text>
        <r>
          <rPr>
            <b/>
            <sz val="9"/>
            <color indexed="81"/>
            <rFont val="Tahoma"/>
            <family val="2"/>
          </rPr>
          <t>Xuan Tuan Notebook:</t>
        </r>
        <r>
          <rPr>
            <sz val="9"/>
            <color indexed="81"/>
            <rFont val="Tahoma"/>
            <family val="2"/>
          </rPr>
          <t xml:space="preserve">
Đây là vị trí quản lý, nên mục tiêu của vị trí này chính là mục tiêu của phòng ban</t>
        </r>
      </text>
    </comment>
    <comment ref="AS655" authorId="1" shapeId="0" xr:uid="{F561048D-C8BC-43B5-86C4-57114787EF1E}">
      <text>
        <r>
          <rPr>
            <b/>
            <sz val="9"/>
            <color indexed="81"/>
            <rFont val="Tahoma"/>
            <family val="2"/>
          </rPr>
          <t>Xuan Tuan Notebook:</t>
        </r>
        <r>
          <rPr>
            <sz val="9"/>
            <color indexed="81"/>
            <rFont val="Tahoma"/>
            <family val="2"/>
          </rPr>
          <t xml:space="preserve">
Đây là vị trí quản lý, nên mục tiêu của vị trí này chính là mục tiêu của phòng ban</t>
        </r>
      </text>
    </comment>
    <comment ref="AS661" authorId="1" shapeId="0" xr:uid="{1E6ABC8D-E5F9-4EFD-9E79-FA7E747C5DAC}">
      <text>
        <r>
          <rPr>
            <b/>
            <sz val="9"/>
            <color indexed="81"/>
            <rFont val="Tahoma"/>
            <family val="2"/>
          </rPr>
          <t>Xuan Tuan Notebook:</t>
        </r>
        <r>
          <rPr>
            <sz val="9"/>
            <color indexed="81"/>
            <rFont val="Tahoma"/>
            <family val="2"/>
          </rPr>
          <t xml:space="preserve">
Đây là vị trí quản lý, nên mục tiêu của vị trí này chính là mục tiêu của phòng ban</t>
        </r>
      </text>
    </comment>
  </commentList>
</comments>
</file>

<file path=xl/sharedStrings.xml><?xml version="1.0" encoding="utf-8"?>
<sst xmlns="http://schemas.openxmlformats.org/spreadsheetml/2006/main" count="2714" uniqueCount="1316">
  <si>
    <t>Công ty BOS</t>
  </si>
  <si>
    <t>Khối kinh doanh</t>
  </si>
  <si>
    <t>Phòng bán hàng</t>
  </si>
  <si>
    <t xml:space="preserve">Hà Nội </t>
  </si>
  <si>
    <t>Vùng 1</t>
  </si>
  <si>
    <t>Vùng 2</t>
  </si>
  <si>
    <t>Phòng Marketing</t>
  </si>
  <si>
    <t>Tele mar</t>
  </si>
  <si>
    <t>Khối Sản xuất</t>
  </si>
  <si>
    <t>Nhà máy</t>
  </si>
  <si>
    <t>Phòng mua hàng</t>
  </si>
  <si>
    <t>Khối Backoffice</t>
  </si>
  <si>
    <t>Ban Giám đốc</t>
  </si>
  <si>
    <t>HCNS</t>
  </si>
  <si>
    <t>Kế toán</t>
  </si>
  <si>
    <t>STT</t>
  </si>
  <si>
    <t>Tên chức năng</t>
  </si>
  <si>
    <t>Bán hàng</t>
  </si>
  <si>
    <t>Tìm kiếm khách hàng</t>
  </si>
  <si>
    <t>Số khách hàng</t>
  </si>
  <si>
    <t>Báo giá</t>
  </si>
  <si>
    <t>Số lượng báo giá</t>
  </si>
  <si>
    <t>Đơn hàng &amp; hợp đồng</t>
  </si>
  <si>
    <t>Doanh thu</t>
  </si>
  <si>
    <t>Tư vấn</t>
  </si>
  <si>
    <t>Số cuộc gọi</t>
  </si>
  <si>
    <t>Số phiếu xuất</t>
  </si>
  <si>
    <t>THÔNG TIN CHI TIẾT</t>
  </si>
  <si>
    <t>Phòng ban</t>
  </si>
  <si>
    <t>Ghi chú</t>
  </si>
  <si>
    <t>Cập nhật</t>
  </si>
  <si>
    <t>Xóa</t>
  </si>
  <si>
    <t>Làm mới</t>
  </si>
  <si>
    <t>Hủy</t>
  </si>
  <si>
    <t>▼</t>
  </si>
  <si>
    <t>1. Danh sách phòng ban</t>
  </si>
  <si>
    <t>Hiện sơ đồ hình cây</t>
  </si>
  <si>
    <t>Thể hiện tất cả các phòng ban trong cty. Đến cấp nhỏ nhất</t>
  </si>
  <si>
    <t>Hà Nội</t>
  </si>
  <si>
    <t>3. Vùng thông tin chi tiết</t>
  </si>
  <si>
    <t>Chọn phòng ban</t>
  </si>
  <si>
    <t>CÔNG VIỆC &amp; TRÁCH NHIỆM THEO VỊ TRÍ</t>
  </si>
  <si>
    <t>Tên công việc</t>
  </si>
  <si>
    <t>Định mức tối thiểu</t>
  </si>
  <si>
    <t>Định mức yêu cầu</t>
  </si>
  <si>
    <t>Phương thức tính</t>
  </si>
  <si>
    <t>Trọng số</t>
  </si>
  <si>
    <t>Đơn vị lượng hóa</t>
  </si>
  <si>
    <t>Tối đa 100</t>
  </si>
  <si>
    <t>Không giới hạn</t>
  </si>
  <si>
    <t>Không tính KPI</t>
  </si>
  <si>
    <t>¨</t>
  </si>
  <si>
    <t>þ</t>
  </si>
  <si>
    <t>Vị trí</t>
  </si>
  <si>
    <t>Nhân viên</t>
  </si>
  <si>
    <t>Trưởng phòng KD</t>
  </si>
  <si>
    <t>Lý Thường Kiệt</t>
  </si>
  <si>
    <t>Thực đạt</t>
  </si>
  <si>
    <t>Điền hoặc import  thực đạt cho từng nhân viên</t>
  </si>
  <si>
    <t>Marketing</t>
  </si>
  <si>
    <t>Danh sách sản phẩm kế hoạch</t>
  </si>
  <si>
    <t>Mã SP</t>
  </si>
  <si>
    <t>Tên sản phẩm</t>
  </si>
  <si>
    <t>Đơn vị tính</t>
  </si>
  <si>
    <t>Số lượng</t>
  </si>
  <si>
    <t>SP01</t>
  </si>
  <si>
    <t>SP02</t>
  </si>
  <si>
    <t>SP03</t>
  </si>
  <si>
    <t>SP04</t>
  </si>
  <si>
    <t>SP05</t>
  </si>
  <si>
    <t>SP06</t>
  </si>
  <si>
    <t>SP07</t>
  </si>
  <si>
    <t>SP08</t>
  </si>
  <si>
    <t>SP09</t>
  </si>
  <si>
    <t>SP10</t>
  </si>
  <si>
    <t>SP11</t>
  </si>
  <si>
    <t>SP12</t>
  </si>
  <si>
    <t>SP13</t>
  </si>
  <si>
    <t>SP14</t>
  </si>
  <si>
    <t>SP15</t>
  </si>
  <si>
    <t>SP16</t>
  </si>
  <si>
    <t>SP17</t>
  </si>
  <si>
    <t>Sản phẩm số 01</t>
  </si>
  <si>
    <t>Sản phẩm số 02</t>
  </si>
  <si>
    <t>Sản phẩm số 03</t>
  </si>
  <si>
    <t>Sản phẩm số 04</t>
  </si>
  <si>
    <t>Sản phẩm số 05</t>
  </si>
  <si>
    <t>Sản phẩm số 06</t>
  </si>
  <si>
    <t>Sản phẩm số 07</t>
  </si>
  <si>
    <t>Sản phẩm số 08</t>
  </si>
  <si>
    <t>Sản phẩm số 09</t>
  </si>
  <si>
    <t>Sản phẩm số 10</t>
  </si>
  <si>
    <t>Sản phẩm số 11</t>
  </si>
  <si>
    <t>Sản phẩm số 12</t>
  </si>
  <si>
    <t>Sản phẩm số 13</t>
  </si>
  <si>
    <t>Sản phẩm số 14</t>
  </si>
  <si>
    <t>Sản phẩm số 15</t>
  </si>
  <si>
    <t>Sản phẩm số 16</t>
  </si>
  <si>
    <t>Sản phẩm số 17</t>
  </si>
  <si>
    <t>Cái</t>
  </si>
  <si>
    <t>Hộp</t>
  </si>
  <si>
    <t>bộ</t>
  </si>
  <si>
    <t xml:space="preserve"> KG</t>
  </si>
  <si>
    <t>Túi</t>
  </si>
  <si>
    <t>CHUỖI GIÁ TRỊ</t>
  </si>
  <si>
    <t>CUNG ỨNG</t>
  </si>
  <si>
    <t>CHỨC NĂNG</t>
  </si>
  <si>
    <t>Kho hàng</t>
  </si>
  <si>
    <t>Tồn kho</t>
  </si>
  <si>
    <t>Tồn tối thiểu</t>
  </si>
  <si>
    <t>Kho thành phẩm</t>
  </si>
  <si>
    <t>Quý 1</t>
  </si>
  <si>
    <t>Sản phẩm</t>
  </si>
  <si>
    <t>Chọn</t>
  </si>
  <si>
    <t>Kỳ kế hoạch</t>
  </si>
  <si>
    <t>1. Kỳ kế hoạch</t>
  </si>
  <si>
    <t>Nhấn chọn dữ liệu từ Cbb &gt;&gt; Load dữ liệu xuống "Danh sách sản phẩm kế hoạch"</t>
  </si>
  <si>
    <t>2. Kho hàng</t>
  </si>
  <si>
    <t>Cbb hiển thị danh sách kho hàng</t>
  </si>
  <si>
    <t>Nhấn chọn danh mục từ Cbb kho hàng &gt;&gt; Load "Tồn kho" và "Tồn tối thiểu" trong kho đã chọn tương ứng với từng sản phẩm</t>
  </si>
  <si>
    <t>3. Danh sách sản phẩm kế hoạch</t>
  </si>
  <si>
    <t xml:space="preserve">Listview chứa danh sách sản phẩm dựa theo kỳ kế hoạch. Bổ sung thêm thông tin tồn </t>
  </si>
  <si>
    <t>Tồn kho , Tồn tối thiều &gt;&gt; Lấy từ dữ liệu kho được chọn</t>
  </si>
  <si>
    <t>Số lượng cần &gt;&gt; Tính theo công thức: = Số lượng - ( Tồn kho -Tồn tối thiểu). Không hiện kết quả &lt;0</t>
  </si>
  <si>
    <t>4. Chọn sản phẩm</t>
  </si>
  <si>
    <t>Điền giá trị tìm kiếm vào ô text. &gt;&gt; Sổ ra các sản phẩm có tên hoặc mã chứa ký tự tìm kiếm</t>
  </si>
  <si>
    <t>Tích chọn các sản phẩm cần lấy.</t>
  </si>
  <si>
    <t>Nhấn chọn &gt;&gt; Gán thông tin của sản phẩm xuống lưới sản phẩm kế hoạch</t>
  </si>
  <si>
    <t>Mặc định số lượng sản phẩm lấy xuống = 1</t>
  </si>
  <si>
    <t>Nếu chọn sản phẩm đã có trên lưới &gt;&gt; Số lượng  cộng thêm 1 đơn vị</t>
  </si>
  <si>
    <t>5. Cập nhật</t>
  </si>
  <si>
    <t>Lưu dữ liệu vào CSDL</t>
  </si>
  <si>
    <t>Số lượng YC</t>
  </si>
  <si>
    <t>Số lượng KH</t>
  </si>
  <si>
    <t>Số lượng BS</t>
  </si>
  <si>
    <t>Cụm sản phẩm, đơn vị tính, Số lượng KH &gt;&gt; Lấy từ kế hoạch sản phẩm</t>
  </si>
  <si>
    <t>Số lượng YC : Khi chưa tạo YC = 0 , Khi đã tạo  YC rồi thì hiện số lượng đã lập theo YC. Số lượng YC có thể điều chỉnh đc</t>
  </si>
  <si>
    <t>BOM</t>
  </si>
  <si>
    <t>Danh sách BOM</t>
  </si>
  <si>
    <t>Tìm sản phẩm</t>
  </si>
  <si>
    <t>Ngày lập</t>
  </si>
  <si>
    <t>Mã hiệu</t>
  </si>
  <si>
    <t>CHI TIẾT BOM</t>
  </si>
  <si>
    <t>Người lập</t>
  </si>
  <si>
    <t>Phân loại</t>
  </si>
  <si>
    <t>Danh sách nguyên vật liệu</t>
  </si>
  <si>
    <t>ĐVT</t>
  </si>
  <si>
    <t>Loại sản phẩm</t>
  </si>
  <si>
    <t>Nhóm sản phẩm</t>
  </si>
  <si>
    <t>NV01</t>
  </si>
  <si>
    <t>Miếng sắt</t>
  </si>
  <si>
    <t>Cây</t>
  </si>
  <si>
    <t>Tấm tôn</t>
  </si>
  <si>
    <t>Tấm</t>
  </si>
  <si>
    <t>Dây điện 0.75</t>
  </si>
  <si>
    <t>Mét</t>
  </si>
  <si>
    <t>NV02</t>
  </si>
  <si>
    <t>NV03</t>
  </si>
  <si>
    <t>NV04</t>
  </si>
  <si>
    <t>Đầu chuyển</t>
  </si>
  <si>
    <t>1. Tìm kiếm sản phẩm</t>
  </si>
  <si>
    <t>Cbb hiện danh sách Sản phẩm đã lập BOM</t>
  </si>
  <si>
    <t>Nhấn chọn dữ liệu từ Cbb &gt;&gt; Load BOM xuống danh sách BOM</t>
  </si>
  <si>
    <t>2. Danh sách BOM</t>
  </si>
  <si>
    <t>Trạng thái</t>
  </si>
  <si>
    <t>Hiện thị các BOM đã lập theo sản phẩm đã chọn</t>
  </si>
  <si>
    <t>Nhấn chọn danh mục từ listview &gt;&gt; Load dữ liệ sang vùng :"Chi Tiết BOM"</t>
  </si>
  <si>
    <t>3. Chi Tiết BOM</t>
  </si>
  <si>
    <t>Vùng này bao gồm 2 phần: Vùng chi tiết và vùng danh sách nguyên vật liệu</t>
  </si>
  <si>
    <t xml:space="preserve">4. Vùng chi tiết: </t>
  </si>
  <si>
    <t>Có các trường thông tin cơ bản của BOM: Mã hiệu, Sản phẩm, ngày lập, người lập, phân loại , Trạng thái, ghi chú</t>
  </si>
  <si>
    <t>Người dùng nhập dữ liệu hoặc điều chỉnh theo yêu cầu thực tế</t>
  </si>
  <si>
    <t>5.Vùng Danh sách nguyên vật liệu</t>
  </si>
  <si>
    <t>Chọn các nguyên vật liệu để làm BOM cho sản phẩm</t>
  </si>
  <si>
    <t>Cbb sản phẩm: Chỉ hiển thị các sản phẩm có loại sản phẩm là "Nguyên vật liệu" hoặc "Công cụ - dụng cụ" hoặc "Bán thành phẩm"</t>
  </si>
  <si>
    <t xml:space="preserve">Khi nhấn chọn &gt;&gt; Các sản phẩm được tick xuống lưới. Mặc định lấy số lượng = 1. </t>
  </si>
  <si>
    <t>Số lượng nguyên vật liệu có thể điều chỉnh</t>
  </si>
  <si>
    <t>Bán thành phẩm</t>
  </si>
  <si>
    <t>Nguyên vật liệu</t>
  </si>
  <si>
    <t xml:space="preserve">Thêm </t>
  </si>
  <si>
    <t>Chuỗi giá trị</t>
  </si>
  <si>
    <t>KINH DOANH</t>
  </si>
  <si>
    <t>Mã công việc</t>
  </si>
  <si>
    <t>Mô tả công việc</t>
  </si>
  <si>
    <t xml:space="preserve">Hủy </t>
  </si>
  <si>
    <t>Mã chức năng</t>
  </si>
  <si>
    <t>CN08</t>
  </si>
  <si>
    <t>HỖ TRỢ</t>
  </si>
  <si>
    <t>CÔNG VIỆC</t>
  </si>
  <si>
    <t>TÌM KIẾM KHÁCH HÀNG</t>
  </si>
  <si>
    <t>HẸN GẶP TRAO ĐỔI</t>
  </si>
  <si>
    <t xml:space="preserve">GIAO DỊCH </t>
  </si>
  <si>
    <t>BÁO GIÁ</t>
  </si>
  <si>
    <t>DỰ BÁO BÁN HÀNG</t>
  </si>
  <si>
    <t>ĐƠN HÀNG</t>
  </si>
  <si>
    <t>Danh sách công việc</t>
  </si>
  <si>
    <t>CHỨC NĂNG &amp; CÔNG VIỆC</t>
  </si>
  <si>
    <t>Giao dịch</t>
  </si>
  <si>
    <t>Dự báo</t>
  </si>
  <si>
    <t>Hợp đồng</t>
  </si>
  <si>
    <t>Xuất - nhập</t>
  </si>
  <si>
    <t>Chăm sóc</t>
  </si>
  <si>
    <t>Chăm sóc sau mua</t>
  </si>
  <si>
    <t>Hội thảo</t>
  </si>
  <si>
    <t>Bài đăng</t>
  </si>
  <si>
    <t>Mua hàng</t>
  </si>
  <si>
    <t>Sản xuất</t>
  </si>
  <si>
    <t>Kế hoạch</t>
  </si>
  <si>
    <t>Check tồn kho</t>
  </si>
  <si>
    <t xml:space="preserve">BOM </t>
  </si>
  <si>
    <t>Kho vật tư</t>
  </si>
  <si>
    <t>Dự án</t>
  </si>
  <si>
    <t>1. Shapes lưu đồ</t>
  </si>
  <si>
    <t>Nhấn vào từng shapes &gt; mở đến các form chức năng tương ứng ở bên dưới.</t>
  </si>
  <si>
    <t>2. List box chuỗi giá trị</t>
  </si>
  <si>
    <t>Nhấn vào 1 giá trị &gt;&gt; Hiện các chức năng ở ListBox Chức năng</t>
  </si>
  <si>
    <t>3. List box chức năng</t>
  </si>
  <si>
    <t>Hiện các giá trị của chuỗi giá trị (Bảng CV_CongViec)</t>
  </si>
  <si>
    <t>Hiện các giá trị của chuỗi giá trị (Bảng CV_ChucNang)</t>
  </si>
  <si>
    <t>Hiện các giá trị của chuỗi giá trị (Bảng CV_ChuoiGiaTri)</t>
  </si>
  <si>
    <t>Nhấn vào 1 dòng để load sang bên chi tiết và có thể điều chỉnh.</t>
  </si>
  <si>
    <t>Dữ liệu từ bảng CV_ChucNang</t>
  </si>
  <si>
    <t>ChucNangID int, identity</t>
  </si>
  <si>
    <t>ChuoiGiaTriID int</t>
  </si>
  <si>
    <t>MaChucNang nvarchar(100)</t>
  </si>
  <si>
    <t>GhiChu nvarchar(2000)</t>
  </si>
  <si>
    <t>Nhấn vào shapes Công việc để mở ra form này.</t>
  </si>
  <si>
    <t xml:space="preserve">Hiện các thông tin của công việc. </t>
  </si>
  <si>
    <t>Dữ liệu có thể load từ lưới Danh công công việc xuống hoặc làm mới để thêm</t>
  </si>
  <si>
    <t>Sau khi cập nhật&gt;&gt; tiến hành tạo mới hoặc cập nhật lại dữ liệu đã chọn. Sau đó load lại danh sách công việc</t>
  </si>
  <si>
    <t>CongViecID int, identity</t>
  </si>
  <si>
    <t>ChucNangID int</t>
  </si>
  <si>
    <t>MaCongViec nvarchar(100)</t>
  </si>
  <si>
    <t>TenCongViec nvarchar(200)</t>
  </si>
  <si>
    <t>CongViecChinhID int</t>
  </si>
  <si>
    <t>Nhấn vào một phòng ban bất kỳ &gt; Hiện dấu tích ở các chức năng, công việc mà phòng ban đó được phân công</t>
  </si>
  <si>
    <t>2. Vùng chức năng &amp; công việc</t>
  </si>
  <si>
    <t>Hiển thị 3 cấp: Chuỗi giá trị, Chức năng, Công việc theo sơ đồ hình cây</t>
  </si>
  <si>
    <t>Hiển thị dữ  liệu tích chọn dựa trên việc chọn phòng ban ở danh sách phòng ban</t>
  </si>
  <si>
    <t>Cần có các tiện ích: Tích cha được con, bỏ hết còn thì bỏ cha</t>
  </si>
  <si>
    <t xml:space="preserve">Lưu mối quan hệ phân chia công việc giữa phòng ban và Chuỗi giá trị, Chức năng, Công việc </t>
  </si>
  <si>
    <t>3. Cập nhật</t>
  </si>
  <si>
    <t>4. CSDL: Bảng CV_PhongBan_CongViec</t>
  </si>
  <si>
    <t>PhongBan_CongViecID int identity</t>
  </si>
  <si>
    <t>PhongbanID int</t>
  </si>
  <si>
    <t>CongViecID int</t>
  </si>
  <si>
    <t>PhanLoai nvarchar(100) ( Để lưu xem dòng nào là chuỗi GT, dòng nào là Công việc)</t>
  </si>
  <si>
    <t>Cbb hiện danh sách "Kế hoạch bán sản phẩm" hoặc Yêu cầu sản xuất</t>
  </si>
  <si>
    <t>Tên mục tiêu</t>
  </si>
  <si>
    <t>ĐỀ NGHỊ XUẤT KHO -  THU TIỀN</t>
  </si>
  <si>
    <t>Mục tiêu</t>
  </si>
  <si>
    <t>ChucNang_MucTieuID int, identity</t>
  </si>
  <si>
    <t>4. CSDL :</t>
  </si>
  <si>
    <t xml:space="preserve"> Bảng CV_ChucNang</t>
  </si>
  <si>
    <t>Yêu cầu sản phẩm  &gt;&gt; Dùng chung khi check kho thành phẩm và kho nguyên vật liệu</t>
  </si>
  <si>
    <t>Năm lập kế hoạch</t>
  </si>
  <si>
    <t xml:space="preserve">CÔNG VIỆC </t>
  </si>
  <si>
    <t>Đạt doanh số 100 tỷ</t>
  </si>
  <si>
    <t>Duy trì hệ thống 50 đại lý cũ</t>
  </si>
  <si>
    <t>Phát triển thêm 10 đại lý mới</t>
  </si>
  <si>
    <t>Thu hồi công nợ đúng hạn 100%</t>
  </si>
  <si>
    <t>Điều nghiên thị trường 12 chiến dịch</t>
  </si>
  <si>
    <t>1. Chuỗi chức năng</t>
  </si>
  <si>
    <t>Nhấn vào shapes Chuỗi chức năng để mở ra form này.</t>
  </si>
  <si>
    <t>Quản trị chiến lược và lãnh đạo</t>
  </si>
  <si>
    <t>CN_01</t>
  </si>
  <si>
    <t>CN_02</t>
  </si>
  <si>
    <t>Kinh doanh</t>
  </si>
  <si>
    <t>Phát triển thị trường</t>
  </si>
  <si>
    <t>CN_03</t>
  </si>
  <si>
    <t>Tiếp thị sản phẩm</t>
  </si>
  <si>
    <t>CN_04</t>
  </si>
  <si>
    <t>Thuộc chuỗi giá trị</t>
  </si>
  <si>
    <t>Phòng ban phụ trách</t>
  </si>
  <si>
    <t>Quản trị và phát triển nhân sự</t>
  </si>
  <si>
    <t>CN_05</t>
  </si>
  <si>
    <t>Quản trị tài chính</t>
  </si>
  <si>
    <t>CN_06</t>
  </si>
  <si>
    <t>Ghi chép số sách kế toán</t>
  </si>
  <si>
    <t>CN_07</t>
  </si>
  <si>
    <t>Ý nghĩa</t>
  </si>
  <si>
    <t>Nghiên cứu phát triển sản phẩm</t>
  </si>
  <si>
    <t>CN_08</t>
  </si>
  <si>
    <t>Quản lý chất lượng sản phẩm</t>
  </si>
  <si>
    <t>CN_09</t>
  </si>
  <si>
    <t xml:space="preserve">Chuỗi giá trị </t>
  </si>
  <si>
    <t>Dịch vụ hỗ trợ kỹ thuật</t>
  </si>
  <si>
    <t>CN_10</t>
  </si>
  <si>
    <t>Mua vật tư hàng hóa</t>
  </si>
  <si>
    <t>CN_11</t>
  </si>
  <si>
    <t>Sản xuất hàng hóa</t>
  </si>
  <si>
    <t>CN_12</t>
  </si>
  <si>
    <t>PhongBanID int</t>
  </si>
  <si>
    <t>Quản lý văn phòng, hành chính</t>
  </si>
  <si>
    <t>CN_13</t>
  </si>
  <si>
    <t>Nam int</t>
  </si>
  <si>
    <t>Năm</t>
  </si>
  <si>
    <t>Mô tả</t>
  </si>
  <si>
    <t>Tìm kiếm</t>
  </si>
  <si>
    <t>KGI mục tiêu</t>
  </si>
  <si>
    <t>MT_01</t>
  </si>
  <si>
    <t>+</t>
  </si>
  <si>
    <t xml:space="preserve">cbb mục tiêu : Hiện các mục tiêu theo năm đã chọn. Các trường hiện bao gồm:  Mã mục tiêu, tên mục tiêu., chức năng, chuỗi giá trị </t>
  </si>
  <si>
    <t>KPI đo lường</t>
  </si>
  <si>
    <t>Số lượng đại lý cũ</t>
  </si>
  <si>
    <t>2. Danh sách công việc</t>
  </si>
  <si>
    <t>Số lượng đại lý mới</t>
  </si>
  <si>
    <t>Tỷ lệ thu công nợ đúng hạn</t>
  </si>
  <si>
    <t>Nhấn vào 1 dòng để hiện thông tin công việc xuống vùng thông tin chi tiết phía bên phải</t>
  </si>
  <si>
    <t>Có phải công việc quan trọng không ?</t>
  </si>
  <si>
    <t>KPI đo lường chất lượng công việc</t>
  </si>
  <si>
    <t>Mỗi tháng NVKD phải tổ chức đi gặp đại lý cũ</t>
  </si>
  <si>
    <t>Chức năng</t>
  </si>
  <si>
    <t>Công việc quan trọng không?</t>
  </si>
  <si>
    <t>Check = 1. không kheck = 0</t>
  </si>
  <si>
    <t xml:space="preserve">Năm </t>
  </si>
  <si>
    <t>DANH SÁCH PHÒNG BAN - VỊ TRÍ</t>
  </si>
  <si>
    <t>1. Tìm kiếm</t>
  </si>
  <si>
    <t>Cả năm</t>
  </si>
  <si>
    <t xml:space="preserve">Danh sách tìm kiếm theo Tên Phòng ban </t>
  </si>
  <si>
    <t>Hiện combobox theo bảng PhongBan</t>
  </si>
  <si>
    <t>Hệ số</t>
  </si>
  <si>
    <t>4. Vùng chọn tháng ( giao chỉ tiêu theo tháng)</t>
  </si>
  <si>
    <t xml:space="preserve"> Hiện 13 ô: ứng với 12 tháng + 1 ô là cả năm. Cả năm xếp  ở trước ( Như ảnh).</t>
  </si>
  <si>
    <t>Mỗi ô có 3 trạng thái ( 3 màu) : Trắng = chưa lập chỉ tiêu; Xanh = đã lập chỉ tiêu; Vàng cam = Đang xem, đang làm việc</t>
  </si>
  <si>
    <t>Ban đầu : Tất cả các ô màu trắng (chưa lập). Mặc định chọn làm việc cùng "Cả năm"&gt;&gt; Màu vàng cam</t>
  </si>
  <si>
    <t>Nhấn "cả năm" rồi điền chỉ tiêu &gt;&gt; Tự động nhân bản ra 12 lần ứng với 12 tháng. Sau khi "Cập nhật" &gt;&gt; 12 ô biến thành màu xanh</t>
  </si>
  <si>
    <t>Hoặc lập chỉ tiêu cho từng tháng bằng cách click vào từng ô. Điền số chỉ tiêu &gt;&gt; cập nhật &gt;&gt; đổi xanh ô tháng đó.</t>
  </si>
  <si>
    <t>Đối với cả ô trắng và ô xanh, khi nhấn chọn chuột vào thì đều đổi sang màu vàng cam để xác nhận việc đang làm việc cùng nó</t>
  </si>
  <si>
    <t>Sau khi làm việc xong, click sang ô khác thì ô cũ tự hiện màu theo trạng thái cũ ( trắng hoặc xanh)</t>
  </si>
  <si>
    <t>Vùng này hiện mặc định các công việc theo bảng phân chia công việc đã thực hiện cho từng vị trí ( Chức năng phía trên)</t>
  </si>
  <si>
    <t xml:space="preserve">Đối với các tháng chưa lập chỉ tiêu &gt;&gt; Chỉ có tên công việc, các phần đơn vị lượng hóa, định mức, phương thức tính, hệ số không hiện gì. </t>
  </si>
  <si>
    <t>Đối với các tháng đã lập chỉ tiêu &gt;&gt; các thông tin hiện theo thông số đã thiết lập</t>
  </si>
  <si>
    <t>Trong danh sách hiện ra, cần phải tích xác nhận việc quan trọng vào ô checkbox ở đầu trước thì mới hiện xuống vùng chi tiết để tiến hành chỉnh sửa</t>
  </si>
  <si>
    <t>(Chức năng này hoạt động theo luồng: Xác định việc quan trọng trước &gt;&gt; Sau đó mới giao chỉ tiêu cho việc đó)</t>
  </si>
  <si>
    <t>6. Vùng thông tin chi tiết</t>
  </si>
  <si>
    <t>Hiện những công việc đã được tích chọn ở trên lưới "Danh sách công việc"</t>
  </si>
  <si>
    <t>Nếu công việc có đơn vị lượng hóa = Doanh thu &gt;&gt; Lấy kế hoạch doanh thu nhân viên trong tháng tương ứng vào ô "Định mức yêu cầu"</t>
  </si>
  <si>
    <t>Người dùng sẽ điền các thông tin giao chỉ tiêu theo tháng ở đây.</t>
  </si>
  <si>
    <t>Nút "Cập nhật" &gt;&gt; Lưu dữ liệu vào DBb( bao gồm cả insert và update)</t>
  </si>
  <si>
    <t>Nút "Xóa" &gt;&gt; Xóa dữ liệu chỉ tiêu giao của công việc tương ứng, đồng thời bỏ tích công việc quan trong của công việc đó trên danh sách công việc,.</t>
  </si>
  <si>
    <t>Nút "Hủy" &gt;&gt; Đóng form , thoát chức năng.</t>
  </si>
  <si>
    <t>Chú ý: Form chức năng này có một số điểm lưu ý khi lưu dữ liệu như sau:</t>
  </si>
  <si>
    <t>Tự sinh dữ liệu 12 tháng nếu chọn cả năm.</t>
  </si>
  <si>
    <t>Trong các tháng, kể cả tháng chưa lập chỉ tiêu thì vùng danh sách công việc đều hiện các đầu việc đã giao</t>
  </si>
  <si>
    <t xml:space="preserve">Chỉ những tích chọn mới được xác nhận là công việc Key , và chỉ thiết lập chỉ tiêu cho Key &gt;&gt; cần phải lưu cả từng CV có tích hay không. </t>
  </si>
  <si>
    <t>Đối với các tháng đã giao chỉ tiêu, có dữ liệu rồi thì cứ thế load CV và check bõ tích chọn lên.</t>
  </si>
  <si>
    <t xml:space="preserve">Đối với các tháng chưa giao chỉ tiêu, Chưa có dữ liệu trong DB&gt;&gt; thì cũng mặc định các checkbox là không tích. </t>
  </si>
  <si>
    <t>DANH SÁCH NHÂN VIÊN</t>
  </si>
  <si>
    <t>2.  Vùng Danh sách Nhân viên</t>
  </si>
  <si>
    <t>Họ và tên</t>
  </si>
  <si>
    <t>Danh sách nhân viên hiện Tree Vị trí - Nhân viên dựa theo Phòng ban đã chọn</t>
  </si>
  <si>
    <t>Trần Hoảng</t>
  </si>
  <si>
    <t xml:space="preserve">Dữ liệu hiện thị dạng sơ đồ cây. </t>
  </si>
  <si>
    <t>Trần Quang Khải</t>
  </si>
  <si>
    <t xml:space="preserve">Nhấn vào Tên vị trí thì không nhận, không load ra gì. </t>
  </si>
  <si>
    <t>Trần Khâm</t>
  </si>
  <si>
    <t>Nhấn vào tên nhân viên &gt;&gt; Hiện thông tin công việc ứng với nhân viên</t>
  </si>
  <si>
    <t>Trần Khánh Dư</t>
  </si>
  <si>
    <t>Trần Bình Trọng</t>
  </si>
  <si>
    <t>3. Vùng thông tin Công việc</t>
  </si>
  <si>
    <t>Trần Nhật Duật</t>
  </si>
  <si>
    <t>Vùng này bao gồm 3 vùng thông tin nhỏ hơn</t>
  </si>
  <si>
    <t>Trần Thừa</t>
  </si>
  <si>
    <t xml:space="preserve"> + Vùng chọn tháng:</t>
  </si>
  <si>
    <t>Trần Thủ Độ</t>
  </si>
  <si>
    <t xml:space="preserve"> + Vùng lưới danh sách công việc: Hiện thị các công việc như đã chọn ở bước trên</t>
  </si>
  <si>
    <t>Trần Nguyên Hãn</t>
  </si>
  <si>
    <t xml:space="preserve"> + Vùng thông tin chi tiết công việc: Hiện chi tiết các công việc khi đã chọn từ danh sách</t>
  </si>
  <si>
    <t>5. Vùng danh sách công việc</t>
  </si>
  <si>
    <t>Làm trực tiếp trên sheets excel</t>
  </si>
  <si>
    <t>Có 3 combobox của Đơn vị ( phòng ban), Năm, Tháng</t>
  </si>
  <si>
    <t>Tháng</t>
  </si>
  <si>
    <t>Sau khi chọn các giá trị &gt;&gt; Hiện danh sách các công viecj có gán chỉ tiêu của tháng đã chọn</t>
  </si>
  <si>
    <t>Điền số liệu vào ô " Thực đạt"</t>
  </si>
  <si>
    <t>Tỷ lệ hoàn thành và KPI nhảy theo công thức</t>
  </si>
  <si>
    <t>Ứng với 2 phương thức tính sẽ có 2 cách tính khác nhau</t>
  </si>
  <si>
    <t>Nếu thực đạt &lt; Định mức tối thiểu &gt;&gt; Tỷ lệ hoàn thành = 0</t>
  </si>
  <si>
    <t>Tỷ lệ hoàn thành</t>
  </si>
  <si>
    <t>KPI</t>
  </si>
  <si>
    <t>Nếu Thực đạt &lt; định mức yêu cầu &gt;&gt; Tỷ lệ hoàn thành = Thực đạt / Định mức yêu cầu</t>
  </si>
  <si>
    <t>Nếu thực đạt &gt; ĐỊnh mức yêu cầu  và Phương thức tính = Tối đa 100 &gt;&gt; Tỷ lệ hoàn thành = 1</t>
  </si>
  <si>
    <t>Nếu thực đạt &gt; ĐỊnh mức yêu cầu  và Phương thức tính = Không giới hạn &gt;&gt; Tỷ lệ hoàn thành =  Thực đạt / Định mức yêu cầu</t>
  </si>
  <si>
    <t>KPI = Tỷ lệ hoàn thành * Trọng số</t>
  </si>
  <si>
    <t>KPI dòng tổng ( dòng nhân viên ) = tổng KPI các dòng công việc</t>
  </si>
  <si>
    <t>THIẾT LẬP LƯƠNG KHOÁN</t>
  </si>
  <si>
    <t>Mã VT</t>
  </si>
  <si>
    <t>Tên vị trí</t>
  </si>
  <si>
    <t>É</t>
  </si>
  <si>
    <t>Chỉ tiêu khoán</t>
  </si>
  <si>
    <t>Đà Nẵng</t>
  </si>
  <si>
    <t>Huế</t>
  </si>
  <si>
    <t>Khối cung ứng</t>
  </si>
  <si>
    <t>Tổ cắt</t>
  </si>
  <si>
    <t>Nhân viên áp dụng</t>
  </si>
  <si>
    <t>R</t>
  </si>
  <si>
    <t>Trần Duy Hoàng</t>
  </si>
  <si>
    <t>Đỗ Ngọc Yến</t>
  </si>
  <si>
    <t>Cao Thái Lan</t>
  </si>
  <si>
    <t>Hoàng Thị Ngân</t>
  </si>
  <si>
    <t>£</t>
  </si>
  <si>
    <t>Đỗ Văn Cường</t>
  </si>
  <si>
    <t>Khánh Hòa</t>
  </si>
  <si>
    <t>Kho vận</t>
  </si>
  <si>
    <t>Tổ đúc</t>
  </si>
  <si>
    <t>Phòng ban: Cần chọn phòng ban. Sau khi chọn hiện các giá trị trong Cbb vị trí theo phòng ban đã chọn.</t>
  </si>
  <si>
    <t>Năm:mặc định là năm hiện tại. Có thể chọn lại. Hiện thiết lập khoán của năm được chọn</t>
  </si>
  <si>
    <t>Khi chọn Phòng ban &gt;&gt; Cũng load hết các thiết lập khoán của phòng được chọn</t>
  </si>
  <si>
    <t>Vị trí: Hiện các vị trí trong phòng ban đã chọn. Nhấn chọn &gt;&gt; listboxt hiện các thiết lập khoán cho vị trí đã chọn</t>
  </si>
  <si>
    <t>Ban đầu vào đã có mặc định năm = năm hiện tại&gt; Hiện dữ liệu theo năm hiện tại</t>
  </si>
  <si>
    <t>Sau khi chọn thêm phòng ban, vị trí thì danh sách thu gọn dần theo các tiêu chí, nội dung đã chọn</t>
  </si>
  <si>
    <t>Khi nhấn vào 1 dòng trong "Danh sách thiết lập" &gt; Hiện dữ liệu chi tiết ra vùng thông tin thiết lập</t>
  </si>
  <si>
    <t xml:space="preserve">Các thông tin hiển thị bao gồm: </t>
  </si>
  <si>
    <t xml:space="preserve">Chỉ tiêu khoán: Dạng danh mục. Có sẵn danh mục "Doanh thu". </t>
  </si>
  <si>
    <t>Khi chọn chỉ tiêu là "Doanh thu" thì sẽ hiện thêm 1 bảng treeview để chọn xem doanh thu đó là doanh thu của các đơn vị nào.</t>
  </si>
  <si>
    <t>Khi chọn chỉ tiêu là các giá trị khác thì cứ chọn bình thường</t>
  </si>
  <si>
    <t>Cho phép người dùng chủ động thêm danh mục con.Nhấn dấu "+" xong mở ra 1 form mới để điền thông tin. OK &gt; Tự đẩy giá trị vừa thêm lêm form</t>
  </si>
  <si>
    <t>Hệ số khoán: Người dùng phải tự điền hệ số khoán</t>
  </si>
  <si>
    <t>Đơn vị tính : Chọn 1 trong 2 đơn vị tính : "Theo phần trăm" hoặc "Theo giá trị"</t>
  </si>
  <si>
    <t>Giá trị từ và Giá trị đến: Điền số theo định mức khoán. ( Nếu có) Nếu không chia định mức lũy tiền thì điền 0- 10000000000</t>
  </si>
  <si>
    <t>Chọn nhân viên áp dụng: Tích chọn các nhân viên áp dụng thiết lập khoán trên.</t>
  </si>
  <si>
    <t>Làm mới: Nhấn sẽ hỏi "Bạn có muốn giữ lai thông tin không?"</t>
  </si>
  <si>
    <t>Nếu chọn có: Tất cả giữ lại</t>
  </si>
  <si>
    <t>Nếu chọn không: Xóa trắng toàn bọ vùng thiết lập</t>
  </si>
  <si>
    <t>Cập nhật: Lưu dữ liệu đang thiết lập vào CSDL</t>
  </si>
  <si>
    <t>1. Vùng tìm kiếm</t>
  </si>
  <si>
    <t xml:space="preserve"> Có 3 combobox</t>
  </si>
  <si>
    <t>2. Danh sách thiết lập</t>
  </si>
  <si>
    <t>3. Thông tin thiết lập</t>
  </si>
  <si>
    <t>4. Các nút sự kiện</t>
  </si>
  <si>
    <t>Đóng</t>
  </si>
  <si>
    <t>TÍNH LƯƠNG KHOÁN</t>
  </si>
  <si>
    <t>Mã nhân viên</t>
  </si>
  <si>
    <t>TÀI CHÍNH</t>
  </si>
  <si>
    <t>Chỉ tiêu</t>
  </si>
  <si>
    <t>KHÁCH HÀNG</t>
  </si>
  <si>
    <t>QUY TRÌNH NỘI BỘ</t>
  </si>
  <si>
    <t>HỌC HỎI &amp; PHÁT TRIỂN</t>
  </si>
  <si>
    <t>MÔ HÌNH VIỄN CẢNH BSC</t>
  </si>
  <si>
    <t>Hệ số khoán bậc 1</t>
  </si>
  <si>
    <t>Giải khoán bậc 1 từ</t>
  </si>
  <si>
    <t>Đến</t>
  </si>
  <si>
    <t>Hệ số khoán bậc 2</t>
  </si>
  <si>
    <t>Giải khoán bậc 3 từ</t>
  </si>
  <si>
    <t>Giải khoán bậc 2 từ</t>
  </si>
  <si>
    <t>Hệ số khoán bậc 3</t>
  </si>
  <si>
    <t>Hà Nội, Vùng 1, Miền Trung</t>
  </si>
  <si>
    <t xml:space="preserve">Khi bấm váo dấu (+) thì hiển thị pop up chọn đơn vị tính </t>
  </si>
  <si>
    <t>Tính theo phòng ban</t>
  </si>
  <si>
    <t>name</t>
  </si>
  <si>
    <t>master</t>
  </si>
  <si>
    <t>tempdb</t>
  </si>
  <si>
    <t>model</t>
  </si>
  <si>
    <t>msdb</t>
  </si>
  <si>
    <t>BOS_VBA</t>
  </si>
  <si>
    <t>BOS_TEST</t>
  </si>
  <si>
    <t>QuanTriBOS</t>
  </si>
  <si>
    <t>BOS_QUANLY</t>
  </si>
  <si>
    <t>HocVienBOS</t>
  </si>
  <si>
    <t>KHACHHANG_BOS</t>
  </si>
  <si>
    <t>BOS_DEMO_2</t>
  </si>
  <si>
    <t>ILike</t>
  </si>
  <si>
    <t>BOS_DaoTao</t>
  </si>
  <si>
    <t>BOS_VBA_V1_1</t>
  </si>
  <si>
    <t>BOS_BETA</t>
  </si>
  <si>
    <t>BOS_DEMO</t>
  </si>
  <si>
    <t>BOS_TEST_2</t>
  </si>
  <si>
    <t>BOS_TEST_PHONG</t>
  </si>
  <si>
    <t>BOS_TEST_THANH</t>
  </si>
  <si>
    <t>BOS_TEST_HAI</t>
  </si>
  <si>
    <t>BOS_TEST_HONGPHONG</t>
  </si>
  <si>
    <t>BOS_TLI</t>
  </si>
  <si>
    <t>BOS_TEST_3</t>
  </si>
  <si>
    <t>BOS_DEV</t>
  </si>
  <si>
    <t>BOS_S_HOAQUA</t>
  </si>
  <si>
    <t>HocVien_Test</t>
  </si>
  <si>
    <t>BOS_S_NOITHAT</t>
  </si>
  <si>
    <t>BOS_DoanhNghiep_1</t>
  </si>
  <si>
    <t>BOS_DoanhNghiep_2</t>
  </si>
  <si>
    <t>BOS_DoanhNghiep_3</t>
  </si>
  <si>
    <t>BOS_DoanhNghiep_4</t>
  </si>
  <si>
    <t>BOS_DoanhNghiep_5</t>
  </si>
  <si>
    <t>BOS_DoanhNghiep_6</t>
  </si>
  <si>
    <t>BOS_DoanhNghiep_7</t>
  </si>
  <si>
    <t>BOS_DoanhNghiep_8</t>
  </si>
  <si>
    <t>BOS_DoanhNghiep_9</t>
  </si>
  <si>
    <t>BOS_DoanhNghiep_10</t>
  </si>
  <si>
    <t>BOS_DoanhNghiep_11</t>
  </si>
  <si>
    <t>BOS_DoanhNghiep_12</t>
  </si>
  <si>
    <t>BOS_DoanhNghiep_13</t>
  </si>
  <si>
    <t>Bos_DoanhNghiep_14</t>
  </si>
  <si>
    <t>Bos_DoanhNghiep_15</t>
  </si>
  <si>
    <t>Bos_DoanhNghiep_16</t>
  </si>
  <si>
    <t>Bos_DoanhNghiep_17</t>
  </si>
  <si>
    <t>Bos_DoanhNghiep_18</t>
  </si>
  <si>
    <t>Bos_DoanhNghiep_19</t>
  </si>
  <si>
    <t>Bos_DoanhNghiep_TienDat</t>
  </si>
  <si>
    <t>Bos_DoanhNghiep_20</t>
  </si>
  <si>
    <t>Bos_DoanhNghiep_21</t>
  </si>
  <si>
    <t>Bos_DoanhNghiep_22</t>
  </si>
  <si>
    <t>BOS_VTuan_Test</t>
  </si>
  <si>
    <t>BOS_Ausdoor</t>
  </si>
  <si>
    <t>BOS_TEST_YNHU</t>
  </si>
  <si>
    <t>Bos_DoanhNghiep_13_Update</t>
  </si>
  <si>
    <t>BOS_API</t>
  </si>
  <si>
    <t>DB_TAM</t>
  </si>
  <si>
    <t>BaiTestSQL</t>
  </si>
  <si>
    <t>BOS_TEST_KIMHOA</t>
  </si>
  <si>
    <t>MỚI</t>
  </si>
  <si>
    <t>1. Vùng chức năng &amp; công việc</t>
  </si>
  <si>
    <t>2. Danh sách phòng ban  vị tri</t>
  </si>
  <si>
    <t>Nhấn chọn vào 1 công việc &gt;&gt; Hiện tích ở các phòng ban, vị trí được giao công việc đó</t>
  </si>
  <si>
    <t>Dưới cấp phòng ban là cấp đơn vị</t>
  </si>
  <si>
    <t>2 bảng thuận chiều cà ngược chiều có chung gốc dữ liệu.  CÓ thể cập nhật ở 1 nơi để nhảy số ở cả 2 bảng</t>
  </si>
  <si>
    <t>Theo vị trí</t>
  </si>
  <si>
    <t>Theo công việc</t>
  </si>
  <si>
    <t>Mục tiêu quan trọng</t>
  </si>
  <si>
    <t>Viễn cảnh BSC</t>
  </si>
  <si>
    <t>Viễn cảnh BSC là 1 danh mục cố định có 4 giá trị, thiết lập sẵn trong DB. Người dùng không can thiệp, thay đổi được</t>
  </si>
  <si>
    <t>1. Bộ lọc</t>
  </si>
  <si>
    <t>2. Danh sách mục tiêu</t>
  </si>
  <si>
    <t>- Các trường hiển thi bao gồm:</t>
  </si>
  <si>
    <t>Chuỗi giá  trị</t>
  </si>
  <si>
    <t>Quan trọng</t>
  </si>
  <si>
    <t>Mã CV</t>
  </si>
  <si>
    <t xml:space="preserve">Tên công </t>
  </si>
  <si>
    <t>Công việc quan trọng</t>
  </si>
  <si>
    <t>Công việc  quan trọng</t>
  </si>
  <si>
    <t>CachLuongHoa nvarchar(1000)</t>
  </si>
  <si>
    <t>Đồng bộ</t>
  </si>
  <si>
    <t>Quyền hạn</t>
  </si>
  <si>
    <t>Công việc</t>
  </si>
  <si>
    <t>Tên kỹ năng</t>
  </si>
  <si>
    <t>Cấp độ yêu cầu</t>
  </si>
  <si>
    <t>THÊM MỚI</t>
  </si>
  <si>
    <t>XÓA</t>
  </si>
  <si>
    <t>Loại kỹ năng</t>
  </si>
  <si>
    <t>Thái độ</t>
  </si>
  <si>
    <t>Mô tả chức năng</t>
  </si>
  <si>
    <t>BSC</t>
  </si>
  <si>
    <t>VẬN HÀNH</t>
  </si>
  <si>
    <t>HỌC TẬP PHÁT TRIỂN</t>
  </si>
  <si>
    <t>Sử dụng để copy dữ liệu công viêc đã thiết lập của một năm khác cho năm đã lựa chọn</t>
  </si>
  <si>
    <t>Cần chú ý việc hiển thị vì số lượng dòng của mỗi danh sách có thể khác nhau</t>
  </si>
  <si>
    <t>&gt;&gt; Hiện mặc định 100 dòng xong những dòng trống thì ẩn đi</t>
  </si>
  <si>
    <t>Nhấn vào button "+" để mở form này</t>
  </si>
  <si>
    <t>Mỗi công việc sẽ có yêu cầu 3 loại kỹ năng: Thái độ, Kỹ năng, Kiến thức</t>
  </si>
  <si>
    <t>Mỗi  kỹ năng ứng với 1 tab</t>
  </si>
  <si>
    <t>Trong tab có danh sách các kỹ năng: Thứ tự, Tên kỹ năng, Cấp độ yêu cầu</t>
  </si>
  <si>
    <t>Nhấn xóa để xóa bỏ yêu cầu đã tạo</t>
  </si>
  <si>
    <t>THÔNG TIN PHIÊN BẢN</t>
  </si>
  <si>
    <t>Tên phiên bản: BOS_V1.2.231201</t>
  </si>
  <si>
    <t>Ngày cập nhật: 01/12/2023</t>
  </si>
  <si>
    <r>
      <t xml:space="preserve">Bản quyền thuộc về </t>
    </r>
    <r>
      <rPr>
        <b/>
        <sz val="11"/>
        <color theme="1"/>
        <rFont val="Arial"/>
        <family val="2"/>
        <scheme val="minor"/>
      </rPr>
      <t>Công ty cổ phần giải pháp quản trị BOS</t>
    </r>
  </si>
  <si>
    <t>Địa chỉ: tầng Tòa nhà 15 T, đường Nguyễn Thị Định, Trung Hòa, Cầu Giấy</t>
  </si>
  <si>
    <t>Điện thoại: ( Hỏi Thảo)</t>
  </si>
  <si>
    <t>TP Kinh doanh</t>
  </si>
  <si>
    <t>1. Màn hình TỔNG sheet CHUỖI GIÁ TRỊ</t>
  </si>
  <si>
    <t>2. Màn hình tổng BSC</t>
  </si>
  <si>
    <t>4 - sheet CHUỖI CHỨC NĂNG</t>
  </si>
  <si>
    <t>Tên mục tiêu KGI</t>
  </si>
  <si>
    <t xml:space="preserve">Doanh thu toàn công ty </t>
  </si>
  <si>
    <t>Giá trị doanh thu thuần</t>
  </si>
  <si>
    <t>Số chiến dịch điều nghiên thị trường</t>
  </si>
  <si>
    <t>Tối đa 100%</t>
  </si>
  <si>
    <t>Hẹn gặp để giới thiệu sản phẩm</t>
  </si>
  <si>
    <t>Gặp và thuyết trình</t>
  </si>
  <si>
    <t>Gửi catalog và hàng mẫu</t>
  </si>
  <si>
    <t>Ký hợp đồng đại lý</t>
  </si>
  <si>
    <t>Tìm kiếm KH tiềm năng</t>
  </si>
  <si>
    <t>Số lượng data khách hàng tiềm năng</t>
  </si>
  <si>
    <t>CV_01</t>
  </si>
  <si>
    <t>CV_02</t>
  </si>
  <si>
    <t>CV_03</t>
  </si>
  <si>
    <t>CV_04</t>
  </si>
  <si>
    <t>CV_05</t>
  </si>
  <si>
    <t>Trung thực</t>
  </si>
  <si>
    <t>Quyết liệt</t>
  </si>
  <si>
    <t>Mã kỹ năng</t>
  </si>
  <si>
    <t>TD_01</t>
  </si>
  <si>
    <t>TD_02</t>
  </si>
  <si>
    <t>CV_06</t>
  </si>
  <si>
    <t>Đến thăm đại lý cũ</t>
  </si>
  <si>
    <t>Gửi các thông tin chương trình cho KH</t>
  </si>
  <si>
    <t>Số lượt đến thăm đại lý cũ</t>
  </si>
  <si>
    <t>ĐỂ ĐÂY 5 SLICER : PHÒNG BAN, VỊ TRÍ, CHUỖI GIÁ TRỊ, CHỨC NĂNG, MỤC TIÊU</t>
  </si>
  <si>
    <t>ĐỂ CÁC SLICER</t>
  </si>
  <si>
    <t>Có làm</t>
  </si>
  <si>
    <t>Lập kế hoạch doanh thu</t>
  </si>
  <si>
    <t>Lên các chương trình sale</t>
  </si>
  <si>
    <t>Lập báo cáo doanh thu</t>
  </si>
  <si>
    <t>Đánh giá báo cáo doanh thu tìm các giải pháp để đạt mục tiêu</t>
  </si>
  <si>
    <t>Lập kế hoạch công nợ</t>
  </si>
  <si>
    <t>Đôn đốc NVKD đi thu công nợ</t>
  </si>
  <si>
    <t>Lập báo cáo công nợ</t>
  </si>
  <si>
    <t>Đánh giá báo cáo công nơ tìm các giải pháp để đạt mục tiêu</t>
  </si>
  <si>
    <t>NVKD</t>
  </si>
  <si>
    <t>ĐỂ CÁC SLICER ĐỂ XEM THEO PHÒNG BAN, NĂM, THÁNG, VỊ TRÍ</t>
  </si>
  <si>
    <t>Công việc phụ trách</t>
  </si>
  <si>
    <t>Kiến thức</t>
  </si>
  <si>
    <t>Cấp độ thái độ</t>
  </si>
  <si>
    <t>Cấp độ kiến thức</t>
  </si>
  <si>
    <t>Kỹ năng</t>
  </si>
  <si>
    <t>Cấp độ kỹ năng</t>
  </si>
  <si>
    <t>TỪ ĐIỂN KỸ NĂNG</t>
  </si>
  <si>
    <t>Mô tả kỹ năng</t>
  </si>
  <si>
    <t>Mô tả cấp độ 1</t>
  </si>
  <si>
    <t>Mô tả cấp độ 2</t>
  </si>
  <si>
    <t>Mô tả cấp độ 3</t>
  </si>
  <si>
    <t>Mô tả cấp độ 4</t>
  </si>
  <si>
    <t>Mô tả cấp độ 5</t>
  </si>
  <si>
    <t>Biến phí</t>
  </si>
  <si>
    <t>MaSo</t>
  </si>
  <si>
    <t>NULL</t>
  </si>
  <si>
    <t>Danh sách tài sản 1 : View lịch sử mua</t>
  </si>
  <si>
    <t>TÌM KIẾM</t>
  </si>
  <si>
    <t>THÔNG TIN TÀI SẢN</t>
  </si>
  <si>
    <t>Máy tính</t>
  </si>
  <si>
    <t>Ô text box cho người dùng gõ thông tin để các tài sản  TS_TAISAN</t>
  </si>
  <si>
    <t>DANH SÁCH TÀI SẢN</t>
  </si>
  <si>
    <t>Tìm kiếm dựa theo "Mã tài sản" hoặc "Tên tài sản" hoặc "Loại tài sản"</t>
  </si>
  <si>
    <t>…</t>
  </si>
  <si>
    <t>Mã TS</t>
  </si>
  <si>
    <t>Tên TS</t>
  </si>
  <si>
    <t>Loại tài sản</t>
  </si>
  <si>
    <t>Người sử dụng</t>
  </si>
  <si>
    <t>Khi điền tự nhảy danh sách Tài sản ở lưới bên dưới theo kết quả tìm kiếm ( Sự kiện text change)</t>
  </si>
  <si>
    <t>o</t>
  </si>
  <si>
    <t>TS01</t>
  </si>
  <si>
    <t>Văn phòng</t>
  </si>
  <si>
    <t>Mã tài sản</t>
  </si>
  <si>
    <t>Tên tài sản</t>
  </si>
  <si>
    <t>TS04</t>
  </si>
  <si>
    <t>2. Danh sách tài sản</t>
  </si>
  <si>
    <t>TS07</t>
  </si>
  <si>
    <t>Nhóm tài sản</t>
  </si>
  <si>
    <t>List box hiển thị các tài sản theo tiêu chí đã tìm kiếm</t>
  </si>
  <si>
    <t>TS10</t>
  </si>
  <si>
    <t>Máy móc thiết bị</t>
  </si>
  <si>
    <t>List chứa các thông tin: Mã tài sản, tên tài sản, Loại tài sản , Người sử dụng</t>
  </si>
  <si>
    <t>TS13</t>
  </si>
  <si>
    <t>Hãng sản xuất</t>
  </si>
  <si>
    <t>Nhà phân phối</t>
  </si>
  <si>
    <t>Nhấn chọn danh mục từ listview &gt;&gt; Load dữ liệu sang vùng :"THÔNG TIN TÀI SẢN"</t>
  </si>
  <si>
    <t>TS16</t>
  </si>
  <si>
    <t>Dell</t>
  </si>
  <si>
    <t>Phúc Anh</t>
  </si>
  <si>
    <t>TS19</t>
  </si>
  <si>
    <t>Số tháng khấu hao</t>
  </si>
  <si>
    <t>3. Thông tin tài sản</t>
  </si>
  <si>
    <t>TS22</t>
  </si>
  <si>
    <t>Nguyễn Huy Tưởng</t>
  </si>
  <si>
    <t>Vùng này bao gồm 2 phần: Vùng chi tiết và vùng theo dõi thông tin giao dịch</t>
  </si>
  <si>
    <t>TS25</t>
  </si>
  <si>
    <t>Ngày mua</t>
  </si>
  <si>
    <t>Giá trị</t>
  </si>
  <si>
    <t>TS28</t>
  </si>
  <si>
    <t>Ngày thanh lý</t>
  </si>
  <si>
    <t>Giá trị thanh lý</t>
  </si>
  <si>
    <r>
      <t xml:space="preserve">4. Vùng chi tiết tài sản sản : </t>
    </r>
    <r>
      <rPr>
        <sz val="12"/>
        <color rgb="FFFF0000"/>
        <rFont val="Arial"/>
        <family val="2"/>
        <scheme val="minor"/>
      </rPr>
      <t>TS_TAISAN</t>
    </r>
  </si>
  <si>
    <t xml:space="preserve">Bao gồm các trường </t>
  </si>
  <si>
    <t>Sản phẩm đã mua</t>
  </si>
  <si>
    <t>TaiSanID</t>
  </si>
  <si>
    <t>int , identity, Key</t>
  </si>
  <si>
    <t>Tự sinh</t>
  </si>
  <si>
    <t>¤</t>
  </si>
  <si>
    <t>Đã mua</t>
  </si>
  <si>
    <t>¡</t>
  </si>
  <si>
    <t>Dự kiến mua</t>
  </si>
  <si>
    <t>MaTaiSan</t>
  </si>
  <si>
    <t>nvarchar(1000)</t>
  </si>
  <si>
    <t>Điền</t>
  </si>
  <si>
    <t>Ghi chú sản phẩm</t>
  </si>
  <si>
    <t>TenTaiSan</t>
  </si>
  <si>
    <t>LoaiTaiSanID</t>
  </si>
  <si>
    <t>int</t>
  </si>
  <si>
    <t>Chọn từ danh mục</t>
  </si>
  <si>
    <t>NhomTaiSanID</t>
  </si>
  <si>
    <t>HangSanXuatID</t>
  </si>
  <si>
    <t>NhaPhanPhoi</t>
  </si>
  <si>
    <t>SoThangKhauHao</t>
  </si>
  <si>
    <t>Điền số</t>
  </si>
  <si>
    <t>Thông tin giao dịch</t>
  </si>
  <si>
    <t>Giao dịch mua bán</t>
  </si>
  <si>
    <t>Cấp phát - thu hồi</t>
  </si>
  <si>
    <t>NhanVienID</t>
  </si>
  <si>
    <t>Mặc định theo ID người đăng nhập</t>
  </si>
  <si>
    <t xml:space="preserve">Mua </t>
  </si>
  <si>
    <t>Thanh lý</t>
  </si>
  <si>
    <t>Cấp phát</t>
  </si>
  <si>
    <t>NgayMua</t>
  </si>
  <si>
    <t>Datetime</t>
  </si>
  <si>
    <t>Chọn từ bảng lịch hoặc nhập ngày</t>
  </si>
  <si>
    <t>Ngày</t>
  </si>
  <si>
    <t>Số tiền</t>
  </si>
  <si>
    <t>Nội dung</t>
  </si>
  <si>
    <t>NguyenGia</t>
  </si>
  <si>
    <t>decimal(18,2)</t>
  </si>
  <si>
    <t>Điền giá tiền</t>
  </si>
  <si>
    <t>Thanh toán tiền mua hàng 50 %</t>
  </si>
  <si>
    <t>NgayThanhLy</t>
  </si>
  <si>
    <t>Thanh toán nốt tiền mua hàng</t>
  </si>
  <si>
    <t>GiaTriThanhLy</t>
  </si>
  <si>
    <t>SanPhamDaMua</t>
  </si>
  <si>
    <t>bit ( boolean)</t>
  </si>
  <si>
    <t>Nếu đã mua &gt; lưu = 1. Nếu là kế hoạch &gt; Lưu = 0</t>
  </si>
  <si>
    <t>GhiChuSanPham</t>
  </si>
  <si>
    <t>Gõ text tự do</t>
  </si>
  <si>
    <t>Tất cả các trường trên giao diện đều cho nhập mới và điều chỉnh</t>
  </si>
  <si>
    <t>5.Vùng thông tin giao dịch</t>
  </si>
  <si>
    <t>Chia làm 3 trang: Mua, Thanh lý, Cấp phát</t>
  </si>
  <si>
    <t>Nhấn vào sẽ hiện vùng bên dưới tương ứng với tên page.</t>
  </si>
  <si>
    <t>Page Mua : Ngày, số tiền, ghi chú</t>
  </si>
  <si>
    <t>Page Thanh lý : Ngày, số tiền, ghi chú</t>
  </si>
  <si>
    <t>Page Cấp phát: Mã nhân viên, Họ và tên, Phòng ban, Ngày cấp phát, Ngày thu hồi, ghi chú</t>
  </si>
  <si>
    <t>2 Commandbutton :  Giao dịch mua bán và Cấp phát thu hồi.</t>
  </si>
  <si>
    <t>Giao dịch mua bán : Mở form "Giao dịch tài sản"</t>
  </si>
  <si>
    <t>Cấp phát thu hồi : Mở form "Cấp phát thu hồi tài sản"</t>
  </si>
  <si>
    <t>6. Sự kiện</t>
  </si>
  <si>
    <t>Nút Làm mới: Hỏi người dùng "Bạn có muốn giữ lại thông tin cũ không?"</t>
  </si>
  <si>
    <t>Nếu chọn có : Xóa mã phẩm, các thông tin khác để nguyên</t>
  </si>
  <si>
    <t>Nếu chọn không: Xóa trắng tất cả mọi thứ</t>
  </si>
  <si>
    <t xml:space="preserve">Cập nhật: </t>
  </si>
  <si>
    <t>Sau nhấn làm mới thì nút này có tác dụng tạo mới &gt; insert dữ liệu vào DB</t>
  </si>
  <si>
    <t>Sau khi nhấn vào danh sách sản phẩm đã có thì nút này có mục đích sửa dữ liệu &gt;&gt; Update vào DB</t>
  </si>
  <si>
    <t>Hủy  : Đóng form</t>
  </si>
  <si>
    <t>Danh sách mua tài sản</t>
  </si>
  <si>
    <t>MUA TÀI SẢN</t>
  </si>
  <si>
    <t>Ô text box cho người dùng gõ thông tin để các tài sản  TC_MuaTaiSan</t>
  </si>
  <si>
    <t>DANH SÁCH MUA TÀI SẢN</t>
  </si>
  <si>
    <t>Tìm kiếm dựa theo "tên tài sản mua" hoặc "Nhà cung cấp"</t>
  </si>
  <si>
    <t>Kế hoạch mua</t>
  </si>
  <si>
    <t>Mã số</t>
  </si>
  <si>
    <t>Tên khoản mua</t>
  </si>
  <si>
    <t>VV01</t>
  </si>
  <si>
    <t>Nhà Máy chiếu</t>
  </si>
  <si>
    <t>2. Danh sách mua</t>
  </si>
  <si>
    <t>VV02</t>
  </si>
  <si>
    <t>Mua Máy in</t>
  </si>
  <si>
    <t xml:space="preserve">Mua Ô tô </t>
  </si>
  <si>
    <t>Danh sách mua tài sản chia thành 2 trang: Đã mua và Kế hoạch mua. Điều kiện phụ thuộc vào trường TaiSanDaMua</t>
  </si>
  <si>
    <t>VV03</t>
  </si>
  <si>
    <t>Mua Ô tô</t>
  </si>
  <si>
    <t>Nhà cung cấp</t>
  </si>
  <si>
    <t>Phía dưới có lưới dữ liệu y hệt nhau ( khác mỗi điều kiện)</t>
  </si>
  <si>
    <t>VV04</t>
  </si>
  <si>
    <t>Mua Bàn ghế</t>
  </si>
  <si>
    <t xml:space="preserve">Công ty </t>
  </si>
  <si>
    <t>List box hiển thị các khoản vay theo tiêu chí đã tìm kiếm và ứng với trang đã chia.</t>
  </si>
  <si>
    <t>VV05</t>
  </si>
  <si>
    <t>Mua kệ sách</t>
  </si>
  <si>
    <t>Hình thức chi trả</t>
  </si>
  <si>
    <t>List chứa các thông tin: Mã khoản vay, tên</t>
  </si>
  <si>
    <t>Trả theo đợt</t>
  </si>
  <si>
    <t>Nhấn chọn danh mục từ listview &gt;&gt; Load dữ liệu sang vùng :"THÔNG TIN KHOẢN VAY"</t>
  </si>
  <si>
    <t>Tài sản đã mua</t>
  </si>
  <si>
    <t>Đơn vị tiếp nhận</t>
  </si>
  <si>
    <t>3. Thông tin mua</t>
  </si>
  <si>
    <t>Nhấn vào danh sách thì load xuống đây: Thể hiển các thông tin chi tiết.</t>
  </si>
  <si>
    <t>Vùng này để thêm mới, chỉnh sửa khoản mua.</t>
  </si>
  <si>
    <t xml:space="preserve">Người dùng điền số liệu theo từng ô tương ứng. </t>
  </si>
  <si>
    <t>Nếu hình thức chi trả = Trả theo đợt &gt;&gt; Hiện vùng thông tin thanh toán có list hiện tháng trả, cho phép điền ngày và số tiền trả. Lưu vào DB</t>
  </si>
  <si>
    <t>Nếu hình thức chi trả = Trả theo tháng &gt;&gt; Hiện vùng thông tin thanh toán có  Số tháng và số tiền từng tháng &gt;&gt; Tự sinh dữ liệu các tháng tương ứng</t>
  </si>
  <si>
    <t>Nếu hình thức chi trả = Trả luôn &gt;&gt; Tự sinh 1 dòng trả tiền vào đúng ngày mua</t>
  </si>
  <si>
    <t>THÔNG TIN THANH TOÁN</t>
  </si>
  <si>
    <t>Ngày thanh toán</t>
  </si>
  <si>
    <t>Thêm</t>
  </si>
  <si>
    <t xml:space="preserve">4. Vùng chi tiết tài sản sản : </t>
  </si>
  <si>
    <t>Điền thông tin</t>
  </si>
  <si>
    <t>TC_MuaTaiSan</t>
  </si>
  <si>
    <t>MuaTaiSanID</t>
  </si>
  <si>
    <t>MaKhoanMua</t>
  </si>
  <si>
    <t xml:space="preserve">Tự sinh </t>
  </si>
  <si>
    <t>TenKhoanMua</t>
  </si>
  <si>
    <t>NhaCungCap</t>
  </si>
  <si>
    <t>Chọn hoặc điền ngày</t>
  </si>
  <si>
    <t>SoTien</t>
  </si>
  <si>
    <t>HinhThucTraTienID</t>
  </si>
  <si>
    <t>PhongBanID</t>
  </si>
  <si>
    <t>Chọn từ danh mục( đơn vị tiếp nhận)</t>
  </si>
  <si>
    <t>TaiSanDaMua</t>
  </si>
  <si>
    <t>Chọn radio button</t>
  </si>
  <si>
    <t>GhiChu</t>
  </si>
  <si>
    <t>SoThangTra</t>
  </si>
  <si>
    <t xml:space="preserve">Hiển thị khi chọn hình thức chi trả = Trả theo tháng </t>
  </si>
  <si>
    <t>SoTienTra_MoiThang</t>
  </si>
  <si>
    <t>&gt;&gt; Tự sinh:</t>
  </si>
  <si>
    <t>TC_TraTienMuaTaiSan</t>
  </si>
  <si>
    <t>TraTienMuaTaiSanID</t>
  </si>
  <si>
    <t xml:space="preserve">int </t>
  </si>
  <si>
    <t>Nam</t>
  </si>
  <si>
    <t>Thang</t>
  </si>
  <si>
    <t>PhanLoaiTienTra</t>
  </si>
  <si>
    <t>SoTienTra</t>
  </si>
  <si>
    <t>Decimal(18,2)</t>
  </si>
  <si>
    <t>Nút Làm mới:Xóa toàn bộ dữ liệu hiển thị trên textbox, conbobox</t>
  </si>
  <si>
    <t>Trả theo tháng</t>
  </si>
  <si>
    <t>Sau khi nhấn vào danh sách khoản mua đã có thì nút này có mục đích sửa dữ liệu &gt;&gt; Update vào DB</t>
  </si>
  <si>
    <t>Tự sinh dữ liệu trả tiền vay dựa theo các thông số đã thiết lập: Trả luôn, trả hàng tháng, trả theo đợt</t>
  </si>
  <si>
    <t>Nếu chọn trả lãi tháng thì sinh lãi theo từng tháng, nếu chọn trả cuối kỳ thì cuối kỳ mới sinh dữ liệu</t>
  </si>
  <si>
    <t xml:space="preserve">Tương tự với tiền vốn </t>
  </si>
  <si>
    <t>Xóa: Xóa dữ liệu của khoản vay ( Xóa đứt luôn)</t>
  </si>
  <si>
    <t>Xóa dữ liệu trả tiền của khoản vay đó: TC_TraTienMuaTaiSan</t>
  </si>
  <si>
    <t>Số tháng trả</t>
  </si>
  <si>
    <t>Số tiền mỗi tháng</t>
  </si>
  <si>
    <t>THANH LÝ TÀI SẢN</t>
  </si>
  <si>
    <t xml:space="preserve">Ngược lại với Mua tài sản </t>
  </si>
  <si>
    <t>DANH SÁCH THANH LÝ TÀI SẢN</t>
  </si>
  <si>
    <t>Ô text box cho người dùng gõ thông tin để các tài sản  TC_ThanhLyTaiSan</t>
  </si>
  <si>
    <t>Đã thanh lý</t>
  </si>
  <si>
    <t>Kế hoạch thanh lý</t>
  </si>
  <si>
    <t>Tìm kiếm dựa theo "tên khoản thanh lý" hoặc "Đơn vị mua"</t>
  </si>
  <si>
    <t>Tên khoản thanh lý</t>
  </si>
  <si>
    <t>2. Danh sách thanh lý</t>
  </si>
  <si>
    <t>Đơn vị mua</t>
  </si>
  <si>
    <t>Danh sách mua tài sản chia thành 2 trang: Đã mua và Kế hoạch mua. Điều kiện phụ thuộc vào trường TaiSanDaThanhLy</t>
  </si>
  <si>
    <t>List chứa các thông tin: Mã số, tên khoản, ngày thanh lý, Số tiền</t>
  </si>
  <si>
    <t>Tài sản đã thanh lý</t>
  </si>
  <si>
    <t>Nhấn chọn danh mục từ listview &gt;&gt; Load dữ liệu sang vùng :"THANH LÝ TÀI SẢN"</t>
  </si>
  <si>
    <t>Không có lựa chọn Chi trả theo tháng</t>
  </si>
  <si>
    <t>TC_ThanhLyTaiSan</t>
  </si>
  <si>
    <t>ThanhLyTaiSanID</t>
  </si>
  <si>
    <t>MaKhoanThanhLy</t>
  </si>
  <si>
    <t>TenKhoanThanhLy</t>
  </si>
  <si>
    <t>DonViMua</t>
  </si>
  <si>
    <t>TaiSanDaThanhLy</t>
  </si>
  <si>
    <t>TC_ThuTienThanhLyTaiSan</t>
  </si>
  <si>
    <t>ThuTienThanhLyTaiSanID</t>
  </si>
  <si>
    <t>Danh sách khoản vay</t>
  </si>
  <si>
    <t>THÔNG TIN VAY VỐN</t>
  </si>
  <si>
    <t>Ô text box cho người dùng gõ thông tin để các tài sản  TC_VayNganHang</t>
  </si>
  <si>
    <t>DANH SÁCH KHOẢN VAY</t>
  </si>
  <si>
    <t>Tìm kiếm dựa theo "tên khoản vay" hoặc "ngân hàng"</t>
  </si>
  <si>
    <t>Đã vay</t>
  </si>
  <si>
    <t>Kế hoạch vay</t>
  </si>
  <si>
    <t>Mã Vay</t>
  </si>
  <si>
    <t>Tên khoản vay</t>
  </si>
  <si>
    <t>Ngày vay</t>
  </si>
  <si>
    <t xml:space="preserve">Vay Tech </t>
  </si>
  <si>
    <t>Mã khoản vay</t>
  </si>
  <si>
    <t>2. Danh sách khoản vay</t>
  </si>
  <si>
    <t>Vay BIDV</t>
  </si>
  <si>
    <t>Danh sách khoản vay chia thành 2 trâng: Đã vay và Kế hoạch vay. Điều kiện phụ thuộc vào trường KhoanVayDaVay</t>
  </si>
  <si>
    <t>Vay SGB mua ô tô</t>
  </si>
  <si>
    <t>Đơn vị cho vay</t>
  </si>
  <si>
    <t>phía dưới có lưới dữ liệu y hệt nhau ( khác mỗi điều kiện0</t>
  </si>
  <si>
    <t>Vay VCB mua nhà</t>
  </si>
  <si>
    <t>Techcombank</t>
  </si>
  <si>
    <t>MB</t>
  </si>
  <si>
    <t>Thời hạn(tháng)</t>
  </si>
  <si>
    <t>VV06</t>
  </si>
  <si>
    <t>VietinBank</t>
  </si>
  <si>
    <t>Ngày đáo hạn</t>
  </si>
  <si>
    <t>Lãi suất/năm(%)</t>
  </si>
  <si>
    <t>3. Thông tin khoản vay</t>
  </si>
  <si>
    <t>Hình thức trả lãi</t>
  </si>
  <si>
    <t>Hình thức trả gốc</t>
  </si>
  <si>
    <t>Trả hàng tháng</t>
  </si>
  <si>
    <t>VÙng này để thêm mới, chỉnh sửa khoản vay.</t>
  </si>
  <si>
    <t>Khoản vay đã vay</t>
  </si>
  <si>
    <t>Ghi chú khoản vay</t>
  </si>
  <si>
    <t>TC_VayNganHang</t>
  </si>
  <si>
    <t>VayNganHangID</t>
  </si>
  <si>
    <t>MaKhoanVay</t>
  </si>
  <si>
    <t>TenKhoanVay</t>
  </si>
  <si>
    <t>DonViChoVay</t>
  </si>
  <si>
    <t>NgayVay</t>
  </si>
  <si>
    <t>SoTienVay</t>
  </si>
  <si>
    <t>ThoiHan_Thang</t>
  </si>
  <si>
    <t>NgayDaoHan</t>
  </si>
  <si>
    <t>Tự nhảy sau khi điền ThoiHan theo công thức Cộng tháng</t>
  </si>
  <si>
    <t>LaiSuat_Nam</t>
  </si>
  <si>
    <t>HinhThucTraTien_TienLaiID</t>
  </si>
  <si>
    <t>HinhThucTraTien_TienVonID</t>
  </si>
  <si>
    <t>KhoanVayDaVay</t>
  </si>
  <si>
    <t>TC_TraTienVay</t>
  </si>
  <si>
    <r>
      <t xml:space="preserve">Exec TC_TinhTien_TraNganHang </t>
    </r>
    <r>
      <rPr>
        <sz val="12"/>
        <color rgb="FFFF0000"/>
        <rFont val="Arial"/>
        <family val="2"/>
        <scheme val="minor"/>
      </rPr>
      <t xml:space="preserve"> 1</t>
    </r>
  </si>
  <si>
    <t>TraTienVayID</t>
  </si>
  <si>
    <t xml:space="preserve">Tự sinh dữ liệu trả tiền vay dựa theo các thông số đã thiết lập: Từ tháng vay đến tháng hết hạn. </t>
  </si>
  <si>
    <t>Xóa dữ liệu trả tiền của khoản vay đó: TC_TraTienVay</t>
  </si>
  <si>
    <t>Danh sách thuê nhà</t>
  </si>
  <si>
    <t>THÔNG TIN THUÊ NHÀ</t>
  </si>
  <si>
    <t>DANH SÁCH THUÊ NHÀ</t>
  </si>
  <si>
    <t>Đã thuê</t>
  </si>
  <si>
    <t>Kế hoạch thuê</t>
  </si>
  <si>
    <t xml:space="preserve">Mã </t>
  </si>
  <si>
    <t>Ngày thuê</t>
  </si>
  <si>
    <t>Tên khoản thuê</t>
  </si>
  <si>
    <t>Mã khoản thuê</t>
  </si>
  <si>
    <t>Đơn vị cho thuê</t>
  </si>
  <si>
    <t>Ngày hết hạn</t>
  </si>
  <si>
    <t>Số tiền cọc</t>
  </si>
  <si>
    <t>Tiền hàng tháng</t>
  </si>
  <si>
    <t>Đã thuê nhà chưa?</t>
  </si>
  <si>
    <t xml:space="preserve">Ghi chú </t>
  </si>
  <si>
    <t>Thuê xưởng 17T</t>
  </si>
  <si>
    <t>Thuê showroom 34T</t>
  </si>
  <si>
    <t>Thuê văn phòng 15T</t>
  </si>
  <si>
    <t>Cty Hoàng Long</t>
  </si>
  <si>
    <t>Ô text box cho người dùng gõ thông tin để các tài sản  TC_ThueNha</t>
  </si>
  <si>
    <t>Tìm kiếm dựa theo "tên khoản thuê" hoặc "đơn vị cho thuê"</t>
  </si>
  <si>
    <t>Khi điền tự nhảy danh sách thuê ở lưới bên dưới theo kết quả tìm kiếm ( Sự kiện text change)</t>
  </si>
  <si>
    <t>2. Danh sách khoản thuê</t>
  </si>
  <si>
    <t>Danh sách khoản vay chia thành 2 trang: Đã thuê và Kế hoạch thuê. Điều kiện phụ thuộc vào trường KhoanThueDaThue</t>
  </si>
  <si>
    <t>phía dưới có lưới dữ liệu y hệt nhau ( khác mỗi điều kiện)</t>
  </si>
  <si>
    <t>List box hiển thị các khoản thuê theo tiêu chí đã tìm kiếm và ứng với trang đã chia.</t>
  </si>
  <si>
    <t>List chứa các thông tin: Mã khoản thuê, tên</t>
  </si>
  <si>
    <t>Nhấn chọn danh mục từ listview &gt;&gt; Load dữ liệu sang vùng :"THÔNG TIN KHOẢN THUÊ"</t>
  </si>
  <si>
    <t>3. Thông tin khoản thuê</t>
  </si>
  <si>
    <t>Vùng này để thêm mới, chỉnh sửa khoản thuê.</t>
  </si>
  <si>
    <t>TC_ThueNha</t>
  </si>
  <si>
    <t>ThueNhaID</t>
  </si>
  <si>
    <t>MaKhoanThue</t>
  </si>
  <si>
    <t>TenKhoanThue</t>
  </si>
  <si>
    <t>DonViChoThue</t>
  </si>
  <si>
    <t>NgayThue</t>
  </si>
  <si>
    <t>SoTienCoc</t>
  </si>
  <si>
    <t>SoTienHangThang</t>
  </si>
  <si>
    <t>NgayHetHan</t>
  </si>
  <si>
    <t>KhoanThueDaThue</t>
  </si>
  <si>
    <t>TC_TraTienThueNha</t>
  </si>
  <si>
    <t>TraTienThueNhaID</t>
  </si>
  <si>
    <r>
      <t xml:space="preserve">Exec TC_TinhTien_TraThueNha </t>
    </r>
    <r>
      <rPr>
        <sz val="12"/>
        <color rgb="FFFF0000"/>
        <rFont val="Arial"/>
        <family val="2"/>
        <scheme val="minor"/>
      </rPr>
      <t xml:space="preserve"> 1</t>
    </r>
  </si>
  <si>
    <t>Xóa dữ liệu trả tiền của khoản vay đó: TC_TraTienThueNha</t>
  </si>
  <si>
    <t xml:space="preserve">Tự sinh dữ liệu trả tiền thuê dựa theo các thông số đã thiết lập: Từ tháng vay đến tháng hết hạn. </t>
  </si>
  <si>
    <t>Công ty cổ phần công nghệ chiếu sáng ILIKE</t>
  </si>
  <si>
    <t>VĂN BẢN GIAO KHOÁN</t>
  </si>
  <si>
    <t>Số:VBGK_2024_KDMB</t>
  </si>
  <si>
    <t>(Niên độ 2024)</t>
  </si>
  <si>
    <t xml:space="preserve">Người giao: </t>
  </si>
  <si>
    <t>ông Nguyễn Xuân Tuấn</t>
  </si>
  <si>
    <t>Bà Vũ Thị Tuyết</t>
  </si>
  <si>
    <t>Chức vụ:</t>
  </si>
  <si>
    <t xml:space="preserve"> Giám đốc điều hành công ty cổ phần công nghệ chiếu sáng ILIKE</t>
  </si>
  <si>
    <t>Giám đốc kinh doanh miền Bắc</t>
  </si>
  <si>
    <t>Căn cứ:
- Chiến lược kinh doanh năm 2024.
- Các kế hoạch tài chính, kinh doanh nhân sự, cung ứng năm 2024.
- Các văn bản giao khoán mục tiêu từ HĐQT cho BGĐ.
- Các văn bản mô tả chức năng nhiệm vụ phòng ban.</t>
  </si>
  <si>
    <t>I. Giao khoán về mục tiêu công việc:</t>
  </si>
  <si>
    <t>II. Giao khoán về nhân sự</t>
  </si>
  <si>
    <t>Tháng 1</t>
  </si>
  <si>
    <t>Tháng 2</t>
  </si>
  <si>
    <t>Tháng 3</t>
  </si>
  <si>
    <t>Tháng 4</t>
  </si>
  <si>
    <t>Tháng 5</t>
  </si>
  <si>
    <t>Tháng 6</t>
  </si>
  <si>
    <t>Tháng 7</t>
  </si>
  <si>
    <t>Tháng 8</t>
  </si>
  <si>
    <t>Tháng 9</t>
  </si>
  <si>
    <t>Tháng 10</t>
  </si>
  <si>
    <t>Tháng 11</t>
  </si>
  <si>
    <t>Tháng 12</t>
  </si>
  <si>
    <t>GĐKD miền Bắc</t>
  </si>
  <si>
    <t>NVKD Hà Nội</t>
  </si>
  <si>
    <t>Admin Hà Nội</t>
  </si>
  <si>
    <t>III. Giao khoán về chi phí</t>
  </si>
  <si>
    <t>1. Giao khoán biến phí</t>
  </si>
  <si>
    <t>Mã KMCP</t>
  </si>
  <si>
    <t>Tỷ lệ biến phí giao</t>
  </si>
  <si>
    <t>Doanh thu đơn vị tính biến phí</t>
  </si>
  <si>
    <t>Chi phí khuyến mại Hà Nội</t>
  </si>
  <si>
    <t>B2211&gt;PKD-HN-KM</t>
  </si>
  <si>
    <t xml:space="preserve">Hà Nội, </t>
  </si>
  <si>
    <t>Chi phí thi đua, khen thưởng, HĐ phong trào - Hà Nội</t>
  </si>
  <si>
    <t>B2215&gt;PKD-HN-NSU</t>
  </si>
  <si>
    <t>Chi phí thưởng Đại lý Tháng - Hà Nội</t>
  </si>
  <si>
    <t>B2216&gt;PKD-HN-THGDL</t>
  </si>
  <si>
    <t>Chi phí thưởng Doanh số tháng QL và NV - Hà Nội</t>
  </si>
  <si>
    <t>B2217&gt;PK-HN-THGDS</t>
  </si>
  <si>
    <t>CHi phí thưởng đại lý năm - Hà Nội</t>
  </si>
  <si>
    <t>B2218&gt;PKD-HN-THGnam</t>
  </si>
  <si>
    <t>2. Giao khoán định phí</t>
  </si>
  <si>
    <t>B2212&gt;PKD-HN-LGCD</t>
  </si>
  <si>
    <t>B2214&gt;PKD-HN-CTAC</t>
  </si>
  <si>
    <t>B2219&gt;PKD-HN-CPQLV</t>
  </si>
  <si>
    <t>B2215&gt;PKD-HN_TSU</t>
  </si>
  <si>
    <t>IV. Giao khoán về quyền hạn</t>
  </si>
  <si>
    <t>Lấy từ phần quyền hạn quy định tại phần công việc và quyền hạn quy định tại phần vị trí</t>
  </si>
  <si>
    <t>V. Giao khoán về quyền lợi</t>
  </si>
  <si>
    <t>Làm rồi thì để nguyên</t>
  </si>
  <si>
    <t>Tăng doanh thu bán hàng</t>
  </si>
  <si>
    <t>Doanh thu bán hàng</t>
  </si>
  <si>
    <t>Thu công nợ</t>
  </si>
  <si>
    <t>Tỷ lệ công nợ thu đúng hạn</t>
  </si>
  <si>
    <t>Tên nhiệm vụ</t>
  </si>
  <si>
    <t>Mã nhiệm vụ</t>
  </si>
  <si>
    <t>THƯ VIỆN NHIỆM VỤ</t>
  </si>
  <si>
    <t>Doanh thu bán sản hàng hóa dịch vụ của công ty trong năm</t>
  </si>
  <si>
    <t>Quyền chủ động quyết định các chương trình khuyến mãi, khuyến mại</t>
  </si>
  <si>
    <t>Giao nhiệm vụ</t>
  </si>
  <si>
    <t>Đơn vị phụ trách</t>
  </si>
  <si>
    <t>Giao chỉ tiêu</t>
  </si>
  <si>
    <t>Nhiệm vụ</t>
  </si>
  <si>
    <t>Hà Nội, Vùng 1, Vùng 2</t>
  </si>
  <si>
    <t>Bằng số tiền công nợ thu được chia cho doanh thu</t>
  </si>
  <si>
    <t>Quyền được đôn đốc khách hàng trả tiền</t>
  </si>
  <si>
    <t>Mở mới</t>
  </si>
  <si>
    <t>Số đại lý mới</t>
  </si>
  <si>
    <t>Số đại lý mới đã mua hàng</t>
  </si>
  <si>
    <t>Duy trì số lượng đại lý cũ</t>
  </si>
  <si>
    <t>Số đại lý cũ</t>
  </si>
  <si>
    <t>Số đại lý đã hợp tác từ trước và hiện tại thường xuyên mua hàng &gt; 10 tr/tháng</t>
  </si>
  <si>
    <t>Tên Mục tiêu</t>
  </si>
  <si>
    <t>Tên Mục tiêu (lượng hóa nhiệm vụ)</t>
  </si>
  <si>
    <t>Mô tả Mục tiêu</t>
  </si>
  <si>
    <t>Số hợp đồng đại lý đã ký</t>
  </si>
  <si>
    <t>Tần suất</t>
  </si>
  <si>
    <t>Hàng ngày</t>
  </si>
  <si>
    <t>Giao vị trí</t>
  </si>
  <si>
    <t>Vị trí phụ trách</t>
  </si>
  <si>
    <t>NVKD Hà Nội, NVKD Vùng 1, NVKD Vùng 2</t>
  </si>
  <si>
    <t>Tới form kết nối công việc - vị trí</t>
  </si>
  <si>
    <t>x</t>
  </si>
  <si>
    <t>Bằng cấp, chứng chỉ yêu cầu</t>
  </si>
  <si>
    <t>Mô hình BSC bao gồm 4 góc. Tương ứng với 4 danh mục của mô hình BSC: TÀI CHÍNH, KHÁCH HÀNG, VẬN HÀNH, HỌC TẬP &amp; PHÁT TRIỂN</t>
  </si>
  <si>
    <t>Mỗi góc thể hiện bằng 1 list các Nhiệm vụ được phân chia theo viễn cảnh BSC tương ứng.</t>
  </si>
  <si>
    <t>1. Slicer</t>
  </si>
  <si>
    <t>2. Lưới dữ liệu</t>
  </si>
  <si>
    <t>Chia làm 2 tầng.</t>
  </si>
  <si>
    <t>Tầng cha: Chuỗi giá trị</t>
  </si>
  <si>
    <t>3. Button thêm mới</t>
  </si>
  <si>
    <t>&gt;&gt; mở form giao diện chức năng</t>
  </si>
  <si>
    <t>Hiển thị toàn bộ dữ liệu chức năng  trong năm ngầm định ( là năm được chọn ở màn hình tổng quan)</t>
  </si>
  <si>
    <t>3 - Form CHỨC NĂNG</t>
  </si>
  <si>
    <t>NHIỆM VỤ</t>
  </si>
  <si>
    <t>Danh sách Nhiệm vụ</t>
  </si>
  <si>
    <t>Nhấn vào shapes "NHIỆM VỤ" để mở ra form này.</t>
  </si>
  <si>
    <t xml:space="preserve"> Bảng CV_ChucNang_NhiemVu</t>
  </si>
  <si>
    <t>Nhấn vào 1 giá trị trên cbbChucNang &gt;&gt; Load Danh sách "Nhiệm vụ" Theo chức năng đã chọn</t>
  </si>
  <si>
    <t>Dữ liệu từ bảng CV_ChucNang_NhiemVu</t>
  </si>
  <si>
    <t>Lưới chứa các thông tin: Tên nhiệm vụ, mục tiêu, Tên chức năng</t>
  </si>
  <si>
    <t>3. Thông tin Nhiệm vụ</t>
  </si>
  <si>
    <t>Hiển thị các thông tin của nhiệm vụ như giao diện đã xây dựng</t>
  </si>
  <si>
    <t>Mã chức năng, Tên chức năng &gt;&gt; Khóa , không thể sửa được</t>
  </si>
  <si>
    <t>Mã nhiệm vụ &gt;&gt; Tự sinh nên ô cũng khóa, không cho chỉnh sửa</t>
  </si>
  <si>
    <t>Đơn vị phụ trách &gt;&gt; Tự đẩy dữ liệu sau khi giao nhiệm vụ cho các phòng ban thực hiện. Hiển thị dạng Tên đơn vị 1, tên đơn vị 2,…..</t>
  </si>
  <si>
    <t>Khi tick chọn là mục tiêu quan trọng thì mới hiện danh mục viễn cảnh BSC để người dùng chọn</t>
  </si>
  <si>
    <t>Cập nhật: Thực hiện insert hoặc update dữ liệu hiển thị trên giao diện.  Chú ý&gt; Cần giữ lại ID nên ở đây không thể thực hiện xóa hết đi rồi insert lại được</t>
  </si>
  <si>
    <t>Làm mới: Hỏi người dùng "Bạn có muốn giữ lại thông tin không?" Nếu chọn có &gt; Xóa  ô mã nhiệm vụ( Để tự sinh lại), các thông tin khác để nguyên. Nếu chọn Không thì xóa hết</t>
  </si>
  <si>
    <t>Xóa: Hỏi người dùng "Nếu xóa nhiệm vụ này, toàn bộ các công việc kéo theo đều bị xóa bỏ. Bạn có chắc chắn muốn xóa ?"</t>
  </si>
  <si>
    <t>Đóng: Đóng form Nhiệm vụ</t>
  </si>
  <si>
    <t>+ Nếu chọn có: Xóa nhiệm vụ, xóa giao chỉ tiêu, xóa giao nhiệm vụ, xóa công việc, giao công việc, trách nhiệm công việc</t>
  </si>
  <si>
    <t>+ Sau khi thực hiện giao nhiệm vụ, danh sách các đơn vị được giao nhiệm vụ hiển thị ở ô Đơn vị phụ trách</t>
  </si>
  <si>
    <t xml:space="preserve">Giao Chỉ tiêu: </t>
  </si>
  <si>
    <t xml:space="preserve">Giao nhiệm vụ: </t>
  </si>
  <si>
    <t>+ Nhấn vào để mở form Giao nhiệm vụ vị trí ( Form có tree vị trí và tree nhiệm vụ)</t>
  </si>
  <si>
    <t>+ Nhấn vào để mở form Giao Chỉ tiêu nhiệm vụ</t>
  </si>
  <si>
    <t>+ Nếu chọn Không: Tắt msgbox. Trở về form Nhiệm vụ để người dùng thực hiện tiếp</t>
  </si>
  <si>
    <t>MaNhiemVu nvarchar(100)</t>
  </si>
  <si>
    <t>TennhiemVu nvarchar(1000)</t>
  </si>
  <si>
    <t>MucTieu  nvarchar(1000)</t>
  </si>
  <si>
    <t>QuyenHan  nvarchar(1000)</t>
  </si>
  <si>
    <t>DonViPhutrach  nvarchar(1000)</t>
  </si>
  <si>
    <t>Quyền Hạn</t>
  </si>
  <si>
    <t>MucTieuQuanTrong int</t>
  </si>
  <si>
    <t>Có các button: Làm mới, Cập nhật, xóa, Đóng, giao nhiệm vụ, giao chỉ tiêu, Button "+"</t>
  </si>
  <si>
    <t>Button "+": Mở form Thư viện nhiệm vụ</t>
  </si>
  <si>
    <t>Tên nhiệm vụ, tên mục tiêu, mô tả mục tiêu, quyền hạn, Mục tiêu quan trọng, viễn cảnh BSC &gt;&gt; người dùng chọn nhiệm vụ theo Thư viện nhiệm vụ, các thông tin hiện theo thiết lập. Tuy nhiên có thể sửa được Tên mục tiêu, mô tả mục tiêu, quyền hạn.  Mã , tên nhiệm vự không sửa được.</t>
  </si>
  <si>
    <t>Ban đầu, hiện mặc định chức năng là chức năng đã chọn ở form ngoài ( Form Nhiệm vụ)</t>
  </si>
  <si>
    <t>Nhấn chọn 1 dòng trên list mục tiêu &gt; Hiện thông tin mục tiêu ra bên phải.</t>
  </si>
  <si>
    <t>Tên Nhiệm vụ</t>
  </si>
  <si>
    <t>1. Lọc &amp; Danh sách</t>
  </si>
  <si>
    <t>2. Thông tin chi tiết</t>
  </si>
  <si>
    <t>Người dùng điền các thông tin nhiệm vụ như các trường đã tạo</t>
  </si>
  <si>
    <t>Mã Nhiệm vụ tự sinh</t>
  </si>
  <si>
    <t>List nhiệm vụ hiện tất cả các nhiệm vụ của chức năng</t>
  </si>
  <si>
    <t>Các thông tin khác nhập tay</t>
  </si>
  <si>
    <t>3. Các button</t>
  </si>
  <si>
    <t>Xóa: Hỏi người dùng " Bạn có chắc chắn muốn xóa ?"</t>
  </si>
  <si>
    <t>+ Nếu chọn Không: Tắt msgbox. Trở về form Thư viện Nhiệm vụ để người dùng thực hiện tiếp</t>
  </si>
  <si>
    <t>- Hiển thị các trường thông tin liên quan của danh sách nhiệm vụ</t>
  </si>
  <si>
    <t>(2 trường này nằm trên cùng 1 hàng - như ảnh)</t>
  </si>
  <si>
    <t>Sử dụng slicer để lọc dữ liệu</t>
  </si>
  <si>
    <t>6. Sheet DANH SÁCH NHIỆM VỤ</t>
  </si>
  <si>
    <t>3. Button</t>
  </si>
  <si>
    <t xml:space="preserve"> '- Thêm mới: mở form Nhiệm vụ</t>
  </si>
  <si>
    <t>1. Phiếu giao khoán ( Kết quả )</t>
  </si>
  <si>
    <t>Sheet dữ liệu</t>
  </si>
  <si>
    <t>Slicer Phòng ban, Năm</t>
  </si>
  <si>
    <t>Danh sách giao khoán</t>
  </si>
  <si>
    <t>Người giao</t>
  </si>
  <si>
    <t>Ngày giao</t>
  </si>
  <si>
    <t>Người nhận</t>
  </si>
  <si>
    <t>Hoàng Đạo Thúy</t>
  </si>
  <si>
    <t>Kinh Doanh</t>
  </si>
  <si>
    <t>Giao khoán kinh doanh</t>
  </si>
  <si>
    <t>3. Giao Khoán</t>
  </si>
  <si>
    <t>GIAO KHOÁN</t>
  </si>
  <si>
    <t>VỊ trí</t>
  </si>
  <si>
    <t>Mã giao khoán</t>
  </si>
  <si>
    <t>Căn cứ</t>
  </si>
  <si>
    <t>Năm khoán</t>
  </si>
  <si>
    <t>In</t>
  </si>
  <si>
    <t>định biên</t>
  </si>
  <si>
    <t>Định phí</t>
  </si>
  <si>
    <t>Quyền lợi</t>
  </si>
  <si>
    <t>Phương pháp tính</t>
  </si>
  <si>
    <t>Hoàng Minh Giám</t>
  </si>
  <si>
    <t>Hoàng Ngân</t>
  </si>
  <si>
    <t>Hoàng Diệu</t>
  </si>
  <si>
    <t>Hoàng Hà</t>
  </si>
  <si>
    <t>Hoàng Công Chất</t>
  </si>
  <si>
    <t>Hoàng</t>
  </si>
  <si>
    <t>1. Lọc dữ liệu</t>
  </si>
  <si>
    <t>- Sử dụng slicer để  lọc sử liệu</t>
  </si>
  <si>
    <t>- Tạo 2 slicer về Phòng ban  và năm (Năm giao khoán)</t>
  </si>
  <si>
    <t>2. Lưới thông tin</t>
  </si>
  <si>
    <t>- Hiển thị các thông tin giao khoán đã lập</t>
  </si>
  <si>
    <t>- Các thông tin gồm:</t>
  </si>
  <si>
    <t xml:space="preserve">Vị trí </t>
  </si>
  <si>
    <t xml:space="preserve">Vih trí </t>
  </si>
  <si>
    <t>- Nhấn button "Thêm mới" để mở form giao khoán</t>
  </si>
  <si>
    <t>- Dùng 2 combobox là Năm và Phòng ban để lọc dữ liệu</t>
  </si>
  <si>
    <t xml:space="preserve">- CbbNam: Lấy các giá trị từ 2020 - 2030. Hiện giá trị mặc định là năm hiện tại. </t>
  </si>
  <si>
    <t>CbbNam có thể thay đổi giá trị. Sau khi thay đổi &gt; Load lại lưới "Danh sách giao khoán"</t>
  </si>
  <si>
    <t>- CbbPhongBan: Hiển thị toàn bộ phòng ban theo sơ đồ tổ chức</t>
  </si>
  <si>
    <t>Ban đầu mở form thì không cần hiện giá trị mặc định</t>
  </si>
  <si>
    <t>2. Danh sách giao khoán</t>
  </si>
  <si>
    <t>- Khi mới mở form: Cbbnam mặc định = năm hiện tại,  CbbPhongBan chưa chọn  &gt;&gt; Danh sách giao khoán hiện toàn bộ dữ liệu giao khoán của cả cty  trong năm hiện tại</t>
  </si>
  <si>
    <t>- Sau khi điều chỉnh CbbNam hoặc CbbPhongBan đều load lại danh sách theo giá trị đã lựa chọn</t>
  </si>
  <si>
    <t>- Nhấn vào 1 dòng &gt;&gt; Hiện thông tin chi tiết sang phần thông tin giao khoán</t>
  </si>
  <si>
    <t>3. Thông tin giao khoán:</t>
  </si>
  <si>
    <t>- Phần này sẽ có 2 vùng thông tin: Thông tin giao khoán cơ bản và thông tin chi tiết</t>
  </si>
  <si>
    <t>- Vùng thông tin giao khoán cơ bản: Hiện các thông tin cơ bản</t>
  </si>
  <si>
    <t>- Nhấn vào 1 dòng từ danh sách giao &gt;&gt; Load thông tin sang thông tin giao khoán</t>
  </si>
  <si>
    <t>- Các thông tin ở vùng Cơ bản đều có thể sửa được. Sau khi cập nhật thì lưu vào DB</t>
  </si>
  <si>
    <t xml:space="preserve">Mã giao khoán: </t>
  </si>
  <si>
    <t>- Thông tin giao khoán chi tiết: Là các tab dữ liệu thể hiện chi tiết việc người nhận sẽ được giao những gì</t>
  </si>
  <si>
    <t>Nhóm</t>
  </si>
  <si>
    <t>Trường</t>
  </si>
  <si>
    <t>Nguồn</t>
  </si>
  <si>
    <t>Định biên</t>
  </si>
  <si>
    <t>Tên chi phí</t>
  </si>
  <si>
    <t>Giá trị được giao</t>
  </si>
  <si>
    <t>Tỷ lệ được giao</t>
  </si>
  <si>
    <t>Đơn vị tính biến phí</t>
  </si>
  <si>
    <t>Chi phí được giao</t>
  </si>
  <si>
    <t>Dữ liệu dạng text</t>
  </si>
  <si>
    <t>Xuất từ chức năng nhân sự\ Lộ trình tăng bậc. Dựa theo phòng ban và năm</t>
  </si>
  <si>
    <t>Xuất từ chức năng công việc dựa theo vị trí , phòng ban và năm</t>
  </si>
  <si>
    <t>Xuất từ TC\ Mô hình DT CP LN dựa theo loại KMCP, phòng ban và Năm</t>
  </si>
  <si>
    <t>Tổng hợp từ quyền hạn của các nhiệm vụ được chọn (ở mục 1)</t>
  </si>
  <si>
    <t>Tổng hợp từ quyền lợi của các nhiệm vụ được chọn (ở mục 1)</t>
  </si>
  <si>
    <t>- Nhấn vào từng tab sẽ hiện ra dữ liệu tương ứng theo mô tả sau. Hiện chưa cho sửa ( nhưng sau này sẽ cho sửa chi tiết giao khoán)</t>
  </si>
  <si>
    <t>4. Các nút lệnh</t>
  </si>
  <si>
    <t xml:space="preserve">Làm mới: Hỏi người dùng "Bạn có muốn giữ lại thông tin không?" </t>
  </si>
  <si>
    <t xml:space="preserve">Nếu chọn có &gt; Xóa  ô mã nhiệm vụ( Để tự sinh lại), các thông tin khác để nguyên. </t>
  </si>
  <si>
    <t>Nếu chọn Không &gt;  Ngày giao = Ngày hiện tại. Năm = năm hiện tại. Các thông tin khác xóa hết. Bao gồm cả vùng cơ bản và vùng chi tiết</t>
  </si>
  <si>
    <t>Khi lưu dữ liệu cần lưu riêng thông tin chi tiết thành 1 bảng khác</t>
  </si>
  <si>
    <t>Xóa: Hỏi người dùng " Bạn có chắc chắn muốn xóa ?" Nếu xác nhận thì xóa.  Không thi thôi</t>
  </si>
  <si>
    <t>In : Xuất dữ liệu ra thành file excel, sheets đầu tiên có cấu trúc như Phiếu giao khoán để in ra hoặc lưu trữ lại</t>
  </si>
  <si>
    <t>Có 5 ô như hình</t>
  </si>
  <si>
    <t>4. List Nhiệm vụ</t>
  </si>
  <si>
    <t>Sheets gồm 5 phần</t>
  </si>
  <si>
    <t>Hiện các giá trị của nhiệm vụ (Bảng CV_ChucNang_NhiemVu)</t>
  </si>
  <si>
    <t>Nhấn vào 1 giá trị &gt;&gt; Hiện các chức năng ở ListBox Nhiệm vụ</t>
  </si>
  <si>
    <t>5. List box Công việc</t>
  </si>
  <si>
    <t>Nhấn vào 1 giá trị &gt;&gt; Hiện lại các chức năng ở ListBox Công việc</t>
  </si>
  <si>
    <t>Khi mở và listindex của listbox = 1. mặc định hiện các chức năng theo chuỗi giá trị đầu tiên</t>
  </si>
  <si>
    <t>Khi mở và listindex của listbox = 1. Mặc định hiện các Nhiệm vụ theo chức năng đầu tiên</t>
  </si>
  <si>
    <t>Khi mở và listindex của listbox = 1. Mặc định hiện công việc theo nhiệm vụ đầu tiên hiển thị</t>
  </si>
  <si>
    <t>7. Nút đồng bộ:</t>
  </si>
  <si>
    <t xml:space="preserve">6. BSC : Chuyển sang sheet BSC </t>
  </si>
  <si>
    <t>1.  Tổng quát</t>
  </si>
  <si>
    <t>Thực đạt: Tạm thời để trống trường này</t>
  </si>
  <si>
    <t>Phần chỉ tiêu: lấy từ phần Chỉ tiêu nhiệm vụ ( Chức năng số 7 )</t>
  </si>
  <si>
    <t xml:space="preserve">Chỉ hiện những nhiệm vụ quan trọng. </t>
  </si>
  <si>
    <t>2. Số liệu</t>
  </si>
  <si>
    <t>3. Năm kế hoạch : Hiện theo năm đã chọn ở  Màn hình tổng. Có thể sửa lại. Sau khi sửa, load lại dữ liệu theo năm đã chọn</t>
  </si>
  <si>
    <t>4. Liên kết "Chuỗi giá trị"</t>
  </si>
  <si>
    <t>Nhấn để trở lại màn hình tổng</t>
  </si>
  <si>
    <t>Phần này nên làm thành 1 hàm SQL dùng chung, truyền vào 2 biến là Năm và BSC_ID</t>
  </si>
  <si>
    <t>Các cột đầu lấy giá trị bình thường như mô tả</t>
  </si>
  <si>
    <t>cột Thực đạt gán mặc định = 0</t>
  </si>
  <si>
    <t>Khi cần có thể sửa đổi lại Thực đạt để áp dụng được luôn cho cả 4 thẻ BSC</t>
  </si>
  <si>
    <t>Gán hàm load dữ liệu cả 4 góc vào cùng 1 chức năng</t>
  </si>
  <si>
    <t>TenChucNang nvarchar(1000)</t>
  </si>
  <si>
    <t>Mã tự sinh</t>
  </si>
  <si>
    <t>Danh sách chuỗi chức năng</t>
  </si>
  <si>
    <t>2. Thông tin chức năng</t>
  </si>
  <si>
    <t>CHỈ TIÊU NHIỆM VỤ - QUẢ - ĐỊNH LƯỢNG</t>
  </si>
  <si>
    <t>1. Khởi động</t>
  </si>
  <si>
    <t>Có 2 cách để mở form:</t>
  </si>
  <si>
    <t>Mở trực tiếp từ menu chức năng &gt;&gt; Danh sách phòng ban hiện toàn bộ các phòng ban trong công ty</t>
  </si>
  <si>
    <t>Mở từ form Nhiệm vụ &gt;&gt; Danh sách phòng ban chỉ hiện các phòng ban được giao nhiệm vụ đó</t>
  </si>
  <si>
    <t>Khi chọn 1 phòng ban &gt;&gt; Hiển thị các nhiệm vụ đã được giao cho phòng ban đó</t>
  </si>
  <si>
    <t>CbbNam: Hiển thị list từ 2020 - 2030. Hiển thị giá trị bằng năm chọn ở Màn hình tổng. Để dạng combobox, nhưng khóa không cho người dùng chỉnh sửa dữ liệu ( sau này có thể cần mở ra)</t>
  </si>
  <si>
    <t>2. Vùng chọn tháng ( giao chỉ tiêu theo tháng)</t>
  </si>
  <si>
    <t xml:space="preserve"> Hiện 13 ô: ứng với 12 tháng + 1 ô là cả năm. Cả năm xếp ở trước ( Như ảnh).</t>
  </si>
  <si>
    <r>
      <t>Ban đầu : Tất cả các ô màu trắng (chưa lập). Mặc định chọn làm việc cùng "</t>
    </r>
    <r>
      <rPr>
        <sz val="12"/>
        <color rgb="FFFF0000"/>
        <rFont val="Arial"/>
        <family val="2"/>
        <scheme val="minor"/>
      </rPr>
      <t>Cả năm</t>
    </r>
    <r>
      <rPr>
        <sz val="12"/>
        <rFont val="Arial"/>
        <family val="2"/>
        <scheme val="minor"/>
      </rPr>
      <t>"&gt;&gt; Màu vàng cam</t>
    </r>
  </si>
  <si>
    <t>Nếu chọn "Cả năm" rồi điền chỉ tiêu &gt;&gt; Tự động nhân bản ra 12 lần ứng với 12 tháng. Sau khi "Cập nhật" &gt;&gt; 12 ô biến thành màu xanh</t>
  </si>
  <si>
    <r>
      <t xml:space="preserve">Mỗi ô có 3 trạng thái ( 3 màu) : </t>
    </r>
    <r>
      <rPr>
        <sz val="12"/>
        <color rgb="FFFF0000"/>
        <rFont val="Arial"/>
        <family val="2"/>
        <scheme val="minor"/>
      </rPr>
      <t>Trắng = chưa lập chỉ tiêu; Xanh = đã lập chỉ tiêu; Vàng cam = Đang xem, đang làm việc</t>
    </r>
  </si>
  <si>
    <t>NHIỆM VỤ CỦA PHÒNG BAN</t>
  </si>
  <si>
    <t>3. Vùng danh sách NHIỆM VỤ CỦA PHÒNG BAN</t>
  </si>
  <si>
    <t>Ban đầu, sẽ mặc định hiển thị phòng ban đầu tiên trong danh sách, và load nhiệm vụ của phòng ban đó ra vùng nhiệm vụ</t>
  </si>
  <si>
    <t>Vùng này hiện các nhiệm vụ quan trọng của phòng ban được chọn</t>
  </si>
  <si>
    <t>Đối với các tháng chưa lập chỉ tiêu &gt;&gt; Chỉ có tên Nhiệm vụ, tên mục tiêu. Các thông tin về định mức giao, phướng thức tính, trọng số &gt;&gt; Không hiện gì</t>
  </si>
  <si>
    <t>Khi nhấn vào các ô ở vùng này, hiển thị dữ liệu nhiệm vụ và chỉ tiêu giao theo tháng đã chọn</t>
  </si>
  <si>
    <t>Nhiệm vụ này hiện hết ở các tháng &gt;&gt; Khi nhấn vào từng tháng thì số liệu ở lưới thay đổi theo :</t>
  </si>
  <si>
    <t>Nhấn vào từng dòng nhiệm vụ &gt;&gt; Thông tin chi tiết của nhiệm vụ hiện xuống vùng thông tin chi tiết</t>
  </si>
  <si>
    <t>Hiện thông tin chi tiết của nhiệm vụ mà người dùng đã chọn</t>
  </si>
  <si>
    <t>Nút "Cập nhật" &gt;&gt; Lưu dữ liệu vào DB ( bao gồm cả insert và update)</t>
  </si>
  <si>
    <t>Sheet lọc dữ liệu bằng Silcer Phòng ban, Năm và tháng</t>
  </si>
  <si>
    <t>Slicer phòng ban, năm, tháng</t>
  </si>
  <si>
    <t>8. Sheet CHỈ TIÊU NHIỆM VỤ</t>
  </si>
  <si>
    <t>2. Danh sách chỉ tiêu nhiệm vụ</t>
  </si>
  <si>
    <t>- Hiển thị toàn bộ dữ liệu chỉ tiêu nhiệm vụ. Xong sẽ lọc theo slicer sau</t>
  </si>
  <si>
    <t>Lớp cha:</t>
  </si>
  <si>
    <t>Lớp con</t>
  </si>
  <si>
    <t xml:space="preserve"> '- Thêm mới: mở form Chỉ Tiêu Nhiệm vụ</t>
  </si>
  <si>
    <t>Cbb Năm hiện  các năm từ 2020 - 2023. Mặc định là năm hiện tại.Không cho sửa, ( nhưng sau này có thể cần mở để sửa được)</t>
  </si>
  <si>
    <t>Các trường hiện ở bảng hỗ trợ chọn gồm: Mã chức năng, Tên chức năng, chuỗi giá trị</t>
  </si>
  <si>
    <t>cbbChucNang: Hiện các chức năng dựa theo năm mặc định. Hiển thị mặc định là chức năng đầu tiên</t>
  </si>
  <si>
    <t>Hiển thị danh sách công việc dựa theo nhiệm vụ đã chọn</t>
  </si>
  <si>
    <t>Làm mới: Hỏi người dùng "Bạn có muốn giữ lại thông tin không?" Nếu chọn có &gt; Xóa  ô mã Công việc ( Để tự sinh lại), các thông tin khác để nguyên. Nếu chọn Không thì xóa hết</t>
  </si>
  <si>
    <t>+ Nếu chọn có: Xóa trực tiếp dữ liệu trong DB</t>
  </si>
  <si>
    <t>+ Nếu chọn Không: Tắt msgbox. Trở về form Công việc để người dùng thực hiện tiếp</t>
  </si>
  <si>
    <t>4.  Vùng Năng lực yêu cầu</t>
  </si>
  <si>
    <t>Cấp độ</t>
  </si>
  <si>
    <t>Nhấn  Thêm mới để mở popup và cập nhật thêm dữ liệu. Đang ở tab nào thì mặc định popup mở lên hiện loại kỹ năng theo tab đó</t>
  </si>
  <si>
    <t>+ Nếu chọn có: Xóa nhiệm vụ</t>
  </si>
  <si>
    <t>cbbNam: Hiện các năm từ 2020 - 2030. Mặc định hiển thị năm hiện tại.  Có thể điều chỉnh lại.</t>
  </si>
  <si>
    <t>4.  CSDL</t>
  </si>
  <si>
    <t>Ban đầu, mặc định list index theo dòng dữ liệu đầu tiên để load ra các cấp con.</t>
  </si>
  <si>
    <t xml:space="preserve">Tóm lược : </t>
  </si>
  <si>
    <t>Chuỗi GT , Chức năng,  Nhiệm vụ, Công việc có quan hệ ông cha con. Nhấn ông load con, cháu. Nhấn cha load con.</t>
  </si>
  <si>
    <t>Hiển thị các thông tin chi tiết của chuỗi chức năng. Mã tự sinh, các trường thông tin khác,người dùng có thể thêm, chỉnh sửa được</t>
  </si>
  <si>
    <t>3. CSDL</t>
  </si>
  <si>
    <t xml:space="preserve">Nhấn "Xóa"&gt;&gt;  Phần mềm hỏi  "Bạn có chắc chắn muốn xóa chức năng này?". </t>
  </si>
  <si>
    <t xml:space="preserve">Nếu Xác nhận thì xóa dữ liệu. Nhưng yêu cầu phải không có nhiệm vụ con thì mới cho xóa. </t>
  </si>
  <si>
    <t>Nếu còn nhiệm vụ con thì hiện thông báo để người dùng nắm được.  Nội dung thông báo "Vẫn còn nhiệm vụ trong chức năng này, vui lòng kiểm tra lại trước khi xóa chức năng."</t>
  </si>
  <si>
    <t>Nhấn "Đóng" &gt;&gt; Đóng form</t>
  </si>
  <si>
    <t>nhấn "Cập nhật" để lưu kết quả đã sửa</t>
  </si>
  <si>
    <t>Hoặc khi cần thêm mới: Nhấn "Làm mới" &gt;&gt; Phần mềm xóa dữ liệu các ô, người dùng điền thông tin và cập nhật để tạo mới chức năng mới.  Mã chức năng tự sinh</t>
  </si>
  <si>
    <t>Sau nhấn nút "Cập nhật" &gt;&gt;  load lại list Chức năng</t>
  </si>
  <si>
    <t>ĐỂ CÁC SLICER chuỗi giá trị, năm</t>
  </si>
  <si>
    <t>- Sử dụng slicer Chuỗi giá trị và năm để lọc dữ liệu</t>
  </si>
  <si>
    <t>Tầng con: Thông tin chức năng:  Năm, Mã chức năng, Tên chức năng, Mô tả</t>
  </si>
  <si>
    <t>cbbChucNang: Hiện tất cả chuỗi chức năng theo năm đã hiện. Hiện 2 cột thông tin: Tên chức năng, Tên chuỗi giá trị. Khi chọn được rồi thì hiện  "Tên chức năng"</t>
  </si>
  <si>
    <t>2. List  Danh sách nhiệm vụ</t>
  </si>
  <si>
    <t>List Danh sách Nhiệm vụ mặc định sẽ hiện tất cả các Nhiệm vụ theo năm.  Sau khi chọn 1 chức năng thì hiện các Nhiệm vụ dựa theo năm và chức năng đã chọn</t>
  </si>
  <si>
    <t>Nhấn vào 1 dòng để hiển thị nhiệm vụ sang phần Thông tin chi tiết.</t>
  </si>
  <si>
    <t>Sau khi thực hiện sự kiện của nút Cập nhật hoặc Xóa &gt;&gt; Load lại danh sách để hiện luôn kết quả theo dữ liệu mới nhất</t>
  </si>
  <si>
    <t>Làm mới: Hỏi người dùng "Bạn có muốn giữ lại thông tin không?" Nếu chọn có &gt; Xóa ô mã nhiệm vụ (Để tự sinh lại), các thông tin khác để nguyên. Nếu chọn Không thì xóa hết.</t>
  </si>
  <si>
    <t xml:space="preserve"> Bảng CV_NhiemVu</t>
  </si>
  <si>
    <t>NhiemVuID int, identity</t>
  </si>
  <si>
    <t>ID tự sinh</t>
  </si>
  <si>
    <t>chức năng cha của nó</t>
  </si>
  <si>
    <t>- Hiển thị toàn bộ dữ liệu . Dựa theo bảng CV_ChucNang_NhiemVu</t>
  </si>
  <si>
    <t>5. Form NHIỆM VỤ</t>
  </si>
  <si>
    <t>7. Form CHỈ TIÊU NHIỆM VỤ</t>
  </si>
  <si>
    <t>9. Form Công việc</t>
  </si>
  <si>
    <t>10. Sheet  Danh sách công việc</t>
  </si>
  <si>
    <t>11. Sheet Danh sách giao việc - Theo Vị trí</t>
  </si>
  <si>
    <t>GIAO NHIỆM VỤ</t>
  </si>
  <si>
    <t>Chi nhánh</t>
  </si>
  <si>
    <t>Phòng marketing</t>
  </si>
  <si>
    <t>PB sản xuất</t>
  </si>
  <si>
    <t>PB lắp ráp</t>
  </si>
  <si>
    <t>PB hoàn thiện</t>
  </si>
  <si>
    <t>Mua trong nước</t>
  </si>
  <si>
    <t>Mua quốc tế</t>
  </si>
  <si>
    <t>Khối back office</t>
  </si>
  <si>
    <t>1. Khởi đầu</t>
  </si>
  <si>
    <t>Khi nhấn nút "Giao nhiệm vụ" trên form nhiệm vụ sẽ mở ra form popup này.</t>
  </si>
  <si>
    <t>Tên chức năng và tên nhiệm vụ được hiển thị theo form Nhiệm vụ .</t>
  </si>
  <si>
    <t>2. Danh sách Đơn vị phụ trách</t>
  </si>
  <si>
    <t>Hiện tree phòng ban theo sơ đồ tổ chức</t>
  </si>
  <si>
    <t>Nếu nhiệm vụ đã thiết lập đơn vị phụ trách thì tích chọn theo đúng thiết lập</t>
  </si>
  <si>
    <t>Nếu nhiệm vụ chưa thiết lập thì không tick phòng ban nào</t>
  </si>
  <si>
    <t>Nút "Cập nhật" &gt;&gt; ghi nhận các đơn vị đã tick thành chuỗi ( 1,2,3,4,5) và lưu vào bảng CV_ChucNang_NhiemVu dựa theo Nhiệm vụ đã chọn.</t>
  </si>
  <si>
    <t>1,2,3,4,5</t>
  </si>
  <si>
    <t>5. CSDL : CV_CongViec</t>
  </si>
  <si>
    <t>Tên trường</t>
  </si>
  <si>
    <t>Có các button: Làm mới, Cập nhật, Xóa, Giao vị trí, Đóng</t>
  </si>
  <si>
    <t>12. Sheet Danh sách giao việc - Theo Công việc</t>
  </si>
  <si>
    <t>13. Sheet  khung năng lực</t>
  </si>
  <si>
    <t>14.GIAO VIỆC THEO VỊ TRÍ</t>
  </si>
  <si>
    <t>15.GIAO VIỆC THEO CÔNG VIỆC</t>
  </si>
  <si>
    <t>16. CÔNG VIỆC &amp; TRÁCH NHIỆM NHÂN VIÊN &gt;&gt; Không thay đổi gì</t>
  </si>
  <si>
    <t>17. Bảng tính KPI tháng</t>
  </si>
  <si>
    <t>Giao vị trí: Mở form giao việc theo công việc ( form số 15). Lấy index mặc định vào công việc đang lựa chọn</t>
  </si>
  <si>
    <t xml:space="preserve"> Sử dụng slicer Chuỗi giá trị, Chức năng, nhiệm vụ, năm để lọc dữ liệu</t>
  </si>
  <si>
    <t>- Hiển thị các trường thông tin liên quan của danh sách công việc: bảng CV_CongViec</t>
  </si>
  <si>
    <t>- Các trường hiển thị bao gồm:</t>
  </si>
  <si>
    <t>3. Nút THÊM MỚI</t>
  </si>
  <si>
    <t xml:space="preserve">Mở form Công việc </t>
  </si>
  <si>
    <t>GIAO VIỆC</t>
  </si>
  <si>
    <t xml:space="preserve"> Sử dụng slicer Phòng ban, vị trí, năm để lọc dữ liệu</t>
  </si>
  <si>
    <t>- Hiển thị các trường thông tin liên quan của danh sách công việc: Bảng CV_CongViec_ViTri</t>
  </si>
  <si>
    <t>3. Nút GIAO VIỆC</t>
  </si>
  <si>
    <t>Mở form Giao việc theo vị trí</t>
  </si>
  <si>
    <t xml:space="preserve"> Sử dụng slicer Chuỗi giá trị, Chức năng, Nhiệm vụ, Năm</t>
  </si>
  <si>
    <t>2. Danh sách giao việc</t>
  </si>
  <si>
    <t>Mở form Giao việc theo Công việc</t>
  </si>
  <si>
    <t>Dữ liệu này không làm được</t>
  </si>
  <si>
    <t>NV Kinh doanh</t>
  </si>
  <si>
    <t>Chưa cập nhật thì ẩn nó đi</t>
  </si>
  <si>
    <t>VienCanhBSCID int</t>
  </si>
  <si>
    <t>Tin học VP</t>
  </si>
  <si>
    <t>Kỹ năng tin học VP</t>
  </si>
  <si>
    <t>Viết gõ chữ</t>
  </si>
  <si>
    <t>Định dạng, tô màu</t>
  </si>
  <si>
    <t>Trình bày</t>
  </si>
  <si>
    <t>Viết vẽ biểu đồ</t>
  </si>
  <si>
    <t>Code VBA</t>
  </si>
  <si>
    <t>Trình độ</t>
  </si>
  <si>
    <t>Kiến thức, năng lực, học hành</t>
  </si>
  <si>
    <t>THCS</t>
  </si>
  <si>
    <t>THPT</t>
  </si>
  <si>
    <t>Trường nghề</t>
  </si>
  <si>
    <t>ĐH</t>
  </si>
  <si>
    <t>Trên ĐH</t>
  </si>
  <si>
    <t>ĐỂ ĐÂY 4 SLICER ĐỂ CHỌN THEO CHUỖI GIÁ TRỊ - CHỨC NĂNG - NHIỆM VỤ - NĂM</t>
  </si>
  <si>
    <t>ĐỂ ĐÂY 3 SLICER : PHÒNG BAN, VỊ TRÍ, NĂM</t>
  </si>
  <si>
    <t>ĐỂ ĐÂY 6 SLICER : PHÒNG BAN, VỊ TRÍ, CHUỖI GIÁ TRỊ, CHỨC NĂNG, MỤC TIÊU, NĂM</t>
  </si>
  <si>
    <t>Vị trí khoán</t>
  </si>
  <si>
    <t>Vị trí giao khán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</si>
</sst>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_);_(* \(#,##0.0\);_(* &quot;-&quot;??_);_(@_)"/>
  </numFmts>
  <fonts count="54" x14ac:knownFonts="1">
    <font>
      <sz val="11"/>
      <color theme="1"/>
      <name val="Arial"/>
      <family val="2"/>
      <scheme val="minor"/>
    </font>
    <font>
      <sz val="11"/>
      <color theme="1"/>
      <name val="Arial"/>
      <family val="2"/>
      <scheme val="minor"/>
    </font>
    <font>
      <sz val="12"/>
      <color theme="1"/>
      <name val="Arial"/>
      <family val="2"/>
      <scheme val="minor"/>
    </font>
    <font>
      <b/>
      <sz val="12"/>
      <color theme="1"/>
      <name val="Arial"/>
      <family val="2"/>
      <scheme val="minor"/>
    </font>
    <font>
      <sz val="12"/>
      <color theme="1"/>
      <name val="Arial"/>
      <family val="2"/>
    </font>
    <font>
      <i/>
      <sz val="12"/>
      <color theme="1"/>
      <name val="Arial"/>
      <family val="2"/>
      <scheme val="minor"/>
    </font>
    <font>
      <sz val="12"/>
      <color theme="0"/>
      <name val="Arial"/>
      <family val="2"/>
      <scheme val="minor"/>
    </font>
    <font>
      <sz val="12"/>
      <color theme="1"/>
      <name val="Wingdings"/>
      <charset val="2"/>
    </font>
    <font>
      <sz val="12"/>
      <color theme="0" tint="-0.34998626667073579"/>
      <name val="Arial"/>
      <family val="2"/>
      <scheme val="minor"/>
    </font>
    <font>
      <sz val="16"/>
      <color rgb="FFFF0000"/>
      <name val="Arial"/>
      <family val="2"/>
      <scheme val="minor"/>
    </font>
    <font>
      <sz val="8"/>
      <name val="Arial"/>
      <family val="2"/>
      <scheme val="minor"/>
    </font>
    <font>
      <u/>
      <sz val="12"/>
      <color theme="1"/>
      <name val="Arial"/>
      <family val="2"/>
      <scheme val="minor"/>
    </font>
    <font>
      <sz val="11"/>
      <color theme="1"/>
      <name val="Arial"/>
      <family val="2"/>
    </font>
    <font>
      <sz val="14"/>
      <color theme="1"/>
      <name val="Arial"/>
      <family val="2"/>
      <scheme val="minor"/>
    </font>
    <font>
      <b/>
      <sz val="12"/>
      <color theme="1"/>
      <name val="Arial"/>
      <family val="2"/>
    </font>
    <font>
      <b/>
      <u/>
      <sz val="12"/>
      <color theme="1"/>
      <name val="Arial"/>
      <family val="2"/>
      <scheme val="minor"/>
    </font>
    <font>
      <b/>
      <sz val="12"/>
      <color theme="0"/>
      <name val="Arial"/>
      <family val="2"/>
      <scheme val="minor"/>
    </font>
    <font>
      <sz val="18"/>
      <color theme="1"/>
      <name val="Arial"/>
      <family val="2"/>
      <scheme val="minor"/>
    </font>
    <font>
      <sz val="16"/>
      <color rgb="FFFF0000"/>
      <name val="Arial"/>
      <family val="2"/>
    </font>
    <font>
      <sz val="12"/>
      <name val="Arial"/>
      <family val="2"/>
      <scheme val="minor"/>
    </font>
    <font>
      <sz val="12"/>
      <color rgb="FFFF0000"/>
      <name val="Arial"/>
      <family val="2"/>
      <scheme val="minor"/>
    </font>
    <font>
      <sz val="11"/>
      <color rgb="FFFF0000"/>
      <name val="Arial"/>
      <family val="2"/>
      <scheme val="minor"/>
    </font>
    <font>
      <b/>
      <sz val="11"/>
      <color theme="1"/>
      <name val="Arial"/>
      <family val="2"/>
      <scheme val="minor"/>
    </font>
    <font>
      <sz val="12"/>
      <color theme="1"/>
      <name val="Times New Roman"/>
      <family val="1"/>
    </font>
    <font>
      <b/>
      <sz val="20"/>
      <color rgb="FFFF0000"/>
      <name val="Arial"/>
      <family val="2"/>
      <scheme val="minor"/>
    </font>
    <font>
      <sz val="11"/>
      <color theme="1"/>
      <name val="Wingdings 2"/>
      <family val="1"/>
      <charset val="2"/>
    </font>
    <font>
      <sz val="14"/>
      <color rgb="FFFF0000"/>
      <name val="Arial"/>
      <family val="2"/>
      <scheme val="minor"/>
    </font>
    <font>
      <b/>
      <sz val="12"/>
      <name val="Arial"/>
      <family val="2"/>
      <scheme val="minor"/>
    </font>
    <font>
      <sz val="18"/>
      <color rgb="FFFF0000"/>
      <name val="Arial"/>
      <family val="2"/>
      <scheme val="minor"/>
    </font>
    <font>
      <b/>
      <u/>
      <sz val="12"/>
      <color theme="8" tint="-0.249977111117893"/>
      <name val="Arial"/>
      <family val="2"/>
      <scheme val="minor"/>
    </font>
    <font>
      <b/>
      <u/>
      <sz val="12"/>
      <color rgb="FFFFC000"/>
      <name val="Arial"/>
      <family val="2"/>
      <scheme val="minor"/>
    </font>
    <font>
      <b/>
      <u val="double"/>
      <sz val="12"/>
      <color theme="8" tint="-0.499984740745262"/>
      <name val="Arial"/>
      <family val="2"/>
      <scheme val="minor"/>
    </font>
    <font>
      <b/>
      <u val="double"/>
      <sz val="12"/>
      <color theme="8" tint="0.59999389629810485"/>
      <name val="Arial"/>
      <family val="2"/>
      <scheme val="minor"/>
    </font>
    <font>
      <b/>
      <sz val="12"/>
      <color theme="8" tint="0.59999389629810485"/>
      <name val="Arial"/>
      <family val="2"/>
      <scheme val="minor"/>
    </font>
    <font>
      <b/>
      <sz val="14"/>
      <color theme="1"/>
      <name val="Arial"/>
      <family val="2"/>
      <scheme val="minor"/>
    </font>
    <font>
      <sz val="11"/>
      <color theme="0"/>
      <name val="Arial"/>
      <family val="2"/>
      <scheme val="minor"/>
    </font>
    <font>
      <sz val="9"/>
      <color indexed="81"/>
      <name val="Tahoma"/>
      <family val="2"/>
    </font>
    <font>
      <b/>
      <sz val="9"/>
      <color indexed="81"/>
      <name val="Tahoma"/>
      <family val="2"/>
    </font>
    <font>
      <sz val="12"/>
      <color theme="0" tint="-0.499984740745262"/>
      <name val="Arial"/>
      <family val="2"/>
      <scheme val="minor"/>
    </font>
    <font>
      <b/>
      <sz val="16"/>
      <color theme="1"/>
      <name val="Arial"/>
      <family val="2"/>
      <scheme val="minor"/>
    </font>
    <font>
      <b/>
      <sz val="12"/>
      <color theme="0" tint="-0.499984740745262"/>
      <name val="Arial"/>
      <family val="2"/>
      <scheme val="minor"/>
    </font>
    <font>
      <b/>
      <sz val="11"/>
      <color theme="0"/>
      <name val="Arial"/>
      <family val="2"/>
      <scheme val="minor"/>
    </font>
    <font>
      <b/>
      <sz val="24"/>
      <color theme="1"/>
      <name val="Arial"/>
      <family val="2"/>
      <scheme val="minor"/>
    </font>
    <font>
      <i/>
      <sz val="11"/>
      <color theme="1"/>
      <name val="Arial"/>
      <family val="2"/>
      <scheme val="minor"/>
    </font>
    <font>
      <sz val="12"/>
      <color theme="1"/>
      <name val="Arial Narrow"/>
      <family val="2"/>
    </font>
    <font>
      <b/>
      <sz val="12"/>
      <color theme="1" tint="0.14999847407452621"/>
      <name val="Arial"/>
      <family val="2"/>
      <scheme val="minor"/>
    </font>
    <font>
      <sz val="16"/>
      <color rgb="FFFF0000"/>
      <name val="Tahoma"/>
      <family val="2"/>
    </font>
    <font>
      <sz val="18"/>
      <color theme="1"/>
      <name val="Tahoma"/>
      <family val="2"/>
    </font>
    <font>
      <b/>
      <sz val="14"/>
      <color theme="0"/>
      <name val="Arial"/>
      <family val="2"/>
      <scheme val="minor"/>
    </font>
    <font>
      <sz val="11"/>
      <color theme="0" tint="-0.499984740745262"/>
      <name val="Arial"/>
      <family val="2"/>
      <scheme val="minor"/>
    </font>
    <font>
      <i/>
      <sz val="12"/>
      <color rgb="FFFF0000"/>
      <name val="Arial"/>
      <family val="2"/>
      <scheme val="minor"/>
    </font>
    <font>
      <b/>
      <i/>
      <sz val="12"/>
      <color rgb="FFFF0000"/>
      <name val="Arial"/>
      <family val="2"/>
      <scheme val="minor"/>
    </font>
    <font>
      <b/>
      <i/>
      <u/>
      <sz val="12"/>
      <color rgb="FFFF0000"/>
      <name val="Arial"/>
      <family val="2"/>
      <scheme val="minor"/>
    </font>
    <font>
      <u/>
      <sz val="11"/>
      <color theme="10"/>
      <name val="Arial"/>
      <family val="2"/>
      <scheme val="minor"/>
    </font>
  </fonts>
  <fills count="27">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00FF00"/>
        <bgColor indexed="64"/>
      </patternFill>
    </fill>
    <fill>
      <patternFill patternType="solid">
        <fgColor rgb="FF0066FF"/>
        <bgColor indexed="64"/>
      </patternFill>
    </fill>
    <fill>
      <patternFill patternType="solid">
        <fgColor rgb="FFFFCC66"/>
        <bgColor indexed="64"/>
      </patternFill>
    </fill>
    <fill>
      <patternFill patternType="solid">
        <fgColor rgb="FF66FFCC"/>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00FFCC"/>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rgb="FF66FF99"/>
        <bgColor indexed="64"/>
      </patternFill>
    </fill>
    <fill>
      <patternFill patternType="solid">
        <fgColor theme="5" tint="-0.249977111117893"/>
        <bgColor indexed="64"/>
      </patternFill>
    </fill>
    <fill>
      <patternFill patternType="solid">
        <fgColor rgb="FFFF0000"/>
        <bgColor indexed="64"/>
      </patternFill>
    </fill>
    <fill>
      <patternFill patternType="solid">
        <fgColor theme="4" tint="-0.249977111117893"/>
        <bgColor indexed="64"/>
      </patternFill>
    </fill>
    <fill>
      <patternFill patternType="solid">
        <fgColor theme="8" tint="-0.49998474074526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0" fontId="53" fillId="0" borderId="0" applyNumberFormat="0" applyFill="0" applyBorder="0" applyAlignment="0" applyProtection="0"/>
  </cellStyleXfs>
  <cellXfs count="824">
    <xf numFmtId="0" fontId="0" fillId="0" borderId="0" xfId="0"/>
    <xf numFmtId="0" fontId="2" fillId="5" borderId="0" xfId="0" applyFont="1" applyFill="1"/>
    <xf numFmtId="0" fontId="2" fillId="2" borderId="13" xfId="0" applyFont="1" applyFill="1" applyBorder="1"/>
    <xf numFmtId="0" fontId="2" fillId="2" borderId="14" xfId="0" applyFont="1" applyFill="1" applyBorder="1"/>
    <xf numFmtId="0" fontId="2" fillId="2" borderId="15" xfId="0" applyFont="1" applyFill="1" applyBorder="1"/>
    <xf numFmtId="0" fontId="2" fillId="2" borderId="16" xfId="0" applyFont="1" applyFill="1" applyBorder="1"/>
    <xf numFmtId="0" fontId="2" fillId="2" borderId="0" xfId="0" applyFont="1" applyFill="1"/>
    <xf numFmtId="0" fontId="2" fillId="2" borderId="17" xfId="0" applyFont="1" applyFill="1" applyBorder="1"/>
    <xf numFmtId="0" fontId="2" fillId="4" borderId="2" xfId="0" applyFont="1" applyFill="1" applyBorder="1"/>
    <xf numFmtId="0" fontId="2" fillId="4" borderId="3" xfId="0" applyFont="1" applyFill="1" applyBorder="1"/>
    <xf numFmtId="0" fontId="2" fillId="4" borderId="4" xfId="0" applyFont="1" applyFill="1" applyBorder="1"/>
    <xf numFmtId="0" fontId="2" fillId="2" borderId="6" xfId="0" applyFont="1" applyFill="1" applyBorder="1"/>
    <xf numFmtId="0" fontId="2" fillId="2" borderId="8" xfId="0" applyFont="1" applyFill="1" applyBorder="1"/>
    <xf numFmtId="0" fontId="2" fillId="2" borderId="0" xfId="0" applyFont="1" applyFill="1" applyAlignment="1">
      <alignment horizontal="left"/>
    </xf>
    <xf numFmtId="0" fontId="2" fillId="2" borderId="9" xfId="0" applyFont="1" applyFill="1" applyBorder="1" applyAlignment="1">
      <alignment horizontal="left"/>
    </xf>
    <xf numFmtId="0" fontId="2" fillId="2" borderId="9" xfId="0" applyFont="1" applyFill="1" applyBorder="1"/>
    <xf numFmtId="0" fontId="4" fillId="2" borderId="1" xfId="0" applyFont="1" applyFill="1" applyBorder="1"/>
    <xf numFmtId="0" fontId="2" fillId="2" borderId="0" xfId="0" applyFont="1" applyFill="1" applyAlignment="1">
      <alignment vertical="center"/>
    </xf>
    <xf numFmtId="0" fontId="2" fillId="2" borderId="10" xfId="0" applyFont="1" applyFill="1" applyBorder="1"/>
    <xf numFmtId="0" fontId="2" fillId="2" borderId="11" xfId="0" applyFont="1" applyFill="1" applyBorder="1"/>
    <xf numFmtId="0" fontId="2" fillId="2" borderId="12" xfId="0" applyFont="1" applyFill="1" applyBorder="1"/>
    <xf numFmtId="0" fontId="2" fillId="2" borderId="18" xfId="0" applyFont="1" applyFill="1" applyBorder="1"/>
    <xf numFmtId="0" fontId="2" fillId="2" borderId="19" xfId="0" applyFont="1" applyFill="1" applyBorder="1"/>
    <xf numFmtId="0" fontId="2" fillId="2" borderId="20" xfId="0" applyFont="1" applyFill="1" applyBorder="1"/>
    <xf numFmtId="0" fontId="5" fillId="2" borderId="0" xfId="0" applyFont="1" applyFill="1"/>
    <xf numFmtId="0" fontId="4" fillId="2" borderId="0" xfId="0" applyFont="1" applyFill="1" applyAlignment="1">
      <alignment horizontal="center"/>
    </xf>
    <xf numFmtId="0" fontId="2" fillId="7" borderId="2" xfId="0" applyFont="1" applyFill="1" applyBorder="1"/>
    <xf numFmtId="0" fontId="9" fillId="5" borderId="0" xfId="0" applyFont="1" applyFill="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8" fillId="2" borderId="2" xfId="0" applyFont="1" applyFill="1" applyBorder="1" applyAlignment="1">
      <alignment horizontal="left"/>
    </xf>
    <xf numFmtId="0" fontId="8" fillId="2" borderId="3" xfId="0" applyFont="1" applyFill="1" applyBorder="1" applyAlignment="1">
      <alignment horizontal="left"/>
    </xf>
    <xf numFmtId="0" fontId="8" fillId="2" borderId="4"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4" xfId="0" applyFont="1" applyFill="1" applyBorder="1" applyAlignment="1">
      <alignment horizontal="left"/>
    </xf>
    <xf numFmtId="0" fontId="2" fillId="4" borderId="2" xfId="0" applyFont="1" applyFill="1" applyBorder="1" applyAlignment="1">
      <alignment horizontal="left"/>
    </xf>
    <xf numFmtId="0" fontId="2" fillId="4" borderId="3" xfId="0" applyFont="1" applyFill="1" applyBorder="1" applyAlignment="1">
      <alignment horizontal="left"/>
    </xf>
    <xf numFmtId="0" fontId="2" fillId="3" borderId="2" xfId="0" applyFont="1" applyFill="1" applyBorder="1" applyAlignment="1">
      <alignment horizontal="left"/>
    </xf>
    <xf numFmtId="0" fontId="2" fillId="3" borderId="3" xfId="0" applyFont="1" applyFill="1" applyBorder="1" applyAlignment="1">
      <alignment horizontal="left"/>
    </xf>
    <xf numFmtId="0" fontId="2" fillId="3" borderId="4" xfId="0" applyFont="1" applyFill="1" applyBorder="1" applyAlignment="1">
      <alignment horizontal="left"/>
    </xf>
    <xf numFmtId="0" fontId="2" fillId="2" borderId="2" xfId="0" applyFont="1" applyFill="1" applyBorder="1"/>
    <xf numFmtId="0" fontId="2" fillId="2" borderId="3" xfId="0" applyFont="1" applyFill="1" applyBorder="1"/>
    <xf numFmtId="0" fontId="2" fillId="2" borderId="4" xfId="0" applyFont="1" applyFill="1" applyBorder="1"/>
    <xf numFmtId="0" fontId="2" fillId="2" borderId="1" xfId="0" applyFont="1" applyFill="1" applyBorder="1"/>
    <xf numFmtId="0" fontId="2" fillId="2" borderId="5" xfId="0" applyFont="1" applyFill="1" applyBorder="1"/>
    <xf numFmtId="0" fontId="2" fillId="2" borderId="7" xfId="0" applyFont="1" applyFill="1" applyBorder="1"/>
    <xf numFmtId="0" fontId="2" fillId="2" borderId="6" xfId="0" applyFont="1" applyFill="1" applyBorder="1" applyAlignment="1">
      <alignment horizontal="center"/>
    </xf>
    <xf numFmtId="0" fontId="2" fillId="2" borderId="5" xfId="0" applyFont="1" applyFill="1" applyBorder="1" applyAlignment="1">
      <alignment horizontal="center"/>
    </xf>
    <xf numFmtId="0" fontId="2" fillId="2" borderId="7"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7" fillId="2" borderId="2" xfId="0" applyFont="1" applyFill="1" applyBorder="1"/>
    <xf numFmtId="164" fontId="2" fillId="5" borderId="0" xfId="1" applyNumberFormat="1" applyFont="1" applyFill="1"/>
    <xf numFmtId="164" fontId="2" fillId="2" borderId="14" xfId="1" applyNumberFormat="1" applyFont="1" applyFill="1" applyBorder="1"/>
    <xf numFmtId="164" fontId="2" fillId="2" borderId="0" xfId="1" applyNumberFormat="1" applyFont="1" applyFill="1" applyBorder="1" applyAlignment="1"/>
    <xf numFmtId="164" fontId="2" fillId="2" borderId="19" xfId="1" applyNumberFormat="1" applyFont="1" applyFill="1" applyBorder="1"/>
    <xf numFmtId="164" fontId="1" fillId="5" borderId="0" xfId="1" applyNumberFormat="1" applyFont="1" applyFill="1"/>
    <xf numFmtId="164" fontId="1" fillId="2" borderId="14" xfId="1" applyNumberFormat="1" applyFont="1" applyFill="1" applyBorder="1"/>
    <xf numFmtId="164" fontId="1" fillId="2" borderId="0" xfId="1" applyNumberFormat="1" applyFont="1" applyFill="1" applyBorder="1" applyAlignment="1"/>
    <xf numFmtId="164" fontId="12" fillId="2" borderId="1" xfId="1" applyNumberFormat="1" applyFont="1" applyFill="1" applyBorder="1" applyAlignment="1">
      <alignment horizontal="center"/>
    </xf>
    <xf numFmtId="164" fontId="1" fillId="2" borderId="19" xfId="1" applyNumberFormat="1" applyFont="1" applyFill="1" applyBorder="1"/>
    <xf numFmtId="164" fontId="2" fillId="2" borderId="1" xfId="1" applyNumberFormat="1" applyFont="1" applyFill="1" applyBorder="1" applyAlignment="1"/>
    <xf numFmtId="0" fontId="2" fillId="7" borderId="1" xfId="0" applyFont="1" applyFill="1" applyBorder="1"/>
    <xf numFmtId="0" fontId="3" fillId="2" borderId="0" xfId="0" applyFont="1" applyFill="1" applyAlignment="1">
      <alignment vertical="center"/>
    </xf>
    <xf numFmtId="0" fontId="3" fillId="2" borderId="0" xfId="0" applyFont="1" applyFill="1"/>
    <xf numFmtId="0" fontId="14" fillId="2" borderId="1" xfId="0" applyFont="1" applyFill="1" applyBorder="1"/>
    <xf numFmtId="0" fontId="2" fillId="2" borderId="0" xfId="0" applyFont="1" applyFill="1" applyAlignment="1">
      <alignment horizontal="center" vertical="center"/>
    </xf>
    <xf numFmtId="0" fontId="16" fillId="2" borderId="16" xfId="0" applyFont="1" applyFill="1" applyBorder="1" applyAlignment="1">
      <alignment horizontal="center" vertical="center"/>
    </xf>
    <xf numFmtId="0" fontId="16" fillId="2" borderId="0" xfId="0" applyFont="1" applyFill="1" applyAlignment="1">
      <alignment horizontal="center" vertical="center"/>
    </xf>
    <xf numFmtId="0" fontId="16" fillId="2" borderId="17" xfId="0" applyFont="1" applyFill="1" applyBorder="1" applyAlignment="1">
      <alignment horizontal="center" vertical="center"/>
    </xf>
    <xf numFmtId="0" fontId="16" fillId="5" borderId="0" xfId="0" applyFont="1" applyFill="1" applyAlignment="1">
      <alignment horizontal="center" vertical="center"/>
    </xf>
    <xf numFmtId="0" fontId="2" fillId="2" borderId="6" xfId="0" applyFont="1" applyFill="1" applyBorder="1" applyAlignment="1">
      <alignment vertical="center"/>
    </xf>
    <xf numFmtId="0" fontId="2" fillId="2" borderId="8" xfId="0" applyFont="1" applyFill="1" applyBorder="1" applyAlignment="1">
      <alignment vertical="center"/>
    </xf>
    <xf numFmtId="0" fontId="8" fillId="2" borderId="8" xfId="0" applyFont="1" applyFill="1" applyBorder="1" applyAlignment="1">
      <alignment vertical="center"/>
    </xf>
    <xf numFmtId="0" fontId="8" fillId="2" borderId="10" xfId="0" applyFont="1" applyFill="1" applyBorder="1" applyAlignment="1">
      <alignment vertical="center"/>
    </xf>
    <xf numFmtId="0" fontId="7" fillId="2" borderId="6" xfId="0" applyFont="1" applyFill="1" applyBorder="1"/>
    <xf numFmtId="0" fontId="18" fillId="5" borderId="0" xfId="0" applyFont="1" applyFill="1"/>
    <xf numFmtId="0" fontId="7" fillId="2" borderId="10" xfId="0" applyFont="1" applyFill="1" applyBorder="1"/>
    <xf numFmtId="0" fontId="19" fillId="5" borderId="0" xfId="0" applyFont="1" applyFill="1" applyAlignment="1">
      <alignment horizontal="left"/>
    </xf>
    <xf numFmtId="0" fontId="19" fillId="2" borderId="13" xfId="0" applyFont="1" applyFill="1" applyBorder="1" applyAlignment="1">
      <alignment horizontal="left"/>
    </xf>
    <xf numFmtId="0" fontId="19" fillId="2" borderId="14" xfId="0" applyFont="1" applyFill="1" applyBorder="1" applyAlignment="1">
      <alignment horizontal="left"/>
    </xf>
    <xf numFmtId="0" fontId="19" fillId="2" borderId="15" xfId="0" applyFont="1" applyFill="1" applyBorder="1" applyAlignment="1">
      <alignment horizontal="left"/>
    </xf>
    <xf numFmtId="0" fontId="19" fillId="2" borderId="16" xfId="0" applyFont="1" applyFill="1" applyBorder="1" applyAlignment="1">
      <alignment horizontal="left"/>
    </xf>
    <xf numFmtId="0" fontId="19" fillId="2" borderId="0" xfId="0" applyFont="1" applyFill="1" applyAlignment="1">
      <alignment horizontal="left"/>
    </xf>
    <xf numFmtId="0" fontId="19" fillId="2" borderId="17" xfId="0" applyFont="1" applyFill="1" applyBorder="1" applyAlignment="1">
      <alignment horizontal="left"/>
    </xf>
    <xf numFmtId="0" fontId="19" fillId="2" borderId="18" xfId="0" applyFont="1" applyFill="1" applyBorder="1" applyAlignment="1">
      <alignment horizontal="left"/>
    </xf>
    <xf numFmtId="0" fontId="19" fillId="2" borderId="19" xfId="0" applyFont="1" applyFill="1" applyBorder="1" applyAlignment="1">
      <alignment horizontal="left"/>
    </xf>
    <xf numFmtId="0" fontId="19" fillId="2" borderId="20" xfId="0" applyFont="1" applyFill="1" applyBorder="1" applyAlignment="1">
      <alignment horizontal="left"/>
    </xf>
    <xf numFmtId="0" fontId="19" fillId="2" borderId="16" xfId="0" applyFont="1" applyFill="1" applyBorder="1" applyAlignment="1">
      <alignment horizontal="left" vertical="center"/>
    </xf>
    <xf numFmtId="0" fontId="19" fillId="2" borderId="0" xfId="0" applyFont="1" applyFill="1" applyAlignment="1">
      <alignment horizontal="left" vertical="center"/>
    </xf>
    <xf numFmtId="0" fontId="19" fillId="2" borderId="17" xfId="0" applyFont="1" applyFill="1" applyBorder="1" applyAlignment="1">
      <alignment horizontal="left" vertical="center"/>
    </xf>
    <xf numFmtId="0" fontId="2" fillId="2" borderId="5" xfId="0" applyFont="1" applyFill="1" applyBorder="1" applyAlignment="1">
      <alignment vertical="center"/>
    </xf>
    <xf numFmtId="0" fontId="2" fillId="2" borderId="7" xfId="0" applyFont="1" applyFill="1" applyBorder="1" applyAlignment="1">
      <alignment vertical="center"/>
    </xf>
    <xf numFmtId="0" fontId="2" fillId="2" borderId="11" xfId="0" applyFont="1" applyFill="1" applyBorder="1" applyAlignment="1">
      <alignment vertical="center"/>
    </xf>
    <xf numFmtId="0" fontId="2" fillId="2" borderId="12" xfId="0" applyFont="1" applyFill="1" applyBorder="1" applyAlignment="1">
      <alignment vertical="center"/>
    </xf>
    <xf numFmtId="0" fontId="2" fillId="2" borderId="9" xfId="0" applyFont="1" applyFill="1" applyBorder="1" applyAlignment="1">
      <alignment vertical="center"/>
    </xf>
    <xf numFmtId="0" fontId="20" fillId="5" borderId="0" xfId="0" applyFont="1" applyFill="1"/>
    <xf numFmtId="0" fontId="2" fillId="2" borderId="0" xfId="0" applyFont="1" applyFill="1" applyAlignment="1">
      <alignment horizontal="center"/>
    </xf>
    <xf numFmtId="0" fontId="19" fillId="2" borderId="0" xfId="0" applyFont="1" applyFill="1" applyAlignment="1">
      <alignment vertical="center"/>
    </xf>
    <xf numFmtId="0" fontId="20" fillId="2" borderId="0" xfId="0" applyFont="1" applyFill="1" applyAlignment="1">
      <alignment horizontal="left"/>
    </xf>
    <xf numFmtId="0" fontId="4" fillId="2" borderId="1" xfId="0" applyFont="1" applyFill="1" applyBorder="1" applyAlignment="1">
      <alignment horizontal="center" vertical="center"/>
    </xf>
    <xf numFmtId="164" fontId="2" fillId="2" borderId="0" xfId="1" applyNumberFormat="1" applyFont="1" applyFill="1" applyBorder="1"/>
    <xf numFmtId="0" fontId="2" fillId="7" borderId="10" xfId="0" applyFont="1" applyFill="1" applyBorder="1" applyAlignment="1">
      <alignment horizontal="left"/>
    </xf>
    <xf numFmtId="0" fontId="2" fillId="7" borderId="11" xfId="0" applyFont="1" applyFill="1" applyBorder="1" applyAlignment="1">
      <alignment horizontal="left"/>
    </xf>
    <xf numFmtId="0" fontId="2" fillId="7" borderId="12" xfId="0" applyFont="1" applyFill="1" applyBorder="1" applyAlignment="1">
      <alignment horizontal="left"/>
    </xf>
    <xf numFmtId="0" fontId="19" fillId="2" borderId="0" xfId="0" quotePrefix="1" applyFont="1" applyFill="1" applyAlignment="1">
      <alignment horizontal="left"/>
    </xf>
    <xf numFmtId="0" fontId="9" fillId="2" borderId="0" xfId="0" applyFont="1" applyFill="1"/>
    <xf numFmtId="0" fontId="2" fillId="2" borderId="16" xfId="0" applyFont="1" applyFill="1" applyBorder="1" applyAlignment="1">
      <alignment horizontal="center" vertical="center"/>
    </xf>
    <xf numFmtId="0" fontId="19" fillId="2" borderId="0" xfId="0" applyFont="1" applyFill="1" applyAlignment="1">
      <alignment horizontal="center" vertical="center"/>
    </xf>
    <xf numFmtId="0" fontId="19" fillId="2" borderId="17" xfId="0" applyFont="1" applyFill="1" applyBorder="1" applyAlignment="1">
      <alignment horizontal="center" vertical="center"/>
    </xf>
    <xf numFmtId="0" fontId="19" fillId="5" borderId="0" xfId="0" applyFont="1" applyFill="1" applyAlignment="1">
      <alignment horizontal="center" vertical="center"/>
    </xf>
    <xf numFmtId="0" fontId="19" fillId="2" borderId="16" xfId="0" applyFont="1" applyFill="1" applyBorder="1" applyAlignment="1">
      <alignment horizontal="center" vertical="center"/>
    </xf>
    <xf numFmtId="0" fontId="2" fillId="5" borderId="0" xfId="0" applyFont="1" applyFill="1" applyAlignment="1">
      <alignment horizontal="left" vertical="center"/>
    </xf>
    <xf numFmtId="0" fontId="2" fillId="2" borderId="17" xfId="0" applyFont="1" applyFill="1" applyBorder="1" applyAlignment="1">
      <alignment horizontal="center" vertical="center"/>
    </xf>
    <xf numFmtId="0" fontId="2" fillId="5" borderId="0" xfId="0" applyFont="1" applyFill="1" applyAlignment="1">
      <alignment horizontal="center" vertical="center"/>
    </xf>
    <xf numFmtId="0" fontId="2" fillId="8" borderId="2" xfId="0" applyFont="1" applyFill="1" applyBorder="1" applyAlignment="1">
      <alignment horizontal="center"/>
    </xf>
    <xf numFmtId="0" fontId="2" fillId="8" borderId="3" xfId="0" applyFont="1" applyFill="1" applyBorder="1" applyAlignment="1">
      <alignment horizontal="center"/>
    </xf>
    <xf numFmtId="0" fontId="2" fillId="8" borderId="4" xfId="0" applyFont="1" applyFill="1" applyBorder="1" applyAlignment="1">
      <alignment horizontal="center"/>
    </xf>
    <xf numFmtId="0" fontId="2" fillId="8" borderId="2" xfId="0" applyFont="1" applyFill="1" applyBorder="1"/>
    <xf numFmtId="0" fontId="2" fillId="8" borderId="3" xfId="0" applyFont="1" applyFill="1" applyBorder="1"/>
    <xf numFmtId="0" fontId="2" fillId="8" borderId="4" xfId="0" applyFont="1" applyFill="1" applyBorder="1"/>
    <xf numFmtId="0" fontId="8" fillId="2" borderId="0" xfId="0" applyFont="1" applyFill="1" applyAlignment="1">
      <alignment horizontal="left"/>
    </xf>
    <xf numFmtId="164" fontId="8" fillId="2" borderId="0" xfId="1" applyNumberFormat="1" applyFont="1" applyFill="1" applyBorder="1" applyAlignment="1">
      <alignment horizontal="center"/>
    </xf>
    <xf numFmtId="0" fontId="8" fillId="2" borderId="0" xfId="0" applyFont="1" applyFill="1" applyAlignment="1">
      <alignment horizontal="center"/>
    </xf>
    <xf numFmtId="0" fontId="19" fillId="2" borderId="0" xfId="0" applyFont="1" applyFill="1" applyAlignment="1">
      <alignment horizontal="center"/>
    </xf>
    <xf numFmtId="0" fontId="0" fillId="5" borderId="0" xfId="0" applyFill="1"/>
    <xf numFmtId="0" fontId="0" fillId="5" borderId="0" xfId="0" applyFill="1" applyAlignment="1">
      <alignment horizontal="center" vertical="center"/>
    </xf>
    <xf numFmtId="0" fontId="0" fillId="2" borderId="13" xfId="0" applyFill="1" applyBorder="1"/>
    <xf numFmtId="0" fontId="0" fillId="2" borderId="14" xfId="0" applyFill="1" applyBorder="1"/>
    <xf numFmtId="0" fontId="0" fillId="2" borderId="14" xfId="0" applyFill="1" applyBorder="1" applyAlignment="1">
      <alignment horizontal="center" vertical="center"/>
    </xf>
    <xf numFmtId="0" fontId="0" fillId="2" borderId="15" xfId="0" applyFill="1" applyBorder="1"/>
    <xf numFmtId="0" fontId="0" fillId="2" borderId="16" xfId="0" applyFill="1" applyBorder="1"/>
    <xf numFmtId="0" fontId="0" fillId="2" borderId="0" xfId="0" applyFill="1"/>
    <xf numFmtId="0" fontId="0" fillId="2" borderId="0" xfId="0" applyFill="1" applyAlignment="1">
      <alignment horizontal="center" vertical="center"/>
    </xf>
    <xf numFmtId="0" fontId="0" fillId="2" borderId="17" xfId="0" applyFill="1" applyBorder="1"/>
    <xf numFmtId="0" fontId="0" fillId="2" borderId="1" xfId="0" applyFill="1" applyBorder="1"/>
    <xf numFmtId="0" fontId="0" fillId="2" borderId="18" xfId="0" applyFill="1" applyBorder="1"/>
    <xf numFmtId="0" fontId="0" fillId="2" borderId="19" xfId="0" applyFill="1" applyBorder="1"/>
    <xf numFmtId="0" fontId="0" fillId="2" borderId="19" xfId="0" applyFill="1" applyBorder="1" applyAlignment="1">
      <alignment horizontal="center" vertical="center"/>
    </xf>
    <xf numFmtId="0" fontId="0" fillId="2" borderId="20" xfId="0" applyFill="1" applyBorder="1"/>
    <xf numFmtId="0" fontId="25" fillId="2" borderId="1" xfId="0" applyFont="1" applyFill="1" applyBorder="1" applyAlignment="1">
      <alignment horizontal="center" vertical="center"/>
    </xf>
    <xf numFmtId="0" fontId="0" fillId="2" borderId="6" xfId="0" applyFill="1" applyBorder="1"/>
    <xf numFmtId="0" fontId="0" fillId="2" borderId="5"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0" fillId="2" borderId="2" xfId="0" applyFill="1" applyBorder="1"/>
    <xf numFmtId="0" fontId="0" fillId="2" borderId="3" xfId="0" applyFill="1" applyBorder="1"/>
    <xf numFmtId="0" fontId="0" fillId="2" borderId="4" xfId="0" applyFill="1" applyBorder="1"/>
    <xf numFmtId="0" fontId="25" fillId="2" borderId="5" xfId="0" applyFont="1" applyFill="1" applyBorder="1"/>
    <xf numFmtId="0" fontId="25" fillId="2" borderId="0" xfId="0" applyFont="1" applyFill="1"/>
    <xf numFmtId="0" fontId="0" fillId="5" borderId="1" xfId="0" applyFill="1" applyBorder="1"/>
    <xf numFmtId="0" fontId="21" fillId="5" borderId="0" xfId="0" applyFont="1" applyFill="1"/>
    <xf numFmtId="0" fontId="22" fillId="2" borderId="0" xfId="0" applyFont="1" applyFill="1"/>
    <xf numFmtId="0" fontId="0" fillId="5" borderId="1" xfId="0" applyFill="1" applyBorder="1" applyAlignment="1">
      <alignment horizontal="center" vertical="center"/>
    </xf>
    <xf numFmtId="0" fontId="27" fillId="2" borderId="0" xfId="0" applyFont="1" applyFill="1" applyAlignment="1">
      <alignment horizontal="center"/>
    </xf>
    <xf numFmtId="0" fontId="0" fillId="2" borderId="0" xfId="0" applyFill="1" applyAlignment="1">
      <alignment horizontal="center"/>
    </xf>
    <xf numFmtId="0" fontId="4" fillId="2" borderId="0" xfId="0" applyFont="1" applyFill="1" applyAlignment="1">
      <alignment horizontal="center" vertical="center"/>
    </xf>
    <xf numFmtId="0" fontId="25" fillId="2" borderId="0" xfId="0" applyFont="1" applyFill="1" applyAlignment="1">
      <alignment horizontal="center" vertical="center"/>
    </xf>
    <xf numFmtId="0" fontId="2" fillId="2" borderId="5" xfId="0" applyFont="1" applyFill="1" applyBorder="1" applyAlignment="1">
      <alignment horizontal="left"/>
    </xf>
    <xf numFmtId="0" fontId="2" fillId="2" borderId="7" xfId="0" applyFont="1" applyFill="1" applyBorder="1" applyAlignment="1">
      <alignment horizontal="left"/>
    </xf>
    <xf numFmtId="0" fontId="17" fillId="2" borderId="0" xfId="0" applyFont="1" applyFill="1" applyAlignment="1">
      <alignment vertical="center"/>
    </xf>
    <xf numFmtId="0" fontId="2" fillId="6" borderId="13" xfId="0" applyFont="1" applyFill="1" applyBorder="1"/>
    <xf numFmtId="0" fontId="2" fillId="6" borderId="14" xfId="0" applyFont="1" applyFill="1" applyBorder="1"/>
    <xf numFmtId="0" fontId="2" fillId="6" borderId="15" xfId="0" applyFont="1" applyFill="1" applyBorder="1"/>
    <xf numFmtId="0" fontId="2" fillId="6" borderId="18" xfId="0" applyFont="1" applyFill="1" applyBorder="1"/>
    <xf numFmtId="0" fontId="2" fillId="6" borderId="19" xfId="0" applyFont="1" applyFill="1" applyBorder="1"/>
    <xf numFmtId="0" fontId="2" fillId="6" borderId="19" xfId="0" applyFont="1" applyFill="1" applyBorder="1" applyAlignment="1">
      <alignment vertical="center"/>
    </xf>
    <xf numFmtId="0" fontId="2" fillId="6" borderId="20" xfId="0" applyFont="1" applyFill="1" applyBorder="1"/>
    <xf numFmtId="0" fontId="19" fillId="2" borderId="0" xfId="0" applyFont="1" applyFill="1"/>
    <xf numFmtId="0" fontId="2" fillId="2" borderId="12" xfId="0" applyFont="1" applyFill="1" applyBorder="1" applyAlignment="1">
      <alignment horizontal="left"/>
    </xf>
    <xf numFmtId="0" fontId="2" fillId="2" borderId="11" xfId="0" applyFont="1" applyFill="1" applyBorder="1" applyAlignment="1">
      <alignment horizontal="left"/>
    </xf>
    <xf numFmtId="0" fontId="3" fillId="2" borderId="3" xfId="0" applyFont="1" applyFill="1" applyBorder="1"/>
    <xf numFmtId="0" fontId="3" fillId="2" borderId="3" xfId="0" applyFont="1" applyFill="1" applyBorder="1" applyAlignment="1">
      <alignment horizontal="left"/>
    </xf>
    <xf numFmtId="0" fontId="3" fillId="2" borderId="4" xfId="0" applyFont="1" applyFill="1" applyBorder="1" applyAlignment="1">
      <alignment horizontal="left"/>
    </xf>
    <xf numFmtId="0" fontId="2" fillId="2" borderId="0" xfId="0" quotePrefix="1" applyFont="1" applyFill="1" applyAlignment="1">
      <alignment horizontal="center" vertical="center"/>
    </xf>
    <xf numFmtId="0" fontId="2" fillId="16" borderId="2" xfId="0" applyFont="1" applyFill="1" applyBorder="1" applyAlignment="1">
      <alignment horizontal="left"/>
    </xf>
    <xf numFmtId="0" fontId="2" fillId="16" borderId="3" xfId="0" applyFont="1" applyFill="1" applyBorder="1" applyAlignment="1">
      <alignment horizontal="left"/>
    </xf>
    <xf numFmtId="0" fontId="2" fillId="16" borderId="4" xfId="0" applyFont="1" applyFill="1" applyBorder="1" applyAlignment="1">
      <alignment horizontal="left"/>
    </xf>
    <xf numFmtId="0" fontId="2" fillId="2" borderId="5" xfId="0" applyFont="1" applyFill="1" applyBorder="1" applyAlignment="1">
      <alignment horizontal="left" vertical="top"/>
    </xf>
    <xf numFmtId="0" fontId="2" fillId="2" borderId="7" xfId="0" applyFont="1" applyFill="1" applyBorder="1" applyAlignment="1">
      <alignment horizontal="left" vertical="top"/>
    </xf>
    <xf numFmtId="0" fontId="2" fillId="2" borderId="11" xfId="0" applyFont="1" applyFill="1" applyBorder="1" applyAlignment="1">
      <alignment horizontal="left" vertical="top"/>
    </xf>
    <xf numFmtId="0" fontId="2" fillId="2" borderId="12" xfId="0" applyFont="1" applyFill="1" applyBorder="1" applyAlignment="1">
      <alignment horizontal="left" vertical="top"/>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20" fillId="2" borderId="0" xfId="0" applyFont="1" applyFill="1"/>
    <xf numFmtId="0" fontId="19" fillId="2" borderId="0" xfId="0" quotePrefix="1" applyFont="1" applyFill="1"/>
    <xf numFmtId="0" fontId="19" fillId="2" borderId="0" xfId="0" applyFont="1" applyFill="1" applyAlignment="1">
      <alignment wrapText="1"/>
    </xf>
    <xf numFmtId="0" fontId="2" fillId="5" borderId="13" xfId="0" applyFont="1" applyFill="1" applyBorder="1"/>
    <xf numFmtId="0" fontId="2" fillId="5" borderId="14" xfId="0" applyFont="1" applyFill="1" applyBorder="1"/>
    <xf numFmtId="0" fontId="2" fillId="5" borderId="15" xfId="0" applyFont="1" applyFill="1" applyBorder="1"/>
    <xf numFmtId="0" fontId="2" fillId="5" borderId="16" xfId="0" applyFont="1" applyFill="1" applyBorder="1"/>
    <xf numFmtId="0" fontId="2" fillId="5" borderId="17" xfId="0" applyFont="1" applyFill="1" applyBorder="1"/>
    <xf numFmtId="0" fontId="2" fillId="5" borderId="18" xfId="0" applyFont="1" applyFill="1" applyBorder="1"/>
    <xf numFmtId="0" fontId="2" fillId="5" borderId="19" xfId="0" applyFont="1" applyFill="1" applyBorder="1"/>
    <xf numFmtId="0" fontId="2" fillId="5" borderId="20" xfId="0" applyFont="1" applyFill="1" applyBorder="1"/>
    <xf numFmtId="0" fontId="7" fillId="2" borderId="0" xfId="0" applyFont="1" applyFill="1"/>
    <xf numFmtId="0" fontId="20" fillId="2" borderId="6" xfId="0" applyFont="1" applyFill="1" applyBorder="1" applyAlignment="1">
      <alignment horizontal="left" vertical="top"/>
    </xf>
    <xf numFmtId="0" fontId="20" fillId="2" borderId="5" xfId="0" applyFont="1" applyFill="1" applyBorder="1" applyAlignment="1">
      <alignment horizontal="left" vertical="top"/>
    </xf>
    <xf numFmtId="0" fontId="20" fillId="2" borderId="10" xfId="0" applyFont="1" applyFill="1" applyBorder="1" applyAlignment="1">
      <alignment horizontal="left" vertical="top"/>
    </xf>
    <xf numFmtId="0" fontId="20" fillId="2" borderId="11" xfId="0" applyFont="1" applyFill="1" applyBorder="1" applyAlignment="1">
      <alignment horizontal="left" vertical="top"/>
    </xf>
    <xf numFmtId="0" fontId="20" fillId="2" borderId="6" xfId="0" applyFont="1" applyFill="1" applyBorder="1"/>
    <xf numFmtId="0" fontId="20" fillId="2" borderId="8" xfId="0" applyFont="1" applyFill="1" applyBorder="1"/>
    <xf numFmtId="0" fontId="2" fillId="6" borderId="16" xfId="0" applyFont="1" applyFill="1" applyBorder="1"/>
    <xf numFmtId="0" fontId="2" fillId="6" borderId="0" xfId="0" applyFont="1" applyFill="1"/>
    <xf numFmtId="0" fontId="2" fillId="6" borderId="17" xfId="0" applyFont="1" applyFill="1" applyBorder="1"/>
    <xf numFmtId="0" fontId="20" fillId="21" borderId="0" xfId="0" applyFont="1" applyFill="1"/>
    <xf numFmtId="0" fontId="4" fillId="2" borderId="4"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19" borderId="2" xfId="0" applyFill="1" applyBorder="1" applyAlignment="1">
      <alignment horizontal="left" vertical="center"/>
    </xf>
    <xf numFmtId="0" fontId="0" fillId="19" borderId="3" xfId="0" applyFill="1" applyBorder="1" applyAlignment="1">
      <alignment horizontal="left" vertical="center"/>
    </xf>
    <xf numFmtId="0" fontId="0" fillId="19" borderId="4" xfId="0" applyFill="1" applyBorder="1" applyAlignment="1">
      <alignment horizontal="left" vertical="center"/>
    </xf>
    <xf numFmtId="164" fontId="2" fillId="2" borderId="2" xfId="1" applyNumberFormat="1" applyFont="1" applyFill="1" applyBorder="1" applyAlignment="1">
      <alignment horizontal="center"/>
    </xf>
    <xf numFmtId="164" fontId="2" fillId="2" borderId="3" xfId="1" applyNumberFormat="1" applyFont="1" applyFill="1" applyBorder="1" applyAlignment="1">
      <alignment horizontal="center"/>
    </xf>
    <xf numFmtId="164" fontId="2" fillId="2" borderId="4" xfId="1" applyNumberFormat="1" applyFont="1" applyFill="1" applyBorder="1" applyAlignment="1">
      <alignment horizontal="center"/>
    </xf>
    <xf numFmtId="0" fontId="2" fillId="24" borderId="0" xfId="0" applyFont="1" applyFill="1"/>
    <xf numFmtId="0" fontId="19" fillId="24" borderId="0" xfId="0" applyFont="1" applyFill="1" applyAlignment="1">
      <alignment horizontal="left"/>
    </xf>
    <xf numFmtId="0" fontId="2" fillId="2" borderId="6" xfId="0" applyFont="1" applyFill="1" applyBorder="1" applyAlignment="1">
      <alignment horizontal="left"/>
    </xf>
    <xf numFmtId="0" fontId="19" fillId="6" borderId="14" xfId="0" applyFont="1" applyFill="1" applyBorder="1" applyAlignment="1">
      <alignment horizontal="left"/>
    </xf>
    <xf numFmtId="0" fontId="19" fillId="6" borderId="0" xfId="0" applyFont="1" applyFill="1" applyAlignment="1">
      <alignment horizontal="left"/>
    </xf>
    <xf numFmtId="0" fontId="2" fillId="2" borderId="0" xfId="0" applyFont="1" applyFill="1" applyAlignment="1">
      <alignment horizontal="left" vertical="center" wrapText="1"/>
    </xf>
    <xf numFmtId="165" fontId="0" fillId="0" borderId="0" xfId="1" applyNumberFormat="1" applyFont="1"/>
    <xf numFmtId="164" fontId="0" fillId="0" borderId="0" xfId="1" applyNumberFormat="1" applyFont="1"/>
    <xf numFmtId="0" fontId="38" fillId="2" borderId="0" xfId="0" applyFont="1" applyFill="1"/>
    <xf numFmtId="0" fontId="39" fillId="2" borderId="0" xfId="0" applyFont="1" applyFill="1" applyAlignment="1">
      <alignment vertical="center"/>
    </xf>
    <xf numFmtId="0" fontId="38" fillId="2" borderId="0" xfId="0" applyFont="1" applyFill="1" applyAlignment="1">
      <alignment horizontal="left"/>
    </xf>
    <xf numFmtId="0" fontId="2" fillId="2" borderId="0" xfId="0" applyFont="1" applyFill="1" applyAlignment="1">
      <alignment vertical="center" wrapText="1"/>
    </xf>
    <xf numFmtId="0" fontId="4" fillId="2" borderId="1" xfId="0" applyFont="1" applyFill="1" applyBorder="1" applyAlignment="1">
      <alignment horizontal="left"/>
    </xf>
    <xf numFmtId="0" fontId="4" fillId="2" borderId="0" xfId="0" applyFont="1" applyFill="1" applyAlignment="1">
      <alignment horizontal="left"/>
    </xf>
    <xf numFmtId="0" fontId="38" fillId="5" borderId="0" xfId="0" applyFont="1" applyFill="1" applyAlignment="1">
      <alignment horizontal="left"/>
    </xf>
    <xf numFmtId="164" fontId="2" fillId="2" borderId="0" xfId="1" applyNumberFormat="1" applyFont="1" applyFill="1" applyBorder="1" applyAlignment="1">
      <alignment horizontal="right"/>
    </xf>
    <xf numFmtId="164" fontId="38" fillId="2" borderId="0" xfId="1" applyNumberFormat="1" applyFont="1" applyFill="1" applyBorder="1" applyAlignment="1">
      <alignment horizontal="left"/>
    </xf>
    <xf numFmtId="164" fontId="2" fillId="2" borderId="0" xfId="1" applyNumberFormat="1" applyFont="1" applyFill="1" applyBorder="1" applyAlignment="1">
      <alignment horizontal="left"/>
    </xf>
    <xf numFmtId="164" fontId="1" fillId="2" borderId="0" xfId="1" applyNumberFormat="1" applyFont="1" applyFill="1" applyBorder="1"/>
    <xf numFmtId="164" fontId="2" fillId="2" borderId="0" xfId="1" applyNumberFormat="1" applyFont="1" applyFill="1"/>
    <xf numFmtId="164" fontId="1" fillId="2" borderId="0" xfId="1" applyNumberFormat="1" applyFont="1" applyFill="1"/>
    <xf numFmtId="0" fontId="40" fillId="2" borderId="0" xfId="0" applyFont="1" applyFill="1" applyAlignment="1">
      <alignment horizontal="left"/>
    </xf>
    <xf numFmtId="0" fontId="3" fillId="2" borderId="0" xfId="0" applyFont="1" applyFill="1" applyAlignment="1">
      <alignment horizontal="left"/>
    </xf>
    <xf numFmtId="164" fontId="3" fillId="2" borderId="0" xfId="1" applyNumberFormat="1" applyFont="1" applyFill="1" applyBorder="1" applyAlignment="1">
      <alignment horizontal="right"/>
    </xf>
    <xf numFmtId="0" fontId="14" fillId="2" borderId="1" xfId="0" applyFont="1" applyFill="1" applyBorder="1" applyAlignment="1">
      <alignment horizontal="left"/>
    </xf>
    <xf numFmtId="0" fontId="0" fillId="6" borderId="0" xfId="0" applyFill="1"/>
    <xf numFmtId="0" fontId="2" fillId="2" borderId="36" xfId="0" applyFont="1" applyFill="1" applyBorder="1"/>
    <xf numFmtId="0" fontId="6" fillId="6" borderId="2" xfId="0" applyFont="1" applyFill="1" applyBorder="1" applyAlignment="1">
      <alignment vertical="center"/>
    </xf>
    <xf numFmtId="0" fontId="6" fillId="6" borderId="3" xfId="0" applyFont="1" applyFill="1" applyBorder="1" applyAlignment="1">
      <alignment vertical="center"/>
    </xf>
    <xf numFmtId="0" fontId="6" fillId="6" borderId="4" xfId="0" applyFont="1" applyFill="1" applyBorder="1" applyAlignment="1">
      <alignment vertical="center"/>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4" xfId="0" applyFont="1" applyFill="1" applyBorder="1" applyAlignment="1">
      <alignment vertical="top"/>
    </xf>
    <xf numFmtId="0" fontId="2" fillId="15" borderId="2" xfId="0" applyFont="1" applyFill="1" applyBorder="1" applyAlignment="1">
      <alignment horizontal="left"/>
    </xf>
    <xf numFmtId="0" fontId="2" fillId="15" borderId="3" xfId="0" applyFont="1" applyFill="1" applyBorder="1" applyAlignment="1">
      <alignment horizontal="left"/>
    </xf>
    <xf numFmtId="0" fontId="2" fillId="15" borderId="4" xfId="0" applyFont="1" applyFill="1" applyBorder="1" applyAlignment="1">
      <alignment horizontal="left"/>
    </xf>
    <xf numFmtId="0" fontId="19" fillId="2" borderId="0" xfId="0" applyFont="1" applyFill="1" applyAlignment="1">
      <alignment horizontal="center" wrapText="1"/>
    </xf>
    <xf numFmtId="0" fontId="2" fillId="2" borderId="10" xfId="0" applyFont="1" applyFill="1" applyBorder="1" applyAlignment="1">
      <alignment vertical="center"/>
    </xf>
    <xf numFmtId="0" fontId="45" fillId="2" borderId="0" xfId="0" applyFont="1" applyFill="1"/>
    <xf numFmtId="0" fontId="46" fillId="5" borderId="0" xfId="0" applyFont="1" applyFill="1"/>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xf>
    <xf numFmtId="0" fontId="19" fillId="5" borderId="0" xfId="0" quotePrefix="1" applyFont="1" applyFill="1" applyAlignment="1">
      <alignment horizontal="left"/>
    </xf>
    <xf numFmtId="0" fontId="20" fillId="2" borderId="0" xfId="0" quotePrefix="1" applyFont="1" applyFill="1" applyAlignment="1">
      <alignment horizontal="left"/>
    </xf>
    <xf numFmtId="0" fontId="19" fillId="7" borderId="1" xfId="0" applyFont="1" applyFill="1" applyBorder="1" applyAlignment="1">
      <alignment horizontal="left"/>
    </xf>
    <xf numFmtId="0" fontId="3" fillId="2" borderId="5" xfId="0" applyFont="1" applyFill="1" applyBorder="1" applyAlignment="1">
      <alignment horizontal="left"/>
    </xf>
    <xf numFmtId="164" fontId="44" fillId="2" borderId="35" xfId="4" applyNumberFormat="1" applyFont="1" applyFill="1" applyBorder="1"/>
    <xf numFmtId="0" fontId="0" fillId="2" borderId="0" xfId="0" applyFill="1" applyAlignment="1">
      <alignment horizontal="left" vertical="center" wrapText="1"/>
    </xf>
    <xf numFmtId="0" fontId="0" fillId="5" borderId="13" xfId="0" applyFill="1" applyBorder="1"/>
    <xf numFmtId="0" fontId="0" fillId="5" borderId="14" xfId="0" applyFill="1" applyBorder="1"/>
    <xf numFmtId="0" fontId="0" fillId="5" borderId="15" xfId="0" applyFill="1" applyBorder="1"/>
    <xf numFmtId="0" fontId="0" fillId="5" borderId="16" xfId="0" applyFill="1" applyBorder="1"/>
    <xf numFmtId="0" fontId="0" fillId="5" borderId="17" xfId="0" applyFill="1" applyBorder="1"/>
    <xf numFmtId="0" fontId="0" fillId="5" borderId="18" xfId="0" applyFill="1" applyBorder="1"/>
    <xf numFmtId="0" fontId="0" fillId="5" borderId="19" xfId="0" applyFill="1" applyBorder="1"/>
    <xf numFmtId="0" fontId="0" fillId="5" borderId="20" xfId="0" applyFill="1" applyBorder="1"/>
    <xf numFmtId="0" fontId="0" fillId="6" borderId="13" xfId="0" applyFill="1" applyBorder="1"/>
    <xf numFmtId="0" fontId="0" fillId="6" borderId="14" xfId="0" applyFill="1" applyBorder="1"/>
    <xf numFmtId="0" fontId="0" fillId="6" borderId="15" xfId="0" applyFill="1" applyBorder="1"/>
    <xf numFmtId="0" fontId="0" fillId="6" borderId="16" xfId="0" applyFill="1" applyBorder="1"/>
    <xf numFmtId="0" fontId="0" fillId="6" borderId="17" xfId="0" applyFill="1" applyBorder="1"/>
    <xf numFmtId="0" fontId="13" fillId="2" borderId="0" xfId="0" applyFont="1" applyFill="1"/>
    <xf numFmtId="0" fontId="0" fillId="5" borderId="5" xfId="0" applyFill="1" applyBorder="1"/>
    <xf numFmtId="0" fontId="0" fillId="5" borderId="0" xfId="0" quotePrefix="1" applyFill="1"/>
    <xf numFmtId="0" fontId="0" fillId="2" borderId="0" xfId="0" applyFill="1" applyAlignment="1">
      <alignment vertical="center"/>
    </xf>
    <xf numFmtId="0" fontId="0" fillId="5" borderId="0" xfId="0" applyFill="1" applyAlignment="1">
      <alignment horizontal="center" vertical="center" wrapText="1"/>
    </xf>
    <xf numFmtId="0" fontId="0" fillId="5" borderId="14" xfId="0" applyFill="1" applyBorder="1" applyAlignment="1">
      <alignment horizontal="center" vertical="center"/>
    </xf>
    <xf numFmtId="0" fontId="0" fillId="5" borderId="14" xfId="0" applyFill="1" applyBorder="1" applyAlignment="1">
      <alignment horizontal="center" vertical="center" wrapText="1"/>
    </xf>
    <xf numFmtId="0" fontId="0" fillId="5" borderId="19" xfId="0" applyFill="1" applyBorder="1" applyAlignment="1">
      <alignment horizontal="center" vertical="center"/>
    </xf>
    <xf numFmtId="0" fontId="0" fillId="5" borderId="19" xfId="0" applyFill="1" applyBorder="1" applyAlignment="1">
      <alignment horizontal="center" vertical="center" wrapText="1"/>
    </xf>
    <xf numFmtId="0" fontId="0" fillId="2" borderId="0" xfId="0" applyFill="1" applyAlignment="1">
      <alignment horizontal="left" vertical="center"/>
    </xf>
    <xf numFmtId="0" fontId="0" fillId="2" borderId="14" xfId="0" applyFill="1" applyBorder="1" applyAlignment="1">
      <alignment horizontal="center" vertical="center" wrapText="1"/>
    </xf>
    <xf numFmtId="0" fontId="0" fillId="2" borderId="16" xfId="0" applyFill="1" applyBorder="1" applyAlignment="1">
      <alignment horizontal="left"/>
    </xf>
    <xf numFmtId="0" fontId="0" fillId="2" borderId="0" xfId="0" applyFill="1" applyAlignment="1">
      <alignment horizontal="left"/>
    </xf>
    <xf numFmtId="0" fontId="0" fillId="2" borderId="0" xfId="0" quotePrefix="1" applyFill="1" applyAlignment="1">
      <alignment horizontal="left"/>
    </xf>
    <xf numFmtId="0" fontId="0" fillId="2" borderId="1" xfId="0" applyFill="1" applyBorder="1" applyAlignment="1">
      <alignment horizontal="center" vertical="center" wrapText="1"/>
    </xf>
    <xf numFmtId="0" fontId="0" fillId="2" borderId="0" xfId="0" applyFill="1" applyAlignment="1">
      <alignment horizontal="center" vertical="center" wrapText="1"/>
    </xf>
    <xf numFmtId="0" fontId="0" fillId="2" borderId="19"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30" fillId="2" borderId="0" xfId="0" applyFont="1"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19" fillId="5" borderId="0" xfId="0" applyFont="1" applyFill="1" applyAlignment="1">
      <alignment vertical="center"/>
    </xf>
    <xf numFmtId="0" fontId="50" fillId="2" borderId="0" xfId="0" applyFont="1" applyFill="1" applyAlignment="1">
      <alignment horizontal="left"/>
    </xf>
    <xf numFmtId="0" fontId="50" fillId="2" borderId="0" xfId="0" applyFont="1" applyFill="1"/>
    <xf numFmtId="0" fontId="2" fillId="3" borderId="1" xfId="0" quotePrefix="1" applyFont="1" applyFill="1" applyBorder="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horizontal="center"/>
    </xf>
    <xf numFmtId="0" fontId="51" fillId="2" borderId="0" xfId="0" applyFont="1" applyFill="1" applyAlignment="1">
      <alignment horizontal="left"/>
    </xf>
    <xf numFmtId="0" fontId="52" fillId="2" borderId="0" xfId="0" applyFont="1" applyFill="1" applyAlignment="1">
      <alignment horizontal="left"/>
    </xf>
    <xf numFmtId="0" fontId="51" fillId="2" borderId="19" xfId="0" applyFont="1" applyFill="1" applyBorder="1" applyAlignment="1">
      <alignment horizontal="left"/>
    </xf>
    <xf numFmtId="0" fontId="19" fillId="2" borderId="0" xfId="0" applyFont="1" applyFill="1" applyBorder="1" applyAlignment="1"/>
    <xf numFmtId="0" fontId="19" fillId="2" borderId="11" xfId="0" applyFont="1" applyFill="1" applyBorder="1" applyAlignment="1"/>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35" fillId="16" borderId="2" xfId="0" applyFont="1" applyFill="1" applyBorder="1" applyAlignment="1">
      <alignment vertical="center"/>
    </xf>
    <xf numFmtId="0" fontId="35" fillId="16" borderId="3" xfId="0" applyFont="1" applyFill="1" applyBorder="1" applyAlignment="1">
      <alignment vertical="center"/>
    </xf>
    <xf numFmtId="0" fontId="35" fillId="16" borderId="4" xfId="0" applyFont="1"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2" fillId="3" borderId="6" xfId="0" applyFont="1" applyFill="1" applyBorder="1" applyAlignment="1">
      <alignment horizontal="center"/>
    </xf>
    <xf numFmtId="0" fontId="2" fillId="3" borderId="5" xfId="0" applyFont="1" applyFill="1" applyBorder="1" applyAlignment="1">
      <alignment horizontal="center"/>
    </xf>
    <xf numFmtId="0" fontId="2" fillId="3" borderId="7" xfId="0" applyFont="1" applyFill="1" applyBorder="1" applyAlignment="1">
      <alignment horizontal="center"/>
    </xf>
    <xf numFmtId="0" fontId="2" fillId="2" borderId="0" xfId="0" applyFont="1" applyFill="1" applyBorder="1"/>
    <xf numFmtId="0" fontId="2" fillId="5" borderId="0" xfId="0" applyFont="1" applyFill="1" applyBorder="1"/>
    <xf numFmtId="0" fontId="3" fillId="2" borderId="0" xfId="0" applyFont="1" applyFill="1" applyBorder="1"/>
    <xf numFmtId="0" fontId="3" fillId="5" borderId="0" xfId="0" applyFont="1" applyFill="1"/>
    <xf numFmtId="0" fontId="7" fillId="2" borderId="0" xfId="0" applyFont="1" applyFill="1" applyBorder="1"/>
    <xf numFmtId="0" fontId="7" fillId="2" borderId="8" xfId="0" applyFont="1" applyFill="1" applyBorder="1"/>
    <xf numFmtId="0" fontId="20" fillId="5" borderId="14" xfId="0" applyFont="1" applyFill="1" applyBorder="1"/>
    <xf numFmtId="0" fontId="0" fillId="5" borderId="0" xfId="0" applyFill="1" applyBorder="1" applyAlignment="1">
      <alignment vertical="center"/>
    </xf>
    <xf numFmtId="0" fontId="2" fillId="6" borderId="0" xfId="0" applyFont="1" applyFill="1" applyBorder="1"/>
    <xf numFmtId="0" fontId="19" fillId="2" borderId="0" xfId="0" applyFont="1" applyFill="1" applyBorder="1" applyAlignment="1">
      <alignment horizontal="left"/>
    </xf>
    <xf numFmtId="0" fontId="53" fillId="2" borderId="0" xfId="5" applyFill="1"/>
    <xf numFmtId="0" fontId="0" fillId="2" borderId="13" xfId="0" applyFill="1" applyBorder="1" applyAlignment="1">
      <alignment vertical="center"/>
    </xf>
    <xf numFmtId="0" fontId="0" fillId="2" borderId="14" xfId="0" applyFill="1" applyBorder="1" applyAlignment="1">
      <alignment vertical="center"/>
    </xf>
    <xf numFmtId="0" fontId="0" fillId="2" borderId="15" xfId="0" applyFill="1" applyBorder="1" applyAlignment="1">
      <alignment vertical="center"/>
    </xf>
    <xf numFmtId="0" fontId="0" fillId="2" borderId="16" xfId="0" applyFill="1" applyBorder="1" applyAlignment="1">
      <alignment vertical="center"/>
    </xf>
    <xf numFmtId="0" fontId="0" fillId="2" borderId="0"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2" borderId="19" xfId="0" applyFill="1" applyBorder="1" applyAlignment="1">
      <alignment vertical="center"/>
    </xf>
    <xf numFmtId="0" fontId="0" fillId="2" borderId="20" xfId="0" applyFill="1" applyBorder="1" applyAlignment="1">
      <alignment vertical="center"/>
    </xf>
    <xf numFmtId="0" fontId="19" fillId="2" borderId="0" xfId="0" applyFont="1" applyFill="1" applyBorder="1"/>
    <xf numFmtId="0" fontId="19" fillId="2" borderId="0" xfId="0" quotePrefix="1" applyFont="1" applyFill="1" applyBorder="1"/>
    <xf numFmtId="0" fontId="53" fillId="2" borderId="0" xfId="5" applyFill="1" applyBorder="1"/>
    <xf numFmtId="0" fontId="3" fillId="4" borderId="2" xfId="0" applyFont="1" applyFill="1" applyBorder="1"/>
    <xf numFmtId="0" fontId="3" fillId="4" borderId="3" xfId="0" applyFont="1" applyFill="1" applyBorder="1"/>
    <xf numFmtId="0" fontId="0" fillId="2"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19" borderId="3" xfId="0" applyFill="1" applyBorder="1" applyAlignment="1">
      <alignment horizontal="center" vertical="center"/>
    </xf>
    <xf numFmtId="0" fontId="0" fillId="19" borderId="4" xfId="0"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19" borderId="1" xfId="0" applyFill="1" applyBorder="1" applyAlignment="1">
      <alignment horizontal="center" vertical="center"/>
    </xf>
    <xf numFmtId="0" fontId="2" fillId="19" borderId="2" xfId="0" applyFont="1" applyFill="1" applyBorder="1" applyAlignment="1">
      <alignment horizontal="center"/>
    </xf>
    <xf numFmtId="0" fontId="2" fillId="19" borderId="3" xfId="0" applyFont="1" applyFill="1" applyBorder="1" applyAlignment="1">
      <alignment horizontal="center"/>
    </xf>
    <xf numFmtId="0" fontId="2" fillId="19" borderId="4" xfId="0" applyFont="1" applyFill="1" applyBorder="1" applyAlignment="1">
      <alignment horizontal="center"/>
    </xf>
    <xf numFmtId="0" fontId="0" fillId="19" borderId="2"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2" fillId="7" borderId="1" xfId="0" applyFont="1" applyFill="1" applyBorder="1" applyAlignment="1">
      <alignment horizontal="center"/>
    </xf>
    <xf numFmtId="0" fontId="0" fillId="7" borderId="1" xfId="0" applyFill="1" applyBorder="1" applyAlignment="1">
      <alignment horizontal="center" vertical="center"/>
    </xf>
    <xf numFmtId="0" fontId="20" fillId="21" borderId="0" xfId="0" applyFont="1" applyFill="1" applyAlignment="1">
      <alignment horizontal="center"/>
    </xf>
    <xf numFmtId="0" fontId="3" fillId="2" borderId="6"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6" fillId="26" borderId="1" xfId="0" applyFont="1" applyFill="1" applyBorder="1" applyAlignment="1">
      <alignment horizontal="center" vertical="center"/>
    </xf>
    <xf numFmtId="0" fontId="6" fillId="26" borderId="2" xfId="0" applyFont="1" applyFill="1" applyBorder="1" applyAlignment="1">
      <alignment horizontal="center" vertical="center"/>
    </xf>
    <xf numFmtId="0" fontId="6" fillId="26" borderId="3" xfId="0" applyFont="1" applyFill="1" applyBorder="1" applyAlignment="1">
      <alignment horizontal="center" vertical="center"/>
    </xf>
    <xf numFmtId="0" fontId="6" fillId="26" borderId="4" xfId="0" applyFont="1" applyFill="1" applyBorder="1" applyAlignment="1">
      <alignment horizontal="center" vertical="center"/>
    </xf>
    <xf numFmtId="0" fontId="30" fillId="2" borderId="0" xfId="0" applyFont="1" applyFill="1" applyAlignment="1">
      <alignment horizontal="center"/>
    </xf>
    <xf numFmtId="0" fontId="29" fillId="2" borderId="0" xfId="0" applyFont="1" applyFill="1" applyAlignment="1">
      <alignment horizont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13" fillId="2" borderId="0"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19" fillId="7" borderId="2" xfId="0" applyFont="1" applyFill="1" applyBorder="1" applyAlignment="1">
      <alignment horizontal="center"/>
    </xf>
    <xf numFmtId="0" fontId="19" fillId="7" borderId="3" xfId="0" applyFont="1" applyFill="1" applyBorder="1" applyAlignment="1">
      <alignment horizontal="center"/>
    </xf>
    <xf numFmtId="0" fontId="19" fillId="7" borderId="4" xfId="0" applyFont="1" applyFill="1" applyBorder="1" applyAlignment="1">
      <alignment horizontal="center"/>
    </xf>
    <xf numFmtId="0" fontId="2" fillId="2" borderId="6" xfId="0" applyFont="1" applyFill="1" applyBorder="1" applyAlignment="1">
      <alignment horizontal="center"/>
    </xf>
    <xf numFmtId="0" fontId="2" fillId="2" borderId="5" xfId="0" applyFont="1" applyFill="1" applyBorder="1" applyAlignment="1">
      <alignment horizontal="center"/>
    </xf>
    <xf numFmtId="0" fontId="2" fillId="2" borderId="7" xfId="0" applyFont="1" applyFill="1" applyBorder="1" applyAlignment="1">
      <alignment horizontal="center"/>
    </xf>
    <xf numFmtId="0" fontId="19" fillId="14" borderId="10" xfId="0" applyFont="1" applyFill="1" applyBorder="1" applyAlignment="1">
      <alignment horizontal="center"/>
    </xf>
    <xf numFmtId="0" fontId="19" fillId="14" borderId="11" xfId="0" applyFont="1" applyFill="1" applyBorder="1" applyAlignment="1">
      <alignment horizontal="center"/>
    </xf>
    <xf numFmtId="0" fontId="19" fillId="14" borderId="12" xfId="0" applyFont="1" applyFill="1" applyBorder="1" applyAlignment="1">
      <alignment horizontal="center"/>
    </xf>
    <xf numFmtId="0" fontId="19" fillId="7" borderId="10" xfId="0" applyFont="1" applyFill="1" applyBorder="1" applyAlignment="1">
      <alignment horizontal="center"/>
    </xf>
    <xf numFmtId="0" fontId="19" fillId="7" borderId="11" xfId="0" applyFont="1" applyFill="1" applyBorder="1" applyAlignment="1">
      <alignment horizontal="center"/>
    </xf>
    <xf numFmtId="0" fontId="19" fillId="7" borderId="12" xfId="0" applyFont="1" applyFill="1" applyBorder="1" applyAlignment="1">
      <alignment horizontal="center"/>
    </xf>
    <xf numFmtId="0" fontId="19" fillId="2" borderId="2" xfId="0" applyFont="1" applyFill="1" applyBorder="1" applyAlignment="1">
      <alignment horizontal="left"/>
    </xf>
    <xf numFmtId="0" fontId="19" fillId="2" borderId="3" xfId="0" applyFont="1" applyFill="1" applyBorder="1" applyAlignment="1">
      <alignment horizontal="left"/>
    </xf>
    <xf numFmtId="0" fontId="19" fillId="2" borderId="4" xfId="0" applyFont="1" applyFill="1" applyBorder="1" applyAlignment="1">
      <alignment horizontal="left"/>
    </xf>
    <xf numFmtId="0" fontId="19" fillId="2" borderId="2" xfId="0" applyFont="1" applyFill="1" applyBorder="1" applyAlignment="1">
      <alignment horizontal="center"/>
    </xf>
    <xf numFmtId="0" fontId="19" fillId="2" borderId="3" xfId="0" applyFont="1" applyFill="1" applyBorder="1" applyAlignment="1">
      <alignment horizontal="center"/>
    </xf>
    <xf numFmtId="0" fontId="19" fillId="2" borderId="4" xfId="0" applyFont="1" applyFill="1" applyBorder="1" applyAlignment="1">
      <alignment horizontal="center"/>
    </xf>
    <xf numFmtId="0" fontId="20" fillId="2" borderId="2" xfId="0" applyFont="1" applyFill="1" applyBorder="1" applyAlignment="1">
      <alignment horizontal="left"/>
    </xf>
    <xf numFmtId="0" fontId="20" fillId="2" borderId="3" xfId="0" applyFont="1" applyFill="1" applyBorder="1" applyAlignment="1">
      <alignment horizontal="left"/>
    </xf>
    <xf numFmtId="0" fontId="20" fillId="2" borderId="4" xfId="0" applyFont="1" applyFill="1" applyBorder="1" applyAlignment="1">
      <alignment horizontal="left"/>
    </xf>
    <xf numFmtId="0" fontId="19" fillId="2" borderId="1" xfId="0" applyFont="1" applyFill="1" applyBorder="1" applyAlignment="1">
      <alignment horizontal="center"/>
    </xf>
    <xf numFmtId="0" fontId="19" fillId="7" borderId="1" xfId="0" applyFont="1" applyFill="1" applyBorder="1" applyAlignment="1">
      <alignment horizontal="center"/>
    </xf>
    <xf numFmtId="0" fontId="19" fillId="2" borderId="1" xfId="0" applyFont="1" applyFill="1" applyBorder="1" applyAlignment="1">
      <alignment horizontal="left"/>
    </xf>
    <xf numFmtId="164" fontId="2" fillId="2" borderId="2" xfId="1" applyNumberFormat="1" applyFont="1" applyFill="1" applyBorder="1" applyAlignment="1">
      <alignment horizontal="center"/>
    </xf>
    <xf numFmtId="164" fontId="2" fillId="2" borderId="3" xfId="1" applyNumberFormat="1" applyFont="1" applyFill="1" applyBorder="1" applyAlignment="1">
      <alignment horizontal="center"/>
    </xf>
    <xf numFmtId="164" fontId="2" fillId="2" borderId="4" xfId="1" applyNumberFormat="1" applyFont="1" applyFill="1" applyBorder="1" applyAlignment="1">
      <alignment horizontal="center"/>
    </xf>
    <xf numFmtId="0" fontId="2" fillId="2" borderId="1" xfId="0" applyFont="1" applyFill="1" applyBorder="1" applyAlignment="1">
      <alignment horizontal="center"/>
    </xf>
    <xf numFmtId="0" fontId="2" fillId="3"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2" borderId="1" xfId="0" applyFont="1" applyFill="1" applyBorder="1" applyAlignment="1">
      <alignment horizontal="left"/>
    </xf>
    <xf numFmtId="0" fontId="2" fillId="8" borderId="1" xfId="0" applyFont="1" applyFill="1" applyBorder="1" applyAlignment="1">
      <alignment horizontal="center" vertic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4" xfId="0" applyFont="1" applyFill="1" applyBorder="1" applyAlignment="1">
      <alignment horizontal="left"/>
    </xf>
    <xf numFmtId="0" fontId="0" fillId="19" borderId="2" xfId="0" applyFill="1" applyBorder="1" applyAlignment="1">
      <alignment horizontal="left" vertical="center"/>
    </xf>
    <xf numFmtId="0" fontId="0" fillId="19" borderId="3" xfId="0" applyFill="1" applyBorder="1" applyAlignment="1">
      <alignment horizontal="left" vertical="center"/>
    </xf>
    <xf numFmtId="0" fontId="0" fillId="19" borderId="4" xfId="0" applyFill="1" applyBorder="1" applyAlignment="1">
      <alignment horizontal="left" vertical="center"/>
    </xf>
    <xf numFmtId="164" fontId="8" fillId="2" borderId="2" xfId="1" applyNumberFormat="1" applyFont="1" applyFill="1" applyBorder="1" applyAlignment="1">
      <alignment horizontal="center"/>
    </xf>
    <xf numFmtId="164" fontId="8" fillId="2" borderId="3" xfId="1" applyNumberFormat="1" applyFont="1" applyFill="1" applyBorder="1" applyAlignment="1">
      <alignment horizontal="center"/>
    </xf>
    <xf numFmtId="164" fontId="8" fillId="2" borderId="4" xfId="1" applyNumberFormat="1"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8" fillId="2" borderId="4" xfId="0" applyFont="1" applyFill="1" applyBorder="1" applyAlignment="1">
      <alignment horizontal="center"/>
    </xf>
    <xf numFmtId="0" fontId="19" fillId="4" borderId="2" xfId="0" applyFont="1" applyFill="1" applyBorder="1" applyAlignment="1">
      <alignment horizontal="center"/>
    </xf>
    <xf numFmtId="0" fontId="19" fillId="4" borderId="3" xfId="0" applyFont="1" applyFill="1" applyBorder="1" applyAlignment="1">
      <alignment horizontal="center"/>
    </xf>
    <xf numFmtId="0" fontId="19" fillId="4" borderId="4" xfId="0" applyFont="1" applyFill="1" applyBorder="1" applyAlignment="1">
      <alignment horizontal="center"/>
    </xf>
    <xf numFmtId="164" fontId="19" fillId="4" borderId="1" xfId="1" applyNumberFormat="1" applyFont="1" applyFill="1" applyBorder="1" applyAlignment="1">
      <alignment horizontal="center"/>
    </xf>
    <xf numFmtId="9" fontId="19" fillId="2" borderId="2" xfId="2" applyFont="1" applyFill="1" applyBorder="1" applyAlignment="1">
      <alignment horizontal="center"/>
    </xf>
    <xf numFmtId="9" fontId="19" fillId="2" borderId="3" xfId="2" applyFont="1" applyFill="1" applyBorder="1" applyAlignment="1">
      <alignment horizontal="center"/>
    </xf>
    <xf numFmtId="9" fontId="19" fillId="2" borderId="4" xfId="2" applyFont="1" applyFill="1" applyBorder="1" applyAlignment="1">
      <alignment horizontal="center"/>
    </xf>
    <xf numFmtId="10" fontId="19" fillId="2" borderId="2" xfId="0" applyNumberFormat="1" applyFont="1" applyFill="1" applyBorder="1" applyAlignment="1">
      <alignment horizontal="center"/>
    </xf>
    <xf numFmtId="0" fontId="8" fillId="2" borderId="2" xfId="0" applyFont="1" applyFill="1" applyBorder="1" applyAlignment="1">
      <alignment horizontal="left"/>
    </xf>
    <xf numFmtId="0" fontId="8" fillId="2" borderId="3" xfId="0" applyFont="1" applyFill="1" applyBorder="1" applyAlignment="1">
      <alignment horizontal="left"/>
    </xf>
    <xf numFmtId="0" fontId="8" fillId="2" borderId="4" xfId="0" applyFont="1" applyFill="1" applyBorder="1" applyAlignment="1">
      <alignment horizontal="left"/>
    </xf>
    <xf numFmtId="9" fontId="2" fillId="2" borderId="2" xfId="0" applyNumberFormat="1" applyFont="1" applyFill="1" applyBorder="1" applyAlignment="1">
      <alignment horizontal="center"/>
    </xf>
    <xf numFmtId="9" fontId="2" fillId="2" borderId="3" xfId="0" applyNumberFormat="1" applyFont="1" applyFill="1" applyBorder="1" applyAlignment="1">
      <alignment horizontal="center"/>
    </xf>
    <xf numFmtId="9" fontId="2" fillId="2" borderId="4" xfId="0" applyNumberFormat="1" applyFont="1" applyFill="1" applyBorder="1" applyAlignment="1">
      <alignment horizontal="center"/>
    </xf>
    <xf numFmtId="0" fontId="2" fillId="8" borderId="2" xfId="0" applyFont="1" applyFill="1" applyBorder="1" applyAlignment="1">
      <alignment horizontal="center"/>
    </xf>
    <xf numFmtId="0" fontId="2" fillId="8" borderId="3" xfId="0" applyFont="1" applyFill="1" applyBorder="1" applyAlignment="1">
      <alignment horizontal="center"/>
    </xf>
    <xf numFmtId="0" fontId="2" fillId="8" borderId="4" xfId="0" applyFont="1" applyFill="1" applyBorder="1" applyAlignment="1">
      <alignment horizontal="center"/>
    </xf>
    <xf numFmtId="0" fontId="2" fillId="8" borderId="1" xfId="0" applyFont="1" applyFill="1" applyBorder="1" applyAlignment="1">
      <alignment horizontal="center"/>
    </xf>
    <xf numFmtId="0" fontId="19" fillId="8" borderId="1" xfId="0" applyFont="1" applyFill="1" applyBorder="1" applyAlignment="1">
      <alignment horizontal="center"/>
    </xf>
    <xf numFmtId="0" fontId="19" fillId="8" borderId="2" xfId="0" applyFont="1" applyFill="1" applyBorder="1" applyAlignment="1">
      <alignment horizontal="center"/>
    </xf>
    <xf numFmtId="0" fontId="19" fillId="8" borderId="3" xfId="0" applyFont="1" applyFill="1" applyBorder="1" applyAlignment="1">
      <alignment horizontal="center"/>
    </xf>
    <xf numFmtId="10" fontId="19" fillId="8" borderId="2" xfId="0" applyNumberFormat="1" applyFont="1" applyFill="1" applyBorder="1" applyAlignment="1">
      <alignment horizontal="center"/>
    </xf>
    <xf numFmtId="0" fontId="19" fillId="15" borderId="1" xfId="0" applyFont="1" applyFill="1" applyBorder="1" applyAlignment="1">
      <alignment horizontal="center" vertical="center"/>
    </xf>
    <xf numFmtId="0" fontId="19" fillId="15" borderId="2" xfId="0" applyFont="1" applyFill="1" applyBorder="1" applyAlignment="1">
      <alignment horizontal="center" vertical="center"/>
    </xf>
    <xf numFmtId="0" fontId="19" fillId="15" borderId="3" xfId="0" applyFont="1" applyFill="1" applyBorder="1" applyAlignment="1">
      <alignment horizontal="center" vertical="center"/>
    </xf>
    <xf numFmtId="0" fontId="2" fillId="15" borderId="2" xfId="0" applyFont="1" applyFill="1" applyBorder="1" applyAlignment="1">
      <alignment horizontal="center" vertical="center"/>
    </xf>
    <xf numFmtId="0" fontId="2" fillId="15" borderId="3" xfId="0" applyFont="1" applyFill="1" applyBorder="1" applyAlignment="1">
      <alignment horizontal="center" vertical="center"/>
    </xf>
    <xf numFmtId="0" fontId="2" fillId="15" borderId="4" xfId="0" applyFont="1" applyFill="1" applyBorder="1" applyAlignment="1">
      <alignment horizontal="center" vertical="center"/>
    </xf>
    <xf numFmtId="0" fontId="2" fillId="15" borderId="1" xfId="0" applyFont="1" applyFill="1" applyBorder="1" applyAlignment="1">
      <alignment horizontal="center" vertical="center"/>
    </xf>
    <xf numFmtId="0" fontId="7" fillId="2" borderId="2" xfId="0" applyFont="1" applyFill="1" applyBorder="1" applyAlignment="1">
      <alignment horizontal="center"/>
    </xf>
    <xf numFmtId="0" fontId="2" fillId="3" borderId="1" xfId="0" applyFont="1" applyFill="1" applyBorder="1" applyAlignment="1">
      <alignment horizontal="center" vertical="center"/>
    </xf>
    <xf numFmtId="0" fontId="24" fillId="2" borderId="0" xfId="0" applyFont="1" applyFill="1" applyAlignment="1">
      <alignment horizontal="center" vertical="center"/>
    </xf>
    <xf numFmtId="164" fontId="4" fillId="2" borderId="2" xfId="1" applyNumberFormat="1" applyFont="1" applyFill="1" applyBorder="1" applyAlignment="1">
      <alignment horizontal="center"/>
    </xf>
    <xf numFmtId="164" fontId="4" fillId="2" borderId="3" xfId="1" applyNumberFormat="1" applyFont="1" applyFill="1" applyBorder="1" applyAlignment="1">
      <alignment horizontal="center"/>
    </xf>
    <xf numFmtId="164" fontId="4" fillId="2" borderId="4" xfId="1" applyNumberFormat="1" applyFont="1" applyFill="1" applyBorder="1" applyAlignment="1">
      <alignment horizontal="center"/>
    </xf>
    <xf numFmtId="0" fontId="4" fillId="2" borderId="2" xfId="1" applyNumberFormat="1" applyFont="1" applyFill="1" applyBorder="1" applyAlignment="1">
      <alignment horizontal="right"/>
    </xf>
    <xf numFmtId="0" fontId="4" fillId="2" borderId="3" xfId="1" applyNumberFormat="1" applyFont="1" applyFill="1" applyBorder="1" applyAlignment="1">
      <alignment horizontal="right"/>
    </xf>
    <xf numFmtId="0" fontId="4" fillId="2" borderId="4" xfId="1" applyNumberFormat="1" applyFont="1" applyFill="1" applyBorder="1" applyAlignment="1">
      <alignment horizontal="right"/>
    </xf>
    <xf numFmtId="0" fontId="8" fillId="2" borderId="1" xfId="0" applyFont="1" applyFill="1" applyBorder="1" applyAlignment="1">
      <alignment horizontal="center"/>
    </xf>
    <xf numFmtId="164" fontId="2" fillId="3" borderId="2" xfId="1" applyNumberFormat="1" applyFont="1" applyFill="1" applyBorder="1" applyAlignment="1">
      <alignment horizontal="center"/>
    </xf>
    <xf numFmtId="164" fontId="2" fillId="3" borderId="3" xfId="1" applyNumberFormat="1" applyFont="1" applyFill="1" applyBorder="1" applyAlignment="1">
      <alignment horizontal="center"/>
    </xf>
    <xf numFmtId="164" fontId="2" fillId="3" borderId="4" xfId="1" applyNumberFormat="1" applyFont="1" applyFill="1" applyBorder="1" applyAlignment="1">
      <alignment horizontal="center"/>
    </xf>
    <xf numFmtId="0" fontId="2" fillId="18" borderId="1" xfId="0" applyFont="1" applyFill="1" applyBorder="1" applyAlignment="1">
      <alignment horizontal="left"/>
    </xf>
    <xf numFmtId="0" fontId="2" fillId="18" borderId="1" xfId="0" applyFont="1" applyFill="1" applyBorder="1" applyAlignment="1">
      <alignment horizontal="center"/>
    </xf>
    <xf numFmtId="0" fontId="6" fillId="6" borderId="10"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2" fillId="17" borderId="1" xfId="0" applyFont="1" applyFill="1" applyBorder="1" applyAlignment="1">
      <alignment horizontal="center"/>
    </xf>
    <xf numFmtId="0" fontId="2" fillId="4" borderId="1" xfId="0" applyFont="1" applyFill="1" applyBorder="1" applyAlignment="1">
      <alignment horizontal="center"/>
    </xf>
    <xf numFmtId="0" fontId="2" fillId="7" borderId="2" xfId="0" applyFont="1" applyFill="1" applyBorder="1" applyAlignment="1">
      <alignment horizontal="center"/>
    </xf>
    <xf numFmtId="0" fontId="2" fillId="7" borderId="4" xfId="0" applyFont="1" applyFill="1" applyBorder="1" applyAlignment="1">
      <alignment horizontal="center"/>
    </xf>
    <xf numFmtId="0" fontId="2" fillId="7" borderId="3" xfId="0" applyFont="1" applyFill="1" applyBorder="1" applyAlignment="1">
      <alignment horizontal="center"/>
    </xf>
    <xf numFmtId="0" fontId="19" fillId="2" borderId="0" xfId="0" applyFont="1" applyFill="1" applyAlignment="1">
      <alignment horizontal="left"/>
    </xf>
    <xf numFmtId="0" fontId="19" fillId="2" borderId="0" xfId="0" applyFont="1" applyFill="1" applyAlignment="1">
      <alignment horizontal="center"/>
    </xf>
    <xf numFmtId="9" fontId="2" fillId="2" borderId="2" xfId="2" applyFont="1" applyFill="1" applyBorder="1" applyAlignment="1">
      <alignment horizontal="center"/>
    </xf>
    <xf numFmtId="9" fontId="2" fillId="2" borderId="3" xfId="2" applyFont="1" applyFill="1" applyBorder="1" applyAlignment="1">
      <alignment horizontal="center"/>
    </xf>
    <xf numFmtId="9" fontId="2" fillId="2" borderId="4" xfId="2" applyFont="1" applyFill="1" applyBorder="1" applyAlignment="1">
      <alignment horizontal="center"/>
    </xf>
    <xf numFmtId="0" fontId="3" fillId="2" borderId="1" xfId="0" applyFont="1" applyFill="1" applyBorder="1" applyAlignment="1">
      <alignment horizontal="center"/>
    </xf>
    <xf numFmtId="0" fontId="18" fillId="2" borderId="0" xfId="0" applyFont="1" applyFill="1" applyAlignment="1">
      <alignment horizontal="center" vertical="center"/>
    </xf>
    <xf numFmtId="0" fontId="2" fillId="16" borderId="1" xfId="0" applyFont="1" applyFill="1" applyBorder="1" applyAlignment="1">
      <alignment horizontal="center"/>
    </xf>
    <xf numFmtId="0" fontId="2" fillId="2" borderId="6"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17" fillId="2" borderId="1" xfId="0" applyFont="1" applyFill="1" applyBorder="1" applyAlignment="1">
      <alignment horizontal="center" vertical="center"/>
    </xf>
    <xf numFmtId="0" fontId="0" fillId="7" borderId="2" xfId="0" applyFill="1" applyBorder="1" applyAlignment="1">
      <alignment horizontal="left" vertical="center"/>
    </xf>
    <xf numFmtId="0" fontId="0" fillId="7" borderId="3" xfId="0" applyFill="1" applyBorder="1" applyAlignment="1">
      <alignment horizontal="left" vertical="center"/>
    </xf>
    <xf numFmtId="0" fontId="0" fillId="7" borderId="4" xfId="0" applyFill="1" applyBorder="1" applyAlignment="1">
      <alignment horizontal="left" vertical="center"/>
    </xf>
    <xf numFmtId="0" fontId="17" fillId="2" borderId="0" xfId="0" applyFont="1" applyFill="1" applyAlignment="1">
      <alignment horizontal="center" vertical="center"/>
    </xf>
    <xf numFmtId="0" fontId="16" fillId="11" borderId="6" xfId="0" applyFont="1" applyFill="1" applyBorder="1" applyAlignment="1">
      <alignment horizontal="center" vertical="center"/>
    </xf>
    <xf numFmtId="0" fontId="16" fillId="11" borderId="5" xfId="0" applyFont="1" applyFill="1" applyBorder="1" applyAlignment="1">
      <alignment horizontal="center" vertical="center"/>
    </xf>
    <xf numFmtId="0" fontId="16" fillId="11" borderId="7" xfId="0" applyFont="1" applyFill="1" applyBorder="1" applyAlignment="1">
      <alignment horizontal="center" vertical="center"/>
    </xf>
    <xf numFmtId="0" fontId="16" fillId="11" borderId="10" xfId="0" applyFont="1" applyFill="1" applyBorder="1" applyAlignment="1">
      <alignment horizontal="center" vertical="center"/>
    </xf>
    <xf numFmtId="0" fontId="16" fillId="11" borderId="11" xfId="0" applyFont="1" applyFill="1" applyBorder="1" applyAlignment="1">
      <alignment horizontal="center" vertical="center"/>
    </xf>
    <xf numFmtId="0" fontId="16" fillId="11" borderId="12" xfId="0" applyFont="1" applyFill="1" applyBorder="1" applyAlignment="1">
      <alignment horizontal="center" vertical="center"/>
    </xf>
    <xf numFmtId="0" fontId="2" fillId="9" borderId="6" xfId="0" applyFont="1" applyFill="1" applyBorder="1" applyAlignment="1">
      <alignment horizontal="center" vertical="center"/>
    </xf>
    <xf numFmtId="0" fontId="2" fillId="9" borderId="5" xfId="0" applyFont="1" applyFill="1" applyBorder="1" applyAlignment="1">
      <alignment horizontal="center" vertical="center"/>
    </xf>
    <xf numFmtId="0" fontId="2" fillId="9" borderId="7" xfId="0" applyFont="1" applyFill="1" applyBorder="1" applyAlignment="1">
      <alignment horizontal="center" vertical="center"/>
    </xf>
    <xf numFmtId="0" fontId="2" fillId="9" borderId="10" xfId="0" applyFont="1" applyFill="1" applyBorder="1" applyAlignment="1">
      <alignment horizontal="center" vertical="center"/>
    </xf>
    <xf numFmtId="0" fontId="2" fillId="9" borderId="11" xfId="0" applyFont="1" applyFill="1" applyBorder="1" applyAlignment="1">
      <alignment horizontal="center" vertical="center"/>
    </xf>
    <xf numFmtId="0" fontId="2" fillId="9" borderId="12" xfId="0" applyFont="1" applyFill="1" applyBorder="1" applyAlignment="1">
      <alignment horizontal="center" vertical="center"/>
    </xf>
    <xf numFmtId="0" fontId="2" fillId="2" borderId="6" xfId="0" applyFont="1" applyFill="1" applyBorder="1" applyAlignment="1">
      <alignment horizontal="left" vertical="center"/>
    </xf>
    <xf numFmtId="0" fontId="2" fillId="2" borderId="5" xfId="0" applyFont="1" applyFill="1" applyBorder="1" applyAlignment="1">
      <alignment horizontal="left" vertical="center"/>
    </xf>
    <xf numFmtId="0" fontId="2" fillId="2" borderId="7" xfId="0" applyFont="1" applyFill="1" applyBorder="1" applyAlignment="1">
      <alignment horizontal="left" vertical="center"/>
    </xf>
    <xf numFmtId="0" fontId="2" fillId="2" borderId="10" xfId="0" applyFont="1" applyFill="1" applyBorder="1" applyAlignment="1">
      <alignment horizontal="left" vertical="center"/>
    </xf>
    <xf numFmtId="0" fontId="2" fillId="2" borderId="11" xfId="0" applyFont="1" applyFill="1" applyBorder="1" applyAlignment="1">
      <alignment horizontal="left" vertical="center"/>
    </xf>
    <xf numFmtId="0" fontId="2" fillId="2" borderId="12" xfId="0" applyFont="1" applyFill="1" applyBorder="1" applyAlignment="1">
      <alignment horizontal="left" vertical="center"/>
    </xf>
    <xf numFmtId="0" fontId="2" fillId="9" borderId="6" xfId="0" applyFont="1" applyFill="1" applyBorder="1" applyAlignment="1">
      <alignment horizontal="left" vertical="center"/>
    </xf>
    <xf numFmtId="0" fontId="2" fillId="9" borderId="5" xfId="0" applyFont="1" applyFill="1" applyBorder="1" applyAlignment="1">
      <alignment horizontal="left" vertical="center"/>
    </xf>
    <xf numFmtId="0" fontId="2" fillId="9" borderId="7" xfId="0" applyFont="1" applyFill="1" applyBorder="1" applyAlignment="1">
      <alignment horizontal="left" vertical="center"/>
    </xf>
    <xf numFmtId="0" fontId="2" fillId="9" borderId="10" xfId="0" applyFont="1" applyFill="1" applyBorder="1" applyAlignment="1">
      <alignment horizontal="left" vertical="center"/>
    </xf>
    <xf numFmtId="0" fontId="2" fillId="9" borderId="11" xfId="0" applyFont="1" applyFill="1" applyBorder="1" applyAlignment="1">
      <alignment horizontal="left" vertical="center"/>
    </xf>
    <xf numFmtId="0" fontId="2" fillId="9" borderId="12" xfId="0" applyFont="1" applyFill="1" applyBorder="1" applyAlignment="1">
      <alignment horizontal="left" vertical="center"/>
    </xf>
    <xf numFmtId="0" fontId="2" fillId="2" borderId="6"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16" fillId="12" borderId="6" xfId="0" applyFont="1" applyFill="1" applyBorder="1" applyAlignment="1">
      <alignment horizontal="center" vertical="center"/>
    </xf>
    <xf numFmtId="0" fontId="16" fillId="12" borderId="5" xfId="0" applyFont="1" applyFill="1" applyBorder="1" applyAlignment="1">
      <alignment horizontal="center" vertical="center"/>
    </xf>
    <xf numFmtId="0" fontId="16" fillId="12" borderId="7" xfId="0" applyFont="1" applyFill="1" applyBorder="1" applyAlignment="1">
      <alignment horizontal="center" vertical="center"/>
    </xf>
    <xf numFmtId="0" fontId="16" fillId="12" borderId="10" xfId="0" applyFont="1" applyFill="1" applyBorder="1" applyAlignment="1">
      <alignment horizontal="center" vertical="center"/>
    </xf>
    <xf numFmtId="0" fontId="16" fillId="12" borderId="11" xfId="0" applyFont="1" applyFill="1" applyBorder="1" applyAlignment="1">
      <alignment horizontal="center" vertical="center"/>
    </xf>
    <xf numFmtId="0" fontId="16" fillId="12" borderId="12" xfId="0" applyFont="1" applyFill="1" applyBorder="1" applyAlignment="1">
      <alignment horizontal="center" vertical="center"/>
    </xf>
    <xf numFmtId="0" fontId="16" fillId="10" borderId="6" xfId="0" applyFont="1" applyFill="1" applyBorder="1" applyAlignment="1">
      <alignment horizontal="center" vertical="center"/>
    </xf>
    <xf numFmtId="0" fontId="16" fillId="10" borderId="5" xfId="0" applyFont="1" applyFill="1" applyBorder="1" applyAlignment="1">
      <alignment horizontal="center" vertical="center"/>
    </xf>
    <xf numFmtId="0" fontId="16" fillId="10" borderId="7" xfId="0" applyFont="1" applyFill="1" applyBorder="1" applyAlignment="1">
      <alignment horizontal="center" vertical="center"/>
    </xf>
    <xf numFmtId="0" fontId="16" fillId="10" borderId="10" xfId="0" applyFont="1" applyFill="1" applyBorder="1" applyAlignment="1">
      <alignment horizontal="center" vertical="center"/>
    </xf>
    <xf numFmtId="0" fontId="16" fillId="10" borderId="11" xfId="0" applyFont="1" applyFill="1" applyBorder="1" applyAlignment="1">
      <alignment horizontal="center" vertical="center"/>
    </xf>
    <xf numFmtId="0" fontId="16" fillId="10" borderId="12" xfId="0" applyFont="1" applyFill="1" applyBorder="1" applyAlignment="1">
      <alignment horizontal="center" vertical="center"/>
    </xf>
    <xf numFmtId="0" fontId="0" fillId="2" borderId="26" xfId="0" applyFill="1" applyBorder="1" applyAlignment="1">
      <alignment horizontal="center"/>
    </xf>
    <xf numFmtId="0" fontId="0" fillId="2" borderId="27" xfId="0" applyFill="1" applyBorder="1" applyAlignment="1">
      <alignment horizontal="center"/>
    </xf>
    <xf numFmtId="0" fontId="0" fillId="2" borderId="1" xfId="0" applyFill="1" applyBorder="1" applyAlignment="1">
      <alignment horizontal="center"/>
    </xf>
    <xf numFmtId="0" fontId="0" fillId="2" borderId="25" xfId="0" applyFill="1" applyBorder="1" applyAlignment="1">
      <alignment horizontal="center"/>
    </xf>
    <xf numFmtId="0" fontId="31" fillId="2" borderId="0" xfId="0" applyFont="1" applyFill="1" applyAlignment="1">
      <alignment horizontal="center"/>
    </xf>
    <xf numFmtId="0" fontId="32" fillId="2" borderId="0" xfId="0" applyFont="1" applyFill="1" applyAlignment="1">
      <alignment horizontal="center"/>
    </xf>
    <xf numFmtId="0" fontId="33" fillId="2" borderId="0" xfId="0" applyFont="1" applyFill="1" applyAlignment="1">
      <alignment horizontal="center"/>
    </xf>
    <xf numFmtId="0" fontId="28" fillId="2" borderId="0" xfId="0" applyFont="1" applyFill="1" applyAlignment="1">
      <alignment horizontal="center" vertical="center"/>
    </xf>
    <xf numFmtId="0" fontId="0" fillId="5" borderId="24" xfId="0" applyFill="1" applyBorder="1" applyAlignment="1">
      <alignment horizontal="center" vertical="center"/>
    </xf>
    <xf numFmtId="0" fontId="0" fillId="5" borderId="1" xfId="0" applyFill="1" applyBorder="1" applyAlignment="1">
      <alignment horizontal="center" vertical="center"/>
    </xf>
    <xf numFmtId="0" fontId="0" fillId="5" borderId="25" xfId="0" applyFill="1" applyBorder="1" applyAlignment="1">
      <alignment horizontal="center" vertical="center"/>
    </xf>
    <xf numFmtId="0" fontId="27" fillId="9" borderId="21" xfId="0" applyFont="1" applyFill="1" applyBorder="1" applyAlignment="1">
      <alignment horizontal="center"/>
    </xf>
    <xf numFmtId="0" fontId="27" fillId="9" borderId="22" xfId="0" applyFont="1" applyFill="1" applyBorder="1" applyAlignment="1">
      <alignment horizontal="center"/>
    </xf>
    <xf numFmtId="0" fontId="27" fillId="9" borderId="23" xfId="0" applyFont="1" applyFill="1" applyBorder="1" applyAlignment="1">
      <alignment horizontal="center"/>
    </xf>
    <xf numFmtId="0" fontId="0" fillId="2" borderId="24" xfId="0" applyFill="1" applyBorder="1" applyAlignment="1">
      <alignment horizontal="center"/>
    </xf>
    <xf numFmtId="0" fontId="16" fillId="13" borderId="6" xfId="0" applyFont="1" applyFill="1" applyBorder="1" applyAlignment="1">
      <alignment horizontal="center" vertical="center"/>
    </xf>
    <xf numFmtId="0" fontId="16" fillId="13" borderId="5" xfId="0" applyFont="1" applyFill="1" applyBorder="1" applyAlignment="1">
      <alignment horizontal="center" vertical="center"/>
    </xf>
    <xf numFmtId="0" fontId="16" fillId="13" borderId="7" xfId="0" applyFont="1" applyFill="1" applyBorder="1" applyAlignment="1">
      <alignment horizontal="center" vertical="center"/>
    </xf>
    <xf numFmtId="0" fontId="16" fillId="13" borderId="10" xfId="0" applyFont="1" applyFill="1" applyBorder="1" applyAlignment="1">
      <alignment horizontal="center" vertical="center"/>
    </xf>
    <xf numFmtId="0" fontId="16" fillId="13" borderId="11" xfId="0" applyFont="1" applyFill="1" applyBorder="1" applyAlignment="1">
      <alignment horizontal="center" vertical="center"/>
    </xf>
    <xf numFmtId="0" fontId="16" fillId="13" borderId="12" xfId="0" applyFont="1" applyFill="1" applyBorder="1" applyAlignment="1">
      <alignment horizontal="center" vertical="center"/>
    </xf>
    <xf numFmtId="0" fontId="0" fillId="2" borderId="28" xfId="0" applyFill="1" applyBorder="1" applyAlignment="1">
      <alignment horizontal="center"/>
    </xf>
    <xf numFmtId="0" fontId="27" fillId="22" borderId="31" xfId="0" applyFont="1" applyFill="1" applyBorder="1" applyAlignment="1">
      <alignment horizontal="center"/>
    </xf>
    <xf numFmtId="0" fontId="27" fillId="22" borderId="32" xfId="0" applyFont="1" applyFill="1" applyBorder="1" applyAlignment="1">
      <alignment horizontal="center"/>
    </xf>
    <xf numFmtId="0" fontId="27" fillId="22" borderId="33" xfId="0" applyFont="1" applyFill="1" applyBorder="1" applyAlignment="1">
      <alignment horizont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29" xfId="0" applyFill="1" applyBorder="1" applyAlignment="1">
      <alignment horizontal="center" vertical="center"/>
    </xf>
    <xf numFmtId="0" fontId="0" fillId="2" borderId="30"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xf>
    <xf numFmtId="0" fontId="0" fillId="2" borderId="29" xfId="0" applyFill="1" applyBorder="1" applyAlignment="1">
      <alignment horizontal="center"/>
    </xf>
    <xf numFmtId="0" fontId="27" fillId="23" borderId="31" xfId="0" applyFont="1" applyFill="1" applyBorder="1" applyAlignment="1">
      <alignment horizontal="center"/>
    </xf>
    <xf numFmtId="0" fontId="27" fillId="23" borderId="32" xfId="0" applyFont="1" applyFill="1" applyBorder="1" applyAlignment="1">
      <alignment horizontal="center"/>
    </xf>
    <xf numFmtId="0" fontId="27" fillId="23" borderId="33" xfId="0" applyFont="1" applyFill="1" applyBorder="1" applyAlignment="1">
      <alignment horizontal="center"/>
    </xf>
    <xf numFmtId="0" fontId="27" fillId="21" borderId="21" xfId="0" applyFont="1" applyFill="1" applyBorder="1" applyAlignment="1">
      <alignment horizontal="center"/>
    </xf>
    <xf numFmtId="0" fontId="27" fillId="21" borderId="22" xfId="0" applyFont="1" applyFill="1" applyBorder="1" applyAlignment="1">
      <alignment horizontal="center"/>
    </xf>
    <xf numFmtId="0" fontId="27" fillId="21" borderId="23" xfId="0" applyFont="1" applyFill="1" applyBorder="1" applyAlignment="1">
      <alignment horizontal="center"/>
    </xf>
    <xf numFmtId="0" fontId="35" fillId="16" borderId="2" xfId="0" applyFont="1" applyFill="1" applyBorder="1" applyAlignment="1">
      <alignment horizontal="center" vertical="center"/>
    </xf>
    <xf numFmtId="0" fontId="35" fillId="16" borderId="3" xfId="0" applyFont="1" applyFill="1" applyBorder="1" applyAlignment="1">
      <alignment horizontal="center" vertical="center"/>
    </xf>
    <xf numFmtId="0" fontId="35" fillId="16" borderId="4" xfId="0" applyFont="1" applyFill="1" applyBorder="1" applyAlignment="1">
      <alignment horizontal="center" vertical="center"/>
    </xf>
    <xf numFmtId="0" fontId="2" fillId="2" borderId="0" xfId="0" applyFont="1"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2" fillId="2" borderId="2" xfId="0" quotePrefix="1" applyFont="1" applyFill="1" applyBorder="1" applyAlignment="1">
      <alignment horizontal="center"/>
    </xf>
    <xf numFmtId="0" fontId="2" fillId="2" borderId="2" xfId="0" quotePrefix="1" applyFont="1" applyFill="1" applyBorder="1" applyAlignment="1">
      <alignment horizontal="left"/>
    </xf>
    <xf numFmtId="0" fontId="2" fillId="2" borderId="3" xfId="0" quotePrefix="1" applyFont="1" applyFill="1" applyBorder="1" applyAlignment="1">
      <alignment horizontal="center"/>
    </xf>
    <xf numFmtId="0" fontId="2" fillId="2" borderId="4" xfId="0" quotePrefix="1" applyFont="1" applyFill="1" applyBorder="1" applyAlignment="1">
      <alignment horizontal="center"/>
    </xf>
    <xf numFmtId="0" fontId="19" fillId="2" borderId="0" xfId="0" applyFont="1" applyFill="1" applyAlignment="1">
      <alignment horizontal="center" wrapText="1"/>
    </xf>
    <xf numFmtId="0" fontId="47" fillId="2" borderId="0" xfId="0" applyFont="1" applyFill="1" applyAlignment="1">
      <alignment horizontal="center" vertical="center"/>
    </xf>
    <xf numFmtId="0" fontId="0" fillId="15" borderId="1" xfId="0" applyFill="1" applyBorder="1" applyAlignment="1">
      <alignment horizontal="center" vertical="center"/>
    </xf>
    <xf numFmtId="164" fontId="0" fillId="2" borderId="1" xfId="1" applyNumberFormat="1" applyFont="1" applyFill="1" applyBorder="1" applyAlignment="1">
      <alignment horizontal="center" vertical="center"/>
    </xf>
    <xf numFmtId="9" fontId="0" fillId="2" borderId="2" xfId="2" applyFont="1" applyFill="1" applyBorder="1" applyAlignment="1">
      <alignment horizontal="center" vertical="center"/>
    </xf>
    <xf numFmtId="9" fontId="0" fillId="2" borderId="3" xfId="2" applyFont="1" applyFill="1" applyBorder="1" applyAlignment="1">
      <alignment horizontal="center" vertical="center"/>
    </xf>
    <xf numFmtId="9" fontId="0" fillId="2" borderId="4" xfId="2" applyFont="1" applyFill="1" applyBorder="1" applyAlignment="1">
      <alignment horizontal="center" vertical="center"/>
    </xf>
    <xf numFmtId="164" fontId="0" fillId="2" borderId="2" xfId="1" applyNumberFormat="1" applyFont="1" applyFill="1" applyBorder="1" applyAlignment="1">
      <alignment horizontal="center" vertical="center"/>
    </xf>
    <xf numFmtId="164" fontId="0" fillId="2" borderId="3" xfId="1" applyNumberFormat="1" applyFont="1" applyFill="1" applyBorder="1" applyAlignment="1">
      <alignment horizontal="center" vertical="center"/>
    </xf>
    <xf numFmtId="164" fontId="0" fillId="2" borderId="4" xfId="1" applyNumberFormat="1" applyFont="1" applyFill="1" applyBorder="1" applyAlignment="1">
      <alignment horizontal="center" vertical="center"/>
    </xf>
    <xf numFmtId="164" fontId="0" fillId="8" borderId="1" xfId="1" applyNumberFormat="1" applyFont="1" applyFill="1" applyBorder="1" applyAlignment="1">
      <alignment horizontal="center" vertic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3" fillId="2" borderId="1" xfId="0" applyFont="1" applyFill="1" applyBorder="1" applyAlignment="1">
      <alignment horizontal="center" vertical="center"/>
    </xf>
    <xf numFmtId="0" fontId="0" fillId="8" borderId="1" xfId="0" applyFill="1" applyBorder="1" applyAlignment="1">
      <alignment horizontal="center" vertical="center"/>
    </xf>
    <xf numFmtId="0" fontId="2" fillId="3" borderId="8" xfId="0" applyFont="1" applyFill="1" applyBorder="1" applyAlignment="1">
      <alignment horizontal="center" vertical="center"/>
    </xf>
    <xf numFmtId="0" fontId="2" fillId="3" borderId="0" xfId="0" applyFont="1" applyFill="1" applyAlignment="1">
      <alignment horizontal="center" vertical="center"/>
    </xf>
    <xf numFmtId="0" fontId="2" fillId="3" borderId="9" xfId="0" applyFont="1" applyFill="1" applyBorder="1" applyAlignment="1">
      <alignment horizontal="center" vertical="center"/>
    </xf>
    <xf numFmtId="0" fontId="3" fillId="2" borderId="0" xfId="0" applyFont="1" applyFill="1" applyAlignment="1">
      <alignment horizontal="center"/>
    </xf>
    <xf numFmtId="0" fontId="2" fillId="5" borderId="1" xfId="0" applyFont="1" applyFill="1" applyBorder="1" applyAlignment="1">
      <alignment horizontal="center"/>
    </xf>
    <xf numFmtId="0" fontId="6" fillId="26" borderId="1" xfId="0" applyFont="1" applyFill="1" applyBorder="1" applyAlignment="1">
      <alignment horizontal="center"/>
    </xf>
    <xf numFmtId="0" fontId="3" fillId="2" borderId="1" xfId="0" applyFont="1" applyFill="1" applyBorder="1" applyAlignment="1">
      <alignment horizontal="left"/>
    </xf>
    <xf numFmtId="0" fontId="2" fillId="7" borderId="10" xfId="0" applyFont="1" applyFill="1" applyBorder="1" applyAlignment="1">
      <alignment horizontal="center"/>
    </xf>
    <xf numFmtId="0" fontId="2" fillId="7" borderId="12" xfId="0" applyFont="1" applyFill="1" applyBorder="1" applyAlignment="1">
      <alignment horizontal="center"/>
    </xf>
    <xf numFmtId="0" fontId="2" fillId="7" borderId="11" xfId="0" applyFont="1" applyFill="1" applyBorder="1" applyAlignment="1">
      <alignment horizontal="center"/>
    </xf>
    <xf numFmtId="0" fontId="19" fillId="8" borderId="4" xfId="0" applyFont="1" applyFill="1" applyBorder="1" applyAlignment="1">
      <alignment horizontal="center"/>
    </xf>
    <xf numFmtId="0" fontId="19" fillId="15" borderId="4" xfId="0" applyFont="1" applyFill="1" applyBorder="1" applyAlignment="1">
      <alignment horizontal="center" vertical="center"/>
    </xf>
    <xf numFmtId="0" fontId="22" fillId="0" borderId="1" xfId="0" applyFont="1" applyBorder="1" applyAlignment="1">
      <alignment horizontal="center" vertical="center"/>
    </xf>
    <xf numFmtId="0" fontId="2" fillId="3" borderId="1" xfId="0" applyFont="1" applyFill="1" applyBorder="1" applyAlignment="1">
      <alignment horizont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2" fillId="15" borderId="2" xfId="0" applyFont="1" applyFill="1" applyBorder="1" applyAlignment="1">
      <alignment horizontal="center"/>
    </xf>
    <xf numFmtId="0" fontId="2" fillId="15" borderId="3" xfId="0" applyFont="1" applyFill="1" applyBorder="1" applyAlignment="1">
      <alignment horizontal="center"/>
    </xf>
    <xf numFmtId="0" fontId="2" fillId="15" borderId="4" xfId="0" applyFont="1" applyFill="1" applyBorder="1" applyAlignment="1">
      <alignment horizontal="center"/>
    </xf>
    <xf numFmtId="0" fontId="2" fillId="5" borderId="0" xfId="0" applyFont="1" applyFill="1" applyAlignment="1">
      <alignment horizontal="center" vertical="center" wrapText="1"/>
    </xf>
    <xf numFmtId="0" fontId="20" fillId="2" borderId="1" xfId="0" applyFont="1" applyFill="1" applyBorder="1" applyAlignment="1">
      <alignment horizontal="center"/>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6" fillId="6" borderId="4" xfId="0" applyFont="1" applyFill="1" applyBorder="1" applyAlignment="1">
      <alignment horizontal="left" vertical="center"/>
    </xf>
    <xf numFmtId="0" fontId="23" fillId="2" borderId="2" xfId="0" applyFont="1" applyFill="1" applyBorder="1" applyAlignment="1">
      <alignment horizontal="left"/>
    </xf>
    <xf numFmtId="0" fontId="23" fillId="2" borderId="3" xfId="0" applyFont="1" applyFill="1" applyBorder="1" applyAlignment="1">
      <alignment horizontal="left"/>
    </xf>
    <xf numFmtId="0" fontId="23" fillId="2" borderId="4" xfId="0" applyFont="1" applyFill="1" applyBorder="1" applyAlignment="1">
      <alignment horizontal="left"/>
    </xf>
    <xf numFmtId="0" fontId="2" fillId="2" borderId="1" xfId="0" applyFont="1" applyFill="1" applyBorder="1" applyAlignment="1">
      <alignment horizontal="left" vertical="center" wrapText="1"/>
    </xf>
    <xf numFmtId="0" fontId="2" fillId="2" borderId="6" xfId="0" applyFont="1" applyFill="1" applyBorder="1" applyAlignment="1">
      <alignment horizontal="left"/>
    </xf>
    <xf numFmtId="0" fontId="2" fillId="2" borderId="5" xfId="0" applyFont="1" applyFill="1" applyBorder="1" applyAlignment="1">
      <alignment horizontal="left"/>
    </xf>
    <xf numFmtId="0" fontId="2" fillId="2" borderId="7" xfId="0" applyFont="1" applyFill="1" applyBorder="1" applyAlignment="1">
      <alignment horizontal="left"/>
    </xf>
    <xf numFmtId="0" fontId="2" fillId="3" borderId="6"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2" borderId="0" xfId="0" applyFont="1" applyFill="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164" fontId="0" fillId="2" borderId="1" xfId="1" applyNumberFormat="1" applyFont="1" applyFill="1" applyBorder="1" applyAlignment="1">
      <alignment horizontal="left" vertical="center"/>
    </xf>
    <xf numFmtId="164" fontId="0" fillId="8" borderId="1" xfId="1" applyNumberFormat="1" applyFont="1" applyFill="1" applyBorder="1" applyAlignment="1">
      <alignment horizontal="left" vertical="center"/>
    </xf>
    <xf numFmtId="9" fontId="0" fillId="2" borderId="2" xfId="2" applyFont="1" applyFill="1" applyBorder="1" applyAlignment="1">
      <alignment horizontal="left" vertical="center"/>
    </xf>
    <xf numFmtId="9" fontId="0" fillId="2" borderId="3" xfId="2" applyFont="1" applyFill="1" applyBorder="1" applyAlignment="1">
      <alignment horizontal="left" vertical="center"/>
    </xf>
    <xf numFmtId="164" fontId="0" fillId="2" borderId="2" xfId="1" applyNumberFormat="1" applyFont="1" applyFill="1" applyBorder="1" applyAlignment="1">
      <alignment horizontal="left" vertical="center"/>
    </xf>
    <xf numFmtId="164" fontId="0" fillId="2" borderId="3" xfId="1" applyNumberFormat="1" applyFont="1" applyFill="1" applyBorder="1" applyAlignment="1">
      <alignment horizontal="left" vertical="center"/>
    </xf>
    <xf numFmtId="0" fontId="0" fillId="15" borderId="2" xfId="0" applyFill="1" applyBorder="1" applyAlignment="1">
      <alignment horizontal="center" vertical="center"/>
    </xf>
    <xf numFmtId="0" fontId="0" fillId="15" borderId="3" xfId="0" applyFill="1" applyBorder="1" applyAlignment="1">
      <alignment horizontal="center" vertical="center"/>
    </xf>
    <xf numFmtId="0" fontId="0" fillId="15" borderId="4" xfId="0" applyFill="1" applyBorder="1" applyAlignment="1">
      <alignment horizontal="center" vertical="center"/>
    </xf>
    <xf numFmtId="164" fontId="2" fillId="2" borderId="2" xfId="1" applyNumberFormat="1" applyFont="1" applyFill="1" applyBorder="1" applyAlignment="1">
      <alignment horizontal="right"/>
    </xf>
    <xf numFmtId="164" fontId="2" fillId="2" borderId="3" xfId="1" applyNumberFormat="1" applyFont="1" applyFill="1" applyBorder="1" applyAlignment="1">
      <alignment horizontal="right"/>
    </xf>
    <xf numFmtId="164" fontId="2" fillId="2" borderId="4" xfId="1" applyNumberFormat="1" applyFont="1" applyFill="1" applyBorder="1" applyAlignment="1">
      <alignment horizontal="right"/>
    </xf>
    <xf numFmtId="164" fontId="2" fillId="7" borderId="1" xfId="1" applyNumberFormat="1" applyFont="1" applyFill="1" applyBorder="1" applyAlignment="1">
      <alignment horizontal="center"/>
    </xf>
    <xf numFmtId="164" fontId="2" fillId="2" borderId="1" xfId="1" applyNumberFormat="1" applyFont="1" applyFill="1" applyBorder="1" applyAlignment="1">
      <alignment horizontal="center"/>
    </xf>
    <xf numFmtId="164" fontId="2" fillId="15" borderId="2" xfId="1" applyNumberFormat="1" applyFont="1" applyFill="1" applyBorder="1" applyAlignment="1">
      <alignment horizontal="right"/>
    </xf>
    <xf numFmtId="164" fontId="2" fillId="15" borderId="3" xfId="1" applyNumberFormat="1" applyFont="1" applyFill="1" applyBorder="1" applyAlignment="1">
      <alignment horizontal="right"/>
    </xf>
    <xf numFmtId="164" fontId="2" fillId="15" borderId="4" xfId="1" applyNumberFormat="1" applyFont="1" applyFill="1" applyBorder="1" applyAlignment="1">
      <alignment horizontal="right"/>
    </xf>
    <xf numFmtId="0" fontId="11" fillId="3" borderId="2" xfId="0" applyFont="1" applyFill="1" applyBorder="1" applyAlignment="1">
      <alignment horizontal="center"/>
    </xf>
    <xf numFmtId="0" fontId="11" fillId="3" borderId="3" xfId="0" applyFont="1" applyFill="1" applyBorder="1" applyAlignment="1">
      <alignment horizontal="center"/>
    </xf>
    <xf numFmtId="0" fontId="11" fillId="3" borderId="4" xfId="0" applyFont="1" applyFill="1" applyBorder="1" applyAlignment="1">
      <alignment horizontal="center"/>
    </xf>
    <xf numFmtId="164" fontId="2" fillId="15" borderId="2" xfId="1" applyNumberFormat="1" applyFont="1" applyFill="1" applyBorder="1" applyAlignment="1">
      <alignment horizontal="center"/>
    </xf>
    <xf numFmtId="164" fontId="2" fillId="15" borderId="3" xfId="1" applyNumberFormat="1" applyFont="1" applyFill="1" applyBorder="1" applyAlignment="1">
      <alignment horizontal="center"/>
    </xf>
    <xf numFmtId="164" fontId="2" fillId="15" borderId="4" xfId="1" applyNumberFormat="1" applyFont="1" applyFill="1" applyBorder="1" applyAlignment="1">
      <alignment horizontal="center"/>
    </xf>
    <xf numFmtId="0" fontId="13" fillId="2" borderId="0" xfId="0" applyFont="1" applyFill="1" applyAlignment="1">
      <alignment horizontal="center" vertical="center"/>
    </xf>
    <xf numFmtId="0" fontId="3" fillId="3" borderId="1" xfId="0" applyFont="1" applyFill="1" applyBorder="1" applyAlignment="1">
      <alignment horizontal="center" vertical="center"/>
    </xf>
    <xf numFmtId="165" fontId="2" fillId="2" borderId="2" xfId="1" applyNumberFormat="1" applyFont="1" applyFill="1" applyBorder="1" applyAlignment="1">
      <alignment horizontal="center"/>
    </xf>
    <xf numFmtId="165" fontId="2" fillId="2" borderId="3" xfId="1" applyNumberFormat="1" applyFont="1" applyFill="1" applyBorder="1" applyAlignment="1">
      <alignment horizontal="center"/>
    </xf>
    <xf numFmtId="165" fontId="2" fillId="2" borderId="4" xfId="1" applyNumberFormat="1" applyFont="1" applyFill="1" applyBorder="1" applyAlignment="1">
      <alignment horizontal="center"/>
    </xf>
    <xf numFmtId="0" fontId="15" fillId="3" borderId="2" xfId="0" applyFont="1" applyFill="1" applyBorder="1" applyAlignment="1">
      <alignment horizontal="center"/>
    </xf>
    <xf numFmtId="0" fontId="15" fillId="3" borderId="3" xfId="0" applyFont="1" applyFill="1" applyBorder="1" applyAlignment="1">
      <alignment horizontal="center"/>
    </xf>
    <xf numFmtId="0" fontId="15" fillId="3" borderId="4" xfId="0" applyFont="1" applyFill="1" applyBorder="1" applyAlignment="1">
      <alignment horizontal="center"/>
    </xf>
    <xf numFmtId="0" fontId="0" fillId="18" borderId="1" xfId="0" applyFill="1" applyBorder="1" applyAlignment="1">
      <alignment horizontal="center" vertical="center"/>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26" fillId="2" borderId="0" xfId="0" applyFont="1" applyFill="1" applyAlignment="1">
      <alignment horizontal="center" vertical="center"/>
    </xf>
    <xf numFmtId="0" fontId="27" fillId="9" borderId="1" xfId="0" applyFont="1" applyFill="1" applyBorder="1" applyAlignment="1">
      <alignment horizontal="center"/>
    </xf>
    <xf numFmtId="0" fontId="27" fillId="19" borderId="1" xfId="0" applyFont="1" applyFill="1" applyBorder="1" applyAlignment="1">
      <alignment horizontal="center"/>
    </xf>
    <xf numFmtId="0" fontId="27" fillId="10" borderId="1" xfId="0" applyFont="1" applyFill="1" applyBorder="1" applyAlignment="1">
      <alignment horizontal="center"/>
    </xf>
    <xf numFmtId="0" fontId="27" fillId="20" borderId="1" xfId="0" applyFont="1" applyFill="1" applyBorder="1" applyAlignment="1">
      <alignment horizontal="center"/>
    </xf>
    <xf numFmtId="0" fontId="2" fillId="18" borderId="1" xfId="0" applyFont="1" applyFill="1" applyBorder="1" applyAlignment="1">
      <alignment horizontal="center" vertical="center" wrapText="1"/>
    </xf>
    <xf numFmtId="14" fontId="2" fillId="2" borderId="2" xfId="0" applyNumberFormat="1" applyFont="1" applyFill="1" applyBorder="1" applyAlignment="1">
      <alignment horizontal="left"/>
    </xf>
    <xf numFmtId="0" fontId="2" fillId="18" borderId="6" xfId="0" applyFont="1" applyFill="1" applyBorder="1" applyAlignment="1">
      <alignment horizontal="center" vertical="center" wrapText="1"/>
    </xf>
    <xf numFmtId="0" fontId="2" fillId="18" borderId="5" xfId="0" applyFont="1" applyFill="1" applyBorder="1" applyAlignment="1">
      <alignment horizontal="center" vertical="center" wrapText="1"/>
    </xf>
    <xf numFmtId="0" fontId="2" fillId="18" borderId="7" xfId="0" applyFont="1" applyFill="1" applyBorder="1" applyAlignment="1">
      <alignment horizontal="center" vertical="center" wrapText="1"/>
    </xf>
    <xf numFmtId="0" fontId="2" fillId="18" borderId="10" xfId="0" applyFont="1" applyFill="1" applyBorder="1" applyAlignment="1">
      <alignment horizontal="center" vertical="center" wrapText="1"/>
    </xf>
    <xf numFmtId="0" fontId="2" fillId="18" borderId="11" xfId="0" applyFont="1" applyFill="1" applyBorder="1" applyAlignment="1">
      <alignment horizontal="center" vertical="center" wrapText="1"/>
    </xf>
    <xf numFmtId="0" fontId="2" fillId="18" borderId="12" xfId="0" applyFont="1" applyFill="1" applyBorder="1" applyAlignment="1">
      <alignment horizontal="center" vertical="center" wrapText="1"/>
    </xf>
    <xf numFmtId="14" fontId="2" fillId="2" borderId="2" xfId="0" applyNumberFormat="1" applyFont="1" applyFill="1" applyBorder="1" applyAlignment="1">
      <alignment horizontal="center"/>
    </xf>
    <xf numFmtId="0" fontId="2" fillId="2" borderId="2" xfId="0" applyFont="1" applyFill="1" applyBorder="1" applyAlignment="1">
      <alignment horizontal="right"/>
    </xf>
    <xf numFmtId="0" fontId="2" fillId="2" borderId="3" xfId="0" applyFont="1" applyFill="1" applyBorder="1" applyAlignment="1">
      <alignment horizontal="right"/>
    </xf>
    <xf numFmtId="0" fontId="2" fillId="2" borderId="4" xfId="0" applyFont="1" applyFill="1" applyBorder="1" applyAlignment="1">
      <alignment horizontal="right"/>
    </xf>
    <xf numFmtId="0" fontId="39" fillId="2" borderId="0" xfId="0" applyFont="1" applyFill="1" applyAlignment="1">
      <alignment horizontal="center" vertical="center"/>
    </xf>
    <xf numFmtId="14" fontId="20" fillId="2" borderId="2" xfId="0" applyNumberFormat="1" applyFont="1" applyFill="1" applyBorder="1" applyAlignment="1">
      <alignment horizontal="left"/>
    </xf>
    <xf numFmtId="164" fontId="20" fillId="2" borderId="2" xfId="1" applyNumberFormat="1" applyFont="1" applyFill="1" applyBorder="1" applyAlignment="1">
      <alignment horizontal="right"/>
    </xf>
    <xf numFmtId="164" fontId="20" fillId="2" borderId="3" xfId="1" applyNumberFormat="1" applyFont="1" applyFill="1" applyBorder="1" applyAlignment="1">
      <alignment horizontal="right"/>
    </xf>
    <xf numFmtId="164" fontId="20" fillId="2" borderId="4" xfId="1" applyNumberFormat="1" applyFont="1" applyFill="1" applyBorder="1" applyAlignment="1">
      <alignment horizontal="right"/>
    </xf>
    <xf numFmtId="14" fontId="2" fillId="2" borderId="3" xfId="0" applyNumberFormat="1" applyFont="1" applyFill="1" applyBorder="1" applyAlignment="1">
      <alignment horizontal="center"/>
    </xf>
    <xf numFmtId="14" fontId="2" fillId="2" borderId="4" xfId="0" applyNumberFormat="1" applyFont="1" applyFill="1" applyBorder="1" applyAlignment="1">
      <alignment horizontal="center"/>
    </xf>
    <xf numFmtId="164" fontId="2" fillId="2" borderId="2" xfId="1" applyNumberFormat="1" applyFont="1" applyFill="1" applyBorder="1" applyAlignment="1">
      <alignment horizontal="left"/>
    </xf>
    <xf numFmtId="164" fontId="2" fillId="2" borderId="3" xfId="1" applyNumberFormat="1" applyFont="1" applyFill="1" applyBorder="1" applyAlignment="1">
      <alignment horizontal="left"/>
    </xf>
    <xf numFmtId="164" fontId="2" fillId="2" borderId="4" xfId="1" applyNumberFormat="1" applyFont="1" applyFill="1" applyBorder="1" applyAlignment="1">
      <alignment horizontal="left"/>
    </xf>
    <xf numFmtId="0" fontId="2" fillId="2" borderId="34" xfId="0" applyFont="1" applyFill="1" applyBorder="1" applyAlignment="1">
      <alignment horizontal="center"/>
    </xf>
    <xf numFmtId="164" fontId="2" fillId="7" borderId="2" xfId="1" applyNumberFormat="1" applyFont="1" applyFill="1" applyBorder="1" applyAlignment="1">
      <alignment horizontal="center"/>
    </xf>
    <xf numFmtId="164" fontId="2" fillId="7" borderId="3" xfId="1" applyNumberFormat="1" applyFont="1" applyFill="1" applyBorder="1" applyAlignment="1">
      <alignment horizontal="center"/>
    </xf>
    <xf numFmtId="164" fontId="2" fillId="7" borderId="4" xfId="1" applyNumberFormat="1" applyFont="1" applyFill="1" applyBorder="1" applyAlignment="1">
      <alignment horizontal="center"/>
    </xf>
    <xf numFmtId="14" fontId="2" fillId="2" borderId="2" xfId="0" applyNumberFormat="1" applyFont="1" applyFill="1" applyBorder="1" applyAlignment="1">
      <alignment horizontal="right"/>
    </xf>
    <xf numFmtId="0" fontId="22" fillId="18" borderId="2" xfId="0" applyFont="1" applyFill="1" applyBorder="1" applyAlignment="1">
      <alignment horizontal="center"/>
    </xf>
    <xf numFmtId="0" fontId="22" fillId="18" borderId="3" xfId="0" applyFont="1" applyFill="1" applyBorder="1" applyAlignment="1">
      <alignment horizontal="center"/>
    </xf>
    <xf numFmtId="0" fontId="22" fillId="18" borderId="4" xfId="0" applyFont="1" applyFill="1" applyBorder="1" applyAlignment="1">
      <alignment horizontal="center"/>
    </xf>
    <xf numFmtId="0" fontId="34" fillId="2" borderId="0" xfId="0" applyFont="1" applyFill="1" applyAlignment="1">
      <alignment horizontal="center"/>
    </xf>
    <xf numFmtId="0" fontId="2" fillId="15" borderId="1" xfId="0" applyFont="1" applyFill="1" applyBorder="1" applyAlignment="1">
      <alignment horizontal="center"/>
    </xf>
    <xf numFmtId="0" fontId="0" fillId="2" borderId="34" xfId="0" applyFill="1" applyBorder="1" applyAlignment="1">
      <alignment horizontal="center" vertical="center"/>
    </xf>
    <xf numFmtId="0" fontId="0" fillId="2" borderId="36" xfId="0" applyFill="1" applyBorder="1" applyAlignment="1">
      <alignment horizontal="center" vertical="center"/>
    </xf>
    <xf numFmtId="0" fontId="0" fillId="2" borderId="40" xfId="0" applyFill="1" applyBorder="1" applyAlignment="1">
      <alignment horizontal="center" vertical="center"/>
    </xf>
    <xf numFmtId="0" fontId="0" fillId="2" borderId="34" xfId="0" applyFill="1" applyBorder="1" applyAlignment="1">
      <alignment horizontal="center" vertical="center" wrapText="1"/>
    </xf>
    <xf numFmtId="0" fontId="0" fillId="2" borderId="36" xfId="0" applyFill="1" applyBorder="1" applyAlignment="1">
      <alignment horizontal="center" vertical="center" wrapText="1"/>
    </xf>
    <xf numFmtId="0" fontId="0" fillId="2" borderId="40" xfId="0" applyFill="1" applyBorder="1" applyAlignment="1">
      <alignment horizontal="center" vertical="center" wrapText="1"/>
    </xf>
    <xf numFmtId="0" fontId="0" fillId="2" borderId="1" xfId="0" applyFill="1" applyBorder="1" applyAlignment="1">
      <alignment horizontal="center" vertical="center" wrapText="1"/>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1" xfId="0" applyFill="1" applyBorder="1" applyAlignment="1">
      <alignment horizontal="center"/>
    </xf>
    <xf numFmtId="0" fontId="0" fillId="3" borderId="6"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6" xfId="0" applyFill="1" applyBorder="1" applyAlignment="1">
      <alignment horizontal="center"/>
    </xf>
    <xf numFmtId="0" fontId="0" fillId="2" borderId="5"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0" xfId="0" applyFill="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49" fillId="2" borderId="2" xfId="0" applyFont="1" applyFill="1" applyBorder="1" applyAlignment="1">
      <alignment horizontal="center"/>
    </xf>
    <xf numFmtId="0" fontId="49" fillId="2" borderId="3" xfId="0" applyFont="1" applyFill="1" applyBorder="1" applyAlignment="1">
      <alignment horizontal="center"/>
    </xf>
    <xf numFmtId="0" fontId="49" fillId="2" borderId="4" xfId="0" applyFont="1" applyFill="1" applyBorder="1" applyAlignment="1">
      <alignment horizontal="center"/>
    </xf>
    <xf numFmtId="0" fontId="0" fillId="5" borderId="1" xfId="0" applyFill="1" applyBorder="1" applyAlignment="1">
      <alignment horizontal="center"/>
    </xf>
    <xf numFmtId="0" fontId="35" fillId="25" borderId="37" xfId="0" applyFont="1" applyFill="1" applyBorder="1" applyAlignment="1">
      <alignment horizontal="center"/>
    </xf>
    <xf numFmtId="0" fontId="35" fillId="25" borderId="38" xfId="0" applyFont="1" applyFill="1" applyBorder="1" applyAlignment="1">
      <alignment horizontal="center"/>
    </xf>
    <xf numFmtId="0" fontId="35" fillId="25" borderId="39" xfId="0" applyFont="1" applyFill="1" applyBorder="1" applyAlignment="1">
      <alignment horizontal="center"/>
    </xf>
    <xf numFmtId="0" fontId="48" fillId="6" borderId="14" xfId="0" applyFont="1" applyFill="1" applyBorder="1" applyAlignment="1">
      <alignment horizontal="center" vertical="center"/>
    </xf>
    <xf numFmtId="0" fontId="48" fillId="6" borderId="0" xfId="0" applyFont="1" applyFill="1" applyAlignment="1">
      <alignment horizontal="center" vertical="center"/>
    </xf>
    <xf numFmtId="14" fontId="0" fillId="2" borderId="2" xfId="0" applyNumberFormat="1" applyFill="1" applyBorder="1" applyAlignment="1">
      <alignment horizontal="center"/>
    </xf>
    <xf numFmtId="0" fontId="0" fillId="2" borderId="1" xfId="0" applyFill="1" applyBorder="1" applyAlignment="1">
      <alignment horizontal="left"/>
    </xf>
    <xf numFmtId="0" fontId="0" fillId="2" borderId="0" xfId="0" applyFill="1" applyAlignment="1">
      <alignment horizontal="left" wrapText="1"/>
    </xf>
    <xf numFmtId="0" fontId="0" fillId="2" borderId="0" xfId="0" applyFill="1" applyAlignment="1">
      <alignment horizontal="left" vertical="top" wrapText="1"/>
    </xf>
    <xf numFmtId="0" fontId="0" fillId="2" borderId="0" xfId="0" applyFill="1" applyAlignment="1">
      <alignment horizontal="left" vertical="center" wrapText="1"/>
    </xf>
    <xf numFmtId="0" fontId="42" fillId="2" borderId="0" xfId="0" applyFont="1" applyFill="1" applyAlignment="1">
      <alignment horizontal="center" vertical="center" wrapText="1"/>
    </xf>
    <xf numFmtId="0" fontId="43" fillId="2" borderId="0" xfId="0" applyFont="1" applyFill="1" applyAlignment="1">
      <alignment horizontal="center"/>
    </xf>
    <xf numFmtId="0" fontId="41" fillId="6" borderId="2" xfId="0" applyFont="1" applyFill="1" applyBorder="1" applyAlignment="1">
      <alignment horizontal="center" vertical="center"/>
    </xf>
    <xf numFmtId="0" fontId="41" fillId="6" borderId="3" xfId="0" applyFont="1" applyFill="1" applyBorder="1" applyAlignment="1">
      <alignment horizontal="center" vertical="center"/>
    </xf>
    <xf numFmtId="0" fontId="41" fillId="6" borderId="4" xfId="0" applyFont="1" applyFill="1" applyBorder="1" applyAlignment="1">
      <alignment horizontal="center" vertical="center"/>
    </xf>
    <xf numFmtId="0" fontId="41" fillId="6" borderId="1" xfId="0" applyFont="1" applyFill="1" applyBorder="1" applyAlignment="1">
      <alignment horizontal="center"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0" fillId="8" borderId="4" xfId="0" applyFill="1" applyBorder="1" applyAlignment="1">
      <alignment horizontal="left" vertical="center"/>
    </xf>
    <xf numFmtId="165" fontId="0" fillId="2" borderId="1" xfId="1" applyNumberFormat="1" applyFont="1" applyFill="1" applyBorder="1" applyAlignment="1">
      <alignment horizontal="center" vertical="center"/>
    </xf>
    <xf numFmtId="0" fontId="35" fillId="6" borderId="1" xfId="0" applyFont="1" applyFill="1" applyBorder="1" applyAlignment="1">
      <alignment horizontal="center"/>
    </xf>
    <xf numFmtId="10" fontId="44" fillId="2" borderId="1" xfId="3" applyNumberFormat="1" applyFont="1" applyFill="1" applyBorder="1" applyAlignment="1">
      <alignment horizontal="left"/>
    </xf>
    <xf numFmtId="49" fontId="35" fillId="6" borderId="1" xfId="0" applyNumberFormat="1" applyFont="1" applyFill="1" applyBorder="1" applyAlignment="1">
      <alignment horizontal="center"/>
    </xf>
    <xf numFmtId="49" fontId="35" fillId="6" borderId="1" xfId="0" applyNumberFormat="1" applyFont="1" applyFill="1" applyBorder="1" applyAlignment="1">
      <alignment horizontal="left"/>
    </xf>
    <xf numFmtId="164" fontId="44" fillId="2" borderId="1" xfId="3" applyNumberFormat="1" applyFont="1" applyFill="1" applyBorder="1" applyAlignment="1">
      <alignment horizontal="left"/>
    </xf>
    <xf numFmtId="0" fontId="53" fillId="2" borderId="0" xfId="5" quotePrefix="1" applyFill="1" applyAlignment="1">
      <alignment horizontal="left"/>
    </xf>
    <xf numFmtId="0" fontId="2" fillId="21" borderId="0" xfId="0" applyFont="1" applyFill="1"/>
    <xf numFmtId="0" fontId="20" fillId="2" borderId="0" xfId="0" applyFont="1" applyFill="1" applyAlignment="1">
      <alignment horizontal="center"/>
    </xf>
    <xf numFmtId="0" fontId="35" fillId="6" borderId="0" xfId="0" applyFont="1" applyFill="1"/>
  </cellXfs>
  <cellStyles count="6">
    <cellStyle name="Comma" xfId="1" builtinId="3"/>
    <cellStyle name="Comma 10" xfId="4" xr:uid="{5BF998EB-382B-4C39-8EA9-9EDD86857950}"/>
    <cellStyle name="Hyperlink" xfId="5" builtinId="8"/>
    <cellStyle name="Normal" xfId="0" builtinId="0"/>
    <cellStyle name="Percent" xfId="2" builtinId="5"/>
    <cellStyle name="Percent 8" xfId="3" xr:uid="{EC360FDA-1E9C-459B-A978-53A1DCCD397B}"/>
  </cellStyles>
  <dxfs count="0"/>
  <tableStyles count="0" defaultTableStyle="TableStyleMedium2" defaultPivotStyle="PivotStyleLight16"/>
  <colors>
    <mruColors>
      <color rgb="FF66FF99"/>
      <color rgb="FF00FF00"/>
      <color rgb="FF66FFCC"/>
      <color rgb="FF99FFCC"/>
      <color rgb="FF00FFCC"/>
      <color rgb="FFFFCC66"/>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4">
  <dgm:title val=""/>
  <dgm:desc val=""/>
  <dgm:catLst>
    <dgm:cat type="colorful" pri="10400"/>
  </dgm:catLst>
  <dgm:styleLbl name="node0">
    <dgm:fillClrLst meth="repeat">
      <a:schemeClr val="accent3"/>
    </dgm:fillClrLst>
    <dgm:linClrLst meth="repeat">
      <a:schemeClr val="lt1"/>
    </dgm:linClrLst>
    <dgm:effectClrLst/>
    <dgm:txLinClrLst/>
    <dgm:txFillClrLst/>
    <dgm:txEffectClrLst/>
  </dgm:styleLbl>
  <dgm:styleLbl name="node1">
    <dgm:fillClrLst>
      <a:schemeClr val="accent4"/>
      <a:schemeClr val="accent5"/>
    </dgm:fillClrLst>
    <dgm:linClrLst meth="repeat">
      <a:schemeClr val="lt1"/>
    </dgm:linClrLst>
    <dgm:effectClrLst/>
    <dgm:txLinClrLst/>
    <dgm:txFillClrLst/>
    <dgm:txEffectClrLst/>
  </dgm:styleLbl>
  <dgm:styleLbl name="alignNode1">
    <dgm:fillClrLst>
      <a:schemeClr val="accent4"/>
      <a:schemeClr val="accent5"/>
    </dgm:fillClrLst>
    <dgm:linClrLst>
      <a:schemeClr val="accent4"/>
      <a:schemeClr val="accent5"/>
    </dgm:linClrLst>
    <dgm:effectClrLst/>
    <dgm:txLinClrLst/>
    <dgm:txFillClrLst/>
    <dgm:txEffectClrLst/>
  </dgm:styleLbl>
  <dgm:styleLbl name="lnNode1">
    <dgm:fillClrLst>
      <a:schemeClr val="accent4"/>
      <a:schemeClr val="accent5"/>
    </dgm:fillClrLst>
    <dgm:linClrLst meth="repeat">
      <a:schemeClr val="lt1"/>
    </dgm:linClrLst>
    <dgm:effectClrLst/>
    <dgm:txLinClrLst/>
    <dgm:txFillClrLst/>
    <dgm:txEffectClrLst/>
  </dgm:styleLbl>
  <dgm:styleLbl name="vennNode1">
    <dgm:fillClrLst>
      <a:schemeClr val="accent4">
        <a:alpha val="50000"/>
      </a:schemeClr>
      <a:schemeClr val="accent5">
        <a:alpha val="50000"/>
      </a:schemeClr>
    </dgm:fillClrLst>
    <dgm:linClrLst meth="repeat">
      <a:schemeClr val="lt1"/>
    </dgm:linClrLst>
    <dgm:effectClrLst/>
    <dgm:txLinClrLst/>
    <dgm:txFillClrLst/>
    <dgm:txEffectClrLst/>
  </dgm:styleLbl>
  <dgm:styleLbl name="node2">
    <dgm:fillClrLst>
      <a:schemeClr val="accent5"/>
    </dgm:fillClrLst>
    <dgm:linClrLst meth="repeat">
      <a:schemeClr val="lt1"/>
    </dgm:linClrLst>
    <dgm:effectClrLst/>
    <dgm:txLinClrLst/>
    <dgm:txFillClrLst/>
    <dgm:txEffectClrLst/>
  </dgm:styleLbl>
  <dgm:styleLbl name="node3">
    <dgm:fillClrLst>
      <a:schemeClr val="accent6"/>
    </dgm:fillClrLst>
    <dgm:linClrLst meth="repeat">
      <a:schemeClr val="lt1"/>
    </dgm:linClrLst>
    <dgm:effectClrLst/>
    <dgm:txLinClrLst/>
    <dgm:txFillClrLst/>
    <dgm:txEffectClrLst/>
  </dgm:styleLbl>
  <dgm:styleLbl name="node4">
    <dgm:fillClrLst>
      <a:schemeClr val="accent1"/>
    </dgm:fillClrLst>
    <dgm:linClrLst meth="repeat">
      <a:schemeClr val="lt1"/>
    </dgm:linClrLst>
    <dgm:effectClrLst/>
    <dgm:txLinClrLst/>
    <dgm:txFillClrLst/>
    <dgm:txEffectClrLst/>
  </dgm:styleLbl>
  <dgm:styleLbl name="fgImgPlace1">
    <dgm:fillClrLst>
      <a:schemeClr val="accent4">
        <a:tint val="50000"/>
      </a:schemeClr>
      <a:schemeClr val="accent5">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4"/>
      <a:schemeClr val="accent5"/>
    </dgm:fillClrLst>
    <dgm:linClrLst meth="repeat">
      <a:schemeClr val="lt1"/>
    </dgm:linClrLst>
    <dgm:effectClrLst/>
    <dgm:txLinClrLst/>
    <dgm:txFillClrLst/>
    <dgm:txEffectClrLst/>
  </dgm:styleLbl>
  <dgm:styleLbl name="fgSibTrans2D1">
    <dgm:fillClrLst>
      <a:schemeClr val="accent4"/>
      <a:schemeClr val="accent5"/>
    </dgm:fillClrLst>
    <dgm:linClrLst meth="repeat">
      <a:schemeClr val="lt1"/>
    </dgm:linClrLst>
    <dgm:effectClrLst/>
    <dgm:txLinClrLst/>
    <dgm:txFillClrLst meth="repeat">
      <a:schemeClr val="lt1"/>
    </dgm:txFillClrLst>
    <dgm:txEffectClrLst/>
  </dgm:styleLbl>
  <dgm:styleLbl name="bgSibTrans2D1">
    <dgm:fillClrLst>
      <a:schemeClr val="accent4"/>
      <a:schemeClr val="accent5"/>
    </dgm:fillClrLst>
    <dgm:linClrLst meth="repeat">
      <a:schemeClr val="lt1"/>
    </dgm:linClrLst>
    <dgm:effectClrLst/>
    <dgm:txLinClrLst/>
    <dgm:txFillClrLst meth="repeat">
      <a:schemeClr val="lt1"/>
    </dgm:txFillClrLst>
    <dgm:txEffectClrLst/>
  </dgm:styleLbl>
  <dgm:styleLbl name="sibTrans1D1">
    <dgm:fillClrLst/>
    <dgm:linClrLst>
      <a:schemeClr val="accent4"/>
      <a:schemeClr val="accent5"/>
    </dgm:linClrLst>
    <dgm:effectClrLst/>
    <dgm:txLinClrLst/>
    <dgm:txFillClrLst meth="repeat">
      <a:schemeClr val="tx1"/>
    </dgm:txFillClrLst>
    <dgm:txEffectClrLst/>
  </dgm:styleLbl>
  <dgm:styleLbl name="callout">
    <dgm:fillClrLst meth="repeat">
      <a:schemeClr val="accent4"/>
    </dgm:fillClrLst>
    <dgm:linClrLst meth="repeat">
      <a:schemeClr val="accent4">
        <a:tint val="50000"/>
      </a:schemeClr>
    </dgm:linClrLst>
    <dgm:effectClrLst/>
    <dgm:txLinClrLst/>
    <dgm:txFillClrLst meth="repeat">
      <a:schemeClr val="tx1"/>
    </dgm:txFillClrLst>
    <dgm:txEffectClrLst/>
  </dgm:styleLbl>
  <dgm:styleLbl name="asst0">
    <dgm:fillClrLst meth="repeat">
      <a:schemeClr val="accent4"/>
    </dgm:fillClrLst>
    <dgm:linClrLst meth="repeat">
      <a:schemeClr val="lt1">
        <a:shade val="80000"/>
      </a:schemeClr>
    </dgm:linClrLst>
    <dgm:effectClrLst/>
    <dgm:txLinClrLst/>
    <dgm:txFillClrLst/>
    <dgm:txEffectClrLst/>
  </dgm:styleLbl>
  <dgm:styleLbl name="asst1">
    <dgm:fillClrLst meth="repeat">
      <a:schemeClr val="accent5"/>
    </dgm:fillClrLst>
    <dgm:linClrLst meth="repeat">
      <a:schemeClr val="lt1">
        <a:shade val="80000"/>
      </a:schemeClr>
    </dgm:linClrLst>
    <dgm:effectClrLst/>
    <dgm:txLinClrLst/>
    <dgm:txFillClrLst/>
    <dgm:txEffectClrLst/>
  </dgm:styleLbl>
  <dgm:styleLbl name="asst2">
    <dgm:fillClrLst>
      <a:schemeClr val="accent6"/>
    </dgm:fillClrLst>
    <dgm:linClrLst meth="repeat">
      <a:schemeClr val="lt1"/>
    </dgm:linClrLst>
    <dgm:effectClrLst/>
    <dgm:txLinClrLst/>
    <dgm:txFillClrLst/>
    <dgm:txEffectClrLst/>
  </dgm:styleLbl>
  <dgm:styleLbl name="asst3">
    <dgm:fillClrLst>
      <a:schemeClr val="accent1"/>
    </dgm:fillClrLst>
    <dgm:linClrLst meth="repeat">
      <a:schemeClr val="lt1"/>
    </dgm:linClrLst>
    <dgm:effectClrLst/>
    <dgm:txLinClrLst/>
    <dgm:txFillClrLst/>
    <dgm:txEffectClrLst/>
  </dgm:styleLbl>
  <dgm:styleLbl name="asst4">
    <dgm:fillClrLst>
      <a:schemeClr val="accent2"/>
    </dgm:fillClrLst>
    <dgm:linClrLst meth="repeat">
      <a:schemeClr val="lt1"/>
    </dgm:linClrLst>
    <dgm:effectClrLst/>
    <dgm:txLinClrLst/>
    <dgm:txFillClrLst/>
    <dgm:txEffectClrLst/>
  </dgm:styleLbl>
  <dgm:styleLbl name="parChTrans2D1">
    <dgm:fillClrLst meth="repeat">
      <a:schemeClr val="accent4"/>
    </dgm:fillClrLst>
    <dgm:linClrLst meth="repeat">
      <a:schemeClr val="lt1"/>
    </dgm:linClrLst>
    <dgm:effectClrLst/>
    <dgm:txLinClrLst/>
    <dgm:txFillClrLst meth="repeat">
      <a:schemeClr val="lt1"/>
    </dgm:txFillClrLst>
    <dgm:txEffectClrLst/>
  </dgm:styleLbl>
  <dgm:styleLbl name="parChTrans2D2">
    <dgm:fillClrLst meth="repeat">
      <a:schemeClr val="accent5"/>
    </dgm:fillClrLst>
    <dgm:linClrLst meth="repeat">
      <a:schemeClr val="lt1"/>
    </dgm:linClrLst>
    <dgm:effectClrLst/>
    <dgm:txLinClrLst/>
    <dgm:txFillClrLst/>
    <dgm:txEffectClrLst/>
  </dgm:styleLbl>
  <dgm:styleLbl name="parChTrans2D3">
    <dgm:fillClrLst meth="repeat">
      <a:schemeClr val="accent5"/>
    </dgm:fillClrLst>
    <dgm:linClrLst meth="repeat">
      <a:schemeClr val="lt1"/>
    </dgm:linClrLst>
    <dgm:effectClrLst/>
    <dgm:txLinClrLst/>
    <dgm:txFillClrLst/>
    <dgm:txEffectClrLst/>
  </dgm:styleLbl>
  <dgm:styleLbl name="parChTrans2D4">
    <dgm:fillClrLst meth="repeat">
      <a:schemeClr val="accent6"/>
    </dgm:fillClrLst>
    <dgm:linClrLst meth="repeat">
      <a:schemeClr val="lt1"/>
    </dgm:linClrLst>
    <dgm:effectClrLst/>
    <dgm:txLinClrLst/>
    <dgm:txFillClrLst meth="repeat">
      <a:schemeClr val="lt1"/>
    </dgm:txFillClrLst>
    <dgm:txEffectClrLst/>
  </dgm:styleLbl>
  <dgm:styleLbl name="parChTrans1D1">
    <dgm:fillClrLst meth="repeat">
      <a:schemeClr val="accent4"/>
    </dgm:fillClrLst>
    <dgm:linClrLst meth="repeat">
      <a:schemeClr val="accent4"/>
    </dgm:linClrLst>
    <dgm:effectClrLst/>
    <dgm:txLinClrLst/>
    <dgm:txFillClrLst meth="repeat">
      <a:schemeClr val="tx1"/>
    </dgm:txFillClrLst>
    <dgm:txEffectClrLst/>
  </dgm:styleLbl>
  <dgm:styleLbl name="parChTrans1D2">
    <dgm:fillClrLst meth="repeat">
      <a:schemeClr val="accent4">
        <a:tint val="90000"/>
      </a:schemeClr>
    </dgm:fillClrLst>
    <dgm:linClrLst meth="repeat">
      <a:schemeClr val="accent5"/>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6"/>
    </dgm:linClrLst>
    <dgm:effectClrLst/>
    <dgm:txLinClrLst/>
    <dgm:txFillClrLst meth="repeat">
      <a:schemeClr val="tx1"/>
    </dgm:txFillClrLst>
    <dgm:txEffectClrLst/>
  </dgm:styleLbl>
  <dgm:styleLbl name="parChTrans1D4">
    <dgm:fillClrLst meth="repeat">
      <a:schemeClr val="accent4">
        <a:tint val="50000"/>
      </a:schemeClr>
    </dgm:fillClrLst>
    <dgm:linClrLst meth="repeat">
      <a:schemeClr val="accent1"/>
    </dgm:linClrLst>
    <dgm:effectClrLst/>
    <dgm:txLinClrLst/>
    <dgm:txFillClrLst meth="repeat">
      <a:schemeClr val="tx1"/>
    </dgm:txFillClrLst>
    <dgm:txEffectClrLst/>
  </dgm:styleLbl>
  <dgm:styleLbl name="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con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align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4"/>
    </dgm:linClrLst>
    <dgm:effectClrLst/>
    <dgm:txLinClrLst/>
    <dgm:txFillClrLst meth="repeat">
      <a:schemeClr val="dk1"/>
    </dgm:txFillClrLst>
    <dgm:txEffectClrLst/>
  </dgm:styleLbl>
  <dgm:styleLbl name="b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solidFgAcc1">
    <dgm:fillClrLst meth="repeat">
      <a:schemeClr val="lt1"/>
    </dgm:fillClrLst>
    <dgm:linClrLst>
      <a:schemeClr val="accent4"/>
      <a:schemeClr val="accent5"/>
    </dgm:linClrLst>
    <dgm:effectClrLst/>
    <dgm:txLinClrLst/>
    <dgm:txFillClrLst meth="repeat">
      <a:schemeClr val="dk1"/>
    </dgm:txFillClrLst>
    <dgm:txEffectClrLst/>
  </dgm:styleLbl>
  <dgm:styleLbl name="solidAlignAcc1">
    <dgm:fillClrLst meth="repeat">
      <a:schemeClr val="lt1"/>
    </dgm:fillClrLst>
    <dgm:linClrLst>
      <a:schemeClr val="accent4"/>
      <a:schemeClr val="accent5"/>
    </dgm:linClrLst>
    <dgm:effectClrLst/>
    <dgm:txLinClrLst/>
    <dgm:txFillClrLst meth="repeat">
      <a:schemeClr val="dk1"/>
    </dgm:txFillClrLst>
    <dgm:txEffectClrLst/>
  </dgm:styleLbl>
  <dgm:styleLbl name="solidBgAcc1">
    <dgm:fillClrLst meth="repeat">
      <a:schemeClr val="lt1"/>
    </dgm:fillClrLst>
    <dgm:linClrLst>
      <a:schemeClr val="accent4"/>
      <a:schemeClr val="accent5"/>
    </dgm:linClrLst>
    <dgm:effectClrLst/>
    <dgm:txLinClrLst/>
    <dgm:txFillClrLst meth="repeat">
      <a:schemeClr val="dk1"/>
    </dgm:txFillClrLst>
    <dgm:txEffectClrLst/>
  </dgm:styleLbl>
  <dgm:styleLbl name="f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align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b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3"/>
    </dgm:linClrLst>
    <dgm:effectClrLst/>
    <dgm:txLinClrLst/>
    <dgm:txFillClrLst meth="repeat">
      <a:schemeClr val="dk1"/>
    </dgm:txFillClrLst>
    <dgm:txEffectClrLst/>
  </dgm:styleLbl>
  <dgm:styleLbl name="fgAcc2">
    <dgm:fillClrLst meth="repeat">
      <a:schemeClr val="lt1">
        <a:alpha val="90000"/>
      </a:schemeClr>
    </dgm:fillClrLst>
    <dgm:linClrLst>
      <a:schemeClr val="accent5"/>
    </dgm:linClrLst>
    <dgm:effectClrLst/>
    <dgm:txLinClrLst/>
    <dgm:txFillClrLst meth="repeat">
      <a:schemeClr val="dk1"/>
    </dgm:txFillClrLst>
    <dgm:txEffectClrLst/>
  </dgm:styleLbl>
  <dgm:styleLbl name="fgAcc3">
    <dgm:fillClrLst meth="repeat">
      <a:schemeClr val="lt1">
        <a:alpha val="90000"/>
      </a:schemeClr>
    </dgm:fillClrLst>
    <dgm:linClrLst>
      <a:schemeClr val="accent6"/>
    </dgm:linClrLst>
    <dgm:effectClrLst/>
    <dgm:txLinClrLst/>
    <dgm:txFillClrLst meth="repeat">
      <a:schemeClr val="dk1"/>
    </dgm:txFillClrLst>
    <dgm:txEffectClrLst/>
  </dgm:styleLbl>
  <dgm:styleLbl name="fgAcc4">
    <dgm:fillClrLst meth="repeat">
      <a:schemeClr val="lt1">
        <a:alpha val="90000"/>
      </a:schemeClr>
    </dgm:fillClrLst>
    <dgm:linClrLst>
      <a:schemeClr val="accent1"/>
    </dgm:linClrLst>
    <dgm:effectClrLst/>
    <dgm:txLinClrLst/>
    <dgm:txFillClrLst meth="repeat">
      <a:schemeClr val="dk1"/>
    </dgm:txFillClrLst>
    <dgm:txEffectClrLst/>
  </dgm:styleLbl>
  <dgm:styleLbl name="bgShp">
    <dgm:fillClrLst meth="repeat">
      <a:schemeClr val="accent4">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4">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4">
        <a:tint val="50000"/>
        <a:alpha val="40000"/>
      </a:schemeClr>
    </dgm:fillClrLst>
    <dgm:linClrLst meth="repeat">
      <a:schemeClr val="accent4"/>
    </dgm:linClrLst>
    <dgm:effectClrLst/>
    <dgm:txLinClrLst/>
    <dgm:txFillClrLst meth="repeat">
      <a:schemeClr val="lt1"/>
    </dgm:txFillClrLst>
    <dgm:txEffectClrLst/>
  </dgm:styleLbl>
  <dgm:styleLbl name="fgShp">
    <dgm:fillClrLst meth="repeat">
      <a:schemeClr val="accent4">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1321095-776C-4EA3-872B-BF3EA07B51B5}" type="doc">
      <dgm:prSet loTypeId="urn:microsoft.com/office/officeart/2005/8/layout/process1" loCatId="process" qsTypeId="urn:microsoft.com/office/officeart/2005/8/quickstyle/simple1" qsCatId="simple" csTypeId="urn:microsoft.com/office/officeart/2005/8/colors/accent1_2" csCatId="accent1" phldr="1"/>
      <dgm:spPr/>
    </dgm:pt>
    <dgm:pt modelId="{B631D19E-D1C2-4070-873C-EC4A77579208}">
      <dgm:prSet phldrT="[Text]"/>
      <dgm:spPr/>
      <dgm:t>
        <a:bodyPr/>
        <a:lstStyle/>
        <a:p>
          <a:r>
            <a:rPr lang="en-US"/>
            <a:t>Chức năng (Phòng ban)</a:t>
          </a:r>
        </a:p>
      </dgm:t>
    </dgm:pt>
    <dgm:pt modelId="{D448A896-179B-4EB6-99E9-B0602E6ED2FD}" type="parTrans" cxnId="{A2BE9C4A-E5A4-4186-B196-CE4A573776E2}">
      <dgm:prSet/>
      <dgm:spPr/>
      <dgm:t>
        <a:bodyPr/>
        <a:lstStyle/>
        <a:p>
          <a:endParaRPr lang="en-US"/>
        </a:p>
      </dgm:t>
    </dgm:pt>
    <dgm:pt modelId="{89D769B8-364D-43C2-B908-C9B00F05B6EB}" type="sibTrans" cxnId="{A2BE9C4A-E5A4-4186-B196-CE4A573776E2}">
      <dgm:prSet/>
      <dgm:spPr/>
      <dgm:t>
        <a:bodyPr/>
        <a:lstStyle/>
        <a:p>
          <a:endParaRPr lang="en-US"/>
        </a:p>
      </dgm:t>
    </dgm:pt>
    <dgm:pt modelId="{2D8B6189-8AA4-4C5C-9DB0-F25F0C60E202}">
      <dgm:prSet phldrT="[Text]"/>
      <dgm:spPr/>
      <dgm:t>
        <a:bodyPr/>
        <a:lstStyle/>
        <a:p>
          <a:r>
            <a:rPr lang="en-US"/>
            <a:t>Trách nhiệm (Vị trí)</a:t>
          </a:r>
        </a:p>
      </dgm:t>
    </dgm:pt>
    <dgm:pt modelId="{904ABAAC-CBF2-491C-B3CE-50BD20183D01}" type="parTrans" cxnId="{46D8AEFF-5EB3-4977-870A-28AC7AC67CCD}">
      <dgm:prSet/>
      <dgm:spPr/>
      <dgm:t>
        <a:bodyPr/>
        <a:lstStyle/>
        <a:p>
          <a:endParaRPr lang="en-US"/>
        </a:p>
      </dgm:t>
    </dgm:pt>
    <dgm:pt modelId="{E727C440-B8FC-4280-B0CD-FCE007B85830}" type="sibTrans" cxnId="{46D8AEFF-5EB3-4977-870A-28AC7AC67CCD}">
      <dgm:prSet/>
      <dgm:spPr/>
      <dgm:t>
        <a:bodyPr/>
        <a:lstStyle/>
        <a:p>
          <a:endParaRPr lang="en-US"/>
        </a:p>
      </dgm:t>
    </dgm:pt>
    <dgm:pt modelId="{DBC21DE9-E742-4073-BD81-E02438E6E245}">
      <dgm:prSet phldrT="[Text]"/>
      <dgm:spPr/>
      <dgm:t>
        <a:bodyPr/>
        <a:lstStyle/>
        <a:p>
          <a:r>
            <a:rPr lang="en-US"/>
            <a:t>Công việc &amp; KPI (Vị trí)</a:t>
          </a:r>
        </a:p>
      </dgm:t>
    </dgm:pt>
    <dgm:pt modelId="{79D1D3C3-E29C-4187-9A07-ED8922755CB1}" type="parTrans" cxnId="{F33E69C0-96D3-4F65-A41B-26B9BB4FFA3C}">
      <dgm:prSet/>
      <dgm:spPr/>
      <dgm:t>
        <a:bodyPr/>
        <a:lstStyle/>
        <a:p>
          <a:endParaRPr lang="en-US"/>
        </a:p>
      </dgm:t>
    </dgm:pt>
    <dgm:pt modelId="{69EDC931-0C48-42C4-AB34-000696F04F6E}" type="sibTrans" cxnId="{F33E69C0-96D3-4F65-A41B-26B9BB4FFA3C}">
      <dgm:prSet/>
      <dgm:spPr/>
      <dgm:t>
        <a:bodyPr/>
        <a:lstStyle/>
        <a:p>
          <a:endParaRPr lang="en-US"/>
        </a:p>
      </dgm:t>
    </dgm:pt>
    <dgm:pt modelId="{018C881C-F9A4-4C06-BD7F-4F94FF0481DE}">
      <dgm:prSet phldrT="[Text]"/>
      <dgm:spPr/>
      <dgm:t>
        <a:bodyPr/>
        <a:lstStyle/>
        <a:p>
          <a:r>
            <a:rPr lang="en-US"/>
            <a:t>Chuỗi giá trị (Khối)</a:t>
          </a:r>
        </a:p>
      </dgm:t>
    </dgm:pt>
    <dgm:pt modelId="{7023903C-280D-4F6A-B14B-D1406B10F66B}" type="parTrans" cxnId="{4AF319AC-19A7-432D-AB40-63213EE0C368}">
      <dgm:prSet/>
      <dgm:spPr/>
      <dgm:t>
        <a:bodyPr/>
        <a:lstStyle/>
        <a:p>
          <a:endParaRPr lang="en-US"/>
        </a:p>
      </dgm:t>
    </dgm:pt>
    <dgm:pt modelId="{D7525A0B-44E9-4133-B9F6-FD8CEE9446EA}" type="sibTrans" cxnId="{4AF319AC-19A7-432D-AB40-63213EE0C368}">
      <dgm:prSet/>
      <dgm:spPr/>
      <dgm:t>
        <a:bodyPr/>
        <a:lstStyle/>
        <a:p>
          <a:endParaRPr lang="en-US"/>
        </a:p>
      </dgm:t>
    </dgm:pt>
    <dgm:pt modelId="{2DA00564-7958-45DA-A11F-958C9BCD573C}" type="pres">
      <dgm:prSet presAssocID="{11321095-776C-4EA3-872B-BF3EA07B51B5}" presName="Name0" presStyleCnt="0">
        <dgm:presLayoutVars>
          <dgm:dir/>
          <dgm:resizeHandles val="exact"/>
        </dgm:presLayoutVars>
      </dgm:prSet>
      <dgm:spPr/>
    </dgm:pt>
    <dgm:pt modelId="{63BC7DB7-1A46-47A4-9E06-7E983D4DF8F2}" type="pres">
      <dgm:prSet presAssocID="{018C881C-F9A4-4C06-BD7F-4F94FF0481DE}" presName="node" presStyleLbl="node1" presStyleIdx="0" presStyleCnt="4">
        <dgm:presLayoutVars>
          <dgm:bulletEnabled val="1"/>
        </dgm:presLayoutVars>
      </dgm:prSet>
      <dgm:spPr/>
    </dgm:pt>
    <dgm:pt modelId="{263A5589-9A5B-412C-A45D-94DA9479789D}" type="pres">
      <dgm:prSet presAssocID="{D7525A0B-44E9-4133-B9F6-FD8CEE9446EA}" presName="sibTrans" presStyleLbl="sibTrans2D1" presStyleIdx="0" presStyleCnt="3"/>
      <dgm:spPr/>
    </dgm:pt>
    <dgm:pt modelId="{DAA43F02-F17E-4D43-8D44-B4CC93725993}" type="pres">
      <dgm:prSet presAssocID="{D7525A0B-44E9-4133-B9F6-FD8CEE9446EA}" presName="connectorText" presStyleLbl="sibTrans2D1" presStyleIdx="0" presStyleCnt="3"/>
      <dgm:spPr/>
    </dgm:pt>
    <dgm:pt modelId="{947DCBB1-F18C-4B96-A376-E492B6A5AA96}" type="pres">
      <dgm:prSet presAssocID="{B631D19E-D1C2-4070-873C-EC4A77579208}" presName="node" presStyleLbl="node1" presStyleIdx="1" presStyleCnt="4">
        <dgm:presLayoutVars>
          <dgm:bulletEnabled val="1"/>
        </dgm:presLayoutVars>
      </dgm:prSet>
      <dgm:spPr/>
    </dgm:pt>
    <dgm:pt modelId="{4288B29C-ED27-474A-9B24-88874FEE87C0}" type="pres">
      <dgm:prSet presAssocID="{89D769B8-364D-43C2-B908-C9B00F05B6EB}" presName="sibTrans" presStyleLbl="sibTrans2D1" presStyleIdx="1" presStyleCnt="3"/>
      <dgm:spPr/>
    </dgm:pt>
    <dgm:pt modelId="{5360EBA4-ACFC-48E1-9002-1F4AC4E97BE5}" type="pres">
      <dgm:prSet presAssocID="{89D769B8-364D-43C2-B908-C9B00F05B6EB}" presName="connectorText" presStyleLbl="sibTrans2D1" presStyleIdx="1" presStyleCnt="3"/>
      <dgm:spPr/>
    </dgm:pt>
    <dgm:pt modelId="{A8A51A9A-3892-4B6C-896A-0A4C4B18BC1F}" type="pres">
      <dgm:prSet presAssocID="{2D8B6189-8AA4-4C5C-9DB0-F25F0C60E202}" presName="node" presStyleLbl="node1" presStyleIdx="2" presStyleCnt="4">
        <dgm:presLayoutVars>
          <dgm:bulletEnabled val="1"/>
        </dgm:presLayoutVars>
      </dgm:prSet>
      <dgm:spPr/>
    </dgm:pt>
    <dgm:pt modelId="{9A2DF2B3-3D44-461A-A901-805CBCDD8BD9}" type="pres">
      <dgm:prSet presAssocID="{E727C440-B8FC-4280-B0CD-FCE007B85830}" presName="sibTrans" presStyleLbl="sibTrans2D1" presStyleIdx="2" presStyleCnt="3"/>
      <dgm:spPr/>
    </dgm:pt>
    <dgm:pt modelId="{23181436-5614-4641-9A18-2AE3DD708A24}" type="pres">
      <dgm:prSet presAssocID="{E727C440-B8FC-4280-B0CD-FCE007B85830}" presName="connectorText" presStyleLbl="sibTrans2D1" presStyleIdx="2" presStyleCnt="3"/>
      <dgm:spPr/>
    </dgm:pt>
    <dgm:pt modelId="{1968C211-3036-4FCB-BD12-520FD483391C}" type="pres">
      <dgm:prSet presAssocID="{DBC21DE9-E742-4073-BD81-E02438E6E245}" presName="node" presStyleLbl="node1" presStyleIdx="3" presStyleCnt="4">
        <dgm:presLayoutVars>
          <dgm:bulletEnabled val="1"/>
        </dgm:presLayoutVars>
      </dgm:prSet>
      <dgm:spPr/>
    </dgm:pt>
  </dgm:ptLst>
  <dgm:cxnLst>
    <dgm:cxn modelId="{E9834F0F-CB17-4F3D-BA6B-FD1B58CE2312}" type="presOf" srcId="{D7525A0B-44E9-4133-B9F6-FD8CEE9446EA}" destId="{263A5589-9A5B-412C-A45D-94DA9479789D}" srcOrd="0" destOrd="0" presId="urn:microsoft.com/office/officeart/2005/8/layout/process1"/>
    <dgm:cxn modelId="{79D9BA19-9995-4561-930F-9E23B4867815}" type="presOf" srcId="{D7525A0B-44E9-4133-B9F6-FD8CEE9446EA}" destId="{DAA43F02-F17E-4D43-8D44-B4CC93725993}" srcOrd="1" destOrd="0" presId="urn:microsoft.com/office/officeart/2005/8/layout/process1"/>
    <dgm:cxn modelId="{C4B4A627-2424-4FD4-B1F8-A54CEDB16ACC}" type="presOf" srcId="{DBC21DE9-E742-4073-BD81-E02438E6E245}" destId="{1968C211-3036-4FCB-BD12-520FD483391C}" srcOrd="0" destOrd="0" presId="urn:microsoft.com/office/officeart/2005/8/layout/process1"/>
    <dgm:cxn modelId="{E822632D-A999-43B8-B734-5F3C15DA7D49}" type="presOf" srcId="{89D769B8-364D-43C2-B908-C9B00F05B6EB}" destId="{4288B29C-ED27-474A-9B24-88874FEE87C0}" srcOrd="0" destOrd="0" presId="urn:microsoft.com/office/officeart/2005/8/layout/process1"/>
    <dgm:cxn modelId="{A2BE9C4A-E5A4-4186-B196-CE4A573776E2}" srcId="{11321095-776C-4EA3-872B-BF3EA07B51B5}" destId="{B631D19E-D1C2-4070-873C-EC4A77579208}" srcOrd="1" destOrd="0" parTransId="{D448A896-179B-4EB6-99E9-B0602E6ED2FD}" sibTransId="{89D769B8-364D-43C2-B908-C9B00F05B6EB}"/>
    <dgm:cxn modelId="{0DBACD6A-F2EA-44EF-8F7F-B181257E0330}" type="presOf" srcId="{E727C440-B8FC-4280-B0CD-FCE007B85830}" destId="{23181436-5614-4641-9A18-2AE3DD708A24}" srcOrd="1" destOrd="0" presId="urn:microsoft.com/office/officeart/2005/8/layout/process1"/>
    <dgm:cxn modelId="{82158F6C-7BE7-4BC6-9F86-CA683EE0E95D}" type="presOf" srcId="{2D8B6189-8AA4-4C5C-9DB0-F25F0C60E202}" destId="{A8A51A9A-3892-4B6C-896A-0A4C4B18BC1F}" srcOrd="0" destOrd="0" presId="urn:microsoft.com/office/officeart/2005/8/layout/process1"/>
    <dgm:cxn modelId="{8E0B1577-47BE-482F-9E07-11C12B7CBA05}" type="presOf" srcId="{11321095-776C-4EA3-872B-BF3EA07B51B5}" destId="{2DA00564-7958-45DA-A11F-958C9BCD573C}" srcOrd="0" destOrd="0" presId="urn:microsoft.com/office/officeart/2005/8/layout/process1"/>
    <dgm:cxn modelId="{4AF319AC-19A7-432D-AB40-63213EE0C368}" srcId="{11321095-776C-4EA3-872B-BF3EA07B51B5}" destId="{018C881C-F9A4-4C06-BD7F-4F94FF0481DE}" srcOrd="0" destOrd="0" parTransId="{7023903C-280D-4F6A-B14B-D1406B10F66B}" sibTransId="{D7525A0B-44E9-4133-B9F6-FD8CEE9446EA}"/>
    <dgm:cxn modelId="{487E96BE-D7E7-4C62-9AFB-97922A314037}" type="presOf" srcId="{B631D19E-D1C2-4070-873C-EC4A77579208}" destId="{947DCBB1-F18C-4B96-A376-E492B6A5AA96}" srcOrd="0" destOrd="0" presId="urn:microsoft.com/office/officeart/2005/8/layout/process1"/>
    <dgm:cxn modelId="{F33E69C0-96D3-4F65-A41B-26B9BB4FFA3C}" srcId="{11321095-776C-4EA3-872B-BF3EA07B51B5}" destId="{DBC21DE9-E742-4073-BD81-E02438E6E245}" srcOrd="3" destOrd="0" parTransId="{79D1D3C3-E29C-4187-9A07-ED8922755CB1}" sibTransId="{69EDC931-0C48-42C4-AB34-000696F04F6E}"/>
    <dgm:cxn modelId="{869F14D4-1618-4292-B7F9-477C86249D13}" type="presOf" srcId="{89D769B8-364D-43C2-B908-C9B00F05B6EB}" destId="{5360EBA4-ACFC-48E1-9002-1F4AC4E97BE5}" srcOrd="1" destOrd="0" presId="urn:microsoft.com/office/officeart/2005/8/layout/process1"/>
    <dgm:cxn modelId="{86C41EF8-8D5F-4788-9484-A22513C08997}" type="presOf" srcId="{018C881C-F9A4-4C06-BD7F-4F94FF0481DE}" destId="{63BC7DB7-1A46-47A4-9E06-7E983D4DF8F2}" srcOrd="0" destOrd="0" presId="urn:microsoft.com/office/officeart/2005/8/layout/process1"/>
    <dgm:cxn modelId="{A24F36F9-12C2-4E18-B213-27EB842246DF}" type="presOf" srcId="{E727C440-B8FC-4280-B0CD-FCE007B85830}" destId="{9A2DF2B3-3D44-461A-A901-805CBCDD8BD9}" srcOrd="0" destOrd="0" presId="urn:microsoft.com/office/officeart/2005/8/layout/process1"/>
    <dgm:cxn modelId="{46D8AEFF-5EB3-4977-870A-28AC7AC67CCD}" srcId="{11321095-776C-4EA3-872B-BF3EA07B51B5}" destId="{2D8B6189-8AA4-4C5C-9DB0-F25F0C60E202}" srcOrd="2" destOrd="0" parTransId="{904ABAAC-CBF2-491C-B3CE-50BD20183D01}" sibTransId="{E727C440-B8FC-4280-B0CD-FCE007B85830}"/>
    <dgm:cxn modelId="{5C666130-1A9E-4BCD-B867-93059161F691}" type="presParOf" srcId="{2DA00564-7958-45DA-A11F-958C9BCD573C}" destId="{63BC7DB7-1A46-47A4-9E06-7E983D4DF8F2}" srcOrd="0" destOrd="0" presId="urn:microsoft.com/office/officeart/2005/8/layout/process1"/>
    <dgm:cxn modelId="{5E37FFD9-39CB-4926-ABD9-B4B886725F8D}" type="presParOf" srcId="{2DA00564-7958-45DA-A11F-958C9BCD573C}" destId="{263A5589-9A5B-412C-A45D-94DA9479789D}" srcOrd="1" destOrd="0" presId="urn:microsoft.com/office/officeart/2005/8/layout/process1"/>
    <dgm:cxn modelId="{0D17F33D-5C8B-4DBA-8902-330AF5B1B151}" type="presParOf" srcId="{263A5589-9A5B-412C-A45D-94DA9479789D}" destId="{DAA43F02-F17E-4D43-8D44-B4CC93725993}" srcOrd="0" destOrd="0" presId="urn:microsoft.com/office/officeart/2005/8/layout/process1"/>
    <dgm:cxn modelId="{F84AF742-776B-40B5-ADDE-8F549F937D3C}" type="presParOf" srcId="{2DA00564-7958-45DA-A11F-958C9BCD573C}" destId="{947DCBB1-F18C-4B96-A376-E492B6A5AA96}" srcOrd="2" destOrd="0" presId="urn:microsoft.com/office/officeart/2005/8/layout/process1"/>
    <dgm:cxn modelId="{104F8D7A-F8C7-44A6-9474-593F27EF0C6D}" type="presParOf" srcId="{2DA00564-7958-45DA-A11F-958C9BCD573C}" destId="{4288B29C-ED27-474A-9B24-88874FEE87C0}" srcOrd="3" destOrd="0" presId="urn:microsoft.com/office/officeart/2005/8/layout/process1"/>
    <dgm:cxn modelId="{332E6ADA-AC73-4DF0-9C3F-62413DF499B2}" type="presParOf" srcId="{4288B29C-ED27-474A-9B24-88874FEE87C0}" destId="{5360EBA4-ACFC-48E1-9002-1F4AC4E97BE5}" srcOrd="0" destOrd="0" presId="urn:microsoft.com/office/officeart/2005/8/layout/process1"/>
    <dgm:cxn modelId="{8446D584-EFA9-4C70-A3BB-4EBC6A7E00A1}" type="presParOf" srcId="{2DA00564-7958-45DA-A11F-958C9BCD573C}" destId="{A8A51A9A-3892-4B6C-896A-0A4C4B18BC1F}" srcOrd="4" destOrd="0" presId="urn:microsoft.com/office/officeart/2005/8/layout/process1"/>
    <dgm:cxn modelId="{2954033F-FCE1-474C-8059-AF3A2124AE80}" type="presParOf" srcId="{2DA00564-7958-45DA-A11F-958C9BCD573C}" destId="{9A2DF2B3-3D44-461A-A901-805CBCDD8BD9}" srcOrd="5" destOrd="0" presId="urn:microsoft.com/office/officeart/2005/8/layout/process1"/>
    <dgm:cxn modelId="{4590CB6C-EC80-4EAC-8A5A-0A15B65C338C}" type="presParOf" srcId="{9A2DF2B3-3D44-461A-A901-805CBCDD8BD9}" destId="{23181436-5614-4641-9A18-2AE3DD708A24}" srcOrd="0" destOrd="0" presId="urn:microsoft.com/office/officeart/2005/8/layout/process1"/>
    <dgm:cxn modelId="{7316BAD8-1C08-42B8-AA0B-C7771CDD48DC}" type="presParOf" srcId="{2DA00564-7958-45DA-A11F-958C9BCD573C}" destId="{1968C211-3036-4FCB-BD12-520FD483391C}" srcOrd="6" destOrd="0" presId="urn:microsoft.com/office/officeart/2005/8/layout/process1"/>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AAE74C5C-6158-48BB-811B-3ADEB0272AF2}" type="doc">
      <dgm:prSet loTypeId="urn:microsoft.com/office/officeart/2005/8/layout/hChevron3" loCatId="process" qsTypeId="urn:microsoft.com/office/officeart/2005/8/quickstyle/simple1" qsCatId="simple" csTypeId="urn:microsoft.com/office/officeart/2005/8/colors/colorful4" csCatId="colorful" phldr="1"/>
      <dgm:spPr/>
    </dgm:pt>
    <dgm:pt modelId="{942E9F6C-706C-4D39-8588-B706B5422373}">
      <dgm:prSet phldrT="[Text]"/>
      <dgm:spPr/>
      <dgm:t>
        <a:bodyPr/>
        <a:lstStyle/>
        <a:p>
          <a:r>
            <a:rPr lang="en-US"/>
            <a:t>Chức năng</a:t>
          </a:r>
        </a:p>
      </dgm:t>
    </dgm:pt>
    <dgm:pt modelId="{7386D593-B21A-4E39-86FD-46CA53A11630}" type="parTrans" cxnId="{8A1E5A75-26F3-429A-8F53-39D25EDDE44F}">
      <dgm:prSet/>
      <dgm:spPr/>
      <dgm:t>
        <a:bodyPr/>
        <a:lstStyle/>
        <a:p>
          <a:endParaRPr lang="en-US"/>
        </a:p>
      </dgm:t>
    </dgm:pt>
    <dgm:pt modelId="{CC8E8CC4-1EC2-47D7-BDF0-A198DB6EC8C1}" type="sibTrans" cxnId="{8A1E5A75-26F3-429A-8F53-39D25EDDE44F}">
      <dgm:prSet/>
      <dgm:spPr/>
      <dgm:t>
        <a:bodyPr/>
        <a:lstStyle/>
        <a:p>
          <a:endParaRPr lang="en-US"/>
        </a:p>
      </dgm:t>
    </dgm:pt>
    <dgm:pt modelId="{692BB8A4-3CFA-44CB-8A91-10E795B690F3}">
      <dgm:prSet phldrT="[Text]"/>
      <dgm:spPr/>
      <dgm:t>
        <a:bodyPr/>
        <a:lstStyle/>
        <a:p>
          <a:r>
            <a:rPr lang="en-US"/>
            <a:t>Nhiệm vụ</a:t>
          </a:r>
        </a:p>
      </dgm:t>
    </dgm:pt>
    <dgm:pt modelId="{52BD1F2D-0284-4FF5-B939-4A8207A439BD}" type="parTrans" cxnId="{7EB62E8E-59D2-4F37-960F-5BB180F99CAB}">
      <dgm:prSet/>
      <dgm:spPr/>
      <dgm:t>
        <a:bodyPr/>
        <a:lstStyle/>
        <a:p>
          <a:endParaRPr lang="en-US"/>
        </a:p>
      </dgm:t>
    </dgm:pt>
    <dgm:pt modelId="{E634271F-F321-403F-882E-2B35FA849B54}" type="sibTrans" cxnId="{7EB62E8E-59D2-4F37-960F-5BB180F99CAB}">
      <dgm:prSet/>
      <dgm:spPr/>
      <dgm:t>
        <a:bodyPr/>
        <a:lstStyle/>
        <a:p>
          <a:endParaRPr lang="en-US"/>
        </a:p>
      </dgm:t>
    </dgm:pt>
    <dgm:pt modelId="{02D34508-96DE-4288-8A1F-F04D5A90D9A7}">
      <dgm:prSet phldrT="[Text]"/>
      <dgm:spPr/>
      <dgm:t>
        <a:bodyPr/>
        <a:lstStyle/>
        <a:p>
          <a:r>
            <a:rPr lang="en-US"/>
            <a:t>KPI</a:t>
          </a:r>
        </a:p>
      </dgm:t>
    </dgm:pt>
    <dgm:pt modelId="{D205A5F4-8C65-4990-873C-EDEB26B20E33}" type="parTrans" cxnId="{520AEACD-E5F2-489D-9776-06AB1F6CE70A}">
      <dgm:prSet/>
      <dgm:spPr/>
      <dgm:t>
        <a:bodyPr/>
        <a:lstStyle/>
        <a:p>
          <a:endParaRPr lang="en-US"/>
        </a:p>
      </dgm:t>
    </dgm:pt>
    <dgm:pt modelId="{60F5F3BD-C598-4638-BE9F-6F451DB341EF}" type="sibTrans" cxnId="{520AEACD-E5F2-489D-9776-06AB1F6CE70A}">
      <dgm:prSet/>
      <dgm:spPr/>
      <dgm:t>
        <a:bodyPr/>
        <a:lstStyle/>
        <a:p>
          <a:endParaRPr lang="en-US"/>
        </a:p>
      </dgm:t>
    </dgm:pt>
    <dgm:pt modelId="{33D6A9BA-62B7-42A0-B6DD-79F7235F5DFE}">
      <dgm:prSet phldrT="[Text]"/>
      <dgm:spPr/>
      <dgm:t>
        <a:bodyPr/>
        <a:lstStyle/>
        <a:p>
          <a:r>
            <a:rPr lang="en-US"/>
            <a:t>Công việc &amp; trách nhiệm</a:t>
          </a:r>
        </a:p>
      </dgm:t>
    </dgm:pt>
    <dgm:pt modelId="{2DEDCC0C-75F1-4A65-8838-2D8CB773FD42}" type="parTrans" cxnId="{32B85510-0AE5-4BC1-AC52-AA5683A8D544}">
      <dgm:prSet/>
      <dgm:spPr/>
      <dgm:t>
        <a:bodyPr/>
        <a:lstStyle/>
        <a:p>
          <a:endParaRPr lang="en-US"/>
        </a:p>
      </dgm:t>
    </dgm:pt>
    <dgm:pt modelId="{F3995BB6-D94C-4F39-930F-51F13AF7FC4A}" type="sibTrans" cxnId="{32B85510-0AE5-4BC1-AC52-AA5683A8D544}">
      <dgm:prSet/>
      <dgm:spPr/>
      <dgm:t>
        <a:bodyPr/>
        <a:lstStyle/>
        <a:p>
          <a:endParaRPr lang="en-US"/>
        </a:p>
      </dgm:t>
    </dgm:pt>
    <dgm:pt modelId="{1AF0CC3E-1263-4D9E-9EFF-FCB7250D12E2}">
      <dgm:prSet phldrT="[Text]"/>
      <dgm:spPr/>
      <dgm:t>
        <a:bodyPr/>
        <a:lstStyle/>
        <a:p>
          <a:r>
            <a:rPr lang="en-US"/>
            <a:t>Chuỗi giá trị</a:t>
          </a:r>
        </a:p>
      </dgm:t>
    </dgm:pt>
    <dgm:pt modelId="{6C7DD349-4B63-4674-A0FC-D6E4A7558C7F}" type="parTrans" cxnId="{113AB72E-D82C-47BB-8224-793C814E5B77}">
      <dgm:prSet/>
      <dgm:spPr/>
      <dgm:t>
        <a:bodyPr/>
        <a:lstStyle/>
        <a:p>
          <a:endParaRPr lang="en-US"/>
        </a:p>
      </dgm:t>
    </dgm:pt>
    <dgm:pt modelId="{2C5B3D8D-C253-4EDA-99B3-D336FD0C7052}" type="sibTrans" cxnId="{113AB72E-D82C-47BB-8224-793C814E5B77}">
      <dgm:prSet/>
      <dgm:spPr/>
      <dgm:t>
        <a:bodyPr/>
        <a:lstStyle/>
        <a:p>
          <a:endParaRPr lang="en-US"/>
        </a:p>
      </dgm:t>
    </dgm:pt>
    <dgm:pt modelId="{FF70E79A-7E24-4103-8BDB-AD7E43D09D55}" type="pres">
      <dgm:prSet presAssocID="{AAE74C5C-6158-48BB-811B-3ADEB0272AF2}" presName="Name0" presStyleCnt="0">
        <dgm:presLayoutVars>
          <dgm:dir/>
          <dgm:resizeHandles val="exact"/>
        </dgm:presLayoutVars>
      </dgm:prSet>
      <dgm:spPr/>
    </dgm:pt>
    <dgm:pt modelId="{4AF06560-116F-446D-BAB7-CB0E68594DD5}" type="pres">
      <dgm:prSet presAssocID="{1AF0CC3E-1263-4D9E-9EFF-FCB7250D12E2}" presName="parTxOnly" presStyleLbl="node1" presStyleIdx="0" presStyleCnt="5">
        <dgm:presLayoutVars>
          <dgm:bulletEnabled val="1"/>
        </dgm:presLayoutVars>
      </dgm:prSet>
      <dgm:spPr/>
    </dgm:pt>
    <dgm:pt modelId="{CB1F749E-EB70-4003-9837-D36464310796}" type="pres">
      <dgm:prSet presAssocID="{2C5B3D8D-C253-4EDA-99B3-D336FD0C7052}" presName="parSpace" presStyleCnt="0"/>
      <dgm:spPr/>
    </dgm:pt>
    <dgm:pt modelId="{D5D776C5-162F-47F0-94F1-A221533C8D15}" type="pres">
      <dgm:prSet presAssocID="{942E9F6C-706C-4D39-8588-B706B5422373}" presName="parTxOnly" presStyleLbl="node1" presStyleIdx="1" presStyleCnt="5">
        <dgm:presLayoutVars>
          <dgm:bulletEnabled val="1"/>
        </dgm:presLayoutVars>
      </dgm:prSet>
      <dgm:spPr/>
    </dgm:pt>
    <dgm:pt modelId="{A7437972-788B-4B71-8E43-6C3B2A18D5BD}" type="pres">
      <dgm:prSet presAssocID="{CC8E8CC4-1EC2-47D7-BDF0-A198DB6EC8C1}" presName="parSpace" presStyleCnt="0"/>
      <dgm:spPr/>
    </dgm:pt>
    <dgm:pt modelId="{2188A0AA-525A-4C95-A069-10AF5866071C}" type="pres">
      <dgm:prSet presAssocID="{692BB8A4-3CFA-44CB-8A91-10E795B690F3}" presName="parTxOnly" presStyleLbl="node1" presStyleIdx="2" presStyleCnt="5">
        <dgm:presLayoutVars>
          <dgm:bulletEnabled val="1"/>
        </dgm:presLayoutVars>
      </dgm:prSet>
      <dgm:spPr/>
    </dgm:pt>
    <dgm:pt modelId="{4B94E03D-A060-4400-8D70-BCF9D2954B92}" type="pres">
      <dgm:prSet presAssocID="{E634271F-F321-403F-882E-2B35FA849B54}" presName="parSpace" presStyleCnt="0"/>
      <dgm:spPr/>
    </dgm:pt>
    <dgm:pt modelId="{1DC7710A-DF5C-4545-9952-1FA9D7434300}" type="pres">
      <dgm:prSet presAssocID="{33D6A9BA-62B7-42A0-B6DD-79F7235F5DFE}" presName="parTxOnly" presStyleLbl="node1" presStyleIdx="3" presStyleCnt="5">
        <dgm:presLayoutVars>
          <dgm:bulletEnabled val="1"/>
        </dgm:presLayoutVars>
      </dgm:prSet>
      <dgm:spPr/>
    </dgm:pt>
    <dgm:pt modelId="{C323A228-D2DB-4CF9-B6A9-CEF9A5897956}" type="pres">
      <dgm:prSet presAssocID="{F3995BB6-D94C-4F39-930F-51F13AF7FC4A}" presName="parSpace" presStyleCnt="0"/>
      <dgm:spPr/>
    </dgm:pt>
    <dgm:pt modelId="{47852409-2A09-4A52-B11F-A86002F2FC7A}" type="pres">
      <dgm:prSet presAssocID="{02D34508-96DE-4288-8A1F-F04D5A90D9A7}" presName="parTxOnly" presStyleLbl="node1" presStyleIdx="4" presStyleCnt="5">
        <dgm:presLayoutVars>
          <dgm:bulletEnabled val="1"/>
        </dgm:presLayoutVars>
      </dgm:prSet>
      <dgm:spPr/>
    </dgm:pt>
  </dgm:ptLst>
  <dgm:cxnLst>
    <dgm:cxn modelId="{32B85510-0AE5-4BC1-AC52-AA5683A8D544}" srcId="{AAE74C5C-6158-48BB-811B-3ADEB0272AF2}" destId="{33D6A9BA-62B7-42A0-B6DD-79F7235F5DFE}" srcOrd="3" destOrd="0" parTransId="{2DEDCC0C-75F1-4A65-8838-2D8CB773FD42}" sibTransId="{F3995BB6-D94C-4F39-930F-51F13AF7FC4A}"/>
    <dgm:cxn modelId="{390C7113-70B7-4517-A4FD-69421C9435E0}" type="presOf" srcId="{1AF0CC3E-1263-4D9E-9EFF-FCB7250D12E2}" destId="{4AF06560-116F-446D-BAB7-CB0E68594DD5}" srcOrd="0" destOrd="0" presId="urn:microsoft.com/office/officeart/2005/8/layout/hChevron3"/>
    <dgm:cxn modelId="{113AB72E-D82C-47BB-8224-793C814E5B77}" srcId="{AAE74C5C-6158-48BB-811B-3ADEB0272AF2}" destId="{1AF0CC3E-1263-4D9E-9EFF-FCB7250D12E2}" srcOrd="0" destOrd="0" parTransId="{6C7DD349-4B63-4674-A0FC-D6E4A7558C7F}" sibTransId="{2C5B3D8D-C253-4EDA-99B3-D336FD0C7052}"/>
    <dgm:cxn modelId="{2906E339-278E-4A9A-A2DA-D3C693F20A8C}" type="presOf" srcId="{692BB8A4-3CFA-44CB-8A91-10E795B690F3}" destId="{2188A0AA-525A-4C95-A069-10AF5866071C}" srcOrd="0" destOrd="0" presId="urn:microsoft.com/office/officeart/2005/8/layout/hChevron3"/>
    <dgm:cxn modelId="{38F8905C-BEF0-4EA6-9B5C-3514321FA413}" type="presOf" srcId="{942E9F6C-706C-4D39-8588-B706B5422373}" destId="{D5D776C5-162F-47F0-94F1-A221533C8D15}" srcOrd="0" destOrd="0" presId="urn:microsoft.com/office/officeart/2005/8/layout/hChevron3"/>
    <dgm:cxn modelId="{8020295E-E409-406E-855F-6212C0462704}" type="presOf" srcId="{AAE74C5C-6158-48BB-811B-3ADEB0272AF2}" destId="{FF70E79A-7E24-4103-8BDB-AD7E43D09D55}" srcOrd="0" destOrd="0" presId="urn:microsoft.com/office/officeart/2005/8/layout/hChevron3"/>
    <dgm:cxn modelId="{8A1E5A75-26F3-429A-8F53-39D25EDDE44F}" srcId="{AAE74C5C-6158-48BB-811B-3ADEB0272AF2}" destId="{942E9F6C-706C-4D39-8588-B706B5422373}" srcOrd="1" destOrd="0" parTransId="{7386D593-B21A-4E39-86FD-46CA53A11630}" sibTransId="{CC8E8CC4-1EC2-47D7-BDF0-A198DB6EC8C1}"/>
    <dgm:cxn modelId="{7EB62E8E-59D2-4F37-960F-5BB180F99CAB}" srcId="{AAE74C5C-6158-48BB-811B-3ADEB0272AF2}" destId="{692BB8A4-3CFA-44CB-8A91-10E795B690F3}" srcOrd="2" destOrd="0" parTransId="{52BD1F2D-0284-4FF5-B939-4A8207A439BD}" sibTransId="{E634271F-F321-403F-882E-2B35FA849B54}"/>
    <dgm:cxn modelId="{FFA23193-1272-4DAA-BB48-CCA5DCEAC6FC}" type="presOf" srcId="{02D34508-96DE-4288-8A1F-F04D5A90D9A7}" destId="{47852409-2A09-4A52-B11F-A86002F2FC7A}" srcOrd="0" destOrd="0" presId="urn:microsoft.com/office/officeart/2005/8/layout/hChevron3"/>
    <dgm:cxn modelId="{E48328C8-BE69-4832-86F1-F34FD3F7F1AE}" type="presOf" srcId="{33D6A9BA-62B7-42A0-B6DD-79F7235F5DFE}" destId="{1DC7710A-DF5C-4545-9952-1FA9D7434300}" srcOrd="0" destOrd="0" presId="urn:microsoft.com/office/officeart/2005/8/layout/hChevron3"/>
    <dgm:cxn modelId="{520AEACD-E5F2-489D-9776-06AB1F6CE70A}" srcId="{AAE74C5C-6158-48BB-811B-3ADEB0272AF2}" destId="{02D34508-96DE-4288-8A1F-F04D5A90D9A7}" srcOrd="4" destOrd="0" parTransId="{D205A5F4-8C65-4990-873C-EDEB26B20E33}" sibTransId="{60F5F3BD-C598-4638-BE9F-6F451DB341EF}"/>
    <dgm:cxn modelId="{E8387950-DB3B-49F4-BE5C-A9ED5A726C56}" type="presParOf" srcId="{FF70E79A-7E24-4103-8BDB-AD7E43D09D55}" destId="{4AF06560-116F-446D-BAB7-CB0E68594DD5}" srcOrd="0" destOrd="0" presId="urn:microsoft.com/office/officeart/2005/8/layout/hChevron3"/>
    <dgm:cxn modelId="{6AF41C1B-68C4-459A-A965-3EF71212EECB}" type="presParOf" srcId="{FF70E79A-7E24-4103-8BDB-AD7E43D09D55}" destId="{CB1F749E-EB70-4003-9837-D36464310796}" srcOrd="1" destOrd="0" presId="urn:microsoft.com/office/officeart/2005/8/layout/hChevron3"/>
    <dgm:cxn modelId="{C1CD39B9-19B0-4D56-A5D9-ABFF63737811}" type="presParOf" srcId="{FF70E79A-7E24-4103-8BDB-AD7E43D09D55}" destId="{D5D776C5-162F-47F0-94F1-A221533C8D15}" srcOrd="2" destOrd="0" presId="urn:microsoft.com/office/officeart/2005/8/layout/hChevron3"/>
    <dgm:cxn modelId="{43CD0161-2DD5-4396-B761-8406662CD625}" type="presParOf" srcId="{FF70E79A-7E24-4103-8BDB-AD7E43D09D55}" destId="{A7437972-788B-4B71-8E43-6C3B2A18D5BD}" srcOrd="3" destOrd="0" presId="urn:microsoft.com/office/officeart/2005/8/layout/hChevron3"/>
    <dgm:cxn modelId="{DB27B43D-5763-460F-80F7-BBAB783D820C}" type="presParOf" srcId="{FF70E79A-7E24-4103-8BDB-AD7E43D09D55}" destId="{2188A0AA-525A-4C95-A069-10AF5866071C}" srcOrd="4" destOrd="0" presId="urn:microsoft.com/office/officeart/2005/8/layout/hChevron3"/>
    <dgm:cxn modelId="{5938D73A-CC8C-4E48-A3DF-B9766D31B24A}" type="presParOf" srcId="{FF70E79A-7E24-4103-8BDB-AD7E43D09D55}" destId="{4B94E03D-A060-4400-8D70-BCF9D2954B92}" srcOrd="5" destOrd="0" presId="urn:microsoft.com/office/officeart/2005/8/layout/hChevron3"/>
    <dgm:cxn modelId="{B8F7A6C7-5855-44FD-8DFD-E030D29601A0}" type="presParOf" srcId="{FF70E79A-7E24-4103-8BDB-AD7E43D09D55}" destId="{1DC7710A-DF5C-4545-9952-1FA9D7434300}" srcOrd="6" destOrd="0" presId="urn:microsoft.com/office/officeart/2005/8/layout/hChevron3"/>
    <dgm:cxn modelId="{E2C76C77-2418-4F80-9922-7224981C754A}" type="presParOf" srcId="{FF70E79A-7E24-4103-8BDB-AD7E43D09D55}" destId="{C323A228-D2DB-4CF9-B6A9-CEF9A5897956}" srcOrd="7" destOrd="0" presId="urn:microsoft.com/office/officeart/2005/8/layout/hChevron3"/>
    <dgm:cxn modelId="{393AB38A-10DF-483D-A1DF-D638EB701704}" type="presParOf" srcId="{FF70E79A-7E24-4103-8BDB-AD7E43D09D55}" destId="{47852409-2A09-4A52-B11F-A86002F2FC7A}" srcOrd="8" destOrd="0" presId="urn:microsoft.com/office/officeart/2005/8/layout/hChevron3"/>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11321095-776C-4EA3-872B-BF3EA07B51B5}" type="doc">
      <dgm:prSet loTypeId="urn:microsoft.com/office/officeart/2005/8/layout/process1" loCatId="process" qsTypeId="urn:microsoft.com/office/officeart/2005/8/quickstyle/simple1" qsCatId="simple" csTypeId="urn:microsoft.com/office/officeart/2005/8/colors/accent1_2" csCatId="accent1" phldr="1"/>
      <dgm:spPr/>
    </dgm:pt>
    <dgm:pt modelId="{B631D19E-D1C2-4070-873C-EC4A77579208}">
      <dgm:prSet phldrT="[Text]"/>
      <dgm:spPr/>
      <dgm:t>
        <a:bodyPr/>
        <a:lstStyle/>
        <a:p>
          <a:r>
            <a:rPr lang="en-US"/>
            <a:t>Check kho thành phẩm</a:t>
          </a:r>
        </a:p>
      </dgm:t>
    </dgm:pt>
    <dgm:pt modelId="{D448A896-179B-4EB6-99E9-B0602E6ED2FD}" type="parTrans" cxnId="{A2BE9C4A-E5A4-4186-B196-CE4A573776E2}">
      <dgm:prSet/>
      <dgm:spPr/>
      <dgm:t>
        <a:bodyPr/>
        <a:lstStyle/>
        <a:p>
          <a:endParaRPr lang="en-US"/>
        </a:p>
      </dgm:t>
    </dgm:pt>
    <dgm:pt modelId="{89D769B8-364D-43C2-B908-C9B00F05B6EB}" type="sibTrans" cxnId="{A2BE9C4A-E5A4-4186-B196-CE4A573776E2}">
      <dgm:prSet/>
      <dgm:spPr/>
      <dgm:t>
        <a:bodyPr/>
        <a:lstStyle/>
        <a:p>
          <a:endParaRPr lang="en-US"/>
        </a:p>
      </dgm:t>
    </dgm:pt>
    <dgm:pt modelId="{2D8B6189-8AA4-4C5C-9DB0-F25F0C60E202}">
      <dgm:prSet phldrT="[Text]"/>
      <dgm:spPr/>
      <dgm:t>
        <a:bodyPr/>
        <a:lstStyle/>
        <a:p>
          <a:r>
            <a:rPr lang="en-US"/>
            <a:t>Yêu cầu sản xuất</a:t>
          </a:r>
        </a:p>
      </dgm:t>
    </dgm:pt>
    <dgm:pt modelId="{904ABAAC-CBF2-491C-B3CE-50BD20183D01}" type="parTrans" cxnId="{46D8AEFF-5EB3-4977-870A-28AC7AC67CCD}">
      <dgm:prSet/>
      <dgm:spPr/>
      <dgm:t>
        <a:bodyPr/>
        <a:lstStyle/>
        <a:p>
          <a:endParaRPr lang="en-US"/>
        </a:p>
      </dgm:t>
    </dgm:pt>
    <dgm:pt modelId="{E727C440-B8FC-4280-B0CD-FCE007B85830}" type="sibTrans" cxnId="{46D8AEFF-5EB3-4977-870A-28AC7AC67CCD}">
      <dgm:prSet/>
      <dgm:spPr/>
      <dgm:t>
        <a:bodyPr/>
        <a:lstStyle/>
        <a:p>
          <a:endParaRPr lang="en-US"/>
        </a:p>
      </dgm:t>
    </dgm:pt>
    <dgm:pt modelId="{DBC21DE9-E742-4073-BD81-E02438E6E245}">
      <dgm:prSet phldrT="[Text]"/>
      <dgm:spPr/>
      <dgm:t>
        <a:bodyPr/>
        <a:lstStyle/>
        <a:p>
          <a:r>
            <a:rPr lang="en-US"/>
            <a:t>Áp BOM + check kho NVL</a:t>
          </a:r>
        </a:p>
      </dgm:t>
    </dgm:pt>
    <dgm:pt modelId="{79D1D3C3-E29C-4187-9A07-ED8922755CB1}" type="parTrans" cxnId="{F33E69C0-96D3-4F65-A41B-26B9BB4FFA3C}">
      <dgm:prSet/>
      <dgm:spPr/>
      <dgm:t>
        <a:bodyPr/>
        <a:lstStyle/>
        <a:p>
          <a:endParaRPr lang="en-US"/>
        </a:p>
      </dgm:t>
    </dgm:pt>
    <dgm:pt modelId="{69EDC931-0C48-42C4-AB34-000696F04F6E}" type="sibTrans" cxnId="{F33E69C0-96D3-4F65-A41B-26B9BB4FFA3C}">
      <dgm:prSet/>
      <dgm:spPr/>
      <dgm:t>
        <a:bodyPr/>
        <a:lstStyle/>
        <a:p>
          <a:endParaRPr lang="en-US"/>
        </a:p>
      </dgm:t>
    </dgm:pt>
    <dgm:pt modelId="{018C881C-F9A4-4C06-BD7F-4F94FF0481DE}">
      <dgm:prSet phldrT="[Text]"/>
      <dgm:spPr/>
      <dgm:t>
        <a:bodyPr/>
        <a:lstStyle/>
        <a:p>
          <a:r>
            <a:rPr lang="en-US"/>
            <a:t>Kế hoạch bán </a:t>
          </a:r>
        </a:p>
      </dgm:t>
    </dgm:pt>
    <dgm:pt modelId="{7023903C-280D-4F6A-B14B-D1406B10F66B}" type="parTrans" cxnId="{4AF319AC-19A7-432D-AB40-63213EE0C368}">
      <dgm:prSet/>
      <dgm:spPr/>
      <dgm:t>
        <a:bodyPr/>
        <a:lstStyle/>
        <a:p>
          <a:endParaRPr lang="en-US"/>
        </a:p>
      </dgm:t>
    </dgm:pt>
    <dgm:pt modelId="{D7525A0B-44E9-4133-B9F6-FD8CEE9446EA}" type="sibTrans" cxnId="{4AF319AC-19A7-432D-AB40-63213EE0C368}">
      <dgm:prSet/>
      <dgm:spPr/>
      <dgm:t>
        <a:bodyPr/>
        <a:lstStyle/>
        <a:p>
          <a:endParaRPr lang="en-US"/>
        </a:p>
      </dgm:t>
    </dgm:pt>
    <dgm:pt modelId="{9D7D119A-2CE6-4B41-A459-4A49712DE76E}">
      <dgm:prSet phldrT="[Text]"/>
      <dgm:spPr/>
      <dgm:t>
        <a:bodyPr/>
        <a:lstStyle/>
        <a:p>
          <a:r>
            <a:rPr lang="en-US"/>
            <a:t>Kế hoạch mua ( NVL, bán TP)</a:t>
          </a:r>
        </a:p>
      </dgm:t>
    </dgm:pt>
    <dgm:pt modelId="{23623FBD-05BB-4A2A-805A-23346B2E7497}" type="parTrans" cxnId="{DDDD33EF-7044-4A01-88FB-E27E62005BA0}">
      <dgm:prSet/>
      <dgm:spPr/>
      <dgm:t>
        <a:bodyPr/>
        <a:lstStyle/>
        <a:p>
          <a:endParaRPr lang="en-US"/>
        </a:p>
      </dgm:t>
    </dgm:pt>
    <dgm:pt modelId="{7AB8A97B-BADF-41F4-B313-9562837308BD}" type="sibTrans" cxnId="{DDDD33EF-7044-4A01-88FB-E27E62005BA0}">
      <dgm:prSet/>
      <dgm:spPr/>
      <dgm:t>
        <a:bodyPr/>
        <a:lstStyle/>
        <a:p>
          <a:endParaRPr lang="en-US"/>
        </a:p>
      </dgm:t>
    </dgm:pt>
    <dgm:pt modelId="{2DA00564-7958-45DA-A11F-958C9BCD573C}" type="pres">
      <dgm:prSet presAssocID="{11321095-776C-4EA3-872B-BF3EA07B51B5}" presName="Name0" presStyleCnt="0">
        <dgm:presLayoutVars>
          <dgm:dir/>
          <dgm:resizeHandles val="exact"/>
        </dgm:presLayoutVars>
      </dgm:prSet>
      <dgm:spPr/>
    </dgm:pt>
    <dgm:pt modelId="{63BC7DB7-1A46-47A4-9E06-7E983D4DF8F2}" type="pres">
      <dgm:prSet presAssocID="{018C881C-F9A4-4C06-BD7F-4F94FF0481DE}" presName="node" presStyleLbl="node1" presStyleIdx="0" presStyleCnt="5">
        <dgm:presLayoutVars>
          <dgm:bulletEnabled val="1"/>
        </dgm:presLayoutVars>
      </dgm:prSet>
      <dgm:spPr/>
    </dgm:pt>
    <dgm:pt modelId="{263A5589-9A5B-412C-A45D-94DA9479789D}" type="pres">
      <dgm:prSet presAssocID="{D7525A0B-44E9-4133-B9F6-FD8CEE9446EA}" presName="sibTrans" presStyleLbl="sibTrans2D1" presStyleIdx="0" presStyleCnt="4"/>
      <dgm:spPr/>
    </dgm:pt>
    <dgm:pt modelId="{DAA43F02-F17E-4D43-8D44-B4CC93725993}" type="pres">
      <dgm:prSet presAssocID="{D7525A0B-44E9-4133-B9F6-FD8CEE9446EA}" presName="connectorText" presStyleLbl="sibTrans2D1" presStyleIdx="0" presStyleCnt="4"/>
      <dgm:spPr/>
    </dgm:pt>
    <dgm:pt modelId="{947DCBB1-F18C-4B96-A376-E492B6A5AA96}" type="pres">
      <dgm:prSet presAssocID="{B631D19E-D1C2-4070-873C-EC4A77579208}" presName="node" presStyleLbl="node1" presStyleIdx="1" presStyleCnt="5">
        <dgm:presLayoutVars>
          <dgm:bulletEnabled val="1"/>
        </dgm:presLayoutVars>
      </dgm:prSet>
      <dgm:spPr/>
    </dgm:pt>
    <dgm:pt modelId="{4288B29C-ED27-474A-9B24-88874FEE87C0}" type="pres">
      <dgm:prSet presAssocID="{89D769B8-364D-43C2-B908-C9B00F05B6EB}" presName="sibTrans" presStyleLbl="sibTrans2D1" presStyleIdx="1" presStyleCnt="4"/>
      <dgm:spPr/>
    </dgm:pt>
    <dgm:pt modelId="{5360EBA4-ACFC-48E1-9002-1F4AC4E97BE5}" type="pres">
      <dgm:prSet presAssocID="{89D769B8-364D-43C2-B908-C9B00F05B6EB}" presName="connectorText" presStyleLbl="sibTrans2D1" presStyleIdx="1" presStyleCnt="4"/>
      <dgm:spPr/>
    </dgm:pt>
    <dgm:pt modelId="{A8A51A9A-3892-4B6C-896A-0A4C4B18BC1F}" type="pres">
      <dgm:prSet presAssocID="{2D8B6189-8AA4-4C5C-9DB0-F25F0C60E202}" presName="node" presStyleLbl="node1" presStyleIdx="2" presStyleCnt="5">
        <dgm:presLayoutVars>
          <dgm:bulletEnabled val="1"/>
        </dgm:presLayoutVars>
      </dgm:prSet>
      <dgm:spPr/>
    </dgm:pt>
    <dgm:pt modelId="{9A2DF2B3-3D44-461A-A901-805CBCDD8BD9}" type="pres">
      <dgm:prSet presAssocID="{E727C440-B8FC-4280-B0CD-FCE007B85830}" presName="sibTrans" presStyleLbl="sibTrans2D1" presStyleIdx="2" presStyleCnt="4"/>
      <dgm:spPr/>
    </dgm:pt>
    <dgm:pt modelId="{23181436-5614-4641-9A18-2AE3DD708A24}" type="pres">
      <dgm:prSet presAssocID="{E727C440-B8FC-4280-B0CD-FCE007B85830}" presName="connectorText" presStyleLbl="sibTrans2D1" presStyleIdx="2" presStyleCnt="4"/>
      <dgm:spPr/>
    </dgm:pt>
    <dgm:pt modelId="{1968C211-3036-4FCB-BD12-520FD483391C}" type="pres">
      <dgm:prSet presAssocID="{DBC21DE9-E742-4073-BD81-E02438E6E245}" presName="node" presStyleLbl="node1" presStyleIdx="3" presStyleCnt="5">
        <dgm:presLayoutVars>
          <dgm:bulletEnabled val="1"/>
        </dgm:presLayoutVars>
      </dgm:prSet>
      <dgm:spPr/>
    </dgm:pt>
    <dgm:pt modelId="{4F67FEBC-4DE6-427F-8988-C2647BF7CB22}" type="pres">
      <dgm:prSet presAssocID="{69EDC931-0C48-42C4-AB34-000696F04F6E}" presName="sibTrans" presStyleLbl="sibTrans2D1" presStyleIdx="3" presStyleCnt="4"/>
      <dgm:spPr/>
    </dgm:pt>
    <dgm:pt modelId="{CAA34356-ADE2-4CA0-B9FF-32A931702675}" type="pres">
      <dgm:prSet presAssocID="{69EDC931-0C48-42C4-AB34-000696F04F6E}" presName="connectorText" presStyleLbl="sibTrans2D1" presStyleIdx="3" presStyleCnt="4"/>
      <dgm:spPr/>
    </dgm:pt>
    <dgm:pt modelId="{BD646D91-A9D7-4E44-BAE3-8FF665ECDB1A}" type="pres">
      <dgm:prSet presAssocID="{9D7D119A-2CE6-4B41-A459-4A49712DE76E}" presName="node" presStyleLbl="node1" presStyleIdx="4" presStyleCnt="5">
        <dgm:presLayoutVars>
          <dgm:bulletEnabled val="1"/>
        </dgm:presLayoutVars>
      </dgm:prSet>
      <dgm:spPr/>
    </dgm:pt>
  </dgm:ptLst>
  <dgm:cxnLst>
    <dgm:cxn modelId="{E9834F0F-CB17-4F3D-BA6B-FD1B58CE2312}" type="presOf" srcId="{D7525A0B-44E9-4133-B9F6-FD8CEE9446EA}" destId="{263A5589-9A5B-412C-A45D-94DA9479789D}" srcOrd="0" destOrd="0" presId="urn:microsoft.com/office/officeart/2005/8/layout/process1"/>
    <dgm:cxn modelId="{79D9BA19-9995-4561-930F-9E23B4867815}" type="presOf" srcId="{D7525A0B-44E9-4133-B9F6-FD8CEE9446EA}" destId="{DAA43F02-F17E-4D43-8D44-B4CC93725993}" srcOrd="1" destOrd="0" presId="urn:microsoft.com/office/officeart/2005/8/layout/process1"/>
    <dgm:cxn modelId="{C4B4A627-2424-4FD4-B1F8-A54CEDB16ACC}" type="presOf" srcId="{DBC21DE9-E742-4073-BD81-E02438E6E245}" destId="{1968C211-3036-4FCB-BD12-520FD483391C}" srcOrd="0" destOrd="0" presId="urn:microsoft.com/office/officeart/2005/8/layout/process1"/>
    <dgm:cxn modelId="{E822632D-A999-43B8-B734-5F3C15DA7D49}" type="presOf" srcId="{89D769B8-364D-43C2-B908-C9B00F05B6EB}" destId="{4288B29C-ED27-474A-9B24-88874FEE87C0}" srcOrd="0" destOrd="0" presId="urn:microsoft.com/office/officeart/2005/8/layout/process1"/>
    <dgm:cxn modelId="{74292532-3132-4E61-9F6C-14B4AA7BDD84}" type="presOf" srcId="{9D7D119A-2CE6-4B41-A459-4A49712DE76E}" destId="{BD646D91-A9D7-4E44-BAE3-8FF665ECDB1A}" srcOrd="0" destOrd="0" presId="urn:microsoft.com/office/officeart/2005/8/layout/process1"/>
    <dgm:cxn modelId="{9F135869-70E2-4D9B-9C1E-09F265329D93}" type="presOf" srcId="{69EDC931-0C48-42C4-AB34-000696F04F6E}" destId="{4F67FEBC-4DE6-427F-8988-C2647BF7CB22}" srcOrd="0" destOrd="0" presId="urn:microsoft.com/office/officeart/2005/8/layout/process1"/>
    <dgm:cxn modelId="{A2BE9C4A-E5A4-4186-B196-CE4A573776E2}" srcId="{11321095-776C-4EA3-872B-BF3EA07B51B5}" destId="{B631D19E-D1C2-4070-873C-EC4A77579208}" srcOrd="1" destOrd="0" parTransId="{D448A896-179B-4EB6-99E9-B0602E6ED2FD}" sibTransId="{89D769B8-364D-43C2-B908-C9B00F05B6EB}"/>
    <dgm:cxn modelId="{0DBACD6A-F2EA-44EF-8F7F-B181257E0330}" type="presOf" srcId="{E727C440-B8FC-4280-B0CD-FCE007B85830}" destId="{23181436-5614-4641-9A18-2AE3DD708A24}" srcOrd="1" destOrd="0" presId="urn:microsoft.com/office/officeart/2005/8/layout/process1"/>
    <dgm:cxn modelId="{82158F6C-7BE7-4BC6-9F86-CA683EE0E95D}" type="presOf" srcId="{2D8B6189-8AA4-4C5C-9DB0-F25F0C60E202}" destId="{A8A51A9A-3892-4B6C-896A-0A4C4B18BC1F}" srcOrd="0" destOrd="0" presId="urn:microsoft.com/office/officeart/2005/8/layout/process1"/>
    <dgm:cxn modelId="{AE4E996C-D70A-4886-91CE-0EF1C372BC38}" type="presOf" srcId="{69EDC931-0C48-42C4-AB34-000696F04F6E}" destId="{CAA34356-ADE2-4CA0-B9FF-32A931702675}" srcOrd="1" destOrd="0" presId="urn:microsoft.com/office/officeart/2005/8/layout/process1"/>
    <dgm:cxn modelId="{8E0B1577-47BE-482F-9E07-11C12B7CBA05}" type="presOf" srcId="{11321095-776C-4EA3-872B-BF3EA07B51B5}" destId="{2DA00564-7958-45DA-A11F-958C9BCD573C}" srcOrd="0" destOrd="0" presId="urn:microsoft.com/office/officeart/2005/8/layout/process1"/>
    <dgm:cxn modelId="{4AF319AC-19A7-432D-AB40-63213EE0C368}" srcId="{11321095-776C-4EA3-872B-BF3EA07B51B5}" destId="{018C881C-F9A4-4C06-BD7F-4F94FF0481DE}" srcOrd="0" destOrd="0" parTransId="{7023903C-280D-4F6A-B14B-D1406B10F66B}" sibTransId="{D7525A0B-44E9-4133-B9F6-FD8CEE9446EA}"/>
    <dgm:cxn modelId="{487E96BE-D7E7-4C62-9AFB-97922A314037}" type="presOf" srcId="{B631D19E-D1C2-4070-873C-EC4A77579208}" destId="{947DCBB1-F18C-4B96-A376-E492B6A5AA96}" srcOrd="0" destOrd="0" presId="urn:microsoft.com/office/officeart/2005/8/layout/process1"/>
    <dgm:cxn modelId="{F33E69C0-96D3-4F65-A41B-26B9BB4FFA3C}" srcId="{11321095-776C-4EA3-872B-BF3EA07B51B5}" destId="{DBC21DE9-E742-4073-BD81-E02438E6E245}" srcOrd="3" destOrd="0" parTransId="{79D1D3C3-E29C-4187-9A07-ED8922755CB1}" sibTransId="{69EDC931-0C48-42C4-AB34-000696F04F6E}"/>
    <dgm:cxn modelId="{869F14D4-1618-4292-B7F9-477C86249D13}" type="presOf" srcId="{89D769B8-364D-43C2-B908-C9B00F05B6EB}" destId="{5360EBA4-ACFC-48E1-9002-1F4AC4E97BE5}" srcOrd="1" destOrd="0" presId="urn:microsoft.com/office/officeart/2005/8/layout/process1"/>
    <dgm:cxn modelId="{DDDD33EF-7044-4A01-88FB-E27E62005BA0}" srcId="{11321095-776C-4EA3-872B-BF3EA07B51B5}" destId="{9D7D119A-2CE6-4B41-A459-4A49712DE76E}" srcOrd="4" destOrd="0" parTransId="{23623FBD-05BB-4A2A-805A-23346B2E7497}" sibTransId="{7AB8A97B-BADF-41F4-B313-9562837308BD}"/>
    <dgm:cxn modelId="{86C41EF8-8D5F-4788-9484-A22513C08997}" type="presOf" srcId="{018C881C-F9A4-4C06-BD7F-4F94FF0481DE}" destId="{63BC7DB7-1A46-47A4-9E06-7E983D4DF8F2}" srcOrd="0" destOrd="0" presId="urn:microsoft.com/office/officeart/2005/8/layout/process1"/>
    <dgm:cxn modelId="{A24F36F9-12C2-4E18-B213-27EB842246DF}" type="presOf" srcId="{E727C440-B8FC-4280-B0CD-FCE007B85830}" destId="{9A2DF2B3-3D44-461A-A901-805CBCDD8BD9}" srcOrd="0" destOrd="0" presId="urn:microsoft.com/office/officeart/2005/8/layout/process1"/>
    <dgm:cxn modelId="{46D8AEFF-5EB3-4977-870A-28AC7AC67CCD}" srcId="{11321095-776C-4EA3-872B-BF3EA07B51B5}" destId="{2D8B6189-8AA4-4C5C-9DB0-F25F0C60E202}" srcOrd="2" destOrd="0" parTransId="{904ABAAC-CBF2-491C-B3CE-50BD20183D01}" sibTransId="{E727C440-B8FC-4280-B0CD-FCE007B85830}"/>
    <dgm:cxn modelId="{5C666130-1A9E-4BCD-B867-93059161F691}" type="presParOf" srcId="{2DA00564-7958-45DA-A11F-958C9BCD573C}" destId="{63BC7DB7-1A46-47A4-9E06-7E983D4DF8F2}" srcOrd="0" destOrd="0" presId="urn:microsoft.com/office/officeart/2005/8/layout/process1"/>
    <dgm:cxn modelId="{5E37FFD9-39CB-4926-ABD9-B4B886725F8D}" type="presParOf" srcId="{2DA00564-7958-45DA-A11F-958C9BCD573C}" destId="{263A5589-9A5B-412C-A45D-94DA9479789D}" srcOrd="1" destOrd="0" presId="urn:microsoft.com/office/officeart/2005/8/layout/process1"/>
    <dgm:cxn modelId="{0D17F33D-5C8B-4DBA-8902-330AF5B1B151}" type="presParOf" srcId="{263A5589-9A5B-412C-A45D-94DA9479789D}" destId="{DAA43F02-F17E-4D43-8D44-B4CC93725993}" srcOrd="0" destOrd="0" presId="urn:microsoft.com/office/officeart/2005/8/layout/process1"/>
    <dgm:cxn modelId="{F84AF742-776B-40B5-ADDE-8F549F937D3C}" type="presParOf" srcId="{2DA00564-7958-45DA-A11F-958C9BCD573C}" destId="{947DCBB1-F18C-4B96-A376-E492B6A5AA96}" srcOrd="2" destOrd="0" presId="urn:microsoft.com/office/officeart/2005/8/layout/process1"/>
    <dgm:cxn modelId="{104F8D7A-F8C7-44A6-9474-593F27EF0C6D}" type="presParOf" srcId="{2DA00564-7958-45DA-A11F-958C9BCD573C}" destId="{4288B29C-ED27-474A-9B24-88874FEE87C0}" srcOrd="3" destOrd="0" presId="urn:microsoft.com/office/officeart/2005/8/layout/process1"/>
    <dgm:cxn modelId="{332E6ADA-AC73-4DF0-9C3F-62413DF499B2}" type="presParOf" srcId="{4288B29C-ED27-474A-9B24-88874FEE87C0}" destId="{5360EBA4-ACFC-48E1-9002-1F4AC4E97BE5}" srcOrd="0" destOrd="0" presId="urn:microsoft.com/office/officeart/2005/8/layout/process1"/>
    <dgm:cxn modelId="{8446D584-EFA9-4C70-A3BB-4EBC6A7E00A1}" type="presParOf" srcId="{2DA00564-7958-45DA-A11F-958C9BCD573C}" destId="{A8A51A9A-3892-4B6C-896A-0A4C4B18BC1F}" srcOrd="4" destOrd="0" presId="urn:microsoft.com/office/officeart/2005/8/layout/process1"/>
    <dgm:cxn modelId="{2954033F-FCE1-474C-8059-AF3A2124AE80}" type="presParOf" srcId="{2DA00564-7958-45DA-A11F-958C9BCD573C}" destId="{9A2DF2B3-3D44-461A-A901-805CBCDD8BD9}" srcOrd="5" destOrd="0" presId="urn:microsoft.com/office/officeart/2005/8/layout/process1"/>
    <dgm:cxn modelId="{4590CB6C-EC80-4EAC-8A5A-0A15B65C338C}" type="presParOf" srcId="{9A2DF2B3-3D44-461A-A901-805CBCDD8BD9}" destId="{23181436-5614-4641-9A18-2AE3DD708A24}" srcOrd="0" destOrd="0" presId="urn:microsoft.com/office/officeart/2005/8/layout/process1"/>
    <dgm:cxn modelId="{7316BAD8-1C08-42B8-AA0B-C7771CDD48DC}" type="presParOf" srcId="{2DA00564-7958-45DA-A11F-958C9BCD573C}" destId="{1968C211-3036-4FCB-BD12-520FD483391C}" srcOrd="6" destOrd="0" presId="urn:microsoft.com/office/officeart/2005/8/layout/process1"/>
    <dgm:cxn modelId="{3C910E6A-EC18-4A54-87C3-5E228824D87A}" type="presParOf" srcId="{2DA00564-7958-45DA-A11F-958C9BCD573C}" destId="{4F67FEBC-4DE6-427F-8988-C2647BF7CB22}" srcOrd="7" destOrd="0" presId="urn:microsoft.com/office/officeart/2005/8/layout/process1"/>
    <dgm:cxn modelId="{F3CC2548-09D5-4AD3-A426-866A9BF7A440}" type="presParOf" srcId="{4F67FEBC-4DE6-427F-8988-C2647BF7CB22}" destId="{CAA34356-ADE2-4CA0-B9FF-32A931702675}" srcOrd="0" destOrd="0" presId="urn:microsoft.com/office/officeart/2005/8/layout/process1"/>
    <dgm:cxn modelId="{22DA2B80-7EB6-47BF-8A07-AAD960691C37}" type="presParOf" srcId="{2DA00564-7958-45DA-A11F-958C9BCD573C}" destId="{BD646D91-A9D7-4E44-BAE3-8FF665ECDB1A}" srcOrd="8"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3BC7DB7-1A46-47A4-9E06-7E983D4DF8F2}">
      <dsp:nvSpPr>
        <dsp:cNvPr id="0" name=""/>
        <dsp:cNvSpPr/>
      </dsp:nvSpPr>
      <dsp:spPr>
        <a:xfrm>
          <a:off x="6331" y="0"/>
          <a:ext cx="2768097" cy="148258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970" tIns="140970" rIns="140970" bIns="140970" numCol="1" spcCol="1270" anchor="ctr" anchorCtr="0">
          <a:noAutofit/>
        </a:bodyPr>
        <a:lstStyle/>
        <a:p>
          <a:pPr marL="0" lvl="0" indent="0" algn="ctr" defTabSz="1644650">
            <a:lnSpc>
              <a:spcPct val="90000"/>
            </a:lnSpc>
            <a:spcBef>
              <a:spcPct val="0"/>
            </a:spcBef>
            <a:spcAft>
              <a:spcPct val="35000"/>
            </a:spcAft>
            <a:buNone/>
          </a:pPr>
          <a:r>
            <a:rPr lang="en-US" sz="3700" kern="1200"/>
            <a:t>Chuỗi giá trị (Khối)</a:t>
          </a:r>
        </a:p>
      </dsp:txBody>
      <dsp:txXfrm>
        <a:off x="49754" y="43423"/>
        <a:ext cx="2681251" cy="1395740"/>
      </dsp:txXfrm>
    </dsp:sp>
    <dsp:sp modelId="{263A5589-9A5B-412C-A45D-94DA9479789D}">
      <dsp:nvSpPr>
        <dsp:cNvPr id="0" name=""/>
        <dsp:cNvSpPr/>
      </dsp:nvSpPr>
      <dsp:spPr>
        <a:xfrm>
          <a:off x="3051238" y="398048"/>
          <a:ext cx="586836" cy="68648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1289050">
            <a:lnSpc>
              <a:spcPct val="90000"/>
            </a:lnSpc>
            <a:spcBef>
              <a:spcPct val="0"/>
            </a:spcBef>
            <a:spcAft>
              <a:spcPct val="35000"/>
            </a:spcAft>
            <a:buNone/>
          </a:pPr>
          <a:endParaRPr lang="en-US" sz="2900" kern="1200"/>
        </a:p>
      </dsp:txBody>
      <dsp:txXfrm>
        <a:off x="3051238" y="535346"/>
        <a:ext cx="410785" cy="411892"/>
      </dsp:txXfrm>
    </dsp:sp>
    <dsp:sp modelId="{947DCBB1-F18C-4B96-A376-E492B6A5AA96}">
      <dsp:nvSpPr>
        <dsp:cNvPr id="0" name=""/>
        <dsp:cNvSpPr/>
      </dsp:nvSpPr>
      <dsp:spPr>
        <a:xfrm>
          <a:off x="3881667" y="0"/>
          <a:ext cx="2768097" cy="148258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970" tIns="140970" rIns="140970" bIns="140970" numCol="1" spcCol="1270" anchor="ctr" anchorCtr="0">
          <a:noAutofit/>
        </a:bodyPr>
        <a:lstStyle/>
        <a:p>
          <a:pPr marL="0" lvl="0" indent="0" algn="ctr" defTabSz="1644650">
            <a:lnSpc>
              <a:spcPct val="90000"/>
            </a:lnSpc>
            <a:spcBef>
              <a:spcPct val="0"/>
            </a:spcBef>
            <a:spcAft>
              <a:spcPct val="35000"/>
            </a:spcAft>
            <a:buNone/>
          </a:pPr>
          <a:r>
            <a:rPr lang="en-US" sz="3700" kern="1200"/>
            <a:t>Chức năng (Phòng ban)</a:t>
          </a:r>
        </a:p>
      </dsp:txBody>
      <dsp:txXfrm>
        <a:off x="3925090" y="43423"/>
        <a:ext cx="2681251" cy="1395740"/>
      </dsp:txXfrm>
    </dsp:sp>
    <dsp:sp modelId="{4288B29C-ED27-474A-9B24-88874FEE87C0}">
      <dsp:nvSpPr>
        <dsp:cNvPr id="0" name=""/>
        <dsp:cNvSpPr/>
      </dsp:nvSpPr>
      <dsp:spPr>
        <a:xfrm>
          <a:off x="6926574" y="398048"/>
          <a:ext cx="586836" cy="68648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1289050">
            <a:lnSpc>
              <a:spcPct val="90000"/>
            </a:lnSpc>
            <a:spcBef>
              <a:spcPct val="0"/>
            </a:spcBef>
            <a:spcAft>
              <a:spcPct val="35000"/>
            </a:spcAft>
            <a:buNone/>
          </a:pPr>
          <a:endParaRPr lang="en-US" sz="2900" kern="1200"/>
        </a:p>
      </dsp:txBody>
      <dsp:txXfrm>
        <a:off x="6926574" y="535346"/>
        <a:ext cx="410785" cy="411892"/>
      </dsp:txXfrm>
    </dsp:sp>
    <dsp:sp modelId="{A8A51A9A-3892-4B6C-896A-0A4C4B18BC1F}">
      <dsp:nvSpPr>
        <dsp:cNvPr id="0" name=""/>
        <dsp:cNvSpPr/>
      </dsp:nvSpPr>
      <dsp:spPr>
        <a:xfrm>
          <a:off x="7757003" y="0"/>
          <a:ext cx="2768097" cy="148258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970" tIns="140970" rIns="140970" bIns="140970" numCol="1" spcCol="1270" anchor="ctr" anchorCtr="0">
          <a:noAutofit/>
        </a:bodyPr>
        <a:lstStyle/>
        <a:p>
          <a:pPr marL="0" lvl="0" indent="0" algn="ctr" defTabSz="1644650">
            <a:lnSpc>
              <a:spcPct val="90000"/>
            </a:lnSpc>
            <a:spcBef>
              <a:spcPct val="0"/>
            </a:spcBef>
            <a:spcAft>
              <a:spcPct val="35000"/>
            </a:spcAft>
            <a:buNone/>
          </a:pPr>
          <a:r>
            <a:rPr lang="en-US" sz="3700" kern="1200"/>
            <a:t>Trách nhiệm (Vị trí)</a:t>
          </a:r>
        </a:p>
      </dsp:txBody>
      <dsp:txXfrm>
        <a:off x="7800426" y="43423"/>
        <a:ext cx="2681251" cy="1395740"/>
      </dsp:txXfrm>
    </dsp:sp>
    <dsp:sp modelId="{9A2DF2B3-3D44-461A-A901-805CBCDD8BD9}">
      <dsp:nvSpPr>
        <dsp:cNvPr id="0" name=""/>
        <dsp:cNvSpPr/>
      </dsp:nvSpPr>
      <dsp:spPr>
        <a:xfrm>
          <a:off x="10801911" y="398048"/>
          <a:ext cx="586836" cy="68648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1289050">
            <a:lnSpc>
              <a:spcPct val="90000"/>
            </a:lnSpc>
            <a:spcBef>
              <a:spcPct val="0"/>
            </a:spcBef>
            <a:spcAft>
              <a:spcPct val="35000"/>
            </a:spcAft>
            <a:buNone/>
          </a:pPr>
          <a:endParaRPr lang="en-US" sz="2900" kern="1200"/>
        </a:p>
      </dsp:txBody>
      <dsp:txXfrm>
        <a:off x="10801911" y="535346"/>
        <a:ext cx="410785" cy="411892"/>
      </dsp:txXfrm>
    </dsp:sp>
    <dsp:sp modelId="{1968C211-3036-4FCB-BD12-520FD483391C}">
      <dsp:nvSpPr>
        <dsp:cNvPr id="0" name=""/>
        <dsp:cNvSpPr/>
      </dsp:nvSpPr>
      <dsp:spPr>
        <a:xfrm>
          <a:off x="11632340" y="0"/>
          <a:ext cx="2768097" cy="148258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970" tIns="140970" rIns="140970" bIns="140970" numCol="1" spcCol="1270" anchor="ctr" anchorCtr="0">
          <a:noAutofit/>
        </a:bodyPr>
        <a:lstStyle/>
        <a:p>
          <a:pPr marL="0" lvl="0" indent="0" algn="ctr" defTabSz="1644650">
            <a:lnSpc>
              <a:spcPct val="90000"/>
            </a:lnSpc>
            <a:spcBef>
              <a:spcPct val="0"/>
            </a:spcBef>
            <a:spcAft>
              <a:spcPct val="35000"/>
            </a:spcAft>
            <a:buNone/>
          </a:pPr>
          <a:r>
            <a:rPr lang="en-US" sz="3700" kern="1200"/>
            <a:t>Công việc &amp; KPI (Vị trí)</a:t>
          </a:r>
        </a:p>
      </dsp:txBody>
      <dsp:txXfrm>
        <a:off x="11675763" y="43423"/>
        <a:ext cx="2681251" cy="139574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AF06560-116F-446D-BAB7-CB0E68594DD5}">
      <dsp:nvSpPr>
        <dsp:cNvPr id="0" name=""/>
        <dsp:cNvSpPr/>
      </dsp:nvSpPr>
      <dsp:spPr>
        <a:xfrm>
          <a:off x="860" y="159833"/>
          <a:ext cx="1677340" cy="670936"/>
        </a:xfrm>
        <a:prstGeom prst="homePlate">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4676" tIns="37338" rIns="18669" bIns="37338" numCol="1" spcCol="1270" anchor="ctr" anchorCtr="0">
          <a:noAutofit/>
        </a:bodyPr>
        <a:lstStyle/>
        <a:p>
          <a:pPr marL="0" lvl="0" indent="0" algn="ctr" defTabSz="622300">
            <a:lnSpc>
              <a:spcPct val="90000"/>
            </a:lnSpc>
            <a:spcBef>
              <a:spcPct val="0"/>
            </a:spcBef>
            <a:spcAft>
              <a:spcPct val="35000"/>
            </a:spcAft>
            <a:buNone/>
          </a:pPr>
          <a:r>
            <a:rPr lang="en-US" sz="1400" kern="1200"/>
            <a:t>Chuỗi giá trị</a:t>
          </a:r>
        </a:p>
      </dsp:txBody>
      <dsp:txXfrm>
        <a:off x="860" y="159833"/>
        <a:ext cx="1509606" cy="670936"/>
      </dsp:txXfrm>
    </dsp:sp>
    <dsp:sp modelId="{D5D776C5-162F-47F0-94F1-A221533C8D15}">
      <dsp:nvSpPr>
        <dsp:cNvPr id="0" name=""/>
        <dsp:cNvSpPr/>
      </dsp:nvSpPr>
      <dsp:spPr>
        <a:xfrm>
          <a:off x="1342732" y="159833"/>
          <a:ext cx="1677340" cy="670936"/>
        </a:xfrm>
        <a:prstGeom prst="chevron">
          <a:avLst/>
        </a:prstGeom>
        <a:solidFill>
          <a:schemeClr val="accent4">
            <a:hueOff val="2450223"/>
            <a:satOff val="-10194"/>
            <a:lumOff val="2402"/>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6007" tIns="37338" rIns="18669" bIns="37338" numCol="1" spcCol="1270" anchor="ctr" anchorCtr="0">
          <a:noAutofit/>
        </a:bodyPr>
        <a:lstStyle/>
        <a:p>
          <a:pPr marL="0" lvl="0" indent="0" algn="ctr" defTabSz="622300">
            <a:lnSpc>
              <a:spcPct val="90000"/>
            </a:lnSpc>
            <a:spcBef>
              <a:spcPct val="0"/>
            </a:spcBef>
            <a:spcAft>
              <a:spcPct val="35000"/>
            </a:spcAft>
            <a:buNone/>
          </a:pPr>
          <a:r>
            <a:rPr lang="en-US" sz="1400" kern="1200"/>
            <a:t>Chức năng</a:t>
          </a:r>
        </a:p>
      </dsp:txBody>
      <dsp:txXfrm>
        <a:off x="1678200" y="159833"/>
        <a:ext cx="1006404" cy="670936"/>
      </dsp:txXfrm>
    </dsp:sp>
    <dsp:sp modelId="{2188A0AA-525A-4C95-A069-10AF5866071C}">
      <dsp:nvSpPr>
        <dsp:cNvPr id="0" name=""/>
        <dsp:cNvSpPr/>
      </dsp:nvSpPr>
      <dsp:spPr>
        <a:xfrm>
          <a:off x="2684605" y="159833"/>
          <a:ext cx="1677340" cy="670936"/>
        </a:xfrm>
        <a:prstGeom prst="chevron">
          <a:avLst/>
        </a:prstGeom>
        <a:solidFill>
          <a:schemeClr val="accent4">
            <a:hueOff val="4900445"/>
            <a:satOff val="-20388"/>
            <a:lumOff val="4804"/>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6007" tIns="37338" rIns="18669" bIns="37338" numCol="1" spcCol="1270" anchor="ctr" anchorCtr="0">
          <a:noAutofit/>
        </a:bodyPr>
        <a:lstStyle/>
        <a:p>
          <a:pPr marL="0" lvl="0" indent="0" algn="ctr" defTabSz="622300">
            <a:lnSpc>
              <a:spcPct val="90000"/>
            </a:lnSpc>
            <a:spcBef>
              <a:spcPct val="0"/>
            </a:spcBef>
            <a:spcAft>
              <a:spcPct val="35000"/>
            </a:spcAft>
            <a:buNone/>
          </a:pPr>
          <a:r>
            <a:rPr lang="en-US" sz="1400" kern="1200"/>
            <a:t>Nhiệm vụ</a:t>
          </a:r>
        </a:p>
      </dsp:txBody>
      <dsp:txXfrm>
        <a:off x="3020073" y="159833"/>
        <a:ext cx="1006404" cy="670936"/>
      </dsp:txXfrm>
    </dsp:sp>
    <dsp:sp modelId="{1DC7710A-DF5C-4545-9952-1FA9D7434300}">
      <dsp:nvSpPr>
        <dsp:cNvPr id="0" name=""/>
        <dsp:cNvSpPr/>
      </dsp:nvSpPr>
      <dsp:spPr>
        <a:xfrm>
          <a:off x="4026477" y="159833"/>
          <a:ext cx="1677340" cy="670936"/>
        </a:xfrm>
        <a:prstGeom prst="chevron">
          <a:avLst/>
        </a:prstGeom>
        <a:solidFill>
          <a:schemeClr val="accent4">
            <a:hueOff val="7350668"/>
            <a:satOff val="-30583"/>
            <a:lumOff val="72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6007" tIns="37338" rIns="18669" bIns="37338" numCol="1" spcCol="1270" anchor="ctr" anchorCtr="0">
          <a:noAutofit/>
        </a:bodyPr>
        <a:lstStyle/>
        <a:p>
          <a:pPr marL="0" lvl="0" indent="0" algn="ctr" defTabSz="622300">
            <a:lnSpc>
              <a:spcPct val="90000"/>
            </a:lnSpc>
            <a:spcBef>
              <a:spcPct val="0"/>
            </a:spcBef>
            <a:spcAft>
              <a:spcPct val="35000"/>
            </a:spcAft>
            <a:buNone/>
          </a:pPr>
          <a:r>
            <a:rPr lang="en-US" sz="1400" kern="1200"/>
            <a:t>Công việc &amp; trách nhiệm</a:t>
          </a:r>
        </a:p>
      </dsp:txBody>
      <dsp:txXfrm>
        <a:off x="4361945" y="159833"/>
        <a:ext cx="1006404" cy="670936"/>
      </dsp:txXfrm>
    </dsp:sp>
    <dsp:sp modelId="{47852409-2A09-4A52-B11F-A86002F2FC7A}">
      <dsp:nvSpPr>
        <dsp:cNvPr id="0" name=""/>
        <dsp:cNvSpPr/>
      </dsp:nvSpPr>
      <dsp:spPr>
        <a:xfrm>
          <a:off x="5368350" y="159833"/>
          <a:ext cx="1677340" cy="670936"/>
        </a:xfrm>
        <a:prstGeom prst="chevron">
          <a:avLst/>
        </a:prstGeom>
        <a:solidFill>
          <a:schemeClr val="accent4">
            <a:hueOff val="9800891"/>
            <a:satOff val="-40777"/>
            <a:lumOff val="9608"/>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6007" tIns="37338" rIns="18669" bIns="37338" numCol="1" spcCol="1270" anchor="ctr" anchorCtr="0">
          <a:noAutofit/>
        </a:bodyPr>
        <a:lstStyle/>
        <a:p>
          <a:pPr marL="0" lvl="0" indent="0" algn="ctr" defTabSz="622300">
            <a:lnSpc>
              <a:spcPct val="90000"/>
            </a:lnSpc>
            <a:spcBef>
              <a:spcPct val="0"/>
            </a:spcBef>
            <a:spcAft>
              <a:spcPct val="35000"/>
            </a:spcAft>
            <a:buNone/>
          </a:pPr>
          <a:r>
            <a:rPr lang="en-US" sz="1400" kern="1200"/>
            <a:t>KPI</a:t>
          </a:r>
        </a:p>
      </dsp:txBody>
      <dsp:txXfrm>
        <a:off x="5703818" y="159833"/>
        <a:ext cx="1006404" cy="67093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3BC7DB7-1A46-47A4-9E06-7E983D4DF8F2}">
      <dsp:nvSpPr>
        <dsp:cNvPr id="0" name=""/>
        <dsp:cNvSpPr/>
      </dsp:nvSpPr>
      <dsp:spPr>
        <a:xfrm>
          <a:off x="5802" y="224617"/>
          <a:ext cx="1798890" cy="107933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sz="2000" kern="1200"/>
            <a:t>Kế hoạch bán </a:t>
          </a:r>
        </a:p>
      </dsp:txBody>
      <dsp:txXfrm>
        <a:off x="37415" y="256230"/>
        <a:ext cx="1735664" cy="1016108"/>
      </dsp:txXfrm>
    </dsp:sp>
    <dsp:sp modelId="{263A5589-9A5B-412C-A45D-94DA9479789D}">
      <dsp:nvSpPr>
        <dsp:cNvPr id="0" name=""/>
        <dsp:cNvSpPr/>
      </dsp:nvSpPr>
      <dsp:spPr>
        <a:xfrm>
          <a:off x="1984582" y="541222"/>
          <a:ext cx="381364" cy="446124"/>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711200">
            <a:lnSpc>
              <a:spcPct val="90000"/>
            </a:lnSpc>
            <a:spcBef>
              <a:spcPct val="0"/>
            </a:spcBef>
            <a:spcAft>
              <a:spcPct val="35000"/>
            </a:spcAft>
            <a:buNone/>
          </a:pPr>
          <a:endParaRPr lang="en-US" sz="1600" kern="1200"/>
        </a:p>
      </dsp:txBody>
      <dsp:txXfrm>
        <a:off x="1984582" y="630447"/>
        <a:ext cx="266955" cy="267674"/>
      </dsp:txXfrm>
    </dsp:sp>
    <dsp:sp modelId="{947DCBB1-F18C-4B96-A376-E492B6A5AA96}">
      <dsp:nvSpPr>
        <dsp:cNvPr id="0" name=""/>
        <dsp:cNvSpPr/>
      </dsp:nvSpPr>
      <dsp:spPr>
        <a:xfrm>
          <a:off x="2524250" y="224617"/>
          <a:ext cx="1798890" cy="107933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sz="2000" kern="1200"/>
            <a:t>Check kho thành phẩm</a:t>
          </a:r>
        </a:p>
      </dsp:txBody>
      <dsp:txXfrm>
        <a:off x="2555863" y="256230"/>
        <a:ext cx="1735664" cy="1016108"/>
      </dsp:txXfrm>
    </dsp:sp>
    <dsp:sp modelId="{4288B29C-ED27-474A-9B24-88874FEE87C0}">
      <dsp:nvSpPr>
        <dsp:cNvPr id="0" name=""/>
        <dsp:cNvSpPr/>
      </dsp:nvSpPr>
      <dsp:spPr>
        <a:xfrm>
          <a:off x="4503030" y="541222"/>
          <a:ext cx="381364" cy="446124"/>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711200">
            <a:lnSpc>
              <a:spcPct val="90000"/>
            </a:lnSpc>
            <a:spcBef>
              <a:spcPct val="0"/>
            </a:spcBef>
            <a:spcAft>
              <a:spcPct val="35000"/>
            </a:spcAft>
            <a:buNone/>
          </a:pPr>
          <a:endParaRPr lang="en-US" sz="1600" kern="1200"/>
        </a:p>
      </dsp:txBody>
      <dsp:txXfrm>
        <a:off x="4503030" y="630447"/>
        <a:ext cx="266955" cy="267674"/>
      </dsp:txXfrm>
    </dsp:sp>
    <dsp:sp modelId="{A8A51A9A-3892-4B6C-896A-0A4C4B18BC1F}">
      <dsp:nvSpPr>
        <dsp:cNvPr id="0" name=""/>
        <dsp:cNvSpPr/>
      </dsp:nvSpPr>
      <dsp:spPr>
        <a:xfrm>
          <a:off x="5042697" y="224617"/>
          <a:ext cx="1798890" cy="107933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sz="2000" kern="1200"/>
            <a:t>Yêu cầu sản xuất</a:t>
          </a:r>
        </a:p>
      </dsp:txBody>
      <dsp:txXfrm>
        <a:off x="5074310" y="256230"/>
        <a:ext cx="1735664" cy="1016108"/>
      </dsp:txXfrm>
    </dsp:sp>
    <dsp:sp modelId="{9A2DF2B3-3D44-461A-A901-805CBCDD8BD9}">
      <dsp:nvSpPr>
        <dsp:cNvPr id="0" name=""/>
        <dsp:cNvSpPr/>
      </dsp:nvSpPr>
      <dsp:spPr>
        <a:xfrm>
          <a:off x="7021477" y="541222"/>
          <a:ext cx="381364" cy="446124"/>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711200">
            <a:lnSpc>
              <a:spcPct val="90000"/>
            </a:lnSpc>
            <a:spcBef>
              <a:spcPct val="0"/>
            </a:spcBef>
            <a:spcAft>
              <a:spcPct val="35000"/>
            </a:spcAft>
            <a:buNone/>
          </a:pPr>
          <a:endParaRPr lang="en-US" sz="1600" kern="1200"/>
        </a:p>
      </dsp:txBody>
      <dsp:txXfrm>
        <a:off x="7021477" y="630447"/>
        <a:ext cx="266955" cy="267674"/>
      </dsp:txXfrm>
    </dsp:sp>
    <dsp:sp modelId="{1968C211-3036-4FCB-BD12-520FD483391C}">
      <dsp:nvSpPr>
        <dsp:cNvPr id="0" name=""/>
        <dsp:cNvSpPr/>
      </dsp:nvSpPr>
      <dsp:spPr>
        <a:xfrm>
          <a:off x="7561144" y="224617"/>
          <a:ext cx="1798890" cy="107933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sz="2000" kern="1200"/>
            <a:t>Áp BOM + check kho NVL</a:t>
          </a:r>
        </a:p>
      </dsp:txBody>
      <dsp:txXfrm>
        <a:off x="7592757" y="256230"/>
        <a:ext cx="1735664" cy="1016108"/>
      </dsp:txXfrm>
    </dsp:sp>
    <dsp:sp modelId="{4F67FEBC-4DE6-427F-8988-C2647BF7CB22}">
      <dsp:nvSpPr>
        <dsp:cNvPr id="0" name=""/>
        <dsp:cNvSpPr/>
      </dsp:nvSpPr>
      <dsp:spPr>
        <a:xfrm>
          <a:off x="9539924" y="541222"/>
          <a:ext cx="381364" cy="446124"/>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711200">
            <a:lnSpc>
              <a:spcPct val="90000"/>
            </a:lnSpc>
            <a:spcBef>
              <a:spcPct val="0"/>
            </a:spcBef>
            <a:spcAft>
              <a:spcPct val="35000"/>
            </a:spcAft>
            <a:buNone/>
          </a:pPr>
          <a:endParaRPr lang="en-US" sz="1600" kern="1200"/>
        </a:p>
      </dsp:txBody>
      <dsp:txXfrm>
        <a:off x="9539924" y="630447"/>
        <a:ext cx="266955" cy="267674"/>
      </dsp:txXfrm>
    </dsp:sp>
    <dsp:sp modelId="{BD646D91-A9D7-4E44-BAE3-8FF665ECDB1A}">
      <dsp:nvSpPr>
        <dsp:cNvPr id="0" name=""/>
        <dsp:cNvSpPr/>
      </dsp:nvSpPr>
      <dsp:spPr>
        <a:xfrm>
          <a:off x="10079592" y="224617"/>
          <a:ext cx="1798890" cy="107933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sz="2000" kern="1200"/>
            <a:t>Kế hoạch mua ( NVL, bán TP)</a:t>
          </a:r>
        </a:p>
      </dsp:txBody>
      <dsp:txXfrm>
        <a:off x="10111205" y="256230"/>
        <a:ext cx="1735664" cy="1016108"/>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layout3.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Layout" Target="../diagrams/layout2.xml"/><Relationship Id="rId3" Type="http://schemas.openxmlformats.org/officeDocument/2006/relationships/diagramLayout" Target="../diagrams/layout1.xml"/><Relationship Id="rId7" Type="http://schemas.openxmlformats.org/officeDocument/2006/relationships/diagramData" Target="../diagrams/data2.xml"/><Relationship Id="rId2" Type="http://schemas.openxmlformats.org/officeDocument/2006/relationships/diagramData" Target="../diagrams/data1.xml"/><Relationship Id="rId1" Type="http://schemas.openxmlformats.org/officeDocument/2006/relationships/image" Target="../media/image1.png"/><Relationship Id="rId6" Type="http://schemas.microsoft.com/office/2007/relationships/diagramDrawing" Target="../diagrams/drawing1.xml"/><Relationship Id="rId11" Type="http://schemas.microsoft.com/office/2007/relationships/diagramDrawing" Target="../diagrams/drawing2.xml"/><Relationship Id="rId5" Type="http://schemas.openxmlformats.org/officeDocument/2006/relationships/diagramColors" Target="../diagrams/colors1.xml"/><Relationship Id="rId10" Type="http://schemas.openxmlformats.org/officeDocument/2006/relationships/diagramColors" Target="../diagrams/colors2.xml"/><Relationship Id="rId4" Type="http://schemas.openxmlformats.org/officeDocument/2006/relationships/diagramQuickStyle" Target="../diagrams/quickStyle1.xml"/><Relationship Id="rId9" Type="http://schemas.openxmlformats.org/officeDocument/2006/relationships/diagramQuickStyle" Target="../diagrams/quickStyle2.xml"/></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3.xml"/><Relationship Id="rId2" Type="http://schemas.openxmlformats.org/officeDocument/2006/relationships/diagramLayout" Target="../diagrams/layout3.xml"/><Relationship Id="rId1" Type="http://schemas.openxmlformats.org/officeDocument/2006/relationships/diagramData" Target="../diagrams/data3.xml"/><Relationship Id="rId5" Type="http://schemas.microsoft.com/office/2007/relationships/diagramDrawing" Target="../diagrams/drawing3.xml"/><Relationship Id="rId4" Type="http://schemas.openxmlformats.org/officeDocument/2006/relationships/diagramColors" Target="../diagrams/colors3.xm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3</xdr:col>
      <xdr:colOff>227134</xdr:colOff>
      <xdr:row>551</xdr:row>
      <xdr:rowOff>0</xdr:rowOff>
    </xdr:from>
    <xdr:ext cx="2659674" cy="463624"/>
    <xdr:pic>
      <xdr:nvPicPr>
        <xdr:cNvPr id="41" name="Picture 40">
          <a:extLst>
            <a:ext uri="{FF2B5EF4-FFF2-40B4-BE49-F238E27FC236}">
              <a16:creationId xmlns:a16="http://schemas.microsoft.com/office/drawing/2014/main" id="{E8A56A83-3A15-4021-B890-FD30EFE755B1}"/>
            </a:ext>
          </a:extLst>
        </xdr:cNvPr>
        <xdr:cNvPicPr>
          <a:picLocks noChangeAspect="1"/>
        </xdr:cNvPicPr>
      </xdr:nvPicPr>
      <xdr:blipFill rotWithShape="1">
        <a:blip xmlns:r="http://schemas.openxmlformats.org/officeDocument/2006/relationships" r:embed="rId1"/>
        <a:srcRect r="77936"/>
        <a:stretch/>
      </xdr:blipFill>
      <xdr:spPr>
        <a:xfrm>
          <a:off x="908538" y="110182269"/>
          <a:ext cx="2659674" cy="463624"/>
        </a:xfrm>
        <a:prstGeom prst="rect">
          <a:avLst/>
        </a:prstGeom>
      </xdr:spPr>
    </xdr:pic>
    <xdr:clientData/>
  </xdr:oneCellAnchor>
  <xdr:twoCellAnchor>
    <xdr:from>
      <xdr:col>3</xdr:col>
      <xdr:colOff>96078</xdr:colOff>
      <xdr:row>0</xdr:row>
      <xdr:rowOff>1</xdr:rowOff>
    </xdr:from>
    <xdr:to>
      <xdr:col>58</xdr:col>
      <xdr:colOff>24847</xdr:colOff>
      <xdr:row>7</xdr:row>
      <xdr:rowOff>149087</xdr:rowOff>
    </xdr:to>
    <xdr:graphicFrame macro="">
      <xdr:nvGraphicFramePr>
        <xdr:cNvPr id="2" name="Diagram 1">
          <a:extLst>
            <a:ext uri="{FF2B5EF4-FFF2-40B4-BE49-F238E27FC236}">
              <a16:creationId xmlns:a16="http://schemas.microsoft.com/office/drawing/2014/main" id="{EAA475D3-3D02-461C-9E83-9566ECDD59E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twoCellAnchor editAs="oneCell">
    <xdr:from>
      <xdr:col>4</xdr:col>
      <xdr:colOff>1</xdr:colOff>
      <xdr:row>293</xdr:row>
      <xdr:rowOff>15386</xdr:rowOff>
    </xdr:from>
    <xdr:to>
      <xdr:col>12</xdr:col>
      <xdr:colOff>87923</xdr:colOff>
      <xdr:row>295</xdr:row>
      <xdr:rowOff>95251</xdr:rowOff>
    </xdr:to>
    <xdr:pic>
      <xdr:nvPicPr>
        <xdr:cNvPr id="7" name="Picture 6">
          <a:extLst>
            <a:ext uri="{FF2B5EF4-FFF2-40B4-BE49-F238E27FC236}">
              <a16:creationId xmlns:a16="http://schemas.microsoft.com/office/drawing/2014/main" id="{D024DD66-1FC5-3C68-A1FC-46ADB05EEDB4}"/>
            </a:ext>
          </a:extLst>
        </xdr:cNvPr>
        <xdr:cNvPicPr>
          <a:picLocks noChangeAspect="1"/>
        </xdr:cNvPicPr>
      </xdr:nvPicPr>
      <xdr:blipFill rotWithShape="1">
        <a:blip xmlns:r="http://schemas.openxmlformats.org/officeDocument/2006/relationships" r:embed="rId1"/>
        <a:srcRect r="84080"/>
        <a:stretch/>
      </xdr:blipFill>
      <xdr:spPr>
        <a:xfrm>
          <a:off x="908539" y="52051194"/>
          <a:ext cx="1919653" cy="394921"/>
        </a:xfrm>
        <a:prstGeom prst="rect">
          <a:avLst/>
        </a:prstGeom>
      </xdr:spPr>
    </xdr:pic>
    <xdr:clientData/>
  </xdr:twoCellAnchor>
  <xdr:twoCellAnchor>
    <xdr:from>
      <xdr:col>11</xdr:col>
      <xdr:colOff>202266</xdr:colOff>
      <xdr:row>293</xdr:row>
      <xdr:rowOff>48746</xdr:rowOff>
    </xdr:from>
    <xdr:to>
      <xdr:col>35</xdr:col>
      <xdr:colOff>105336</xdr:colOff>
      <xdr:row>295</xdr:row>
      <xdr:rowOff>143996</xdr:rowOff>
    </xdr:to>
    <xdr:sp macro="" textlink="">
      <xdr:nvSpPr>
        <xdr:cNvPr id="8" name="Rectangle 7">
          <a:extLst>
            <a:ext uri="{FF2B5EF4-FFF2-40B4-BE49-F238E27FC236}">
              <a16:creationId xmlns:a16="http://schemas.microsoft.com/office/drawing/2014/main" id="{55936699-4234-965D-BAB3-39083D6FBE64}"/>
            </a:ext>
          </a:extLst>
        </xdr:cNvPr>
        <xdr:cNvSpPr/>
      </xdr:nvSpPr>
      <xdr:spPr>
        <a:xfrm>
          <a:off x="2533090" y="47041734"/>
          <a:ext cx="5757022" cy="292474"/>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lang="en-US" sz="1600" b="1">
              <a:solidFill>
                <a:schemeClr val="bg1"/>
              </a:solidFill>
            </a:rPr>
            <a:t>DANH SÁCH</a:t>
          </a:r>
          <a:r>
            <a:rPr lang="en-US" sz="1600" b="1" baseline="0">
              <a:solidFill>
                <a:schemeClr val="bg1"/>
              </a:solidFill>
            </a:rPr>
            <a:t> NHIỆM VỤ</a:t>
          </a:r>
        </a:p>
      </xdr:txBody>
    </xdr:sp>
    <xdr:clientData/>
  </xdr:twoCellAnchor>
  <xdr:oneCellAnchor>
    <xdr:from>
      <xdr:col>4</xdr:col>
      <xdr:colOff>2</xdr:colOff>
      <xdr:row>509</xdr:row>
      <xdr:rowOff>257175</xdr:rowOff>
    </xdr:from>
    <xdr:ext cx="3018692" cy="463624"/>
    <xdr:pic>
      <xdr:nvPicPr>
        <xdr:cNvPr id="9" name="Picture 8">
          <a:extLst>
            <a:ext uri="{FF2B5EF4-FFF2-40B4-BE49-F238E27FC236}">
              <a16:creationId xmlns:a16="http://schemas.microsoft.com/office/drawing/2014/main" id="{5D33EA5B-7089-49C4-8A98-8AAD05352FAC}"/>
            </a:ext>
          </a:extLst>
        </xdr:cNvPr>
        <xdr:cNvPicPr>
          <a:picLocks noChangeAspect="1"/>
        </xdr:cNvPicPr>
      </xdr:nvPicPr>
      <xdr:blipFill rotWithShape="1">
        <a:blip xmlns:r="http://schemas.openxmlformats.org/officeDocument/2006/relationships" r:embed="rId1"/>
        <a:srcRect r="74970"/>
        <a:stretch/>
      </xdr:blipFill>
      <xdr:spPr>
        <a:xfrm>
          <a:off x="908540" y="101910906"/>
          <a:ext cx="3018692" cy="463624"/>
        </a:xfrm>
        <a:prstGeom prst="rect">
          <a:avLst/>
        </a:prstGeom>
      </xdr:spPr>
    </xdr:pic>
    <xdr:clientData/>
  </xdr:oneCellAnchor>
  <xdr:twoCellAnchor>
    <xdr:from>
      <xdr:col>17</xdr:col>
      <xdr:colOff>276225</xdr:colOff>
      <xdr:row>510</xdr:row>
      <xdr:rowOff>66675</xdr:rowOff>
    </xdr:from>
    <xdr:to>
      <xdr:col>41</xdr:col>
      <xdr:colOff>114300</xdr:colOff>
      <xdr:row>512</xdr:row>
      <xdr:rowOff>161925</xdr:rowOff>
    </xdr:to>
    <xdr:sp macro="" textlink="">
      <xdr:nvSpPr>
        <xdr:cNvPr id="10" name="Rectangle 9">
          <a:extLst>
            <a:ext uri="{FF2B5EF4-FFF2-40B4-BE49-F238E27FC236}">
              <a16:creationId xmlns:a16="http://schemas.microsoft.com/office/drawing/2014/main" id="{AAE69A0B-F2C8-4730-B283-364A2F65B29B}"/>
            </a:ext>
          </a:extLst>
        </xdr:cNvPr>
        <xdr:cNvSpPr/>
      </xdr:nvSpPr>
      <xdr:spPr>
        <a:xfrm>
          <a:off x="3892924" y="18265028"/>
          <a:ext cx="5567082" cy="296956"/>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lang="en-US" sz="1600" b="1">
              <a:solidFill>
                <a:schemeClr val="bg1"/>
              </a:solidFill>
            </a:rPr>
            <a:t>DANH</a:t>
          </a:r>
          <a:r>
            <a:rPr lang="en-US" sz="1600" b="1" baseline="0">
              <a:solidFill>
                <a:schemeClr val="bg1"/>
              </a:solidFill>
            </a:rPr>
            <a:t> SÁCH CÔNG VIỆC</a:t>
          </a:r>
          <a:endParaRPr lang="en-US" sz="1600" b="1">
            <a:solidFill>
              <a:schemeClr val="bg1"/>
            </a:solidFill>
          </a:endParaRPr>
        </a:p>
      </xdr:txBody>
    </xdr:sp>
    <xdr:clientData/>
  </xdr:twoCellAnchor>
  <xdr:twoCellAnchor>
    <xdr:from>
      <xdr:col>18</xdr:col>
      <xdr:colOff>5042</xdr:colOff>
      <xdr:row>551</xdr:row>
      <xdr:rowOff>66675</xdr:rowOff>
    </xdr:from>
    <xdr:to>
      <xdr:col>41</xdr:col>
      <xdr:colOff>114300</xdr:colOff>
      <xdr:row>553</xdr:row>
      <xdr:rowOff>161925</xdr:rowOff>
    </xdr:to>
    <xdr:sp macro="" textlink="">
      <xdr:nvSpPr>
        <xdr:cNvPr id="13" name="Rectangle 12">
          <a:extLst>
            <a:ext uri="{FF2B5EF4-FFF2-40B4-BE49-F238E27FC236}">
              <a16:creationId xmlns:a16="http://schemas.microsoft.com/office/drawing/2014/main" id="{A9971EEE-C7EB-45D6-8DA2-53FBACA2D426}"/>
            </a:ext>
          </a:extLst>
        </xdr:cNvPr>
        <xdr:cNvSpPr/>
      </xdr:nvSpPr>
      <xdr:spPr>
        <a:xfrm>
          <a:off x="4155701" y="92268675"/>
          <a:ext cx="5757023" cy="292474"/>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lang="en-US" sz="1600" b="1">
              <a:solidFill>
                <a:schemeClr val="bg1"/>
              </a:solidFill>
            </a:rPr>
            <a:t>DANH</a:t>
          </a:r>
          <a:r>
            <a:rPr lang="en-US" sz="1600" b="1" baseline="0">
              <a:solidFill>
                <a:schemeClr val="bg1"/>
              </a:solidFill>
            </a:rPr>
            <a:t> SÁCH GIAO VIỆC THEO VỊ TRÍ</a:t>
          </a:r>
          <a:endParaRPr lang="en-US" sz="1600" b="1">
            <a:solidFill>
              <a:schemeClr val="bg1"/>
            </a:solidFill>
          </a:endParaRPr>
        </a:p>
      </xdr:txBody>
    </xdr:sp>
    <xdr:clientData/>
  </xdr:twoCellAnchor>
  <xdr:twoCellAnchor>
    <xdr:from>
      <xdr:col>26</xdr:col>
      <xdr:colOff>190500</xdr:colOff>
      <xdr:row>175</xdr:row>
      <xdr:rowOff>190500</xdr:rowOff>
    </xdr:from>
    <xdr:to>
      <xdr:col>50</xdr:col>
      <xdr:colOff>67235</xdr:colOff>
      <xdr:row>229</xdr:row>
      <xdr:rowOff>0</xdr:rowOff>
    </xdr:to>
    <xdr:cxnSp macro="">
      <xdr:nvCxnSpPr>
        <xdr:cNvPr id="15" name="Straight Arrow Connector 14">
          <a:extLst>
            <a:ext uri="{FF2B5EF4-FFF2-40B4-BE49-F238E27FC236}">
              <a16:creationId xmlns:a16="http://schemas.microsoft.com/office/drawing/2014/main" id="{00CFF724-240F-94BD-5BDB-CA4028808295}"/>
            </a:ext>
          </a:extLst>
        </xdr:cNvPr>
        <xdr:cNvCxnSpPr/>
      </xdr:nvCxnSpPr>
      <xdr:spPr>
        <a:xfrm flipH="1">
          <a:off x="5983941" y="29762824"/>
          <a:ext cx="5446059" cy="60847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67235</xdr:colOff>
      <xdr:row>441</xdr:row>
      <xdr:rowOff>67235</xdr:rowOff>
    </xdr:from>
    <xdr:ext cx="1166025" cy="264560"/>
    <xdr:sp macro="" textlink="">
      <xdr:nvSpPr>
        <xdr:cNvPr id="21" name="TextBox 20">
          <a:extLst>
            <a:ext uri="{FF2B5EF4-FFF2-40B4-BE49-F238E27FC236}">
              <a16:creationId xmlns:a16="http://schemas.microsoft.com/office/drawing/2014/main" id="{B9A8DEF9-D105-222E-ECB5-F0B149546803}"/>
            </a:ext>
          </a:extLst>
        </xdr:cNvPr>
        <xdr:cNvSpPr txBox="1"/>
      </xdr:nvSpPr>
      <xdr:spPr>
        <a:xfrm>
          <a:off x="5983941" y="75202676"/>
          <a:ext cx="11660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Năng</a:t>
          </a:r>
          <a:r>
            <a:rPr lang="en-US" sz="1100" baseline="0">
              <a:solidFill>
                <a:srgbClr val="FF0000"/>
              </a:solidFill>
            </a:rPr>
            <a:t> lực yêu cầu</a:t>
          </a:r>
          <a:endParaRPr lang="en-US" sz="1100">
            <a:solidFill>
              <a:srgbClr val="FF0000"/>
            </a:solidFill>
          </a:endParaRPr>
        </a:p>
      </xdr:txBody>
    </xdr:sp>
    <xdr:clientData/>
  </xdr:oneCellAnchor>
  <xdr:twoCellAnchor>
    <xdr:from>
      <xdr:col>25</xdr:col>
      <xdr:colOff>212912</xdr:colOff>
      <xdr:row>442</xdr:row>
      <xdr:rowOff>168088</xdr:rowOff>
    </xdr:from>
    <xdr:to>
      <xdr:col>30</xdr:col>
      <xdr:colOff>11206</xdr:colOff>
      <xdr:row>443</xdr:row>
      <xdr:rowOff>201705</xdr:rowOff>
    </xdr:to>
    <xdr:sp macro="" textlink="">
      <xdr:nvSpPr>
        <xdr:cNvPr id="22" name="Rectangle: Top Corners One Rounded and One Snipped 21">
          <a:extLst>
            <a:ext uri="{FF2B5EF4-FFF2-40B4-BE49-F238E27FC236}">
              <a16:creationId xmlns:a16="http://schemas.microsoft.com/office/drawing/2014/main" id="{6F977921-0E31-07B0-9FED-37659F5974E3}"/>
            </a:ext>
          </a:extLst>
        </xdr:cNvPr>
        <xdr:cNvSpPr/>
      </xdr:nvSpPr>
      <xdr:spPr>
        <a:xfrm>
          <a:off x="5782236" y="54169235"/>
          <a:ext cx="918882" cy="235323"/>
        </a:xfrm>
        <a:prstGeom prst="snip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Thái</a:t>
          </a:r>
          <a:r>
            <a:rPr lang="en-US" sz="1100" baseline="0"/>
            <a:t> độ</a:t>
          </a:r>
          <a:endParaRPr lang="en-US" sz="1100"/>
        </a:p>
      </xdr:txBody>
    </xdr:sp>
    <xdr:clientData/>
  </xdr:twoCellAnchor>
  <xdr:twoCellAnchor>
    <xdr:from>
      <xdr:col>30</xdr:col>
      <xdr:colOff>50427</xdr:colOff>
      <xdr:row>442</xdr:row>
      <xdr:rowOff>168088</xdr:rowOff>
    </xdr:from>
    <xdr:to>
      <xdr:col>34</xdr:col>
      <xdr:colOff>72839</xdr:colOff>
      <xdr:row>443</xdr:row>
      <xdr:rowOff>201705</xdr:rowOff>
    </xdr:to>
    <xdr:sp macro="" textlink="">
      <xdr:nvSpPr>
        <xdr:cNvPr id="23" name="Rectangle: Top Corners One Rounded and One Snipped 22">
          <a:extLst>
            <a:ext uri="{FF2B5EF4-FFF2-40B4-BE49-F238E27FC236}">
              <a16:creationId xmlns:a16="http://schemas.microsoft.com/office/drawing/2014/main" id="{A2F5254F-140F-DC5B-CD96-AAF5E61FAB36}"/>
            </a:ext>
          </a:extLst>
        </xdr:cNvPr>
        <xdr:cNvSpPr/>
      </xdr:nvSpPr>
      <xdr:spPr>
        <a:xfrm>
          <a:off x="6740339" y="54169235"/>
          <a:ext cx="918882" cy="235323"/>
        </a:xfrm>
        <a:prstGeom prst="snip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Kỹ</a:t>
          </a:r>
          <a:r>
            <a:rPr lang="en-US" sz="1100" baseline="0"/>
            <a:t> năng</a:t>
          </a:r>
          <a:endParaRPr lang="en-US" sz="1100"/>
        </a:p>
      </xdr:txBody>
    </xdr:sp>
    <xdr:clientData/>
  </xdr:twoCellAnchor>
  <xdr:twoCellAnchor>
    <xdr:from>
      <xdr:col>34</xdr:col>
      <xdr:colOff>112060</xdr:colOff>
      <xdr:row>442</xdr:row>
      <xdr:rowOff>168088</xdr:rowOff>
    </xdr:from>
    <xdr:to>
      <xdr:col>38</xdr:col>
      <xdr:colOff>44824</xdr:colOff>
      <xdr:row>443</xdr:row>
      <xdr:rowOff>201705</xdr:rowOff>
    </xdr:to>
    <xdr:sp macro="" textlink="">
      <xdr:nvSpPr>
        <xdr:cNvPr id="24" name="Rectangle: Top Corners One Rounded and One Snipped 23">
          <a:extLst>
            <a:ext uri="{FF2B5EF4-FFF2-40B4-BE49-F238E27FC236}">
              <a16:creationId xmlns:a16="http://schemas.microsoft.com/office/drawing/2014/main" id="{B040A4FC-22BA-9B07-E563-20A4174AB45A}"/>
            </a:ext>
          </a:extLst>
        </xdr:cNvPr>
        <xdr:cNvSpPr/>
      </xdr:nvSpPr>
      <xdr:spPr>
        <a:xfrm>
          <a:off x="7993998" y="83464213"/>
          <a:ext cx="920982" cy="236023"/>
        </a:xfrm>
        <a:prstGeom prst="snip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Kiến</a:t>
          </a:r>
          <a:r>
            <a:rPr lang="en-US" sz="1100" baseline="0"/>
            <a:t> thức</a:t>
          </a:r>
          <a:endParaRPr lang="en-US" sz="1100"/>
        </a:p>
      </xdr:txBody>
    </xdr:sp>
    <xdr:clientData/>
  </xdr:twoCellAnchor>
  <xdr:twoCellAnchor>
    <xdr:from>
      <xdr:col>33</xdr:col>
      <xdr:colOff>123264</xdr:colOff>
      <xdr:row>446</xdr:row>
      <xdr:rowOff>56029</xdr:rowOff>
    </xdr:from>
    <xdr:to>
      <xdr:col>45</xdr:col>
      <xdr:colOff>89648</xdr:colOff>
      <xdr:row>475</xdr:row>
      <xdr:rowOff>22412</xdr:rowOff>
    </xdr:to>
    <xdr:cxnSp macro="">
      <xdr:nvCxnSpPr>
        <xdr:cNvPr id="26" name="Straight Arrow Connector 25">
          <a:extLst>
            <a:ext uri="{FF2B5EF4-FFF2-40B4-BE49-F238E27FC236}">
              <a16:creationId xmlns:a16="http://schemas.microsoft.com/office/drawing/2014/main" id="{92AB8914-3752-47B1-B6F3-3217A9B51F81}"/>
            </a:ext>
          </a:extLst>
        </xdr:cNvPr>
        <xdr:cNvCxnSpPr/>
      </xdr:nvCxnSpPr>
      <xdr:spPr>
        <a:xfrm flipH="1">
          <a:off x="7485529" y="54864000"/>
          <a:ext cx="2846295" cy="26109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58463</xdr:colOff>
      <xdr:row>18</xdr:row>
      <xdr:rowOff>14030</xdr:rowOff>
    </xdr:from>
    <xdr:to>
      <xdr:col>45</xdr:col>
      <xdr:colOff>197319</xdr:colOff>
      <xdr:row>23</xdr:row>
      <xdr:rowOff>43850</xdr:rowOff>
    </xdr:to>
    <xdr:graphicFrame macro="">
      <xdr:nvGraphicFramePr>
        <xdr:cNvPr id="30" name="Diagram 29">
          <a:extLst>
            <a:ext uri="{FF2B5EF4-FFF2-40B4-BE49-F238E27FC236}">
              <a16:creationId xmlns:a16="http://schemas.microsoft.com/office/drawing/2014/main" id="{A2FBDC9C-515A-4F83-B744-9B9E619543E7}"/>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twoCellAnchor>
    <xdr:from>
      <xdr:col>15</xdr:col>
      <xdr:colOff>134470</xdr:colOff>
      <xdr:row>30</xdr:row>
      <xdr:rowOff>130970</xdr:rowOff>
    </xdr:from>
    <xdr:to>
      <xdr:col>17</xdr:col>
      <xdr:colOff>95251</xdr:colOff>
      <xdr:row>33</xdr:row>
      <xdr:rowOff>191749</xdr:rowOff>
    </xdr:to>
    <xdr:sp macro="" textlink="">
      <xdr:nvSpPr>
        <xdr:cNvPr id="31" name="Isosceles Triangle 30">
          <a:extLst>
            <a:ext uri="{FF2B5EF4-FFF2-40B4-BE49-F238E27FC236}">
              <a16:creationId xmlns:a16="http://schemas.microsoft.com/office/drawing/2014/main" id="{6188CECF-7D15-4DD5-BA14-B8AA43FA90E2}"/>
            </a:ext>
          </a:extLst>
        </xdr:cNvPr>
        <xdr:cNvSpPr/>
      </xdr:nvSpPr>
      <xdr:spPr>
        <a:xfrm rot="5400000">
          <a:off x="3194104" y="6159307"/>
          <a:ext cx="665896" cy="465046"/>
        </a:xfrm>
        <a:prstGeom prst="triangle">
          <a:avLst>
            <a:gd name="adj" fmla="val 5356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28</xdr:col>
      <xdr:colOff>151370</xdr:colOff>
      <xdr:row>31</xdr:row>
      <xdr:rowOff>7448</xdr:rowOff>
    </xdr:from>
    <xdr:to>
      <xdr:col>30</xdr:col>
      <xdr:colOff>135630</xdr:colOff>
      <xdr:row>33</xdr:row>
      <xdr:rowOff>165656</xdr:rowOff>
    </xdr:to>
    <xdr:sp macro="" textlink="">
      <xdr:nvSpPr>
        <xdr:cNvPr id="32" name="Isosceles Triangle 31">
          <a:extLst>
            <a:ext uri="{FF2B5EF4-FFF2-40B4-BE49-F238E27FC236}">
              <a16:creationId xmlns:a16="http://schemas.microsoft.com/office/drawing/2014/main" id="{08785C81-5D44-427C-BEB4-D6ED4CCDA060}"/>
            </a:ext>
          </a:extLst>
        </xdr:cNvPr>
        <xdr:cNvSpPr/>
      </xdr:nvSpPr>
      <xdr:spPr>
        <a:xfrm rot="5400000">
          <a:off x="6328484" y="6201628"/>
          <a:ext cx="561619" cy="432496"/>
        </a:xfrm>
        <a:prstGeom prst="triangle">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4</xdr:col>
      <xdr:colOff>0</xdr:colOff>
      <xdr:row>15</xdr:row>
      <xdr:rowOff>44824</xdr:rowOff>
    </xdr:from>
    <xdr:to>
      <xdr:col>56</xdr:col>
      <xdr:colOff>95164</xdr:colOff>
      <xdr:row>17</xdr:row>
      <xdr:rowOff>105036</xdr:rowOff>
    </xdr:to>
    <xdr:pic>
      <xdr:nvPicPr>
        <xdr:cNvPr id="33" name="Picture 32">
          <a:extLst>
            <a:ext uri="{FF2B5EF4-FFF2-40B4-BE49-F238E27FC236}">
              <a16:creationId xmlns:a16="http://schemas.microsoft.com/office/drawing/2014/main" id="{5521E893-D0B6-41E5-B9D1-E37CBE1996FA}"/>
            </a:ext>
          </a:extLst>
        </xdr:cNvPr>
        <xdr:cNvPicPr>
          <a:picLocks noChangeAspect="1"/>
        </xdr:cNvPicPr>
      </xdr:nvPicPr>
      <xdr:blipFill>
        <a:blip xmlns:r="http://schemas.openxmlformats.org/officeDocument/2006/relationships" r:embed="rId1"/>
        <a:stretch>
          <a:fillRect/>
        </a:stretch>
      </xdr:blipFill>
      <xdr:spPr>
        <a:xfrm>
          <a:off x="672353" y="10298206"/>
          <a:ext cx="12054168" cy="463624"/>
        </a:xfrm>
        <a:prstGeom prst="rect">
          <a:avLst/>
        </a:prstGeom>
      </xdr:spPr>
    </xdr:pic>
    <xdr:clientData/>
  </xdr:twoCellAnchor>
  <xdr:twoCellAnchor>
    <xdr:from>
      <xdr:col>12</xdr:col>
      <xdr:colOff>201707</xdr:colOff>
      <xdr:row>15</xdr:row>
      <xdr:rowOff>134471</xdr:rowOff>
    </xdr:from>
    <xdr:to>
      <xdr:col>36</xdr:col>
      <xdr:colOff>109818</xdr:colOff>
      <xdr:row>17</xdr:row>
      <xdr:rowOff>28015</xdr:rowOff>
    </xdr:to>
    <xdr:sp macro="" textlink="">
      <xdr:nvSpPr>
        <xdr:cNvPr id="34" name="Rectangle 33">
          <a:extLst>
            <a:ext uri="{FF2B5EF4-FFF2-40B4-BE49-F238E27FC236}">
              <a16:creationId xmlns:a16="http://schemas.microsoft.com/office/drawing/2014/main" id="{D8B1E51A-8A1B-4C3A-9697-0D0FFD4BFAB2}"/>
            </a:ext>
          </a:extLst>
        </xdr:cNvPr>
        <xdr:cNvSpPr/>
      </xdr:nvSpPr>
      <xdr:spPr>
        <a:xfrm>
          <a:off x="2667001" y="10387853"/>
          <a:ext cx="5567082" cy="296956"/>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lang="en-US" sz="1600" b="1">
              <a:solidFill>
                <a:schemeClr val="bg1"/>
              </a:solidFill>
            </a:rPr>
            <a:t>CHUỖ</a:t>
          </a:r>
          <a:r>
            <a:rPr lang="en-US" sz="1600" b="1" baseline="0">
              <a:solidFill>
                <a:schemeClr val="bg1"/>
              </a:solidFill>
            </a:rPr>
            <a:t>I GIÁ TRỊ - CHỨC NĂNG - MỤC TIÊU - CÔNG VIỆC - KPI</a:t>
          </a:r>
          <a:endParaRPr lang="en-US" sz="1600" b="1">
            <a:solidFill>
              <a:schemeClr val="bg1"/>
            </a:solidFill>
          </a:endParaRPr>
        </a:p>
      </xdr:txBody>
    </xdr:sp>
    <xdr:clientData/>
  </xdr:twoCellAnchor>
  <xdr:oneCellAnchor>
    <xdr:from>
      <xdr:col>4</xdr:col>
      <xdr:colOff>0</xdr:colOff>
      <xdr:row>50</xdr:row>
      <xdr:rowOff>44824</xdr:rowOff>
    </xdr:from>
    <xdr:ext cx="12054168" cy="463624"/>
    <xdr:pic>
      <xdr:nvPicPr>
        <xdr:cNvPr id="38" name="Picture 37">
          <a:extLst>
            <a:ext uri="{FF2B5EF4-FFF2-40B4-BE49-F238E27FC236}">
              <a16:creationId xmlns:a16="http://schemas.microsoft.com/office/drawing/2014/main" id="{5813201C-C46A-4D62-96C0-2421C20A1B00}"/>
            </a:ext>
          </a:extLst>
        </xdr:cNvPr>
        <xdr:cNvPicPr>
          <a:picLocks noChangeAspect="1"/>
        </xdr:cNvPicPr>
      </xdr:nvPicPr>
      <xdr:blipFill>
        <a:blip xmlns:r="http://schemas.openxmlformats.org/officeDocument/2006/relationships" r:embed="rId1"/>
        <a:stretch>
          <a:fillRect/>
        </a:stretch>
      </xdr:blipFill>
      <xdr:spPr>
        <a:xfrm>
          <a:off x="672353" y="3148853"/>
          <a:ext cx="12054168" cy="463624"/>
        </a:xfrm>
        <a:prstGeom prst="rect">
          <a:avLst/>
        </a:prstGeom>
      </xdr:spPr>
    </xdr:pic>
    <xdr:clientData/>
  </xdr:oneCellAnchor>
  <xdr:twoCellAnchor>
    <xdr:from>
      <xdr:col>12</xdr:col>
      <xdr:colOff>201707</xdr:colOff>
      <xdr:row>50</xdr:row>
      <xdr:rowOff>134471</xdr:rowOff>
    </xdr:from>
    <xdr:to>
      <xdr:col>36</xdr:col>
      <xdr:colOff>109818</xdr:colOff>
      <xdr:row>52</xdr:row>
      <xdr:rowOff>28015</xdr:rowOff>
    </xdr:to>
    <xdr:sp macro="" textlink="">
      <xdr:nvSpPr>
        <xdr:cNvPr id="39" name="Rectangle 38">
          <a:extLst>
            <a:ext uri="{FF2B5EF4-FFF2-40B4-BE49-F238E27FC236}">
              <a16:creationId xmlns:a16="http://schemas.microsoft.com/office/drawing/2014/main" id="{216BA894-A52D-45FA-8925-375523114BBA}"/>
            </a:ext>
          </a:extLst>
        </xdr:cNvPr>
        <xdr:cNvSpPr/>
      </xdr:nvSpPr>
      <xdr:spPr>
        <a:xfrm>
          <a:off x="2667001" y="3238500"/>
          <a:ext cx="5567082" cy="296956"/>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lang="en-US" sz="1600" b="1">
              <a:solidFill>
                <a:schemeClr val="bg1"/>
              </a:solidFill>
            </a:rPr>
            <a:t>BALANCE</a:t>
          </a:r>
          <a:r>
            <a:rPr lang="en-US" sz="1600" b="1" baseline="0">
              <a:solidFill>
                <a:schemeClr val="bg1"/>
              </a:solidFill>
            </a:rPr>
            <a:t> SCORE CARD - THẺ ĐIỂM CÂN BẰNG</a:t>
          </a:r>
          <a:endParaRPr lang="en-US" sz="1600" b="1">
            <a:solidFill>
              <a:schemeClr val="bg1"/>
            </a:solidFill>
          </a:endParaRPr>
        </a:p>
      </xdr:txBody>
    </xdr:sp>
    <xdr:clientData/>
  </xdr:twoCellAnchor>
  <xdr:oneCellAnchor>
    <xdr:from>
      <xdr:col>4</xdr:col>
      <xdr:colOff>21981</xdr:colOff>
      <xdr:row>122</xdr:row>
      <xdr:rowOff>271829</xdr:rowOff>
    </xdr:from>
    <xdr:ext cx="12158381" cy="450177"/>
    <xdr:pic>
      <xdr:nvPicPr>
        <xdr:cNvPr id="3" name="Picture 2">
          <a:extLst>
            <a:ext uri="{FF2B5EF4-FFF2-40B4-BE49-F238E27FC236}">
              <a16:creationId xmlns:a16="http://schemas.microsoft.com/office/drawing/2014/main" id="{52768A9A-48D0-4421-BBB3-749B11F9F2F5}"/>
            </a:ext>
          </a:extLst>
        </xdr:cNvPr>
        <xdr:cNvPicPr>
          <a:picLocks noChangeAspect="1"/>
        </xdr:cNvPicPr>
      </xdr:nvPicPr>
      <xdr:blipFill>
        <a:blip xmlns:r="http://schemas.openxmlformats.org/officeDocument/2006/relationships" r:embed="rId1"/>
        <a:stretch>
          <a:fillRect/>
        </a:stretch>
      </xdr:blipFill>
      <xdr:spPr>
        <a:xfrm>
          <a:off x="930519" y="24758406"/>
          <a:ext cx="12158381" cy="450177"/>
        </a:xfrm>
        <a:prstGeom prst="rect">
          <a:avLst/>
        </a:prstGeom>
      </xdr:spPr>
    </xdr:pic>
    <xdr:clientData/>
  </xdr:oneCellAnchor>
  <xdr:twoCellAnchor>
    <xdr:from>
      <xdr:col>17</xdr:col>
      <xdr:colOff>276225</xdr:colOff>
      <xdr:row>123</xdr:row>
      <xdr:rowOff>66675</xdr:rowOff>
    </xdr:from>
    <xdr:to>
      <xdr:col>41</xdr:col>
      <xdr:colOff>114300</xdr:colOff>
      <xdr:row>124</xdr:row>
      <xdr:rowOff>161925</xdr:rowOff>
    </xdr:to>
    <xdr:sp macro="" textlink="">
      <xdr:nvSpPr>
        <xdr:cNvPr id="4" name="Rectangle 3">
          <a:extLst>
            <a:ext uri="{FF2B5EF4-FFF2-40B4-BE49-F238E27FC236}">
              <a16:creationId xmlns:a16="http://schemas.microsoft.com/office/drawing/2014/main" id="{F61BA957-CF99-4212-B08A-8067EEBB8CD2}"/>
            </a:ext>
          </a:extLst>
        </xdr:cNvPr>
        <xdr:cNvSpPr/>
      </xdr:nvSpPr>
      <xdr:spPr>
        <a:xfrm>
          <a:off x="4030196" y="47355499"/>
          <a:ext cx="5757022" cy="292473"/>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lang="en-US" sz="1600" b="1">
              <a:solidFill>
                <a:schemeClr val="bg1"/>
              </a:solidFill>
            </a:rPr>
            <a:t>CHUỖI</a:t>
          </a:r>
          <a:r>
            <a:rPr lang="en-US" sz="1600" b="1" baseline="0">
              <a:solidFill>
                <a:schemeClr val="bg1"/>
              </a:solidFill>
            </a:rPr>
            <a:t> CHỨC NĂNG NĂM 2023</a:t>
          </a:r>
          <a:endParaRPr lang="en-US" sz="1600" b="1">
            <a:solidFill>
              <a:schemeClr val="bg1"/>
            </a:solidFill>
          </a:endParaRPr>
        </a:p>
      </xdr:txBody>
    </xdr:sp>
    <xdr:clientData/>
  </xdr:twoCellAnchor>
  <xdr:oneCellAnchor>
    <xdr:from>
      <xdr:col>4</xdr:col>
      <xdr:colOff>21982</xdr:colOff>
      <xdr:row>382</xdr:row>
      <xdr:rowOff>37367</xdr:rowOff>
    </xdr:from>
    <xdr:ext cx="2593730" cy="365613"/>
    <xdr:pic>
      <xdr:nvPicPr>
        <xdr:cNvPr id="25" name="Picture 24">
          <a:extLst>
            <a:ext uri="{FF2B5EF4-FFF2-40B4-BE49-F238E27FC236}">
              <a16:creationId xmlns:a16="http://schemas.microsoft.com/office/drawing/2014/main" id="{89D63F23-7391-448E-ACC0-A8A93E11D012}"/>
            </a:ext>
          </a:extLst>
        </xdr:cNvPr>
        <xdr:cNvPicPr>
          <a:picLocks noChangeAspect="1"/>
        </xdr:cNvPicPr>
      </xdr:nvPicPr>
      <xdr:blipFill rotWithShape="1">
        <a:blip xmlns:r="http://schemas.openxmlformats.org/officeDocument/2006/relationships" r:embed="rId1"/>
        <a:srcRect r="79232"/>
        <a:stretch/>
      </xdr:blipFill>
      <xdr:spPr>
        <a:xfrm>
          <a:off x="930520" y="67701502"/>
          <a:ext cx="2593730" cy="365613"/>
        </a:xfrm>
        <a:prstGeom prst="rect">
          <a:avLst/>
        </a:prstGeom>
      </xdr:spPr>
    </xdr:pic>
    <xdr:clientData/>
  </xdr:oneCellAnchor>
  <xdr:twoCellAnchor>
    <xdr:from>
      <xdr:col>11</xdr:col>
      <xdr:colOff>105336</xdr:colOff>
      <xdr:row>382</xdr:row>
      <xdr:rowOff>66675</xdr:rowOff>
    </xdr:from>
    <xdr:to>
      <xdr:col>34</xdr:col>
      <xdr:colOff>203948</xdr:colOff>
      <xdr:row>384</xdr:row>
      <xdr:rowOff>161925</xdr:rowOff>
    </xdr:to>
    <xdr:sp macro="" textlink="">
      <xdr:nvSpPr>
        <xdr:cNvPr id="28" name="Rectangle 27">
          <a:extLst>
            <a:ext uri="{FF2B5EF4-FFF2-40B4-BE49-F238E27FC236}">
              <a16:creationId xmlns:a16="http://schemas.microsoft.com/office/drawing/2014/main" id="{C066E470-8A94-4B43-B3F5-ABD69741DEFE}"/>
            </a:ext>
          </a:extLst>
        </xdr:cNvPr>
        <xdr:cNvSpPr/>
      </xdr:nvSpPr>
      <xdr:spPr>
        <a:xfrm>
          <a:off x="2346512" y="63458351"/>
          <a:ext cx="5567083" cy="296956"/>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lang="en-US" sz="1600" b="1">
              <a:solidFill>
                <a:schemeClr val="bg1"/>
              </a:solidFill>
            </a:rPr>
            <a:t>CHỈ</a:t>
          </a:r>
          <a:r>
            <a:rPr lang="en-US" sz="1600" b="1" baseline="0">
              <a:solidFill>
                <a:schemeClr val="bg1"/>
              </a:solidFill>
            </a:rPr>
            <a:t> TIÊU NHIỆM VỤ</a:t>
          </a:r>
          <a:endParaRPr lang="en-US" sz="1600" b="1">
            <a:solidFill>
              <a:schemeClr val="bg1"/>
            </a:solidFill>
          </a:endParaRPr>
        </a:p>
      </xdr:txBody>
    </xdr:sp>
    <xdr:clientData/>
  </xdr:twoCellAnchor>
  <xdr:twoCellAnchor editAs="absolute">
    <xdr:from>
      <xdr:col>37</xdr:col>
      <xdr:colOff>103007</xdr:colOff>
      <xdr:row>123</xdr:row>
      <xdr:rowOff>24653</xdr:rowOff>
    </xdr:from>
    <xdr:to>
      <xdr:col>42</xdr:col>
      <xdr:colOff>34142</xdr:colOff>
      <xdr:row>124</xdr:row>
      <xdr:rowOff>142382</xdr:rowOff>
    </xdr:to>
    <xdr:sp macro="" textlink="">
      <xdr:nvSpPr>
        <xdr:cNvPr id="35" name="Rectangle 34">
          <a:extLst>
            <a:ext uri="{FF2B5EF4-FFF2-40B4-BE49-F238E27FC236}">
              <a16:creationId xmlns:a16="http://schemas.microsoft.com/office/drawing/2014/main" id="{AD346F1A-0D75-49E4-946A-B4049BAA1808}"/>
            </a:ext>
          </a:extLst>
        </xdr:cNvPr>
        <xdr:cNvSpPr/>
      </xdr:nvSpPr>
      <xdr:spPr>
        <a:xfrm>
          <a:off x="8606117" y="25226682"/>
          <a:ext cx="1155593" cy="319435"/>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Thêm mới</a:t>
          </a:r>
        </a:p>
      </xdr:txBody>
    </xdr:sp>
    <xdr:clientData/>
  </xdr:twoCellAnchor>
  <xdr:oneCellAnchor>
    <xdr:from>
      <xdr:col>4</xdr:col>
      <xdr:colOff>8964</xdr:colOff>
      <xdr:row>814</xdr:row>
      <xdr:rowOff>62753</xdr:rowOff>
    </xdr:from>
    <xdr:ext cx="12054168" cy="463624"/>
    <xdr:pic>
      <xdr:nvPicPr>
        <xdr:cNvPr id="42" name="Picture 41">
          <a:extLst>
            <a:ext uri="{FF2B5EF4-FFF2-40B4-BE49-F238E27FC236}">
              <a16:creationId xmlns:a16="http://schemas.microsoft.com/office/drawing/2014/main" id="{728468F3-4A67-4573-8B95-3E69DD074AD9}"/>
            </a:ext>
          </a:extLst>
        </xdr:cNvPr>
        <xdr:cNvPicPr>
          <a:picLocks noChangeAspect="1"/>
        </xdr:cNvPicPr>
      </xdr:nvPicPr>
      <xdr:blipFill>
        <a:blip xmlns:r="http://schemas.openxmlformats.org/officeDocument/2006/relationships" r:embed="rId1"/>
        <a:stretch>
          <a:fillRect/>
        </a:stretch>
      </xdr:blipFill>
      <xdr:spPr>
        <a:xfrm>
          <a:off x="708211" y="129055906"/>
          <a:ext cx="12054168" cy="463624"/>
        </a:xfrm>
        <a:prstGeom prst="rect">
          <a:avLst/>
        </a:prstGeom>
      </xdr:spPr>
    </xdr:pic>
    <xdr:clientData/>
  </xdr:oneCellAnchor>
  <xdr:twoCellAnchor>
    <xdr:from>
      <xdr:col>12</xdr:col>
      <xdr:colOff>202264</xdr:colOff>
      <xdr:row>814</xdr:row>
      <xdr:rowOff>138393</xdr:rowOff>
    </xdr:from>
    <xdr:to>
      <xdr:col>35</xdr:col>
      <xdr:colOff>212911</xdr:colOff>
      <xdr:row>816</xdr:row>
      <xdr:rowOff>36420</xdr:rowOff>
    </xdr:to>
    <xdr:sp macro="" textlink="">
      <xdr:nvSpPr>
        <xdr:cNvPr id="43" name="Rectangle 42">
          <a:extLst>
            <a:ext uri="{FF2B5EF4-FFF2-40B4-BE49-F238E27FC236}">
              <a16:creationId xmlns:a16="http://schemas.microsoft.com/office/drawing/2014/main" id="{A66A3DCE-5A92-498C-AF31-2079AF47C0AA}"/>
            </a:ext>
          </a:extLst>
        </xdr:cNvPr>
        <xdr:cNvSpPr/>
      </xdr:nvSpPr>
      <xdr:spPr>
        <a:xfrm>
          <a:off x="2766170" y="129131546"/>
          <a:ext cx="5757023" cy="292474"/>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lang="en-US" sz="1600" b="1">
              <a:solidFill>
                <a:schemeClr val="bg1"/>
              </a:solidFill>
            </a:rPr>
            <a:t>BẢNG TỔNG HỢP KPI THÁNG</a:t>
          </a:r>
        </a:p>
      </xdr:txBody>
    </xdr:sp>
    <xdr:clientData/>
  </xdr:twoCellAnchor>
  <xdr:oneCellAnchor>
    <xdr:from>
      <xdr:col>4</xdr:col>
      <xdr:colOff>0</xdr:colOff>
      <xdr:row>632</xdr:row>
      <xdr:rowOff>0</xdr:rowOff>
    </xdr:from>
    <xdr:ext cx="12169588" cy="463624"/>
    <xdr:pic>
      <xdr:nvPicPr>
        <xdr:cNvPr id="45" name="Picture 44">
          <a:extLst>
            <a:ext uri="{FF2B5EF4-FFF2-40B4-BE49-F238E27FC236}">
              <a16:creationId xmlns:a16="http://schemas.microsoft.com/office/drawing/2014/main" id="{1E9C0539-7095-42C5-9CBA-25DE19C58190}"/>
            </a:ext>
          </a:extLst>
        </xdr:cNvPr>
        <xdr:cNvPicPr>
          <a:picLocks noChangeAspect="1"/>
        </xdr:cNvPicPr>
      </xdr:nvPicPr>
      <xdr:blipFill>
        <a:blip xmlns:r="http://schemas.openxmlformats.org/officeDocument/2006/relationships" r:embed="rId1"/>
        <a:stretch>
          <a:fillRect/>
        </a:stretch>
      </xdr:blipFill>
      <xdr:spPr>
        <a:xfrm>
          <a:off x="672353" y="105649059"/>
          <a:ext cx="12169588" cy="463624"/>
        </a:xfrm>
        <a:prstGeom prst="rect">
          <a:avLst/>
        </a:prstGeom>
      </xdr:spPr>
    </xdr:pic>
    <xdr:clientData/>
  </xdr:oneCellAnchor>
  <xdr:twoCellAnchor>
    <xdr:from>
      <xdr:col>18</xdr:col>
      <xdr:colOff>5042</xdr:colOff>
      <xdr:row>632</xdr:row>
      <xdr:rowOff>66675</xdr:rowOff>
    </xdr:from>
    <xdr:to>
      <xdr:col>41</xdr:col>
      <xdr:colOff>114300</xdr:colOff>
      <xdr:row>633</xdr:row>
      <xdr:rowOff>161925</xdr:rowOff>
    </xdr:to>
    <xdr:sp macro="" textlink="">
      <xdr:nvSpPr>
        <xdr:cNvPr id="46" name="Rectangle 45">
          <a:extLst>
            <a:ext uri="{FF2B5EF4-FFF2-40B4-BE49-F238E27FC236}">
              <a16:creationId xmlns:a16="http://schemas.microsoft.com/office/drawing/2014/main" id="{CADD6123-F6C2-4099-AB6F-368F32BC1AB4}"/>
            </a:ext>
          </a:extLst>
        </xdr:cNvPr>
        <xdr:cNvSpPr/>
      </xdr:nvSpPr>
      <xdr:spPr>
        <a:xfrm>
          <a:off x="4155701" y="92268675"/>
          <a:ext cx="5757023" cy="292474"/>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lang="en-US" sz="1600" b="1">
              <a:solidFill>
                <a:schemeClr val="bg1"/>
              </a:solidFill>
            </a:rPr>
            <a:t>KHUNG NĂNG</a:t>
          </a:r>
          <a:r>
            <a:rPr lang="en-US" sz="1600" b="1" baseline="0">
              <a:solidFill>
                <a:schemeClr val="bg1"/>
              </a:solidFill>
            </a:rPr>
            <a:t> LỰC THEO VỊ TRÍ</a:t>
          </a:r>
          <a:endParaRPr lang="en-US" sz="1600" b="1">
            <a:solidFill>
              <a:schemeClr val="bg1"/>
            </a:solidFill>
          </a:endParaRPr>
        </a:p>
      </xdr:txBody>
    </xdr:sp>
    <xdr:clientData/>
  </xdr:twoCellAnchor>
  <xdr:twoCellAnchor>
    <xdr:from>
      <xdr:col>49</xdr:col>
      <xdr:colOff>100853</xdr:colOff>
      <xdr:row>442</xdr:row>
      <xdr:rowOff>0</xdr:rowOff>
    </xdr:from>
    <xdr:to>
      <xdr:col>52</xdr:col>
      <xdr:colOff>112061</xdr:colOff>
      <xdr:row>464</xdr:row>
      <xdr:rowOff>11206</xdr:rowOff>
    </xdr:to>
    <xdr:cxnSp macro="">
      <xdr:nvCxnSpPr>
        <xdr:cNvPr id="19" name="Straight Arrow Connector 18">
          <a:extLst>
            <a:ext uri="{FF2B5EF4-FFF2-40B4-BE49-F238E27FC236}">
              <a16:creationId xmlns:a16="http://schemas.microsoft.com/office/drawing/2014/main" id="{91259DAE-B743-42EE-8936-5F3468EE6B33}"/>
            </a:ext>
          </a:extLst>
        </xdr:cNvPr>
        <xdr:cNvCxnSpPr/>
      </xdr:nvCxnSpPr>
      <xdr:spPr>
        <a:xfrm flipH="1">
          <a:off x="11362765" y="75337147"/>
          <a:ext cx="683561" cy="3854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140164</xdr:colOff>
      <xdr:row>30</xdr:row>
      <xdr:rowOff>164331</xdr:rowOff>
    </xdr:from>
    <xdr:to>
      <xdr:col>43</xdr:col>
      <xdr:colOff>124423</xdr:colOff>
      <xdr:row>33</xdr:row>
      <xdr:rowOff>120833</xdr:rowOff>
    </xdr:to>
    <xdr:sp macro="" textlink="">
      <xdr:nvSpPr>
        <xdr:cNvPr id="5" name="Isosceles Triangle 4">
          <a:extLst>
            <a:ext uri="{FF2B5EF4-FFF2-40B4-BE49-F238E27FC236}">
              <a16:creationId xmlns:a16="http://schemas.microsoft.com/office/drawing/2014/main" id="{801885F5-406E-40C6-9C61-7BC8A6BCBEB0}"/>
            </a:ext>
          </a:extLst>
        </xdr:cNvPr>
        <xdr:cNvSpPr/>
      </xdr:nvSpPr>
      <xdr:spPr>
        <a:xfrm rot="5400000">
          <a:off x="9768690" y="6358511"/>
          <a:ext cx="561619" cy="432495"/>
        </a:xfrm>
        <a:prstGeom prst="triangle">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oneCellAnchor>
    <xdr:from>
      <xdr:col>4</xdr:col>
      <xdr:colOff>27216</xdr:colOff>
      <xdr:row>591</xdr:row>
      <xdr:rowOff>5441</xdr:rowOff>
    </xdr:from>
    <xdr:ext cx="4150178" cy="514770"/>
    <xdr:pic>
      <xdr:nvPicPr>
        <xdr:cNvPr id="12" name="Picture 11">
          <a:extLst>
            <a:ext uri="{FF2B5EF4-FFF2-40B4-BE49-F238E27FC236}">
              <a16:creationId xmlns:a16="http://schemas.microsoft.com/office/drawing/2014/main" id="{9B875F78-6E41-4F30-9697-88D39D653650}"/>
            </a:ext>
          </a:extLst>
        </xdr:cNvPr>
        <xdr:cNvPicPr>
          <a:picLocks noChangeAspect="1"/>
        </xdr:cNvPicPr>
      </xdr:nvPicPr>
      <xdr:blipFill rotWithShape="1">
        <a:blip xmlns:r="http://schemas.openxmlformats.org/officeDocument/2006/relationships" r:embed="rId1"/>
        <a:srcRect r="64216" b="-10354"/>
        <a:stretch/>
      </xdr:blipFill>
      <xdr:spPr>
        <a:xfrm>
          <a:off x="935754" y="118239999"/>
          <a:ext cx="4150178" cy="514770"/>
        </a:xfrm>
        <a:prstGeom prst="rect">
          <a:avLst/>
        </a:prstGeom>
      </xdr:spPr>
    </xdr:pic>
    <xdr:clientData/>
  </xdr:oneCellAnchor>
  <xdr:twoCellAnchor>
    <xdr:from>
      <xdr:col>17</xdr:col>
      <xdr:colOff>276225</xdr:colOff>
      <xdr:row>591</xdr:row>
      <xdr:rowOff>66675</xdr:rowOff>
    </xdr:from>
    <xdr:to>
      <xdr:col>44</xdr:col>
      <xdr:colOff>0</xdr:colOff>
      <xdr:row>593</xdr:row>
      <xdr:rowOff>161925</xdr:rowOff>
    </xdr:to>
    <xdr:sp macro="" textlink="">
      <xdr:nvSpPr>
        <xdr:cNvPr id="14" name="Rectangle 13">
          <a:extLst>
            <a:ext uri="{FF2B5EF4-FFF2-40B4-BE49-F238E27FC236}">
              <a16:creationId xmlns:a16="http://schemas.microsoft.com/office/drawing/2014/main" id="{EAAE49B2-38DB-44BE-88A4-809EB33E55AC}"/>
            </a:ext>
          </a:extLst>
        </xdr:cNvPr>
        <xdr:cNvSpPr/>
      </xdr:nvSpPr>
      <xdr:spPr>
        <a:xfrm>
          <a:off x="17513754" y="112951532"/>
          <a:ext cx="8318046" cy="299357"/>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lang="en-US" sz="1600" b="1">
              <a:solidFill>
                <a:schemeClr val="bg1"/>
              </a:solidFill>
            </a:rPr>
            <a:t>DANH</a:t>
          </a:r>
          <a:r>
            <a:rPr lang="en-US" sz="1600" b="1" baseline="0">
              <a:solidFill>
                <a:schemeClr val="bg1"/>
              </a:solidFill>
            </a:rPr>
            <a:t> SÁCH GIAO VIỆC THEO CÔNG VIỆC</a:t>
          </a:r>
          <a:endParaRPr lang="en-US" sz="16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0</xdr:rowOff>
    </xdr:from>
    <xdr:to>
      <xdr:col>55</xdr:col>
      <xdr:colOff>225686</xdr:colOff>
      <xdr:row>9</xdr:row>
      <xdr:rowOff>128394</xdr:rowOff>
    </xdr:to>
    <xdr:graphicFrame macro="">
      <xdr:nvGraphicFramePr>
        <xdr:cNvPr id="2" name="Diagram 1">
          <a:extLst>
            <a:ext uri="{FF2B5EF4-FFF2-40B4-BE49-F238E27FC236}">
              <a16:creationId xmlns:a16="http://schemas.microsoft.com/office/drawing/2014/main" id="{DE4C0015-5D51-448D-9D98-CCBBCAA9763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136635</xdr:colOff>
      <xdr:row>11</xdr:row>
      <xdr:rowOff>115614</xdr:rowOff>
    </xdr:from>
    <xdr:to>
      <xdr:col>65</xdr:col>
      <xdr:colOff>52552</xdr:colOff>
      <xdr:row>15</xdr:row>
      <xdr:rowOff>73572</xdr:rowOff>
    </xdr:to>
    <xdr:sp macro="" textlink="">
      <xdr:nvSpPr>
        <xdr:cNvPr id="2" name="Rectangle 1">
          <a:extLst>
            <a:ext uri="{FF2B5EF4-FFF2-40B4-BE49-F238E27FC236}">
              <a16:creationId xmlns:a16="http://schemas.microsoft.com/office/drawing/2014/main" id="{8636E7C6-A6FC-64BF-CCB1-62E7769C8E30}"/>
            </a:ext>
          </a:extLst>
        </xdr:cNvPr>
        <xdr:cNvSpPr/>
      </xdr:nvSpPr>
      <xdr:spPr>
        <a:xfrm>
          <a:off x="5280135" y="2233095"/>
          <a:ext cx="7154917" cy="71995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136635</xdr:colOff>
      <xdr:row>19</xdr:row>
      <xdr:rowOff>110358</xdr:rowOff>
    </xdr:from>
    <xdr:to>
      <xdr:col>65</xdr:col>
      <xdr:colOff>52552</xdr:colOff>
      <xdr:row>23</xdr:row>
      <xdr:rowOff>78827</xdr:rowOff>
    </xdr:to>
    <xdr:sp macro="" textlink="">
      <xdr:nvSpPr>
        <xdr:cNvPr id="3" name="Rectangle 2">
          <a:extLst>
            <a:ext uri="{FF2B5EF4-FFF2-40B4-BE49-F238E27FC236}">
              <a16:creationId xmlns:a16="http://schemas.microsoft.com/office/drawing/2014/main" id="{7A20A00A-7478-327C-29E6-5611F3EE5104}"/>
            </a:ext>
          </a:extLst>
        </xdr:cNvPr>
        <xdr:cNvSpPr/>
      </xdr:nvSpPr>
      <xdr:spPr>
        <a:xfrm>
          <a:off x="5528442" y="3279227"/>
          <a:ext cx="7504386" cy="70419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131380</xdr:colOff>
      <xdr:row>15</xdr:row>
      <xdr:rowOff>99847</xdr:rowOff>
    </xdr:from>
    <xdr:to>
      <xdr:col>65</xdr:col>
      <xdr:colOff>47297</xdr:colOff>
      <xdr:row>19</xdr:row>
      <xdr:rowOff>68316</xdr:rowOff>
    </xdr:to>
    <xdr:sp macro="" textlink="">
      <xdr:nvSpPr>
        <xdr:cNvPr id="4" name="Rectangle 3">
          <a:extLst>
            <a:ext uri="{FF2B5EF4-FFF2-40B4-BE49-F238E27FC236}">
              <a16:creationId xmlns:a16="http://schemas.microsoft.com/office/drawing/2014/main" id="{B3AFF266-CEE9-0808-1C64-14FF3A1B86D2}"/>
            </a:ext>
          </a:extLst>
        </xdr:cNvPr>
        <xdr:cNvSpPr/>
      </xdr:nvSpPr>
      <xdr:spPr>
        <a:xfrm>
          <a:off x="5523187" y="2532992"/>
          <a:ext cx="7504386" cy="70419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38</xdr:col>
      <xdr:colOff>8282</xdr:colOff>
      <xdr:row>84</xdr:row>
      <xdr:rowOff>157370</xdr:rowOff>
    </xdr:from>
    <xdr:to>
      <xdr:col>42</xdr:col>
      <xdr:colOff>207065</xdr:colOff>
      <xdr:row>93</xdr:row>
      <xdr:rowOff>182217</xdr:rowOff>
    </xdr:to>
    <xdr:cxnSp macro="">
      <xdr:nvCxnSpPr>
        <xdr:cNvPr id="2" name="Straight Arrow Connector 1">
          <a:extLst>
            <a:ext uri="{FF2B5EF4-FFF2-40B4-BE49-F238E27FC236}">
              <a16:creationId xmlns:a16="http://schemas.microsoft.com/office/drawing/2014/main" id="{6B2EEEF3-6596-4E4B-8E00-60C123DB7129}"/>
            </a:ext>
          </a:extLst>
        </xdr:cNvPr>
        <xdr:cNvCxnSpPr/>
      </xdr:nvCxnSpPr>
      <xdr:spPr>
        <a:xfrm flipH="1">
          <a:off x="8695082" y="17130920"/>
          <a:ext cx="1113183" cy="182507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57978</xdr:colOff>
      <xdr:row>127</xdr:row>
      <xdr:rowOff>190500</xdr:rowOff>
    </xdr:from>
    <xdr:to>
      <xdr:col>43</xdr:col>
      <xdr:colOff>0</xdr:colOff>
      <xdr:row>136</xdr:row>
      <xdr:rowOff>132521</xdr:rowOff>
    </xdr:to>
    <xdr:cxnSp macro="">
      <xdr:nvCxnSpPr>
        <xdr:cNvPr id="3" name="Straight Arrow Connector 2">
          <a:extLst>
            <a:ext uri="{FF2B5EF4-FFF2-40B4-BE49-F238E27FC236}">
              <a16:creationId xmlns:a16="http://schemas.microsoft.com/office/drawing/2014/main" id="{9F10BFF8-0E28-41FA-827D-2CA13A965103}"/>
            </a:ext>
          </a:extLst>
        </xdr:cNvPr>
        <xdr:cNvCxnSpPr/>
      </xdr:nvCxnSpPr>
      <xdr:spPr>
        <a:xfrm flipH="1">
          <a:off x="8516178" y="25784175"/>
          <a:ext cx="1313622" cy="174224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38</xdr:col>
      <xdr:colOff>8282</xdr:colOff>
      <xdr:row>171</xdr:row>
      <xdr:rowOff>157370</xdr:rowOff>
    </xdr:from>
    <xdr:to>
      <xdr:col>43</xdr:col>
      <xdr:colOff>16565</xdr:colOff>
      <xdr:row>180</xdr:row>
      <xdr:rowOff>182217</xdr:rowOff>
    </xdr:to>
    <xdr:cxnSp macro="">
      <xdr:nvCxnSpPr>
        <xdr:cNvPr id="4" name="Straight Arrow Connector 3">
          <a:extLst>
            <a:ext uri="{FF2B5EF4-FFF2-40B4-BE49-F238E27FC236}">
              <a16:creationId xmlns:a16="http://schemas.microsoft.com/office/drawing/2014/main" id="{03152F95-1A6B-466D-AF12-6B229EA2BBB8}"/>
            </a:ext>
          </a:extLst>
        </xdr:cNvPr>
        <xdr:cNvCxnSpPr/>
      </xdr:nvCxnSpPr>
      <xdr:spPr>
        <a:xfrm flipH="1">
          <a:off x="8695082" y="34590245"/>
          <a:ext cx="1151283" cy="182507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14</xdr:col>
      <xdr:colOff>137583</xdr:colOff>
      <xdr:row>84</xdr:row>
      <xdr:rowOff>148167</xdr:rowOff>
    </xdr:from>
    <xdr:to>
      <xdr:col>42</xdr:col>
      <xdr:colOff>115769</xdr:colOff>
      <xdr:row>98</xdr:row>
      <xdr:rowOff>165100</xdr:rowOff>
    </xdr:to>
    <xdr:pic>
      <xdr:nvPicPr>
        <xdr:cNvPr id="2" name="Picture 1">
          <a:extLst>
            <a:ext uri="{FF2B5EF4-FFF2-40B4-BE49-F238E27FC236}">
              <a16:creationId xmlns:a16="http://schemas.microsoft.com/office/drawing/2014/main" id="{62434D48-776E-4490-99A3-8D8674ADBE6A}"/>
            </a:ext>
          </a:extLst>
        </xdr:cNvPr>
        <xdr:cNvPicPr>
          <a:picLocks noChangeAspect="1"/>
        </xdr:cNvPicPr>
      </xdr:nvPicPr>
      <xdr:blipFill>
        <a:blip xmlns:r="http://schemas.openxmlformats.org/officeDocument/2006/relationships" r:embed="rId1"/>
        <a:stretch>
          <a:fillRect/>
        </a:stretch>
      </xdr:blipFill>
      <xdr:spPr>
        <a:xfrm>
          <a:off x="2233083" y="10996084"/>
          <a:ext cx="5312186" cy="2683933"/>
        </a:xfrm>
        <a:prstGeom prst="rect">
          <a:avLst/>
        </a:prstGeom>
      </xdr:spPr>
    </xdr:pic>
    <xdr:clientData/>
  </xdr:twoCellAnchor>
  <xdr:oneCellAnchor>
    <xdr:from>
      <xdr:col>3</xdr:col>
      <xdr:colOff>19050</xdr:colOff>
      <xdr:row>116</xdr:row>
      <xdr:rowOff>19051</xdr:rowOff>
    </xdr:from>
    <xdr:ext cx="2352675" cy="361950"/>
    <xdr:pic>
      <xdr:nvPicPr>
        <xdr:cNvPr id="3" name="Picture 2">
          <a:extLst>
            <a:ext uri="{FF2B5EF4-FFF2-40B4-BE49-F238E27FC236}">
              <a16:creationId xmlns:a16="http://schemas.microsoft.com/office/drawing/2014/main" id="{DF3D373E-C9AD-486C-92ED-A43895FFC1EE}"/>
            </a:ext>
          </a:extLst>
        </xdr:cNvPr>
        <xdr:cNvPicPr>
          <a:picLocks noChangeAspect="1"/>
        </xdr:cNvPicPr>
      </xdr:nvPicPr>
      <xdr:blipFill rotWithShape="1">
        <a:blip xmlns:r="http://schemas.openxmlformats.org/officeDocument/2006/relationships" r:embed="rId2"/>
        <a:srcRect t="-1" r="82776" b="4787"/>
        <a:stretch/>
      </xdr:blipFill>
      <xdr:spPr>
        <a:xfrm>
          <a:off x="590550" y="17726026"/>
          <a:ext cx="2352675" cy="361950"/>
        </a:xfrm>
        <a:prstGeom prst="rect">
          <a:avLst/>
        </a:prstGeom>
      </xdr:spPr>
    </xdr:pic>
    <xdr:clientData/>
  </xdr:oneCellAnchor>
  <xdr:oneCellAnchor>
    <xdr:from>
      <xdr:col>3</xdr:col>
      <xdr:colOff>19050</xdr:colOff>
      <xdr:row>160</xdr:row>
      <xdr:rowOff>19051</xdr:rowOff>
    </xdr:from>
    <xdr:ext cx="2352675" cy="361950"/>
    <xdr:pic>
      <xdr:nvPicPr>
        <xdr:cNvPr id="4" name="Picture 3">
          <a:extLst>
            <a:ext uri="{FF2B5EF4-FFF2-40B4-BE49-F238E27FC236}">
              <a16:creationId xmlns:a16="http://schemas.microsoft.com/office/drawing/2014/main" id="{87F0B401-B40E-4B1E-99FE-1CDE781C6A3D}"/>
            </a:ext>
          </a:extLst>
        </xdr:cNvPr>
        <xdr:cNvPicPr>
          <a:picLocks noChangeAspect="1"/>
        </xdr:cNvPicPr>
      </xdr:nvPicPr>
      <xdr:blipFill rotWithShape="1">
        <a:blip xmlns:r="http://schemas.openxmlformats.org/officeDocument/2006/relationships" r:embed="rId2"/>
        <a:srcRect t="-1" r="82776" b="4787"/>
        <a:stretch/>
      </xdr:blipFill>
      <xdr:spPr>
        <a:xfrm>
          <a:off x="590550" y="17724345"/>
          <a:ext cx="2352675" cy="36195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Phong\V1.2\19_12\TC.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D HDQT"/>
      <sheetName val="Title"/>
      <sheetName val="MHTC"/>
      <sheetName val="KH_BC TC MHDT Phan Tram"/>
      <sheetName val="KH_BC TC MHDT"/>
      <sheetName val="BC TC MHDT"/>
      <sheetName val="Master data"/>
      <sheetName val="KH TC MHDT"/>
      <sheetName val="KQKD"/>
      <sheetName val="PT BC KQKD N"/>
      <sheetName val="PT BC KQKD D"/>
      <sheetName val="KMCP"/>
      <sheetName val="CDKT"/>
      <sheetName val="Pivot CDKT"/>
      <sheetName val="PT BC CDKT_N"/>
      <sheetName val="LCTT"/>
      <sheetName val="KiemSoatDongTien"/>
      <sheetName val="KH DONG TIEN"/>
      <sheetName val="KH thu tu BH"/>
      <sheetName val="KH tra tien mua hang"/>
      <sheetName val="DAMUATS"/>
      <sheetName val="KHMUATS"/>
      <sheetName val="KhauHaoTS"/>
      <sheetName val="TSDATL"/>
      <sheetName val="KHTLTS"/>
      <sheetName val="DA THUE"/>
      <sheetName val="KH THUE"/>
      <sheetName val="KH TRA TN"/>
      <sheetName val="DA VAY"/>
      <sheetName val="KH VAY"/>
      <sheetName val="KH TRA LAI"/>
      <sheetName val="KH THUE DDKD"/>
      <sheetName val="PT BC LCTT"/>
      <sheetName val="PivotTB LCTT"/>
      <sheetName val="CSTC"/>
      <sheetName val="Dupont"/>
      <sheetName val="DB CST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C9131-9D7E-4620-BF86-457B27CE7ABF}">
  <sheetPr codeName="Sheet1"/>
  <dimension ref="A15:FM846"/>
  <sheetViews>
    <sheetView topLeftCell="A326" zoomScale="115" zoomScaleNormal="115" workbookViewId="0">
      <selection activeCell="P264" sqref="P264"/>
    </sheetView>
  </sheetViews>
  <sheetFormatPr defaultColWidth="3.375" defaultRowHeight="15" x14ac:dyDescent="0.2"/>
  <cols>
    <col min="1" max="10" width="3.375" style="1"/>
    <col min="11" max="11" width="3.625" style="1" customWidth="1"/>
    <col min="12" max="12" width="3.375" style="1"/>
    <col min="13" max="13" width="3.75" style="1" customWidth="1"/>
    <col min="14" max="14" width="3.375" style="1"/>
    <col min="15" max="15" width="3.625" style="1" customWidth="1"/>
    <col min="16" max="16" width="3.375" style="1"/>
    <col min="17" max="17" width="4.125" style="1" customWidth="1"/>
    <col min="18" max="20" width="3.375" style="1" customWidth="1"/>
    <col min="21" max="21" width="3.625" style="1" customWidth="1"/>
    <col min="22" max="23" width="3.375" style="1" customWidth="1"/>
    <col min="24" max="34" width="3.375" style="1"/>
    <col min="35" max="35" width="4.75" style="1" customWidth="1"/>
    <col min="36" max="39" width="3.375" style="1"/>
    <col min="40" max="40" width="4.125" style="1" customWidth="1"/>
    <col min="41" max="41" width="4" style="1" customWidth="1"/>
    <col min="42" max="59" width="3.375" style="1"/>
    <col min="60" max="62" width="3.375" style="81"/>
    <col min="63" max="69" width="4.25" style="81" customWidth="1"/>
    <col min="70" max="72" width="3.375" style="81"/>
    <col min="73" max="82" width="3.25" style="81" customWidth="1"/>
    <col min="83" max="108" width="3.375" style="81"/>
    <col min="109" max="16384" width="3.375" style="1"/>
  </cols>
  <sheetData>
    <row r="15" spans="5:108" ht="21" thickBot="1" x14ac:dyDescent="0.35">
      <c r="E15" s="27" t="s">
        <v>557</v>
      </c>
    </row>
    <row r="16" spans="5:108" x14ac:dyDescent="0.2">
      <c r="E16" s="168"/>
      <c r="F16" s="169"/>
      <c r="G16" s="169"/>
      <c r="H16" s="169"/>
      <c r="I16" s="169"/>
      <c r="J16" s="169"/>
      <c r="K16" s="169"/>
      <c r="L16" s="169"/>
      <c r="M16" s="169"/>
      <c r="N16" s="169"/>
      <c r="O16" s="169"/>
      <c r="P16" s="169"/>
      <c r="Q16" s="169"/>
      <c r="R16" s="169"/>
      <c r="S16" s="169"/>
      <c r="T16" s="169"/>
      <c r="U16" s="169"/>
      <c r="V16" s="169"/>
      <c r="W16" s="169"/>
      <c r="X16" s="169"/>
      <c r="Y16" s="169"/>
      <c r="Z16" s="169"/>
      <c r="AA16" s="169"/>
      <c r="AB16" s="169"/>
      <c r="AC16" s="169"/>
      <c r="AD16" s="169"/>
      <c r="AE16" s="169"/>
      <c r="AF16" s="169"/>
      <c r="AG16" s="169"/>
      <c r="AH16" s="169"/>
      <c r="AI16" s="169"/>
      <c r="AJ16" s="169"/>
      <c r="AK16" s="169"/>
      <c r="AL16" s="169"/>
      <c r="AM16" s="169"/>
      <c r="AN16" s="169"/>
      <c r="AO16" s="169"/>
      <c r="AP16" s="169"/>
      <c r="AQ16" s="169"/>
      <c r="AR16" s="169"/>
      <c r="AS16" s="169"/>
      <c r="AT16" s="169"/>
      <c r="AU16" s="169"/>
      <c r="AV16" s="169"/>
      <c r="AW16" s="169"/>
      <c r="AX16" s="169"/>
      <c r="AY16" s="169"/>
      <c r="AZ16" s="169"/>
      <c r="BA16" s="169"/>
      <c r="BB16" s="169"/>
      <c r="BC16" s="169"/>
      <c r="BD16" s="170"/>
      <c r="BH16" s="82"/>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4"/>
    </row>
    <row r="17" spans="1:108" x14ac:dyDescent="0.2">
      <c r="E17" s="210"/>
      <c r="F17" s="211"/>
      <c r="G17" s="211"/>
      <c r="H17" s="211"/>
      <c r="I17" s="211"/>
      <c r="J17" s="211"/>
      <c r="K17" s="211"/>
      <c r="L17" s="211"/>
      <c r="M17" s="211"/>
      <c r="N17" s="211"/>
      <c r="O17" s="211"/>
      <c r="P17" s="211"/>
      <c r="Q17" s="211"/>
      <c r="R17" s="211"/>
      <c r="S17" s="211"/>
      <c r="T17" s="211"/>
      <c r="U17" s="211"/>
      <c r="V17" s="211"/>
      <c r="W17" s="211"/>
      <c r="X17" s="211"/>
      <c r="Y17" s="211"/>
      <c r="Z17" s="211"/>
      <c r="AA17" s="211"/>
      <c r="AB17" s="211"/>
      <c r="AC17" s="211"/>
      <c r="AD17" s="211"/>
      <c r="AE17" s="211"/>
      <c r="AF17" s="211"/>
      <c r="AG17" s="211"/>
      <c r="AH17" s="211"/>
      <c r="AI17" s="211"/>
      <c r="AJ17" s="211"/>
      <c r="AK17" s="211"/>
      <c r="AL17" s="211"/>
      <c r="AM17" s="211"/>
      <c r="AN17" s="211"/>
      <c r="AO17" s="211"/>
      <c r="AP17" s="211"/>
      <c r="AQ17" s="211"/>
      <c r="AR17" s="211"/>
      <c r="AS17" s="211"/>
      <c r="AT17" s="211"/>
      <c r="AU17" s="211"/>
      <c r="AV17" s="211"/>
      <c r="AW17" s="211"/>
      <c r="AX17" s="211"/>
      <c r="AY17" s="211"/>
      <c r="AZ17" s="211"/>
      <c r="BA17" s="211"/>
      <c r="BB17" s="211"/>
      <c r="BC17" s="211"/>
      <c r="BD17" s="212"/>
      <c r="BH17" s="85"/>
      <c r="BI17" s="86"/>
      <c r="BJ17" s="86"/>
      <c r="BK17" s="86"/>
      <c r="BL17" s="86"/>
      <c r="BM17" s="86"/>
      <c r="BN17" s="86"/>
      <c r="BO17" s="86"/>
      <c r="BP17" s="86"/>
      <c r="BQ17" s="86"/>
      <c r="BR17" s="86"/>
      <c r="BS17" s="86"/>
      <c r="BT17" s="86"/>
      <c r="BU17" s="86"/>
      <c r="BV17" s="86"/>
      <c r="BW17" s="86"/>
      <c r="BX17" s="86"/>
      <c r="BY17" s="86"/>
      <c r="BZ17" s="86"/>
      <c r="CA17" s="86"/>
      <c r="CB17" s="86"/>
      <c r="CC17" s="86"/>
      <c r="CD17" s="86"/>
      <c r="CE17" s="86"/>
      <c r="CF17" s="86"/>
      <c r="CG17" s="86"/>
      <c r="CH17" s="86"/>
      <c r="CI17" s="86"/>
      <c r="CJ17" s="86"/>
      <c r="CK17" s="86"/>
      <c r="CL17" s="86"/>
      <c r="CM17" s="86"/>
      <c r="CN17" s="86"/>
      <c r="CO17" s="86"/>
      <c r="CP17" s="86"/>
      <c r="CQ17" s="86"/>
      <c r="CR17" s="86"/>
      <c r="CS17" s="86"/>
      <c r="CT17" s="86"/>
      <c r="CU17" s="86"/>
      <c r="CV17" s="86"/>
      <c r="CW17" s="86"/>
      <c r="CX17" s="86"/>
      <c r="CY17" s="86"/>
      <c r="CZ17" s="86"/>
      <c r="DA17" s="86"/>
      <c r="DB17" s="86"/>
      <c r="DC17" s="86"/>
      <c r="DD17" s="87"/>
    </row>
    <row r="18" spans="1:108" x14ac:dyDescent="0.2">
      <c r="E18" s="210"/>
      <c r="F18" s="211"/>
      <c r="G18" s="211"/>
      <c r="H18" s="211"/>
      <c r="I18" s="211"/>
      <c r="J18" s="211"/>
      <c r="K18" s="211"/>
      <c r="L18" s="211"/>
      <c r="M18" s="211"/>
      <c r="N18" s="211"/>
      <c r="O18" s="211"/>
      <c r="P18" s="211"/>
      <c r="Q18" s="211"/>
      <c r="R18" s="211"/>
      <c r="S18" s="211"/>
      <c r="T18" s="211"/>
      <c r="U18" s="211"/>
      <c r="V18" s="211"/>
      <c r="W18" s="211"/>
      <c r="X18" s="211"/>
      <c r="Y18" s="211"/>
      <c r="Z18" s="211"/>
      <c r="AA18" s="211"/>
      <c r="AB18" s="211"/>
      <c r="AC18" s="211"/>
      <c r="AD18" s="211"/>
      <c r="AE18" s="211"/>
      <c r="AF18" s="211"/>
      <c r="AG18" s="211"/>
      <c r="AH18" s="211"/>
      <c r="AI18" s="211"/>
      <c r="AJ18" s="211"/>
      <c r="AK18" s="211"/>
      <c r="AL18" s="211"/>
      <c r="AM18" s="211"/>
      <c r="AN18" s="211"/>
      <c r="AO18" s="211"/>
      <c r="AP18" s="211"/>
      <c r="AQ18" s="211"/>
      <c r="AR18" s="211"/>
      <c r="AS18" s="211"/>
      <c r="AT18" s="211"/>
      <c r="AU18" s="211"/>
      <c r="AV18" s="211"/>
      <c r="AW18" s="211"/>
      <c r="AX18" s="211"/>
      <c r="AY18" s="211"/>
      <c r="AZ18" s="211"/>
      <c r="BA18" s="211"/>
      <c r="BB18" s="211"/>
      <c r="BC18" s="211"/>
      <c r="BD18" s="212"/>
      <c r="BH18" s="85"/>
      <c r="BI18" s="86"/>
      <c r="BJ18" s="86" t="s">
        <v>1151</v>
      </c>
      <c r="BK18" s="86"/>
      <c r="BL18" s="86"/>
      <c r="BM18" s="86"/>
      <c r="BN18" s="86"/>
      <c r="BO18" s="86"/>
      <c r="BP18" s="86"/>
      <c r="BQ18" s="86"/>
      <c r="BR18" s="86"/>
      <c r="BS18" s="86"/>
      <c r="BT18" s="86"/>
      <c r="BU18" s="86"/>
      <c r="BV18" s="86"/>
      <c r="BW18" s="86"/>
      <c r="BX18" s="86"/>
      <c r="BY18" s="86"/>
      <c r="BZ18" s="86"/>
      <c r="CA18" s="86"/>
      <c r="CB18" s="86"/>
      <c r="CC18" s="86"/>
      <c r="CD18" s="86"/>
      <c r="CE18" s="86"/>
      <c r="CF18" s="86"/>
      <c r="CG18" s="86"/>
      <c r="CH18" s="86"/>
      <c r="CI18" s="86"/>
      <c r="CJ18" s="86"/>
      <c r="CK18" s="86"/>
      <c r="CL18" s="86"/>
      <c r="CM18" s="86"/>
      <c r="CN18" s="86"/>
      <c r="CO18" s="86"/>
      <c r="CP18" s="86"/>
      <c r="CQ18" s="86"/>
      <c r="CR18" s="86"/>
      <c r="CS18" s="86"/>
      <c r="CT18" s="86"/>
      <c r="CU18" s="86"/>
      <c r="CV18" s="86"/>
      <c r="CW18" s="86"/>
      <c r="CX18" s="86"/>
      <c r="CY18" s="86"/>
      <c r="CZ18" s="86"/>
      <c r="DA18" s="86"/>
      <c r="DB18" s="86"/>
      <c r="DC18" s="86"/>
      <c r="DD18" s="87"/>
    </row>
    <row r="19" spans="1:108" x14ac:dyDescent="0.2">
      <c r="E19" s="5"/>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7"/>
      <c r="BH19" s="85"/>
      <c r="BI19" s="86"/>
      <c r="BJ19" s="86"/>
      <c r="BK19" s="86"/>
      <c r="BL19" s="86"/>
      <c r="BM19" s="86"/>
      <c r="BN19" s="86"/>
      <c r="BO19" s="86"/>
      <c r="BP19" s="86"/>
      <c r="BQ19" s="86"/>
      <c r="BR19" s="86"/>
      <c r="BS19" s="86"/>
      <c r="BT19" s="86"/>
      <c r="BU19" s="86"/>
      <c r="BV19" s="86"/>
      <c r="BW19" s="86"/>
      <c r="BX19" s="86"/>
      <c r="BY19" s="86"/>
      <c r="BZ19" s="86"/>
      <c r="CA19" s="86"/>
      <c r="CB19" s="86"/>
      <c r="CC19" s="86"/>
      <c r="CD19" s="86"/>
      <c r="CE19" s="86"/>
      <c r="CF19" s="86"/>
      <c r="CG19" s="86"/>
      <c r="CH19" s="86"/>
      <c r="CI19" s="86"/>
      <c r="CJ19" s="86"/>
      <c r="CK19" s="86"/>
      <c r="CL19" s="86"/>
      <c r="CM19" s="86"/>
      <c r="CN19" s="86"/>
      <c r="CO19" s="86"/>
      <c r="CP19" s="86"/>
      <c r="CQ19" s="86"/>
      <c r="CR19" s="86"/>
      <c r="CS19" s="86"/>
      <c r="CT19" s="86"/>
      <c r="CU19" s="86"/>
      <c r="CV19" s="86"/>
      <c r="CW19" s="86"/>
      <c r="CX19" s="86"/>
      <c r="CY19" s="86"/>
      <c r="CZ19" s="86"/>
      <c r="DA19" s="86"/>
      <c r="DB19" s="86"/>
      <c r="DC19" s="86"/>
      <c r="DD19" s="87"/>
    </row>
    <row r="20" spans="1:108" ht="15.75" x14ac:dyDescent="0.25">
      <c r="E20" s="5"/>
      <c r="F20" s="583" t="s">
        <v>180</v>
      </c>
      <c r="G20" s="583"/>
      <c r="H20" s="583"/>
      <c r="I20" s="583"/>
      <c r="J20" s="583"/>
      <c r="K20" s="6"/>
      <c r="L20" s="6"/>
      <c r="M20" s="584" t="s">
        <v>539</v>
      </c>
      <c r="N20" s="584"/>
      <c r="O20" s="584"/>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7"/>
      <c r="BH20" s="85"/>
      <c r="BI20" s="86"/>
      <c r="BJ20" s="86" t="s">
        <v>212</v>
      </c>
      <c r="BK20" s="86"/>
      <c r="BL20" s="86"/>
      <c r="BM20" s="86"/>
      <c r="BN20" s="86"/>
      <c r="BO20" s="86"/>
      <c r="BP20" s="86"/>
      <c r="BQ20" s="86"/>
      <c r="BR20" s="86"/>
      <c r="BS20" s="86"/>
      <c r="BT20" s="86"/>
      <c r="BU20" s="86"/>
      <c r="BV20" s="86"/>
      <c r="BW20" s="86"/>
      <c r="BX20" s="86"/>
      <c r="BY20" s="86"/>
      <c r="BZ20" s="86"/>
      <c r="CA20" s="86"/>
      <c r="CB20" s="86"/>
      <c r="CC20" s="86"/>
      <c r="CD20" s="86"/>
      <c r="CE20" s="86"/>
      <c r="CF20" s="86"/>
      <c r="CG20" s="86"/>
      <c r="CH20" s="86"/>
      <c r="CI20" s="86"/>
      <c r="CJ20" s="86"/>
      <c r="CK20" s="86"/>
      <c r="CL20" s="86"/>
      <c r="CM20" s="86"/>
      <c r="CN20" s="86"/>
      <c r="CO20" s="86"/>
      <c r="CP20" s="86"/>
      <c r="CQ20" s="86"/>
      <c r="CR20" s="86"/>
      <c r="CS20" s="86"/>
      <c r="CT20" s="86"/>
      <c r="CU20" s="86"/>
      <c r="CV20" s="86"/>
      <c r="CW20" s="86"/>
      <c r="CX20" s="86"/>
      <c r="CY20" s="86"/>
      <c r="CZ20" s="86"/>
      <c r="DA20" s="86"/>
      <c r="DB20" s="86"/>
      <c r="DC20" s="86"/>
      <c r="DD20" s="87"/>
    </row>
    <row r="21" spans="1:108" x14ac:dyDescent="0.2">
      <c r="E21" s="5"/>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7"/>
      <c r="BH21" s="85"/>
      <c r="BI21" s="86"/>
      <c r="BJ21" s="86"/>
      <c r="BK21" s="86" t="s">
        <v>1149</v>
      </c>
      <c r="BL21" s="86"/>
      <c r="BM21" s="86"/>
      <c r="BN21" s="86"/>
      <c r="BO21" s="86"/>
      <c r="BP21" s="86"/>
      <c r="BQ21" s="86"/>
      <c r="BR21" s="86"/>
      <c r="BS21" s="86"/>
      <c r="BT21" s="86"/>
      <c r="BU21" s="86"/>
      <c r="BV21" s="86"/>
      <c r="BW21" s="86"/>
      <c r="BX21" s="86"/>
      <c r="BY21" s="86"/>
      <c r="BZ21" s="86"/>
      <c r="CA21" s="86"/>
      <c r="CB21" s="86"/>
      <c r="CC21" s="86"/>
      <c r="CD21" s="86"/>
      <c r="CE21" s="86"/>
      <c r="CF21" s="86"/>
      <c r="CG21" s="86"/>
      <c r="CH21" s="86"/>
      <c r="CI21" s="86"/>
      <c r="CJ21" s="86"/>
      <c r="CK21" s="86"/>
      <c r="CL21" s="86"/>
      <c r="CM21" s="86"/>
      <c r="CN21" s="86"/>
      <c r="CO21" s="86"/>
      <c r="CP21" s="86"/>
      <c r="CQ21" s="86"/>
      <c r="CR21" s="86"/>
      <c r="CS21" s="86"/>
      <c r="CT21" s="86"/>
      <c r="CU21" s="86"/>
      <c r="CV21" s="86"/>
      <c r="CW21" s="86"/>
      <c r="CX21" s="86"/>
      <c r="CY21" s="86"/>
      <c r="CZ21" s="86"/>
      <c r="DA21" s="86"/>
      <c r="DB21" s="86"/>
      <c r="DC21" s="86"/>
      <c r="DD21" s="87"/>
    </row>
    <row r="22" spans="1:108" x14ac:dyDescent="0.2">
      <c r="E22" s="5"/>
      <c r="F22" s="6" t="s">
        <v>255</v>
      </c>
      <c r="G22" s="6"/>
      <c r="H22" s="6"/>
      <c r="I22" s="6"/>
      <c r="J22" s="6"/>
      <c r="K22" s="6"/>
      <c r="L22" s="365">
        <v>2024</v>
      </c>
      <c r="M22" s="366"/>
      <c r="N22" s="367"/>
      <c r="O22" s="16" t="s">
        <v>34</v>
      </c>
      <c r="P22" s="470" t="s">
        <v>529</v>
      </c>
      <c r="Q22" s="470"/>
      <c r="R22" s="470"/>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7"/>
      <c r="BH22" s="85"/>
      <c r="BI22" s="86"/>
      <c r="BJ22" s="86"/>
      <c r="BK22" s="86" t="s">
        <v>213</v>
      </c>
      <c r="BL22" s="86"/>
      <c r="BM22" s="86"/>
      <c r="BN22" s="86"/>
      <c r="BO22" s="86"/>
      <c r="BP22" s="86"/>
      <c r="BQ22" s="86"/>
      <c r="BR22" s="86"/>
      <c r="BS22" s="86"/>
      <c r="BT22" s="86"/>
      <c r="BU22" s="86"/>
      <c r="BV22" s="86"/>
      <c r="BW22" s="86"/>
      <c r="BX22" s="86"/>
      <c r="BY22" s="86"/>
      <c r="BZ22" s="86"/>
      <c r="CA22" s="86"/>
      <c r="CB22" s="86"/>
      <c r="CC22" s="86"/>
      <c r="CD22" s="86"/>
      <c r="CE22" s="86"/>
      <c r="CF22" s="86"/>
      <c r="CG22" s="86"/>
      <c r="CH22" s="86"/>
      <c r="CI22" s="86"/>
      <c r="CJ22" s="86"/>
      <c r="CK22" s="86"/>
      <c r="CL22" s="86"/>
      <c r="CM22" s="86"/>
      <c r="CN22" s="86"/>
      <c r="CO22" s="86"/>
      <c r="CP22" s="86"/>
      <c r="CQ22" s="86"/>
      <c r="CR22" s="86"/>
      <c r="CS22" s="86"/>
      <c r="CT22" s="86"/>
      <c r="CU22" s="86"/>
      <c r="CV22" s="86"/>
      <c r="CW22" s="86"/>
      <c r="CX22" s="86"/>
      <c r="CY22" s="86"/>
      <c r="CZ22" s="86"/>
      <c r="DA22" s="86"/>
      <c r="DB22" s="86"/>
      <c r="DC22" s="86"/>
      <c r="DD22" s="87"/>
    </row>
    <row r="23" spans="1:108" x14ac:dyDescent="0.2">
      <c r="E23" s="5"/>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7"/>
      <c r="BH23" s="85"/>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7"/>
    </row>
    <row r="24" spans="1:108" s="73" customFormat="1" ht="15.75" x14ac:dyDescent="0.2">
      <c r="E24" s="70"/>
      <c r="F24" s="567" t="s">
        <v>104</v>
      </c>
      <c r="G24" s="568"/>
      <c r="H24" s="568"/>
      <c r="I24" s="568"/>
      <c r="J24" s="568"/>
      <c r="K24" s="568"/>
      <c r="L24" s="568"/>
      <c r="M24" s="568"/>
      <c r="N24" s="569"/>
      <c r="O24" s="71"/>
      <c r="P24" s="71"/>
      <c r="Q24" s="71"/>
      <c r="R24" s="71"/>
      <c r="S24" s="573" t="s">
        <v>106</v>
      </c>
      <c r="T24" s="574"/>
      <c r="U24" s="574"/>
      <c r="V24" s="574"/>
      <c r="W24" s="574"/>
      <c r="X24" s="574"/>
      <c r="Y24" s="574"/>
      <c r="Z24" s="574"/>
      <c r="AA24" s="574"/>
      <c r="AB24" s="575"/>
      <c r="AC24" s="71"/>
      <c r="AD24" s="71"/>
      <c r="AE24" s="71"/>
      <c r="AF24" s="594" t="s">
        <v>1022</v>
      </c>
      <c r="AG24" s="595"/>
      <c r="AH24" s="595"/>
      <c r="AI24" s="595"/>
      <c r="AJ24" s="595"/>
      <c r="AK24" s="595"/>
      <c r="AL24" s="595"/>
      <c r="AM24" s="595"/>
      <c r="AN24" s="595"/>
      <c r="AO24" s="596"/>
      <c r="AP24" s="6"/>
      <c r="AQ24" s="6"/>
      <c r="AR24" s="6"/>
      <c r="AS24" s="531" t="s">
        <v>256</v>
      </c>
      <c r="AT24" s="532"/>
      <c r="AU24" s="532"/>
      <c r="AV24" s="532"/>
      <c r="AW24" s="532"/>
      <c r="AX24" s="532"/>
      <c r="AY24" s="532"/>
      <c r="AZ24" s="532"/>
      <c r="BA24" s="532"/>
      <c r="BB24" s="533"/>
      <c r="BC24" s="6"/>
      <c r="BD24" s="72"/>
      <c r="BH24" s="91"/>
      <c r="BI24" s="101"/>
      <c r="BJ24" s="92" t="s">
        <v>214</v>
      </c>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3"/>
    </row>
    <row r="25" spans="1:108" s="73" customFormat="1" ht="15.75" x14ac:dyDescent="0.2">
      <c r="E25" s="70"/>
      <c r="F25" s="570"/>
      <c r="G25" s="571"/>
      <c r="H25" s="571"/>
      <c r="I25" s="571"/>
      <c r="J25" s="571"/>
      <c r="K25" s="571"/>
      <c r="L25" s="571"/>
      <c r="M25" s="571"/>
      <c r="N25" s="572"/>
      <c r="O25" s="71"/>
      <c r="P25" s="71"/>
      <c r="Q25" s="71"/>
      <c r="R25" s="71"/>
      <c r="S25" s="576"/>
      <c r="T25" s="577"/>
      <c r="U25" s="577"/>
      <c r="V25" s="577"/>
      <c r="W25" s="577"/>
      <c r="X25" s="577"/>
      <c r="Y25" s="577"/>
      <c r="Z25" s="577"/>
      <c r="AA25" s="577"/>
      <c r="AB25" s="578"/>
      <c r="AC25" s="71"/>
      <c r="AD25" s="71"/>
      <c r="AE25" s="71"/>
      <c r="AF25" s="597"/>
      <c r="AG25" s="598"/>
      <c r="AH25" s="598"/>
      <c r="AI25" s="598"/>
      <c r="AJ25" s="598"/>
      <c r="AK25" s="598"/>
      <c r="AL25" s="598"/>
      <c r="AM25" s="598"/>
      <c r="AN25" s="598"/>
      <c r="AO25" s="599"/>
      <c r="AP25" s="6"/>
      <c r="AQ25" s="6"/>
      <c r="AR25" s="6"/>
      <c r="AS25" s="534"/>
      <c r="AT25" s="535"/>
      <c r="AU25" s="535"/>
      <c r="AV25" s="535"/>
      <c r="AW25" s="535"/>
      <c r="AX25" s="535"/>
      <c r="AY25" s="535"/>
      <c r="AZ25" s="535"/>
      <c r="BA25" s="535"/>
      <c r="BB25" s="536"/>
      <c r="BC25" s="6"/>
      <c r="BD25" s="72"/>
      <c r="BH25" s="91"/>
      <c r="BI25" s="92"/>
      <c r="BJ25" s="92"/>
      <c r="BK25" s="92" t="s">
        <v>219</v>
      </c>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3"/>
    </row>
    <row r="26" spans="1:108" s="6" customFormat="1" ht="15.75" x14ac:dyDescent="0.2">
      <c r="A26" s="1"/>
      <c r="B26" s="1"/>
      <c r="C26" s="73"/>
      <c r="D26" s="73"/>
      <c r="E26" s="5"/>
      <c r="F26" s="11"/>
      <c r="G26" s="537" t="s">
        <v>181</v>
      </c>
      <c r="H26" s="538"/>
      <c r="I26" s="538"/>
      <c r="J26" s="538"/>
      <c r="K26" s="538"/>
      <c r="L26" s="538"/>
      <c r="M26" s="538"/>
      <c r="N26" s="539"/>
      <c r="S26" s="74"/>
      <c r="T26" s="543">
        <f>I299</f>
        <v>0</v>
      </c>
      <c r="U26" s="544"/>
      <c r="V26" s="544"/>
      <c r="W26" s="544"/>
      <c r="X26" s="544"/>
      <c r="Y26" s="544"/>
      <c r="Z26" s="544"/>
      <c r="AA26" s="544"/>
      <c r="AB26" s="545"/>
      <c r="AF26" s="74"/>
      <c r="AG26" s="549" t="s">
        <v>257</v>
      </c>
      <c r="AH26" s="550"/>
      <c r="AI26" s="550"/>
      <c r="AJ26" s="550"/>
      <c r="AK26" s="550"/>
      <c r="AL26" s="550"/>
      <c r="AM26" s="550"/>
      <c r="AN26" s="550"/>
      <c r="AO26" s="551"/>
      <c r="AS26" s="11"/>
      <c r="AT26" s="555" t="s">
        <v>189</v>
      </c>
      <c r="AU26" s="556"/>
      <c r="AV26" s="556"/>
      <c r="AW26" s="556"/>
      <c r="AX26" s="556"/>
      <c r="AY26" s="556"/>
      <c r="AZ26" s="556"/>
      <c r="BA26" s="556"/>
      <c r="BB26" s="557"/>
      <c r="BD26" s="7"/>
      <c r="BE26" s="73"/>
      <c r="BF26" s="73"/>
      <c r="BG26" s="73"/>
      <c r="BH26" s="85"/>
      <c r="BI26" s="86"/>
      <c r="BJ26" s="86"/>
      <c r="BK26" s="86" t="s">
        <v>1156</v>
      </c>
      <c r="BL26" s="86"/>
      <c r="BM26" s="86"/>
      <c r="BN26" s="86"/>
      <c r="BO26" s="86"/>
      <c r="BP26" s="86"/>
      <c r="BQ26" s="86"/>
      <c r="BR26" s="86"/>
      <c r="BS26" s="86"/>
      <c r="BT26" s="86"/>
      <c r="BU26" s="86"/>
      <c r="BV26" s="86"/>
      <c r="BW26" s="86"/>
      <c r="BX26" s="86"/>
      <c r="BY26" s="86"/>
      <c r="BZ26" s="86"/>
      <c r="CA26" s="86"/>
      <c r="CB26" s="86"/>
      <c r="CC26" s="86"/>
      <c r="CD26" s="86"/>
      <c r="CE26" s="86"/>
      <c r="CF26" s="86"/>
      <c r="CG26" s="86"/>
      <c r="CH26" s="86"/>
      <c r="CI26" s="86"/>
      <c r="CJ26" s="86"/>
      <c r="CK26" s="86"/>
      <c r="CL26" s="86"/>
      <c r="CM26" s="86"/>
      <c r="CN26" s="86"/>
      <c r="CO26" s="86"/>
      <c r="CP26" s="86"/>
      <c r="CQ26" s="86"/>
      <c r="CR26" s="86"/>
      <c r="CS26" s="86"/>
      <c r="CT26" s="86"/>
      <c r="CU26" s="86"/>
      <c r="CV26" s="86"/>
      <c r="CW26" s="86"/>
      <c r="CX26" s="86"/>
      <c r="CY26" s="86"/>
      <c r="CZ26" s="86"/>
      <c r="DA26" s="86"/>
      <c r="DB26" s="86"/>
      <c r="DC26" s="86"/>
      <c r="DD26" s="87"/>
    </row>
    <row r="27" spans="1:108" s="6" customFormat="1" ht="15.75" x14ac:dyDescent="0.2">
      <c r="A27" s="1"/>
      <c r="B27" s="1"/>
      <c r="C27" s="73"/>
      <c r="D27" s="73"/>
      <c r="E27" s="5"/>
      <c r="F27" s="12"/>
      <c r="G27" s="540"/>
      <c r="H27" s="541"/>
      <c r="I27" s="541"/>
      <c r="J27" s="541"/>
      <c r="K27" s="541"/>
      <c r="L27" s="541"/>
      <c r="M27" s="541"/>
      <c r="N27" s="542"/>
      <c r="S27" s="75"/>
      <c r="T27" s="546"/>
      <c r="U27" s="547"/>
      <c r="V27" s="547"/>
      <c r="W27" s="547"/>
      <c r="X27" s="547"/>
      <c r="Y27" s="547"/>
      <c r="Z27" s="547"/>
      <c r="AA27" s="547"/>
      <c r="AB27" s="548"/>
      <c r="AF27" s="75"/>
      <c r="AG27" s="552"/>
      <c r="AH27" s="553"/>
      <c r="AI27" s="553"/>
      <c r="AJ27" s="553"/>
      <c r="AK27" s="553"/>
      <c r="AL27" s="553"/>
      <c r="AM27" s="553"/>
      <c r="AN27" s="553"/>
      <c r="AO27" s="554"/>
      <c r="AS27" s="12"/>
      <c r="AT27" s="558"/>
      <c r="AU27" s="559"/>
      <c r="AV27" s="559"/>
      <c r="AW27" s="559"/>
      <c r="AX27" s="559"/>
      <c r="AY27" s="559"/>
      <c r="AZ27" s="559"/>
      <c r="BA27" s="559"/>
      <c r="BB27" s="560"/>
      <c r="BD27" s="7"/>
      <c r="BE27" s="73"/>
      <c r="BF27" s="73"/>
      <c r="BG27" s="73"/>
      <c r="BH27" s="85"/>
      <c r="BI27" s="86"/>
      <c r="BJ27" s="86"/>
      <c r="BK27" s="86" t="s">
        <v>215</v>
      </c>
      <c r="BL27" s="86"/>
      <c r="BM27" s="86"/>
      <c r="BN27" s="86"/>
      <c r="BO27" s="86"/>
      <c r="BP27" s="86"/>
      <c r="BQ27" s="86"/>
      <c r="BR27" s="86"/>
      <c r="BS27" s="86"/>
      <c r="BT27" s="86"/>
      <c r="BU27" s="86"/>
      <c r="BV27" s="86"/>
      <c r="BW27" s="86"/>
      <c r="BX27" s="86"/>
      <c r="BY27" s="86"/>
      <c r="BZ27" s="86"/>
      <c r="CA27" s="86"/>
      <c r="CB27" s="86"/>
      <c r="CC27" s="86"/>
      <c r="CD27" s="86"/>
      <c r="CE27" s="86"/>
      <c r="CF27" s="86"/>
      <c r="CG27" s="86"/>
      <c r="CH27" s="86"/>
      <c r="CI27" s="86"/>
      <c r="CJ27" s="86"/>
      <c r="CK27" s="86"/>
      <c r="CL27" s="86"/>
      <c r="CM27" s="86"/>
      <c r="CN27" s="86"/>
      <c r="CO27" s="86"/>
      <c r="CP27" s="86"/>
      <c r="CQ27" s="86"/>
      <c r="CR27" s="86"/>
      <c r="CS27" s="86"/>
      <c r="CT27" s="86"/>
      <c r="CU27" s="86"/>
      <c r="CV27" s="86"/>
      <c r="CW27" s="86"/>
      <c r="CX27" s="86"/>
      <c r="CY27" s="86"/>
      <c r="CZ27" s="86"/>
      <c r="DA27" s="86"/>
      <c r="DB27" s="86"/>
      <c r="DC27" s="86"/>
      <c r="DD27" s="87"/>
    </row>
    <row r="28" spans="1:108" s="6" customFormat="1" ht="15.75" x14ac:dyDescent="0.2">
      <c r="A28" s="1"/>
      <c r="B28" s="1"/>
      <c r="C28" s="73"/>
      <c r="D28" s="73"/>
      <c r="E28" s="5"/>
      <c r="F28" s="12"/>
      <c r="G28" s="561" t="s">
        <v>105</v>
      </c>
      <c r="H28" s="562"/>
      <c r="I28" s="562"/>
      <c r="J28" s="562"/>
      <c r="K28" s="562"/>
      <c r="L28" s="562"/>
      <c r="M28" s="562"/>
      <c r="N28" s="563"/>
      <c r="S28" s="76"/>
      <c r="T28" s="549">
        <f>I300</f>
        <v>0</v>
      </c>
      <c r="U28" s="550"/>
      <c r="V28" s="550"/>
      <c r="W28" s="550"/>
      <c r="X28" s="550"/>
      <c r="Y28" s="550"/>
      <c r="Z28" s="550"/>
      <c r="AA28" s="550"/>
      <c r="AB28" s="551"/>
      <c r="AF28" s="76"/>
      <c r="AG28" s="543" t="s">
        <v>258</v>
      </c>
      <c r="AH28" s="544"/>
      <c r="AI28" s="544"/>
      <c r="AJ28" s="544"/>
      <c r="AK28" s="544"/>
      <c r="AL28" s="544"/>
      <c r="AM28" s="544"/>
      <c r="AN28" s="544"/>
      <c r="AO28" s="545"/>
      <c r="AS28" s="12"/>
      <c r="AT28" s="555" t="s">
        <v>190</v>
      </c>
      <c r="AU28" s="556"/>
      <c r="AV28" s="556"/>
      <c r="AW28" s="556"/>
      <c r="AX28" s="556"/>
      <c r="AY28" s="556"/>
      <c r="AZ28" s="556"/>
      <c r="BA28" s="556"/>
      <c r="BB28" s="557"/>
      <c r="BD28" s="7"/>
      <c r="BE28" s="73"/>
      <c r="BF28" s="73"/>
      <c r="BG28" s="73"/>
      <c r="BH28" s="85"/>
      <c r="BI28" s="86"/>
      <c r="BJ28" s="86"/>
      <c r="BK28" s="86"/>
      <c r="BL28" s="86"/>
      <c r="BM28" s="86"/>
      <c r="BN28" s="86"/>
      <c r="BO28" s="86"/>
      <c r="BP28" s="86"/>
      <c r="BQ28" s="86"/>
      <c r="BR28" s="86"/>
      <c r="BS28" s="86"/>
      <c r="BT28" s="86"/>
      <c r="BU28" s="86"/>
      <c r="BV28" s="86"/>
      <c r="BW28" s="86"/>
      <c r="BX28" s="86"/>
      <c r="BY28" s="86"/>
      <c r="BZ28" s="86"/>
      <c r="CA28" s="86"/>
      <c r="CB28" s="86"/>
      <c r="CC28" s="86"/>
      <c r="CD28" s="86"/>
      <c r="CE28" s="86"/>
      <c r="CF28" s="86"/>
      <c r="CG28" s="86"/>
      <c r="CH28" s="86"/>
      <c r="CI28" s="86"/>
      <c r="CJ28" s="86"/>
      <c r="CK28" s="86"/>
      <c r="CL28" s="86"/>
      <c r="CM28" s="86"/>
      <c r="CN28" s="86"/>
      <c r="CO28" s="86"/>
      <c r="CP28" s="86"/>
      <c r="CQ28" s="86"/>
      <c r="CR28" s="86"/>
      <c r="CS28" s="86"/>
      <c r="CT28" s="86"/>
      <c r="CU28" s="86"/>
      <c r="CV28" s="86"/>
      <c r="CW28" s="86"/>
      <c r="CX28" s="86"/>
      <c r="CY28" s="86"/>
      <c r="CZ28" s="86"/>
      <c r="DA28" s="86"/>
      <c r="DB28" s="86"/>
      <c r="DC28" s="86"/>
      <c r="DD28" s="87"/>
    </row>
    <row r="29" spans="1:108" s="6" customFormat="1" ht="15.75" x14ac:dyDescent="0.2">
      <c r="A29" s="1"/>
      <c r="B29" s="1"/>
      <c r="C29" s="73"/>
      <c r="D29" s="73"/>
      <c r="E29" s="5"/>
      <c r="F29" s="12"/>
      <c r="G29" s="564"/>
      <c r="H29" s="565"/>
      <c r="I29" s="565"/>
      <c r="J29" s="565"/>
      <c r="K29" s="565"/>
      <c r="L29" s="565"/>
      <c r="M29" s="565"/>
      <c r="N29" s="566"/>
      <c r="S29" s="76"/>
      <c r="T29" s="552"/>
      <c r="U29" s="553"/>
      <c r="V29" s="553"/>
      <c r="W29" s="553"/>
      <c r="X29" s="553"/>
      <c r="Y29" s="553"/>
      <c r="Z29" s="553"/>
      <c r="AA29" s="553"/>
      <c r="AB29" s="554"/>
      <c r="AF29" s="76"/>
      <c r="AG29" s="546"/>
      <c r="AH29" s="547"/>
      <c r="AI29" s="547"/>
      <c r="AJ29" s="547"/>
      <c r="AK29" s="547"/>
      <c r="AL29" s="547"/>
      <c r="AM29" s="547"/>
      <c r="AN29" s="547"/>
      <c r="AO29" s="548"/>
      <c r="AS29" s="12"/>
      <c r="AT29" s="558"/>
      <c r="AU29" s="559"/>
      <c r="AV29" s="559"/>
      <c r="AW29" s="559"/>
      <c r="AX29" s="559"/>
      <c r="AY29" s="559"/>
      <c r="AZ29" s="559"/>
      <c r="BA29" s="559"/>
      <c r="BB29" s="560"/>
      <c r="BD29" s="7"/>
      <c r="BE29" s="73"/>
      <c r="BF29" s="73"/>
      <c r="BG29" s="73"/>
      <c r="BH29" s="85"/>
      <c r="BI29" s="86"/>
      <c r="BJ29" s="92" t="s">
        <v>216</v>
      </c>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86"/>
      <c r="CO29" s="86"/>
      <c r="CP29" s="86"/>
      <c r="CQ29" s="86"/>
      <c r="CR29" s="86"/>
      <c r="CS29" s="86"/>
      <c r="CT29" s="86"/>
      <c r="CU29" s="86"/>
      <c r="CV29" s="86"/>
      <c r="CW29" s="86"/>
      <c r="CX29" s="86"/>
      <c r="CY29" s="86"/>
      <c r="CZ29" s="86"/>
      <c r="DA29" s="86"/>
      <c r="DB29" s="86"/>
      <c r="DC29" s="86"/>
      <c r="DD29" s="87"/>
    </row>
    <row r="30" spans="1:108" s="6" customFormat="1" ht="15.75" x14ac:dyDescent="0.2">
      <c r="A30" s="1"/>
      <c r="B30" s="1"/>
      <c r="C30" s="73"/>
      <c r="D30" s="73"/>
      <c r="E30" s="5"/>
      <c r="F30" s="12"/>
      <c r="G30" s="561" t="s">
        <v>187</v>
      </c>
      <c r="H30" s="562"/>
      <c r="I30" s="562"/>
      <c r="J30" s="562"/>
      <c r="K30" s="562"/>
      <c r="L30" s="562"/>
      <c r="M30" s="562"/>
      <c r="N30" s="563"/>
      <c r="S30" s="76"/>
      <c r="T30" s="543">
        <f>I301</f>
        <v>0</v>
      </c>
      <c r="U30" s="544"/>
      <c r="V30" s="544"/>
      <c r="W30" s="544"/>
      <c r="X30" s="544"/>
      <c r="Y30" s="544"/>
      <c r="Z30" s="544"/>
      <c r="AA30" s="544"/>
      <c r="AB30" s="545"/>
      <c r="AF30" s="76"/>
      <c r="AG30" s="543" t="s">
        <v>259</v>
      </c>
      <c r="AH30" s="544"/>
      <c r="AI30" s="544"/>
      <c r="AJ30" s="544"/>
      <c r="AK30" s="544"/>
      <c r="AL30" s="544"/>
      <c r="AM30" s="544"/>
      <c r="AN30" s="544"/>
      <c r="AO30" s="545"/>
      <c r="AS30" s="12"/>
      <c r="AT30" s="555" t="s">
        <v>191</v>
      </c>
      <c r="AU30" s="556"/>
      <c r="AV30" s="556"/>
      <c r="AW30" s="556"/>
      <c r="AX30" s="556"/>
      <c r="AY30" s="556"/>
      <c r="AZ30" s="556"/>
      <c r="BA30" s="556"/>
      <c r="BB30" s="557"/>
      <c r="BD30" s="7"/>
      <c r="BE30" s="73"/>
      <c r="BF30" s="73"/>
      <c r="BG30" s="73"/>
      <c r="BH30" s="85"/>
      <c r="BI30" s="86"/>
      <c r="BJ30" s="92"/>
      <c r="BK30" s="92" t="s">
        <v>218</v>
      </c>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86"/>
      <c r="CO30" s="86"/>
      <c r="CP30" s="86"/>
      <c r="CQ30" s="86"/>
      <c r="CR30" s="86"/>
      <c r="CS30" s="86"/>
      <c r="CT30" s="86"/>
      <c r="CU30" s="86"/>
      <c r="CV30" s="86"/>
      <c r="CW30" s="86"/>
      <c r="CX30" s="86"/>
      <c r="CY30" s="86"/>
      <c r="CZ30" s="86"/>
      <c r="DA30" s="86"/>
      <c r="DB30" s="86"/>
      <c r="DC30" s="86"/>
      <c r="DD30" s="87"/>
    </row>
    <row r="31" spans="1:108" s="6" customFormat="1" ht="15.75" x14ac:dyDescent="0.2">
      <c r="A31" s="1"/>
      <c r="B31" s="1"/>
      <c r="C31" s="73"/>
      <c r="D31" s="73"/>
      <c r="E31" s="5"/>
      <c r="F31" s="12"/>
      <c r="G31" s="564"/>
      <c r="H31" s="565"/>
      <c r="I31" s="565"/>
      <c r="J31" s="565"/>
      <c r="K31" s="565"/>
      <c r="L31" s="565"/>
      <c r="M31" s="565"/>
      <c r="N31" s="566"/>
      <c r="S31" s="76"/>
      <c r="T31" s="546"/>
      <c r="U31" s="547"/>
      <c r="V31" s="547"/>
      <c r="W31" s="547"/>
      <c r="X31" s="547"/>
      <c r="Y31" s="547"/>
      <c r="Z31" s="547"/>
      <c r="AA31" s="547"/>
      <c r="AB31" s="548"/>
      <c r="AF31" s="76"/>
      <c r="AG31" s="546"/>
      <c r="AH31" s="547"/>
      <c r="AI31" s="547"/>
      <c r="AJ31" s="547"/>
      <c r="AK31" s="547"/>
      <c r="AL31" s="547"/>
      <c r="AM31" s="547"/>
      <c r="AN31" s="547"/>
      <c r="AO31" s="548"/>
      <c r="AS31" s="12"/>
      <c r="AT31" s="558"/>
      <c r="AU31" s="559"/>
      <c r="AV31" s="559"/>
      <c r="AW31" s="559"/>
      <c r="AX31" s="559"/>
      <c r="AY31" s="559"/>
      <c r="AZ31" s="559"/>
      <c r="BA31" s="559"/>
      <c r="BB31" s="560"/>
      <c r="BD31" s="7"/>
      <c r="BE31" s="73"/>
      <c r="BF31" s="73"/>
      <c r="BG31" s="73"/>
      <c r="BH31" s="85"/>
      <c r="BI31" s="86"/>
      <c r="BJ31" s="86"/>
      <c r="BK31" s="86" t="s">
        <v>1157</v>
      </c>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6"/>
      <c r="CY31" s="86"/>
      <c r="CZ31" s="86"/>
      <c r="DA31" s="86"/>
      <c r="DB31" s="86"/>
      <c r="DC31" s="86"/>
      <c r="DD31" s="87"/>
    </row>
    <row r="32" spans="1:108" s="6" customFormat="1" ht="15.75" x14ac:dyDescent="0.2">
      <c r="A32" s="1"/>
      <c r="B32" s="1"/>
      <c r="C32" s="73"/>
      <c r="D32" s="73"/>
      <c r="E32" s="5"/>
      <c r="F32" s="12"/>
      <c r="N32" s="15"/>
      <c r="S32" s="76"/>
      <c r="T32" s="543">
        <f>I303</f>
        <v>0</v>
      </c>
      <c r="U32" s="544"/>
      <c r="V32" s="544"/>
      <c r="W32" s="544"/>
      <c r="X32" s="544"/>
      <c r="Y32" s="544"/>
      <c r="Z32" s="544"/>
      <c r="AA32" s="544"/>
      <c r="AB32" s="545"/>
      <c r="AF32" s="76"/>
      <c r="AG32" s="543" t="s">
        <v>260</v>
      </c>
      <c r="AH32" s="544"/>
      <c r="AI32" s="544"/>
      <c r="AJ32" s="544"/>
      <c r="AK32" s="544"/>
      <c r="AL32" s="544"/>
      <c r="AM32" s="544"/>
      <c r="AN32" s="544"/>
      <c r="AO32" s="545"/>
      <c r="AS32" s="12"/>
      <c r="AT32" s="555" t="s">
        <v>192</v>
      </c>
      <c r="AU32" s="556"/>
      <c r="AV32" s="556"/>
      <c r="AW32" s="556"/>
      <c r="AX32" s="556"/>
      <c r="AY32" s="556"/>
      <c r="AZ32" s="556"/>
      <c r="BA32" s="556"/>
      <c r="BB32" s="557"/>
      <c r="BD32" s="7"/>
      <c r="BE32" s="73"/>
      <c r="BF32" s="73"/>
      <c r="BG32" s="73"/>
      <c r="BH32" s="85"/>
      <c r="BI32" s="86"/>
      <c r="BJ32" s="86"/>
      <c r="BK32" s="86" t="s">
        <v>1153</v>
      </c>
      <c r="BL32" s="86"/>
      <c r="BM32" s="86"/>
      <c r="BN32" s="86"/>
      <c r="BO32" s="86"/>
      <c r="BP32" s="86"/>
      <c r="BQ32" s="86"/>
      <c r="BR32" s="86"/>
      <c r="BS32" s="86"/>
      <c r="BT32" s="86"/>
      <c r="BU32" s="86"/>
      <c r="BV32" s="86"/>
      <c r="BW32" s="86"/>
      <c r="BX32" s="86"/>
      <c r="BY32" s="86"/>
      <c r="BZ32" s="86"/>
      <c r="CA32" s="86"/>
      <c r="CB32" s="86"/>
      <c r="CC32" s="86"/>
      <c r="CD32" s="86"/>
      <c r="CE32" s="86"/>
      <c r="CF32" s="86"/>
      <c r="CG32" s="86"/>
      <c r="CH32" s="86"/>
      <c r="CI32" s="86"/>
      <c r="CJ32" s="86"/>
      <c r="CK32" s="86"/>
      <c r="CL32" s="86"/>
      <c r="CM32" s="86"/>
      <c r="CN32" s="86"/>
      <c r="CO32" s="86"/>
      <c r="CP32" s="86"/>
      <c r="CQ32" s="86"/>
      <c r="CR32" s="86"/>
      <c r="CS32" s="86"/>
      <c r="CT32" s="86"/>
      <c r="CU32" s="86"/>
      <c r="CV32" s="86"/>
      <c r="CW32" s="86"/>
      <c r="CX32" s="86"/>
      <c r="CY32" s="86"/>
      <c r="CZ32" s="86"/>
      <c r="DA32" s="86"/>
      <c r="DB32" s="86"/>
      <c r="DC32" s="86"/>
      <c r="DD32" s="87"/>
    </row>
    <row r="33" spans="1:108" s="6" customFormat="1" ht="15.75" x14ac:dyDescent="0.2">
      <c r="A33" s="1"/>
      <c r="B33" s="1"/>
      <c r="C33" s="73"/>
      <c r="D33" s="73"/>
      <c r="E33" s="5"/>
      <c r="F33" s="12"/>
      <c r="N33" s="15"/>
      <c r="S33" s="76"/>
      <c r="T33" s="546"/>
      <c r="U33" s="547"/>
      <c r="V33" s="547"/>
      <c r="W33" s="547"/>
      <c r="X33" s="547"/>
      <c r="Y33" s="547"/>
      <c r="Z33" s="547"/>
      <c r="AA33" s="547"/>
      <c r="AB33" s="548"/>
      <c r="AF33" s="76"/>
      <c r="AG33" s="546"/>
      <c r="AH33" s="547"/>
      <c r="AI33" s="547"/>
      <c r="AJ33" s="547"/>
      <c r="AK33" s="547"/>
      <c r="AL33" s="547"/>
      <c r="AM33" s="547"/>
      <c r="AN33" s="547"/>
      <c r="AO33" s="548"/>
      <c r="AS33" s="12"/>
      <c r="AT33" s="558"/>
      <c r="AU33" s="559"/>
      <c r="AV33" s="559"/>
      <c r="AW33" s="559"/>
      <c r="AX33" s="559"/>
      <c r="AY33" s="559"/>
      <c r="AZ33" s="559"/>
      <c r="BA33" s="559"/>
      <c r="BB33" s="560"/>
      <c r="BD33" s="7"/>
      <c r="BE33" s="73"/>
      <c r="BF33" s="73"/>
      <c r="BG33" s="73"/>
      <c r="BH33" s="85"/>
      <c r="BI33" s="86"/>
      <c r="BJ33" s="86"/>
      <c r="BK33" s="86"/>
      <c r="BL33" s="86"/>
      <c r="BM33" s="86"/>
      <c r="BN33" s="86"/>
      <c r="BO33" s="86"/>
      <c r="BP33" s="86"/>
      <c r="BQ33" s="86"/>
      <c r="BR33" s="86"/>
      <c r="BS33" s="86"/>
      <c r="BT33" s="86"/>
      <c r="BU33" s="86"/>
      <c r="BV33" s="86"/>
      <c r="BW33" s="86"/>
      <c r="BX33" s="86"/>
      <c r="BY33" s="86"/>
      <c r="BZ33" s="86"/>
      <c r="CA33" s="86"/>
      <c r="CB33" s="86"/>
      <c r="CC33" s="86"/>
      <c r="CD33" s="86"/>
      <c r="CE33" s="86"/>
      <c r="CF33" s="86"/>
      <c r="CG33" s="86"/>
      <c r="CH33" s="86"/>
      <c r="CI33" s="86"/>
      <c r="CJ33" s="86"/>
      <c r="CK33" s="86"/>
      <c r="CL33" s="86"/>
      <c r="CM33" s="86"/>
      <c r="CN33" s="86"/>
      <c r="CO33" s="86"/>
      <c r="CP33" s="86"/>
      <c r="CQ33" s="86"/>
      <c r="CR33" s="86"/>
      <c r="CS33" s="86"/>
      <c r="CT33" s="86"/>
      <c r="CU33" s="86"/>
      <c r="CV33" s="86"/>
      <c r="CW33" s="86"/>
      <c r="CX33" s="86"/>
      <c r="CY33" s="86"/>
      <c r="CZ33" s="86"/>
      <c r="DA33" s="86"/>
      <c r="DB33" s="86"/>
      <c r="DC33" s="86"/>
      <c r="DD33" s="87"/>
    </row>
    <row r="34" spans="1:108" s="6" customFormat="1" ht="15.75" customHeight="1" x14ac:dyDescent="0.2">
      <c r="A34" s="1"/>
      <c r="B34" s="1"/>
      <c r="C34" s="73"/>
      <c r="D34" s="73"/>
      <c r="E34" s="5"/>
      <c r="F34" s="12"/>
      <c r="N34" s="15"/>
      <c r="S34" s="76"/>
      <c r="T34" s="543">
        <f>I304</f>
        <v>0</v>
      </c>
      <c r="U34" s="544"/>
      <c r="V34" s="544"/>
      <c r="W34" s="544"/>
      <c r="X34" s="544"/>
      <c r="Y34" s="544"/>
      <c r="Z34" s="544"/>
      <c r="AA34" s="544"/>
      <c r="AB34" s="545"/>
      <c r="AF34" s="76"/>
      <c r="AG34" s="517" t="s">
        <v>261</v>
      </c>
      <c r="AH34" s="518"/>
      <c r="AI34" s="518"/>
      <c r="AJ34" s="518"/>
      <c r="AK34" s="518"/>
      <c r="AL34" s="518"/>
      <c r="AM34" s="518"/>
      <c r="AN34" s="518"/>
      <c r="AO34" s="519"/>
      <c r="AP34" s="17"/>
      <c r="AQ34" s="17"/>
      <c r="AS34" s="12"/>
      <c r="AT34" s="555" t="s">
        <v>193</v>
      </c>
      <c r="AU34" s="556"/>
      <c r="AV34" s="556"/>
      <c r="AW34" s="556"/>
      <c r="AX34" s="556"/>
      <c r="AY34" s="556"/>
      <c r="AZ34" s="556"/>
      <c r="BA34" s="556"/>
      <c r="BB34" s="557"/>
      <c r="BD34" s="7"/>
      <c r="BE34" s="73"/>
      <c r="BF34" s="73"/>
      <c r="BG34" s="73"/>
      <c r="BH34" s="85"/>
      <c r="BJ34" s="6" t="s">
        <v>1150</v>
      </c>
      <c r="BN34" s="92"/>
      <c r="BO34" s="92"/>
      <c r="BP34" s="92"/>
      <c r="BQ34" s="92"/>
      <c r="BR34" s="86"/>
      <c r="BS34" s="86"/>
      <c r="BT34" s="86"/>
      <c r="BU34" s="86"/>
      <c r="BV34" s="86"/>
      <c r="BW34" s="86"/>
      <c r="BX34" s="86"/>
      <c r="BY34" s="86"/>
      <c r="BZ34" s="86"/>
      <c r="CA34" s="86"/>
      <c r="CB34" s="86"/>
      <c r="CC34" s="86"/>
      <c r="CD34" s="86"/>
      <c r="CE34" s="86"/>
      <c r="CF34" s="86"/>
      <c r="CG34" s="86"/>
      <c r="CH34" s="86"/>
      <c r="CI34" s="86"/>
      <c r="CJ34" s="86"/>
      <c r="CK34" s="86"/>
      <c r="CL34" s="86"/>
      <c r="CM34" s="86"/>
      <c r="CN34" s="86"/>
      <c r="CO34" s="86"/>
      <c r="CP34" s="86"/>
      <c r="CQ34" s="86"/>
      <c r="CR34" s="86"/>
      <c r="CS34" s="86"/>
      <c r="CT34" s="86"/>
      <c r="CU34" s="86"/>
      <c r="CV34" s="86"/>
      <c r="CW34" s="86"/>
      <c r="CX34" s="86"/>
      <c r="CY34" s="86"/>
      <c r="CZ34" s="86"/>
      <c r="DA34" s="86"/>
      <c r="DB34" s="86"/>
      <c r="DC34" s="86"/>
      <c r="DD34" s="87"/>
    </row>
    <row r="35" spans="1:108" s="6" customFormat="1" ht="15.75" x14ac:dyDescent="0.2">
      <c r="A35" s="1"/>
      <c r="B35" s="1"/>
      <c r="C35" s="73"/>
      <c r="D35" s="73"/>
      <c r="E35" s="5"/>
      <c r="F35" s="12"/>
      <c r="N35" s="15"/>
      <c r="S35" s="76"/>
      <c r="T35" s="546"/>
      <c r="U35" s="547"/>
      <c r="V35" s="547"/>
      <c r="W35" s="547"/>
      <c r="X35" s="547"/>
      <c r="Y35" s="547"/>
      <c r="Z35" s="547"/>
      <c r="AA35" s="547"/>
      <c r="AB35" s="548"/>
      <c r="AF35" s="76"/>
      <c r="AG35" s="523"/>
      <c r="AH35" s="524"/>
      <c r="AI35" s="524"/>
      <c r="AJ35" s="524"/>
      <c r="AK35" s="524"/>
      <c r="AL35" s="524"/>
      <c r="AM35" s="524"/>
      <c r="AN35" s="524"/>
      <c r="AO35" s="525"/>
      <c r="AP35" s="17"/>
      <c r="AQ35" s="17"/>
      <c r="AS35" s="12"/>
      <c r="AT35" s="558"/>
      <c r="AU35" s="559"/>
      <c r="AV35" s="559"/>
      <c r="AW35" s="559"/>
      <c r="AX35" s="559"/>
      <c r="AY35" s="559"/>
      <c r="AZ35" s="559"/>
      <c r="BA35" s="559"/>
      <c r="BB35" s="560"/>
      <c r="BD35" s="7"/>
      <c r="BE35" s="73"/>
      <c r="BF35" s="73"/>
      <c r="BG35" s="73"/>
      <c r="BH35" s="85"/>
      <c r="BK35" s="92" t="s">
        <v>1152</v>
      </c>
      <c r="BN35" s="92"/>
      <c r="BO35" s="92"/>
      <c r="BP35" s="92"/>
      <c r="BQ35" s="92"/>
      <c r="BR35" s="86"/>
      <c r="BS35" s="86"/>
      <c r="BT35" s="86"/>
      <c r="BU35" s="86"/>
      <c r="BV35" s="86"/>
      <c r="BW35" s="86"/>
      <c r="BX35" s="86"/>
      <c r="BY35" s="86"/>
      <c r="BZ35" s="86"/>
      <c r="CA35" s="86"/>
      <c r="CB35" s="86"/>
      <c r="CC35" s="86"/>
      <c r="CD35" s="86"/>
      <c r="CE35" s="86"/>
      <c r="CF35" s="86"/>
      <c r="CG35" s="86"/>
      <c r="CH35" s="86"/>
      <c r="CI35" s="86"/>
      <c r="CJ35" s="86"/>
      <c r="CK35" s="86"/>
      <c r="CL35" s="86"/>
      <c r="CM35" s="86"/>
      <c r="CN35" s="86"/>
      <c r="CO35" s="86"/>
      <c r="CP35" s="86"/>
      <c r="CQ35" s="86"/>
      <c r="CR35" s="86"/>
      <c r="CS35" s="86"/>
      <c r="CT35" s="86"/>
      <c r="CU35" s="86"/>
      <c r="CV35" s="86"/>
      <c r="CW35" s="86"/>
      <c r="CX35" s="86"/>
      <c r="CY35" s="86"/>
      <c r="CZ35" s="86"/>
      <c r="DA35" s="86"/>
      <c r="DB35" s="86"/>
      <c r="DC35" s="86"/>
      <c r="DD35" s="87"/>
    </row>
    <row r="36" spans="1:108" s="6" customFormat="1" ht="15.75" x14ac:dyDescent="0.2">
      <c r="A36" s="1"/>
      <c r="B36" s="1"/>
      <c r="C36" s="73"/>
      <c r="D36" s="73"/>
      <c r="E36" s="5"/>
      <c r="F36" s="12"/>
      <c r="N36" s="15"/>
      <c r="S36" s="76"/>
      <c r="T36" s="543">
        <f>I305</f>
        <v>0</v>
      </c>
      <c r="U36" s="544"/>
      <c r="V36" s="544"/>
      <c r="W36" s="544"/>
      <c r="X36" s="544"/>
      <c r="Y36" s="544"/>
      <c r="Z36" s="544"/>
      <c r="AA36" s="544"/>
      <c r="AB36" s="545"/>
      <c r="AF36" s="76"/>
      <c r="AG36" s="517"/>
      <c r="AH36" s="518"/>
      <c r="AI36" s="518"/>
      <c r="AJ36" s="518"/>
      <c r="AK36" s="518"/>
      <c r="AL36" s="518"/>
      <c r="AM36" s="518"/>
      <c r="AN36" s="518"/>
      <c r="AO36" s="519"/>
      <c r="AP36" s="17"/>
      <c r="AQ36" s="17"/>
      <c r="AS36" s="12"/>
      <c r="AT36" s="537" t="s">
        <v>194</v>
      </c>
      <c r="AU36" s="538"/>
      <c r="AV36" s="538"/>
      <c r="AW36" s="538"/>
      <c r="AX36" s="538"/>
      <c r="AY36" s="538"/>
      <c r="AZ36" s="538"/>
      <c r="BA36" s="538"/>
      <c r="BB36" s="539"/>
      <c r="BD36" s="7"/>
      <c r="BE36" s="73"/>
      <c r="BF36" s="73"/>
      <c r="BG36" s="73"/>
      <c r="BH36" s="85"/>
      <c r="BK36" s="86" t="s">
        <v>1158</v>
      </c>
      <c r="BN36" s="86"/>
      <c r="BO36" s="86"/>
      <c r="BP36" s="86"/>
      <c r="BQ36" s="86"/>
      <c r="BR36" s="86"/>
      <c r="BS36" s="86"/>
      <c r="BT36" s="86"/>
      <c r="BU36" s="86"/>
      <c r="BV36" s="86"/>
      <c r="BW36" s="86"/>
      <c r="BX36" s="86"/>
      <c r="BY36" s="86"/>
      <c r="BZ36" s="86"/>
      <c r="CA36" s="86"/>
      <c r="CB36" s="86"/>
      <c r="CC36" s="86"/>
      <c r="CD36" s="86"/>
      <c r="CE36" s="86"/>
      <c r="CF36" s="86"/>
      <c r="CG36" s="86"/>
      <c r="CH36" s="86"/>
      <c r="CI36" s="86"/>
      <c r="CJ36" s="86"/>
      <c r="CK36" s="86"/>
      <c r="CL36" s="86"/>
      <c r="CM36" s="86"/>
      <c r="CN36" s="86"/>
      <c r="CO36" s="86"/>
      <c r="CP36" s="86"/>
      <c r="CQ36" s="86"/>
      <c r="CR36" s="86"/>
      <c r="CS36" s="86"/>
      <c r="CT36" s="86"/>
      <c r="CU36" s="86"/>
      <c r="CV36" s="86"/>
      <c r="CW36" s="86"/>
      <c r="CX36" s="86"/>
      <c r="CY36" s="86"/>
      <c r="CZ36" s="86"/>
      <c r="DA36" s="86"/>
      <c r="DB36" s="86"/>
      <c r="DC36" s="86"/>
      <c r="DD36" s="87"/>
    </row>
    <row r="37" spans="1:108" s="6" customFormat="1" ht="15.75" x14ac:dyDescent="0.2">
      <c r="A37" s="1"/>
      <c r="B37" s="1"/>
      <c r="C37" s="73"/>
      <c r="D37" s="73"/>
      <c r="E37" s="5"/>
      <c r="F37" s="12"/>
      <c r="N37" s="15"/>
      <c r="S37" s="76"/>
      <c r="T37" s="546"/>
      <c r="U37" s="547"/>
      <c r="V37" s="547"/>
      <c r="W37" s="547"/>
      <c r="X37" s="547"/>
      <c r="Y37" s="547"/>
      <c r="Z37" s="547"/>
      <c r="AA37" s="547"/>
      <c r="AB37" s="548"/>
      <c r="AF37" s="76"/>
      <c r="AG37" s="523"/>
      <c r="AH37" s="524"/>
      <c r="AI37" s="524"/>
      <c r="AJ37" s="524"/>
      <c r="AK37" s="524"/>
      <c r="AL37" s="524"/>
      <c r="AM37" s="524"/>
      <c r="AN37" s="524"/>
      <c r="AO37" s="525"/>
      <c r="AP37" s="17"/>
      <c r="AQ37" s="17"/>
      <c r="AS37" s="12"/>
      <c r="AT37" s="540"/>
      <c r="AU37" s="541"/>
      <c r="AV37" s="541"/>
      <c r="AW37" s="541"/>
      <c r="AX37" s="541"/>
      <c r="AY37" s="541"/>
      <c r="AZ37" s="541"/>
      <c r="BA37" s="541"/>
      <c r="BB37" s="542"/>
      <c r="BD37" s="7"/>
      <c r="BE37" s="73"/>
      <c r="BF37" s="73"/>
      <c r="BG37" s="73"/>
      <c r="BH37" s="85"/>
      <c r="BK37" s="86" t="s">
        <v>1155</v>
      </c>
      <c r="BN37" s="86"/>
      <c r="BO37" s="86"/>
      <c r="BP37" s="86"/>
      <c r="BQ37" s="86"/>
      <c r="BR37" s="86"/>
      <c r="BS37" s="86"/>
      <c r="BT37" s="86"/>
      <c r="BU37" s="86"/>
      <c r="BV37" s="86"/>
      <c r="BW37" s="86"/>
      <c r="BX37" s="86"/>
      <c r="BY37" s="86"/>
      <c r="BZ37" s="86"/>
      <c r="CA37" s="86"/>
      <c r="CB37" s="86"/>
      <c r="CC37" s="86"/>
      <c r="CD37" s="86"/>
      <c r="CE37" s="86"/>
      <c r="CF37" s="86"/>
      <c r="CG37" s="86"/>
      <c r="CH37" s="86"/>
      <c r="CI37" s="86"/>
      <c r="CJ37" s="86"/>
      <c r="CK37" s="86"/>
      <c r="CL37" s="86"/>
      <c r="CM37" s="86"/>
      <c r="CN37" s="86"/>
      <c r="CO37" s="86"/>
      <c r="CP37" s="86"/>
      <c r="CQ37" s="86"/>
      <c r="CR37" s="86"/>
      <c r="CS37" s="86"/>
      <c r="CT37" s="86"/>
      <c r="CU37" s="86"/>
      <c r="CV37" s="86"/>
      <c r="CW37" s="86"/>
      <c r="CX37" s="86"/>
      <c r="CY37" s="86"/>
      <c r="CZ37" s="86"/>
      <c r="DA37" s="86"/>
      <c r="DB37" s="86"/>
      <c r="DC37" s="86"/>
      <c r="DD37" s="87"/>
    </row>
    <row r="38" spans="1:108" s="6" customFormat="1" ht="15.75" x14ac:dyDescent="0.2">
      <c r="A38" s="1"/>
      <c r="B38" s="1"/>
      <c r="C38" s="73"/>
      <c r="D38" s="73"/>
      <c r="E38" s="5"/>
      <c r="F38" s="12"/>
      <c r="N38" s="15"/>
      <c r="S38" s="76"/>
      <c r="T38" s="543">
        <f>I306</f>
        <v>0</v>
      </c>
      <c r="U38" s="544"/>
      <c r="V38" s="544"/>
      <c r="W38" s="544"/>
      <c r="X38" s="544"/>
      <c r="Y38" s="544"/>
      <c r="Z38" s="544"/>
      <c r="AA38" s="544"/>
      <c r="AB38" s="545"/>
      <c r="AF38" s="76"/>
      <c r="AG38" s="17"/>
      <c r="AH38" s="17"/>
      <c r="AI38" s="17"/>
      <c r="AJ38" s="17"/>
      <c r="AK38" s="17"/>
      <c r="AL38" s="17"/>
      <c r="AM38" s="17"/>
      <c r="AN38" s="17"/>
      <c r="AO38" s="98"/>
      <c r="AP38" s="17"/>
      <c r="AQ38" s="17"/>
      <c r="AS38" s="12"/>
      <c r="AT38" s="555" t="s">
        <v>249</v>
      </c>
      <c r="AU38" s="556"/>
      <c r="AV38" s="556"/>
      <c r="AW38" s="556"/>
      <c r="AX38" s="556"/>
      <c r="AY38" s="556"/>
      <c r="AZ38" s="556"/>
      <c r="BA38" s="556"/>
      <c r="BB38" s="557"/>
      <c r="BD38" s="7"/>
      <c r="BE38" s="73"/>
      <c r="BF38" s="73"/>
      <c r="BG38" s="73"/>
      <c r="BH38" s="85"/>
      <c r="BI38" s="86"/>
      <c r="BO38" s="86"/>
      <c r="BP38" s="86"/>
      <c r="BQ38" s="86"/>
      <c r="BR38" s="86"/>
      <c r="BS38" s="86"/>
      <c r="BT38" s="86"/>
      <c r="BU38" s="86"/>
      <c r="BV38" s="86"/>
      <c r="BW38" s="86"/>
      <c r="BX38" s="86"/>
      <c r="BY38" s="86"/>
      <c r="BZ38" s="86"/>
      <c r="CA38" s="86"/>
      <c r="CB38" s="86"/>
      <c r="CC38" s="86"/>
      <c r="CD38" s="86"/>
      <c r="CE38" s="86"/>
      <c r="CF38" s="86"/>
      <c r="CG38" s="86"/>
      <c r="CH38" s="86"/>
      <c r="CI38" s="86"/>
      <c r="CJ38" s="86"/>
      <c r="CK38" s="86"/>
      <c r="CL38" s="86"/>
      <c r="CM38" s="86"/>
      <c r="CN38" s="86"/>
      <c r="CO38" s="86"/>
      <c r="CP38" s="86"/>
      <c r="CQ38" s="86"/>
      <c r="CR38" s="86"/>
      <c r="CS38" s="86"/>
      <c r="CT38" s="86"/>
      <c r="CU38" s="86"/>
      <c r="CV38" s="86"/>
      <c r="CW38" s="86"/>
      <c r="CX38" s="86"/>
      <c r="CY38" s="86"/>
      <c r="CZ38" s="86"/>
      <c r="DA38" s="86"/>
      <c r="DB38" s="86"/>
      <c r="DC38" s="86"/>
      <c r="DD38" s="87"/>
    </row>
    <row r="39" spans="1:108" s="6" customFormat="1" ht="15.75" customHeight="1" x14ac:dyDescent="0.2">
      <c r="A39" s="1"/>
      <c r="B39" s="1"/>
      <c r="C39" s="73"/>
      <c r="D39" s="73"/>
      <c r="E39" s="5"/>
      <c r="F39" s="12"/>
      <c r="N39" s="15"/>
      <c r="S39" s="76"/>
      <c r="T39" s="546"/>
      <c r="U39" s="547"/>
      <c r="V39" s="547"/>
      <c r="W39" s="547"/>
      <c r="X39" s="547"/>
      <c r="Y39" s="547"/>
      <c r="Z39" s="547"/>
      <c r="AA39" s="547"/>
      <c r="AB39" s="548"/>
      <c r="AF39" s="76"/>
      <c r="AG39" s="17"/>
      <c r="AH39" s="17"/>
      <c r="AI39" s="17"/>
      <c r="AJ39" s="17"/>
      <c r="AK39" s="17"/>
      <c r="AL39" s="17"/>
      <c r="AM39" s="17"/>
      <c r="AN39" s="17"/>
      <c r="AO39" s="98"/>
      <c r="AP39" s="17"/>
      <c r="AQ39" s="17"/>
      <c r="AS39" s="12"/>
      <c r="AT39" s="558"/>
      <c r="AU39" s="559"/>
      <c r="AV39" s="559"/>
      <c r="AW39" s="559"/>
      <c r="AX39" s="559"/>
      <c r="AY39" s="559"/>
      <c r="AZ39" s="559"/>
      <c r="BA39" s="559"/>
      <c r="BB39" s="560"/>
      <c r="BD39" s="7"/>
      <c r="BE39" s="73"/>
      <c r="BF39" s="73"/>
      <c r="BG39" s="73"/>
      <c r="BH39" s="85"/>
      <c r="BI39" s="86"/>
      <c r="BO39" s="86"/>
      <c r="BP39" s="86"/>
      <c r="BQ39" s="86"/>
      <c r="BR39" s="86"/>
      <c r="BS39" s="86"/>
      <c r="BT39" s="86"/>
      <c r="BU39" s="86"/>
      <c r="BV39" s="86"/>
      <c r="BW39" s="86"/>
      <c r="BX39" s="86"/>
      <c r="BY39" s="86"/>
      <c r="BZ39" s="86"/>
      <c r="CA39" s="86"/>
      <c r="CB39" s="86"/>
      <c r="CC39" s="86"/>
      <c r="CD39" s="86"/>
      <c r="CE39" s="86"/>
      <c r="CF39" s="86"/>
      <c r="CG39" s="86"/>
      <c r="CH39" s="86"/>
      <c r="CI39" s="86"/>
      <c r="CJ39" s="86"/>
      <c r="CK39" s="86"/>
      <c r="CL39" s="86"/>
      <c r="CM39" s="86"/>
      <c r="CN39" s="86"/>
      <c r="CO39" s="86"/>
      <c r="CP39" s="86"/>
      <c r="CQ39" s="86"/>
      <c r="CR39" s="86"/>
      <c r="CS39" s="86"/>
      <c r="CT39" s="86"/>
      <c r="CU39" s="86"/>
      <c r="CV39" s="86"/>
      <c r="CW39" s="86"/>
      <c r="CX39" s="86"/>
      <c r="CY39" s="86"/>
      <c r="CZ39" s="86"/>
      <c r="DA39" s="86"/>
      <c r="DB39" s="86"/>
      <c r="DC39" s="86"/>
      <c r="DD39" s="87"/>
    </row>
    <row r="40" spans="1:108" s="6" customFormat="1" ht="15.75" x14ac:dyDescent="0.2">
      <c r="A40" s="1"/>
      <c r="B40" s="1"/>
      <c r="C40" s="73"/>
      <c r="D40" s="73"/>
      <c r="E40" s="5"/>
      <c r="F40" s="12"/>
      <c r="N40" s="15"/>
      <c r="S40" s="76"/>
      <c r="T40" s="543">
        <f>I307</f>
        <v>0</v>
      </c>
      <c r="U40" s="544"/>
      <c r="V40" s="544"/>
      <c r="W40" s="544"/>
      <c r="X40" s="544"/>
      <c r="Y40" s="544"/>
      <c r="Z40" s="544"/>
      <c r="AA40" s="544"/>
      <c r="AB40" s="545"/>
      <c r="AF40" s="76"/>
      <c r="AG40" s="17"/>
      <c r="AH40" s="17"/>
      <c r="AI40" s="17"/>
      <c r="AJ40" s="17"/>
      <c r="AK40" s="17"/>
      <c r="AL40" s="17"/>
      <c r="AM40" s="17"/>
      <c r="AN40" s="17"/>
      <c r="AO40" s="98"/>
      <c r="AP40" s="17"/>
      <c r="AQ40" s="17"/>
      <c r="AS40" s="12"/>
      <c r="AT40" s="94"/>
      <c r="AU40" s="94"/>
      <c r="AV40" s="94"/>
      <c r="AW40" s="94"/>
      <c r="AX40" s="94"/>
      <c r="AY40" s="94"/>
      <c r="AZ40" s="94"/>
      <c r="BA40" s="94"/>
      <c r="BB40" s="95"/>
      <c r="BD40" s="7"/>
      <c r="BE40" s="73"/>
      <c r="BF40" s="73"/>
      <c r="BG40" s="73"/>
      <c r="BH40" s="85"/>
      <c r="BI40" s="86"/>
      <c r="BJ40" s="92" t="s">
        <v>1154</v>
      </c>
      <c r="BK40" s="92"/>
      <c r="BL40" s="92"/>
      <c r="BM40" s="92"/>
      <c r="BN40" s="86"/>
      <c r="BO40" s="86"/>
      <c r="BP40" s="86"/>
      <c r="BQ40" s="86"/>
      <c r="BR40" s="86"/>
      <c r="BS40" s="86"/>
      <c r="BT40" s="86"/>
      <c r="BU40" s="86"/>
      <c r="BV40" s="86"/>
      <c r="BW40" s="86"/>
      <c r="BX40" s="86"/>
      <c r="BY40" s="86"/>
      <c r="BZ40" s="86"/>
      <c r="CA40" s="86"/>
      <c r="CB40" s="86"/>
      <c r="CC40" s="86"/>
      <c r="CD40" s="86"/>
      <c r="CE40" s="86"/>
      <c r="CF40" s="86"/>
      <c r="CG40" s="86"/>
      <c r="CH40" s="86"/>
      <c r="CI40" s="86"/>
      <c r="CJ40" s="86"/>
      <c r="CK40" s="86"/>
      <c r="CL40" s="86"/>
      <c r="CM40" s="86"/>
      <c r="CN40" s="86"/>
      <c r="CO40" s="86"/>
      <c r="CP40" s="86"/>
      <c r="CQ40" s="86"/>
      <c r="CR40" s="86"/>
      <c r="CS40" s="86"/>
      <c r="CT40" s="86"/>
      <c r="CU40" s="86"/>
      <c r="CV40" s="86"/>
      <c r="CW40" s="86"/>
      <c r="CX40" s="86"/>
      <c r="CY40" s="86"/>
      <c r="CZ40" s="86"/>
      <c r="DA40" s="86"/>
      <c r="DB40" s="86"/>
      <c r="DC40" s="86"/>
      <c r="DD40" s="87"/>
    </row>
    <row r="41" spans="1:108" s="6" customFormat="1" ht="15.75" x14ac:dyDescent="0.2">
      <c r="A41" s="1"/>
      <c r="B41" s="1"/>
      <c r="C41" s="73"/>
      <c r="D41" s="73"/>
      <c r="E41" s="5"/>
      <c r="F41" s="12"/>
      <c r="N41" s="15"/>
      <c r="S41" s="76"/>
      <c r="T41" s="546"/>
      <c r="U41" s="547"/>
      <c r="V41" s="547"/>
      <c r="W41" s="547"/>
      <c r="X41" s="547"/>
      <c r="Y41" s="547"/>
      <c r="Z41" s="547"/>
      <c r="AA41" s="547"/>
      <c r="AB41" s="548"/>
      <c r="AF41" s="76"/>
      <c r="AG41" s="17"/>
      <c r="AH41" s="17"/>
      <c r="AI41" s="17"/>
      <c r="AJ41" s="17"/>
      <c r="AK41" s="17"/>
      <c r="AL41" s="17"/>
      <c r="AM41" s="17"/>
      <c r="AN41" s="17"/>
      <c r="AO41" s="98"/>
      <c r="AP41" s="17"/>
      <c r="AQ41" s="17"/>
      <c r="AS41" s="12"/>
      <c r="AT41" s="17"/>
      <c r="AU41" s="17"/>
      <c r="AV41" s="17"/>
      <c r="AW41" s="17"/>
      <c r="AX41" s="17"/>
      <c r="AY41" s="17"/>
      <c r="AZ41" s="17"/>
      <c r="BA41" s="17"/>
      <c r="BB41" s="98"/>
      <c r="BC41" s="17"/>
      <c r="BD41" s="7"/>
      <c r="BE41" s="73"/>
      <c r="BF41" s="73"/>
      <c r="BG41" s="73"/>
      <c r="BH41" s="85"/>
      <c r="BI41" s="86"/>
      <c r="BJ41" s="92"/>
      <c r="BK41" s="92" t="s">
        <v>217</v>
      </c>
      <c r="BL41" s="92"/>
      <c r="BM41" s="92"/>
      <c r="BN41" s="86"/>
      <c r="BR41" s="86"/>
      <c r="BS41" s="86"/>
      <c r="BT41" s="86"/>
      <c r="BU41" s="86"/>
      <c r="BV41" s="86"/>
      <c r="BW41" s="86"/>
      <c r="BX41" s="86"/>
      <c r="BY41" s="86"/>
      <c r="BZ41" s="86"/>
      <c r="CA41" s="86"/>
      <c r="CB41" s="86"/>
      <c r="CC41" s="86"/>
      <c r="CD41" s="86"/>
      <c r="CE41" s="86"/>
      <c r="CF41" s="86"/>
      <c r="CG41" s="86"/>
      <c r="CH41" s="86"/>
      <c r="CI41" s="86"/>
      <c r="CJ41" s="86"/>
      <c r="CK41" s="86"/>
      <c r="CL41" s="86"/>
      <c r="CM41" s="86"/>
      <c r="CN41" s="86"/>
      <c r="CO41" s="86"/>
      <c r="CP41" s="86"/>
      <c r="CQ41" s="86"/>
      <c r="CR41" s="86"/>
      <c r="CS41" s="86"/>
      <c r="CT41" s="86"/>
      <c r="CU41" s="86"/>
      <c r="CV41" s="86"/>
      <c r="CW41" s="86"/>
      <c r="CX41" s="86"/>
      <c r="CY41" s="86"/>
      <c r="CZ41" s="86"/>
      <c r="DA41" s="86"/>
      <c r="DB41" s="86"/>
      <c r="DC41" s="86"/>
      <c r="DD41" s="87"/>
    </row>
    <row r="42" spans="1:108" s="6" customFormat="1" ht="15.75" x14ac:dyDescent="0.2">
      <c r="A42" s="1"/>
      <c r="B42" s="1"/>
      <c r="C42" s="73"/>
      <c r="D42" s="73"/>
      <c r="E42" s="5"/>
      <c r="F42" s="12"/>
      <c r="N42" s="15"/>
      <c r="S42" s="76"/>
      <c r="T42" s="543">
        <f>I308</f>
        <v>0</v>
      </c>
      <c r="U42" s="544"/>
      <c r="V42" s="544"/>
      <c r="W42" s="544"/>
      <c r="X42" s="544"/>
      <c r="Y42" s="544"/>
      <c r="Z42" s="544"/>
      <c r="AA42" s="544"/>
      <c r="AB42" s="545"/>
      <c r="AF42" s="76"/>
      <c r="AG42" s="17"/>
      <c r="AH42" s="17"/>
      <c r="AI42" s="17"/>
      <c r="AJ42" s="17"/>
      <c r="AK42" s="17"/>
      <c r="AL42" s="17"/>
      <c r="AM42" s="17"/>
      <c r="AN42" s="17"/>
      <c r="AO42" s="98"/>
      <c r="AP42" s="17"/>
      <c r="AQ42" s="17"/>
      <c r="AS42" s="12"/>
      <c r="BB42" s="15"/>
      <c r="BD42" s="7"/>
      <c r="BE42" s="73"/>
      <c r="BF42" s="73"/>
      <c r="BG42" s="73"/>
      <c r="BH42" s="85"/>
      <c r="BI42" s="86"/>
      <c r="BJ42" s="86" t="s">
        <v>1160</v>
      </c>
      <c r="BK42" s="86"/>
      <c r="BL42" s="86"/>
      <c r="BM42" s="86"/>
      <c r="BN42" s="86"/>
      <c r="BR42" s="86"/>
      <c r="BS42" s="86"/>
      <c r="BT42" s="86"/>
      <c r="BU42" s="86"/>
      <c r="BV42" s="86"/>
      <c r="BW42" s="86"/>
      <c r="BX42" s="86"/>
      <c r="BY42" s="86"/>
      <c r="BZ42" s="86"/>
      <c r="CA42" s="86"/>
      <c r="CB42" s="86"/>
      <c r="CC42" s="86"/>
      <c r="CD42" s="86"/>
      <c r="CE42" s="86"/>
      <c r="CF42" s="86"/>
      <c r="CG42" s="86"/>
      <c r="CH42" s="86"/>
      <c r="CI42" s="86"/>
      <c r="CJ42" s="86"/>
      <c r="CK42" s="86"/>
      <c r="CL42" s="86"/>
      <c r="CM42" s="86"/>
      <c r="CN42" s="86"/>
      <c r="CO42" s="86"/>
      <c r="CP42" s="86"/>
      <c r="CQ42" s="86"/>
      <c r="CR42" s="86"/>
      <c r="CS42" s="86"/>
      <c r="CT42" s="86"/>
      <c r="CU42" s="86"/>
      <c r="CV42" s="86"/>
      <c r="CW42" s="86"/>
      <c r="CX42" s="86"/>
      <c r="CY42" s="86"/>
      <c r="CZ42" s="86"/>
      <c r="DA42" s="86"/>
      <c r="DB42" s="86"/>
      <c r="DC42" s="86"/>
      <c r="DD42" s="87"/>
    </row>
    <row r="43" spans="1:108" s="6" customFormat="1" ht="15.75" x14ac:dyDescent="0.2">
      <c r="A43" s="1"/>
      <c r="B43" s="1"/>
      <c r="C43" s="73"/>
      <c r="D43" s="73"/>
      <c r="E43" s="5"/>
      <c r="F43" s="12"/>
      <c r="N43" s="15"/>
      <c r="S43" s="76"/>
      <c r="T43" s="546"/>
      <c r="U43" s="547"/>
      <c r="V43" s="547"/>
      <c r="W43" s="547"/>
      <c r="X43" s="547"/>
      <c r="Y43" s="547"/>
      <c r="Z43" s="547"/>
      <c r="AA43" s="547"/>
      <c r="AB43" s="548"/>
      <c r="AF43" s="76"/>
      <c r="AG43" s="17"/>
      <c r="AH43" s="17"/>
      <c r="AI43" s="17"/>
      <c r="AJ43" s="17"/>
      <c r="AK43" s="17"/>
      <c r="AL43" s="17"/>
      <c r="AM43" s="17"/>
      <c r="AN43" s="17"/>
      <c r="AO43" s="98"/>
      <c r="AP43" s="17"/>
      <c r="AQ43" s="17"/>
      <c r="AS43" s="12"/>
      <c r="BB43" s="15"/>
      <c r="BD43" s="7"/>
      <c r="BE43" s="73"/>
      <c r="BF43" s="73"/>
      <c r="BG43" s="73"/>
      <c r="BH43" s="85"/>
      <c r="BI43" s="86"/>
      <c r="BJ43" s="86" t="s">
        <v>1159</v>
      </c>
      <c r="BK43" s="86"/>
      <c r="BL43" s="86"/>
      <c r="BM43" s="86"/>
      <c r="BR43" s="86"/>
      <c r="BS43" s="86"/>
      <c r="BT43" s="86"/>
      <c r="BU43" s="86"/>
      <c r="BV43" s="86"/>
      <c r="BW43" s="86"/>
      <c r="BX43" s="86"/>
      <c r="BY43" s="86"/>
      <c r="BZ43" s="86"/>
      <c r="CA43" s="86"/>
      <c r="CB43" s="86"/>
      <c r="CC43" s="86"/>
      <c r="CD43" s="86"/>
      <c r="CE43" s="86"/>
      <c r="CF43" s="86"/>
      <c r="CG43" s="86"/>
      <c r="CH43" s="86"/>
      <c r="CI43" s="86"/>
      <c r="CJ43" s="86"/>
      <c r="CK43" s="86"/>
      <c r="CL43" s="86"/>
      <c r="CM43" s="86"/>
      <c r="CN43" s="86"/>
      <c r="CO43" s="86"/>
      <c r="CP43" s="86"/>
      <c r="CQ43" s="86"/>
      <c r="CR43" s="86"/>
      <c r="CS43" s="86"/>
      <c r="CT43" s="86"/>
      <c r="CU43" s="86"/>
      <c r="CV43" s="86"/>
      <c r="CW43" s="86"/>
      <c r="CX43" s="86"/>
      <c r="CY43" s="86"/>
      <c r="CZ43" s="86"/>
      <c r="DA43" s="86"/>
      <c r="DB43" s="86"/>
      <c r="DC43" s="86"/>
      <c r="DD43" s="87"/>
    </row>
    <row r="44" spans="1:108" s="6" customFormat="1" ht="15.75" x14ac:dyDescent="0.2">
      <c r="A44" s="1"/>
      <c r="B44" s="1"/>
      <c r="C44" s="73"/>
      <c r="D44" s="73"/>
      <c r="E44" s="5"/>
      <c r="F44" s="12"/>
      <c r="N44" s="15"/>
      <c r="S44" s="76"/>
      <c r="T44" s="543">
        <f>I310</f>
        <v>0</v>
      </c>
      <c r="U44" s="544"/>
      <c r="V44" s="544"/>
      <c r="W44" s="544"/>
      <c r="X44" s="544"/>
      <c r="Y44" s="544"/>
      <c r="Z44" s="544"/>
      <c r="AA44" s="544"/>
      <c r="AB44" s="545"/>
      <c r="AF44" s="76"/>
      <c r="AG44" s="17"/>
      <c r="AH44" s="17"/>
      <c r="AI44" s="17"/>
      <c r="AJ44" s="17"/>
      <c r="AK44" s="17"/>
      <c r="AL44" s="17"/>
      <c r="AM44" s="17"/>
      <c r="AN44" s="17"/>
      <c r="AO44" s="98"/>
      <c r="AP44" s="17"/>
      <c r="AQ44" s="17"/>
      <c r="AS44" s="12"/>
      <c r="BB44" s="15"/>
      <c r="BD44" s="7"/>
      <c r="BE44" s="73"/>
      <c r="BF44" s="73"/>
      <c r="BG44" s="73"/>
      <c r="BH44" s="85"/>
      <c r="BI44" s="86"/>
      <c r="BJ44" s="86"/>
      <c r="BK44" s="102" t="s">
        <v>542</v>
      </c>
      <c r="BL44" s="86"/>
      <c r="BM44" s="86"/>
      <c r="BR44" s="86"/>
      <c r="BS44" s="86"/>
      <c r="BT44" s="86"/>
      <c r="BU44" s="86"/>
      <c r="BV44" s="86"/>
      <c r="BW44" s="86"/>
      <c r="BX44" s="86"/>
      <c r="BY44" s="86"/>
      <c r="BZ44" s="86"/>
      <c r="CA44" s="86"/>
      <c r="CB44" s="86"/>
      <c r="CC44" s="86"/>
      <c r="CD44" s="86"/>
      <c r="CE44" s="86"/>
      <c r="CF44" s="86"/>
      <c r="CG44" s="86"/>
      <c r="CH44" s="86"/>
      <c r="CI44" s="86"/>
      <c r="CJ44" s="86"/>
      <c r="CK44" s="86"/>
      <c r="CL44" s="86"/>
      <c r="CM44" s="86"/>
      <c r="CN44" s="86"/>
      <c r="CO44" s="86"/>
      <c r="CP44" s="86"/>
      <c r="CQ44" s="86"/>
      <c r="CR44" s="86"/>
      <c r="CS44" s="86"/>
      <c r="CT44" s="86"/>
      <c r="CU44" s="86"/>
      <c r="CV44" s="86"/>
      <c r="CW44" s="86"/>
      <c r="CX44" s="86"/>
      <c r="CY44" s="86"/>
      <c r="CZ44" s="86"/>
      <c r="DA44" s="86"/>
      <c r="DB44" s="86"/>
      <c r="DC44" s="86"/>
      <c r="DD44" s="87"/>
    </row>
    <row r="45" spans="1:108" s="6" customFormat="1" ht="15.75" x14ac:dyDescent="0.2">
      <c r="A45" s="1"/>
      <c r="B45" s="1"/>
      <c r="C45" s="73"/>
      <c r="D45" s="73"/>
      <c r="E45" s="5"/>
      <c r="F45" s="12"/>
      <c r="N45" s="15"/>
      <c r="S45" s="76"/>
      <c r="T45" s="546"/>
      <c r="U45" s="547"/>
      <c r="V45" s="547"/>
      <c r="W45" s="547"/>
      <c r="X45" s="547"/>
      <c r="Y45" s="547"/>
      <c r="Z45" s="547"/>
      <c r="AA45" s="547"/>
      <c r="AB45" s="548"/>
      <c r="AF45" s="76"/>
      <c r="AG45" s="17"/>
      <c r="AH45" s="17"/>
      <c r="AI45" s="17"/>
      <c r="AJ45" s="17"/>
      <c r="AK45" s="17"/>
      <c r="AL45" s="17"/>
      <c r="AM45" s="17"/>
      <c r="AN45" s="17"/>
      <c r="AO45" s="98"/>
      <c r="AP45" s="17"/>
      <c r="AQ45" s="17"/>
      <c r="AS45" s="12"/>
      <c r="BB45" s="15"/>
      <c r="BD45" s="7"/>
      <c r="BE45" s="73"/>
      <c r="BF45" s="73"/>
      <c r="BG45" s="73"/>
      <c r="BH45" s="85"/>
      <c r="BI45" s="86"/>
      <c r="BJ45" s="86"/>
      <c r="BK45" s="86"/>
      <c r="BL45" s="86"/>
      <c r="BM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7"/>
    </row>
    <row r="46" spans="1:108" s="6" customFormat="1" ht="15.75" x14ac:dyDescent="0.2">
      <c r="A46" s="1"/>
      <c r="B46" s="1"/>
      <c r="C46" s="73"/>
      <c r="D46" s="73"/>
      <c r="E46" s="5"/>
      <c r="F46" s="12"/>
      <c r="N46" s="15"/>
      <c r="S46" s="76"/>
      <c r="T46" s="543">
        <f>I311</f>
        <v>0</v>
      </c>
      <c r="U46" s="544"/>
      <c r="V46" s="544"/>
      <c r="W46" s="544"/>
      <c r="X46" s="544"/>
      <c r="Y46" s="544"/>
      <c r="Z46" s="544"/>
      <c r="AA46" s="544"/>
      <c r="AB46" s="545"/>
      <c r="AF46" s="76"/>
      <c r="AG46" s="17"/>
      <c r="AH46" s="17"/>
      <c r="AI46" s="17"/>
      <c r="AJ46" s="17"/>
      <c r="AK46" s="17"/>
      <c r="AL46" s="17"/>
      <c r="AM46" s="17"/>
      <c r="AN46" s="17"/>
      <c r="AO46" s="98"/>
      <c r="AP46" s="17"/>
      <c r="AQ46" s="17"/>
      <c r="AS46" s="12"/>
      <c r="BB46" s="15"/>
      <c r="BD46" s="7"/>
      <c r="BE46" s="73"/>
      <c r="BF46" s="73"/>
      <c r="BG46" s="73"/>
      <c r="BH46" s="85"/>
      <c r="BI46" s="86"/>
      <c r="BJ46" s="318" t="s">
        <v>1222</v>
      </c>
      <c r="BK46" s="86"/>
      <c r="BL46" s="86"/>
      <c r="BM46" s="86"/>
      <c r="BR46" s="86"/>
      <c r="BS46" s="86"/>
      <c r="BT46" s="86"/>
      <c r="BU46" s="86"/>
      <c r="BV46" s="86"/>
      <c r="BW46" s="86"/>
      <c r="BX46" s="86"/>
      <c r="BY46" s="86"/>
      <c r="BZ46" s="86"/>
      <c r="CA46" s="86"/>
      <c r="CB46" s="86"/>
      <c r="CC46" s="86"/>
      <c r="CD46" s="86"/>
      <c r="CE46" s="86"/>
      <c r="CF46" s="86"/>
      <c r="CG46" s="86"/>
      <c r="CH46" s="86"/>
      <c r="CI46" s="86"/>
      <c r="CJ46" s="86"/>
      <c r="CK46" s="86"/>
      <c r="CL46" s="86"/>
      <c r="CM46" s="86"/>
      <c r="CN46" s="86"/>
      <c r="CO46" s="86"/>
      <c r="CP46" s="86"/>
      <c r="CQ46" s="86"/>
      <c r="CR46" s="86"/>
      <c r="CS46" s="86"/>
      <c r="CT46" s="86"/>
      <c r="CU46" s="86"/>
      <c r="CV46" s="86"/>
      <c r="CW46" s="86"/>
      <c r="CX46" s="86"/>
      <c r="CY46" s="86"/>
      <c r="CZ46" s="86"/>
      <c r="DA46" s="86"/>
      <c r="DB46" s="86"/>
      <c r="DC46" s="86"/>
      <c r="DD46" s="87"/>
    </row>
    <row r="47" spans="1:108" s="6" customFormat="1" ht="15.75" x14ac:dyDescent="0.2">
      <c r="A47" s="1"/>
      <c r="B47" s="1"/>
      <c r="C47" s="73"/>
      <c r="D47" s="73"/>
      <c r="E47" s="5"/>
      <c r="F47" s="18"/>
      <c r="G47" s="19"/>
      <c r="H47" s="19"/>
      <c r="I47" s="19"/>
      <c r="J47" s="19"/>
      <c r="K47" s="19"/>
      <c r="L47" s="19"/>
      <c r="M47" s="19"/>
      <c r="N47" s="20"/>
      <c r="S47" s="77"/>
      <c r="T47" s="546"/>
      <c r="U47" s="547"/>
      <c r="V47" s="547"/>
      <c r="W47" s="547"/>
      <c r="X47" s="547"/>
      <c r="Y47" s="547"/>
      <c r="Z47" s="547"/>
      <c r="AA47" s="547"/>
      <c r="AB47" s="548"/>
      <c r="AF47" s="77"/>
      <c r="AG47" s="96"/>
      <c r="AH47" s="96"/>
      <c r="AI47" s="96"/>
      <c r="AJ47" s="96"/>
      <c r="AK47" s="96"/>
      <c r="AL47" s="96"/>
      <c r="AM47" s="96"/>
      <c r="AN47" s="96"/>
      <c r="AO47" s="97"/>
      <c r="AP47" s="17"/>
      <c r="AQ47" s="17"/>
      <c r="AS47" s="18"/>
      <c r="AT47" s="19"/>
      <c r="AU47" s="19"/>
      <c r="AV47" s="19"/>
      <c r="AW47" s="19"/>
      <c r="AX47" s="19"/>
      <c r="AY47" s="19"/>
      <c r="AZ47" s="19"/>
      <c r="BA47" s="19"/>
      <c r="BB47" s="20"/>
      <c r="BD47" s="7"/>
      <c r="BE47" s="73"/>
      <c r="BF47" s="73"/>
      <c r="BG47" s="73"/>
      <c r="BH47" s="85"/>
      <c r="BI47" s="86"/>
      <c r="BK47" s="317" t="s">
        <v>1221</v>
      </c>
      <c r="BL47" s="86"/>
      <c r="BM47" s="86"/>
      <c r="BN47" s="86"/>
      <c r="BO47" s="86"/>
      <c r="BP47" s="86"/>
      <c r="BQ47" s="86"/>
      <c r="BR47" s="86"/>
      <c r="BS47" s="86"/>
      <c r="BT47" s="86"/>
      <c r="BU47" s="86"/>
      <c r="BV47" s="86"/>
      <c r="BW47" s="86"/>
      <c r="BX47" s="86"/>
      <c r="BY47" s="86"/>
      <c r="BZ47" s="86"/>
      <c r="CA47" s="86"/>
      <c r="CB47" s="86"/>
      <c r="CC47" s="86"/>
      <c r="CD47" s="86"/>
      <c r="CE47" s="86"/>
      <c r="CF47" s="86"/>
      <c r="CG47" s="86"/>
      <c r="CH47" s="86"/>
      <c r="CI47" s="86"/>
      <c r="CJ47" s="86"/>
      <c r="CK47" s="86"/>
      <c r="CL47" s="86"/>
      <c r="CM47" s="86"/>
      <c r="CN47" s="86"/>
      <c r="CO47" s="86"/>
      <c r="CP47" s="86"/>
      <c r="CQ47" s="86"/>
      <c r="CR47" s="86"/>
      <c r="CS47" s="86"/>
      <c r="CT47" s="86"/>
      <c r="CU47" s="86"/>
      <c r="CV47" s="86"/>
      <c r="CW47" s="86"/>
      <c r="CX47" s="86"/>
      <c r="CY47" s="86"/>
      <c r="CZ47" s="86"/>
      <c r="DA47" s="86"/>
      <c r="DB47" s="86"/>
      <c r="DC47" s="86"/>
      <c r="DD47" s="87"/>
    </row>
    <row r="48" spans="1:108" s="6" customFormat="1" ht="16.5" thickBot="1" x14ac:dyDescent="0.25">
      <c r="A48" s="1"/>
      <c r="B48" s="1"/>
      <c r="C48" s="73"/>
      <c r="D48" s="73"/>
      <c r="E48" s="21"/>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3"/>
      <c r="BE48" s="73"/>
      <c r="BF48" s="73"/>
      <c r="BG48" s="73"/>
      <c r="BH48" s="88"/>
      <c r="BI48" s="89"/>
      <c r="BJ48" s="89"/>
      <c r="BK48" s="319" t="s">
        <v>1223</v>
      </c>
      <c r="BL48" s="89"/>
      <c r="BM48" s="89"/>
      <c r="BN48" s="89"/>
      <c r="BO48" s="89"/>
      <c r="BP48" s="89"/>
      <c r="BQ48" s="89"/>
      <c r="BR48" s="89"/>
      <c r="BS48" s="89"/>
      <c r="BT48" s="89"/>
      <c r="BU48" s="89"/>
      <c r="BV48" s="89"/>
      <c r="BW48" s="89"/>
      <c r="BX48" s="89"/>
      <c r="BY48" s="89"/>
      <c r="BZ48" s="89"/>
      <c r="CA48" s="89"/>
      <c r="CB48" s="89"/>
      <c r="CC48" s="89"/>
      <c r="CD48" s="89"/>
      <c r="CE48" s="89"/>
      <c r="CF48" s="89"/>
      <c r="CG48" s="89"/>
      <c r="CH48" s="89"/>
      <c r="CI48" s="89"/>
      <c r="CJ48" s="89"/>
      <c r="CK48" s="89"/>
      <c r="CL48" s="89"/>
      <c r="CM48" s="89"/>
      <c r="CN48" s="89"/>
      <c r="CO48" s="89"/>
      <c r="CP48" s="89"/>
      <c r="CQ48" s="89"/>
      <c r="CR48" s="89"/>
      <c r="CS48" s="89"/>
      <c r="CT48" s="89"/>
      <c r="CU48" s="89"/>
      <c r="CV48" s="89"/>
      <c r="CW48" s="89"/>
      <c r="CX48" s="89"/>
      <c r="CY48" s="89"/>
      <c r="CZ48" s="89"/>
      <c r="DA48" s="89"/>
      <c r="DB48" s="89"/>
      <c r="DC48" s="89"/>
      <c r="DD48" s="90"/>
    </row>
    <row r="50" spans="1:108" ht="21" thickBot="1" x14ac:dyDescent="0.35">
      <c r="A50" s="99" t="s">
        <v>508</v>
      </c>
      <c r="B50" s="99"/>
      <c r="C50" s="99"/>
      <c r="D50" s="213"/>
      <c r="E50" s="27" t="s">
        <v>558</v>
      </c>
    </row>
    <row r="51" spans="1:108" x14ac:dyDescent="0.2">
      <c r="E51" s="168"/>
      <c r="F51" s="169"/>
      <c r="G51" s="169"/>
      <c r="H51" s="169"/>
      <c r="I51" s="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70"/>
      <c r="BH51" s="82"/>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c r="DB51" s="83"/>
      <c r="DC51" s="83"/>
      <c r="DD51" s="84"/>
    </row>
    <row r="52" spans="1:108" x14ac:dyDescent="0.2">
      <c r="E52" s="210"/>
      <c r="F52" s="211"/>
      <c r="G52" s="211"/>
      <c r="H52" s="211"/>
      <c r="I52" s="211"/>
      <c r="J52" s="211"/>
      <c r="K52" s="211"/>
      <c r="L52" s="211"/>
      <c r="M52" s="211"/>
      <c r="N52" s="211"/>
      <c r="O52" s="211"/>
      <c r="P52" s="211"/>
      <c r="Q52" s="211"/>
      <c r="R52" s="211"/>
      <c r="S52" s="211"/>
      <c r="T52" s="211"/>
      <c r="U52" s="211"/>
      <c r="V52" s="211"/>
      <c r="W52" s="211"/>
      <c r="X52" s="211"/>
      <c r="Y52" s="211"/>
      <c r="Z52" s="211"/>
      <c r="AA52" s="211"/>
      <c r="AB52" s="211"/>
      <c r="AC52" s="211"/>
      <c r="AD52" s="211"/>
      <c r="AE52" s="211"/>
      <c r="AF52" s="211"/>
      <c r="AG52" s="211"/>
      <c r="AH52" s="211"/>
      <c r="AI52" s="211"/>
      <c r="AJ52" s="211"/>
      <c r="AK52" s="211"/>
      <c r="AL52" s="211"/>
      <c r="AM52" s="211"/>
      <c r="AN52" s="211"/>
      <c r="AO52" s="211"/>
      <c r="AP52" s="211"/>
      <c r="AQ52" s="211"/>
      <c r="AR52" s="211"/>
      <c r="AS52" s="211"/>
      <c r="AT52" s="211"/>
      <c r="AU52" s="211"/>
      <c r="AV52" s="211"/>
      <c r="AW52" s="211"/>
      <c r="AX52" s="211"/>
      <c r="AY52" s="211"/>
      <c r="AZ52" s="211"/>
      <c r="BA52" s="211"/>
      <c r="BB52" s="211"/>
      <c r="BC52" s="211"/>
      <c r="BD52" s="212"/>
      <c r="BH52" s="85"/>
      <c r="BI52" s="86"/>
      <c r="BJ52" s="86"/>
      <c r="BK52" s="86"/>
      <c r="BL52" s="86"/>
      <c r="BM52" s="86"/>
      <c r="BN52" s="86"/>
      <c r="BO52" s="86"/>
      <c r="BP52" s="86"/>
      <c r="BQ52" s="86"/>
      <c r="BR52" s="86"/>
      <c r="BS52" s="86"/>
      <c r="BT52" s="86"/>
      <c r="BU52" s="86"/>
      <c r="BV52" s="86"/>
      <c r="BW52" s="86"/>
      <c r="BX52" s="86"/>
      <c r="BY52" s="86"/>
      <c r="BZ52" s="86"/>
      <c r="CA52" s="86"/>
      <c r="CB52" s="86"/>
      <c r="CC52" s="86"/>
      <c r="CD52" s="86"/>
      <c r="CE52" s="86"/>
      <c r="CF52" s="86"/>
      <c r="CG52" s="86"/>
      <c r="CH52" s="86"/>
      <c r="CI52" s="86"/>
      <c r="CJ52" s="86"/>
      <c r="CK52" s="86"/>
      <c r="CL52" s="86"/>
      <c r="CM52" s="86"/>
      <c r="CN52" s="86"/>
      <c r="CO52" s="86"/>
      <c r="CP52" s="86"/>
      <c r="CQ52" s="86"/>
      <c r="CR52" s="86"/>
      <c r="CS52" s="86"/>
      <c r="CT52" s="86"/>
      <c r="CU52" s="86"/>
      <c r="CV52" s="86"/>
      <c r="CW52" s="86"/>
      <c r="CX52" s="86"/>
      <c r="CY52" s="86"/>
      <c r="CZ52" s="86"/>
      <c r="DA52" s="86"/>
      <c r="DB52" s="86"/>
      <c r="DC52" s="86"/>
      <c r="DD52" s="87"/>
    </row>
    <row r="53" spans="1:108" x14ac:dyDescent="0.2">
      <c r="E53" s="210"/>
      <c r="F53" s="211"/>
      <c r="G53" s="211"/>
      <c r="H53" s="211"/>
      <c r="I53" s="211"/>
      <c r="J53" s="211"/>
      <c r="K53" s="211"/>
      <c r="L53" s="211"/>
      <c r="M53" s="211"/>
      <c r="N53" s="211"/>
      <c r="O53" s="211"/>
      <c r="P53" s="211"/>
      <c r="Q53" s="211"/>
      <c r="R53" s="211"/>
      <c r="S53" s="211"/>
      <c r="T53" s="211"/>
      <c r="U53" s="211"/>
      <c r="V53" s="211"/>
      <c r="W53" s="211"/>
      <c r="X53" s="211"/>
      <c r="Y53" s="211"/>
      <c r="Z53" s="211"/>
      <c r="AA53" s="211"/>
      <c r="AB53" s="211"/>
      <c r="AC53" s="211"/>
      <c r="AD53" s="211"/>
      <c r="AE53" s="211"/>
      <c r="AF53" s="211"/>
      <c r="AG53" s="211"/>
      <c r="AH53" s="211"/>
      <c r="AI53" s="211"/>
      <c r="AJ53" s="211"/>
      <c r="AK53" s="211"/>
      <c r="AL53" s="211"/>
      <c r="AM53" s="211"/>
      <c r="AN53" s="211"/>
      <c r="AO53" s="211"/>
      <c r="AP53" s="211"/>
      <c r="AQ53" s="211"/>
      <c r="AR53" s="211"/>
      <c r="AS53" s="211"/>
      <c r="AT53" s="211"/>
      <c r="AU53" s="211"/>
      <c r="AV53" s="211"/>
      <c r="AW53" s="211"/>
      <c r="AX53" s="211"/>
      <c r="AY53" s="211"/>
      <c r="AZ53" s="211"/>
      <c r="BA53" s="211"/>
      <c r="BB53" s="211"/>
      <c r="BC53" s="211"/>
      <c r="BD53" s="212"/>
      <c r="BH53" s="85"/>
      <c r="BI53" s="86"/>
      <c r="BJ53" s="86" t="s">
        <v>1161</v>
      </c>
      <c r="BK53" s="86"/>
      <c r="BL53" s="86"/>
      <c r="BM53" s="86"/>
      <c r="BN53" s="86"/>
      <c r="BO53" s="86"/>
      <c r="BP53" s="86"/>
      <c r="BQ53" s="86"/>
      <c r="BR53" s="86"/>
      <c r="BS53" s="86"/>
      <c r="BT53" s="86"/>
      <c r="BU53" s="86"/>
      <c r="BV53" s="86"/>
      <c r="BW53" s="86"/>
      <c r="BX53" s="86"/>
      <c r="BY53" s="86"/>
      <c r="BZ53" s="86"/>
      <c r="CA53" s="86"/>
      <c r="CB53" s="86"/>
      <c r="CC53" s="86"/>
      <c r="CD53" s="86"/>
      <c r="CE53" s="86"/>
      <c r="CF53" s="86"/>
      <c r="CG53" s="86"/>
      <c r="CH53" s="86"/>
      <c r="CI53" s="86"/>
      <c r="CJ53" s="86"/>
      <c r="CK53" s="86"/>
      <c r="CL53" s="86"/>
      <c r="CM53" s="86"/>
      <c r="CN53" s="86"/>
      <c r="CO53" s="86"/>
      <c r="CP53" s="86"/>
      <c r="CQ53" s="86"/>
      <c r="CR53" s="86"/>
      <c r="CS53" s="86"/>
      <c r="CT53" s="86"/>
      <c r="CU53" s="86"/>
      <c r="CV53" s="86"/>
      <c r="CW53" s="86"/>
      <c r="CX53" s="86"/>
      <c r="CY53" s="86"/>
      <c r="CZ53" s="86"/>
      <c r="DA53" s="86"/>
      <c r="DB53" s="86"/>
      <c r="DC53" s="86"/>
      <c r="DD53" s="87"/>
    </row>
    <row r="54" spans="1:108" x14ac:dyDescent="0.2">
      <c r="E54" s="5"/>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7"/>
      <c r="BH54" s="85"/>
      <c r="BI54" s="86"/>
      <c r="BJ54" s="175" t="s">
        <v>1012</v>
      </c>
      <c r="BK54" s="175"/>
      <c r="BL54" s="175"/>
      <c r="BM54" s="175"/>
      <c r="BN54" s="175"/>
      <c r="BO54" s="175"/>
      <c r="BP54" s="175"/>
      <c r="BQ54" s="175"/>
      <c r="BR54" s="86"/>
      <c r="BS54" s="86"/>
      <c r="BT54" s="86"/>
      <c r="BU54" s="86"/>
      <c r="BV54" s="86"/>
      <c r="BW54" s="86"/>
      <c r="BX54" s="86"/>
      <c r="BY54" s="86"/>
      <c r="BZ54" s="86"/>
      <c r="CA54" s="86"/>
      <c r="CB54" s="86"/>
      <c r="CC54" s="86"/>
      <c r="CD54" s="86"/>
      <c r="CE54" s="86"/>
      <c r="CF54" s="86"/>
      <c r="CG54" s="86"/>
      <c r="CH54" s="86"/>
      <c r="CI54" s="86"/>
      <c r="CJ54" s="86"/>
      <c r="CK54" s="86"/>
      <c r="CL54" s="86"/>
      <c r="CM54" s="86"/>
      <c r="CN54" s="86"/>
      <c r="CO54" s="86"/>
      <c r="CP54" s="86"/>
      <c r="CQ54" s="86"/>
      <c r="CR54" s="86"/>
      <c r="CS54" s="86"/>
      <c r="CT54" s="86"/>
      <c r="CU54" s="86"/>
      <c r="CV54" s="86"/>
      <c r="CW54" s="86"/>
      <c r="CX54" s="86"/>
      <c r="CY54" s="86"/>
      <c r="CZ54" s="86"/>
      <c r="DA54" s="86"/>
      <c r="DB54" s="86"/>
      <c r="DC54" s="86"/>
      <c r="DD54" s="87"/>
    </row>
    <row r="55" spans="1:108" ht="16.5" thickBot="1" x14ac:dyDescent="0.3">
      <c r="E55" s="5"/>
      <c r="F55" s="585" t="s">
        <v>180</v>
      </c>
      <c r="G55" s="585"/>
      <c r="H55" s="585"/>
      <c r="I55" s="585"/>
      <c r="J55" s="585"/>
      <c r="K55" s="6"/>
      <c r="L55" s="6"/>
      <c r="M55" s="583" t="s">
        <v>539</v>
      </c>
      <c r="N55" s="583"/>
      <c r="O55" s="583"/>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7"/>
      <c r="BH55" s="85"/>
      <c r="BI55" s="86"/>
      <c r="BJ55" s="175" t="s">
        <v>1013</v>
      </c>
      <c r="BK55" s="175"/>
      <c r="BL55" s="175"/>
      <c r="BM55" s="175"/>
      <c r="BN55" s="175"/>
      <c r="BO55" s="175"/>
      <c r="BP55" s="175"/>
      <c r="BQ55" s="175"/>
      <c r="BR55" s="86"/>
      <c r="BS55" s="86"/>
      <c r="BT55" s="86"/>
      <c r="BU55" s="86"/>
      <c r="BV55" s="86"/>
      <c r="BW55" s="86"/>
      <c r="BX55" s="86"/>
      <c r="BY55" s="86"/>
      <c r="BZ55" s="86"/>
      <c r="CA55" s="86"/>
      <c r="CB55" s="86"/>
      <c r="CC55" s="86"/>
      <c r="CD55" s="86"/>
      <c r="CE55" s="86"/>
      <c r="CF55" s="86"/>
      <c r="CG55" s="86"/>
      <c r="CH55" s="86"/>
      <c r="CI55" s="86"/>
      <c r="CJ55" s="86"/>
      <c r="CK55" s="86"/>
      <c r="CL55" s="86"/>
      <c r="CM55" s="86"/>
      <c r="CN55" s="86"/>
      <c r="CO55" s="86"/>
      <c r="CP55" s="86"/>
      <c r="CQ55" s="86"/>
      <c r="CR55" s="86"/>
      <c r="CS55" s="86"/>
      <c r="CT55" s="86"/>
      <c r="CU55" s="86"/>
      <c r="CV55" s="86"/>
      <c r="CW55" s="86"/>
      <c r="CX55" s="86"/>
      <c r="CY55" s="86"/>
      <c r="CZ55" s="86"/>
      <c r="DA55" s="86"/>
      <c r="DB55" s="86"/>
      <c r="DC55" s="86"/>
      <c r="DD55" s="87"/>
    </row>
    <row r="56" spans="1:108" ht="15.75" customHeight="1" x14ac:dyDescent="0.25">
      <c r="E56" s="5"/>
      <c r="F56" s="6"/>
      <c r="G56" s="13" t="s">
        <v>255</v>
      </c>
      <c r="H56" s="6"/>
      <c r="I56" s="6"/>
      <c r="J56" s="6"/>
      <c r="K56" s="6"/>
      <c r="L56" s="6"/>
      <c r="M56" s="365">
        <v>2024</v>
      </c>
      <c r="N56" s="366"/>
      <c r="O56" s="367"/>
      <c r="P56" s="16" t="s">
        <v>34</v>
      </c>
      <c r="Q56" s="6"/>
      <c r="R56" s="6"/>
      <c r="S56" s="6"/>
      <c r="T56" s="6"/>
      <c r="U56" s="6"/>
      <c r="V56" s="590" t="s">
        <v>433</v>
      </c>
      <c r="W56" s="591"/>
      <c r="X56" s="591"/>
      <c r="Y56" s="591"/>
      <c r="Z56" s="591"/>
      <c r="AA56" s="591"/>
      <c r="AB56" s="591"/>
      <c r="AC56" s="591"/>
      <c r="AD56" s="591"/>
      <c r="AE56" s="591"/>
      <c r="AF56" s="591"/>
      <c r="AG56" s="591"/>
      <c r="AH56" s="591"/>
      <c r="AI56" s="591"/>
      <c r="AJ56" s="591"/>
      <c r="AK56" s="592"/>
      <c r="AL56" s="6"/>
      <c r="AM56" s="6"/>
      <c r="AN56" s="6"/>
      <c r="AO56" s="6"/>
      <c r="AP56" s="6"/>
      <c r="AQ56" s="6"/>
      <c r="AR56" s="6"/>
      <c r="AS56" s="6"/>
      <c r="AT56" s="6"/>
      <c r="AU56" s="6"/>
      <c r="AV56" s="6"/>
      <c r="AW56" s="6"/>
      <c r="AX56" s="6"/>
      <c r="AY56" s="6"/>
      <c r="AZ56" s="6"/>
      <c r="BA56" s="6"/>
      <c r="BB56" s="6"/>
      <c r="BC56" s="6"/>
      <c r="BD56" s="7"/>
      <c r="BH56" s="85"/>
      <c r="BJ56" s="81" t="s">
        <v>1164</v>
      </c>
      <c r="BL56" s="175"/>
      <c r="BM56" s="175"/>
      <c r="BN56" s="175"/>
      <c r="BO56" s="175"/>
      <c r="BP56" s="175"/>
      <c r="BQ56" s="175"/>
      <c r="BR56" s="86"/>
      <c r="BS56" s="86"/>
      <c r="BT56" s="86"/>
      <c r="BU56" s="86"/>
      <c r="BV56" s="86"/>
      <c r="BW56" s="86"/>
      <c r="BX56" s="86"/>
      <c r="BY56" s="86"/>
      <c r="BZ56" s="86"/>
      <c r="CA56" s="86"/>
      <c r="CB56" s="86"/>
      <c r="CC56" s="86"/>
      <c r="CD56" s="86"/>
      <c r="CE56" s="86"/>
      <c r="CF56" s="86"/>
      <c r="CG56" s="86"/>
      <c r="CH56" s="86"/>
      <c r="CI56" s="86"/>
      <c r="CJ56" s="86"/>
      <c r="CK56" s="86"/>
      <c r="CL56" s="86"/>
      <c r="CM56" s="86"/>
      <c r="CN56" s="86"/>
      <c r="CO56" s="86"/>
      <c r="CP56" s="86"/>
      <c r="CQ56" s="86"/>
      <c r="CR56" s="86"/>
      <c r="CS56" s="86"/>
      <c r="CT56" s="86"/>
      <c r="CU56" s="86"/>
      <c r="CV56" s="86"/>
      <c r="CW56" s="86"/>
      <c r="CX56" s="86"/>
      <c r="CY56" s="86"/>
      <c r="CZ56" s="86"/>
      <c r="DA56" s="86"/>
      <c r="DB56" s="86"/>
      <c r="DC56" s="86"/>
      <c r="DD56" s="87"/>
    </row>
    <row r="57" spans="1:108" ht="15.75" customHeight="1" x14ac:dyDescent="0.2">
      <c r="E57" s="5"/>
      <c r="F57" s="586"/>
      <c r="G57" s="586"/>
      <c r="H57" s="586"/>
      <c r="I57" s="586"/>
      <c r="J57" s="6"/>
      <c r="K57" s="6"/>
      <c r="L57" s="6"/>
      <c r="M57" s="6"/>
      <c r="N57" s="6"/>
      <c r="O57" s="6"/>
      <c r="P57" s="6"/>
      <c r="Q57" s="6"/>
      <c r="R57" s="6"/>
      <c r="S57" s="6"/>
      <c r="T57" s="6"/>
      <c r="U57" s="6"/>
      <c r="V57" s="587" t="s">
        <v>990</v>
      </c>
      <c r="W57" s="588"/>
      <c r="X57" s="588"/>
      <c r="Y57" s="588"/>
      <c r="Z57" s="588" t="s">
        <v>28</v>
      </c>
      <c r="AA57" s="588"/>
      <c r="AB57" s="588"/>
      <c r="AC57" s="588"/>
      <c r="AD57" s="588" t="s">
        <v>434</v>
      </c>
      <c r="AE57" s="588"/>
      <c r="AF57" s="588"/>
      <c r="AG57" s="588"/>
      <c r="AH57" s="588" t="s">
        <v>57</v>
      </c>
      <c r="AI57" s="588"/>
      <c r="AJ57" s="588"/>
      <c r="AK57" s="589"/>
      <c r="AL57" s="6"/>
      <c r="AM57" s="6"/>
      <c r="AN57" s="6"/>
      <c r="AO57" s="6"/>
      <c r="AP57" s="6"/>
      <c r="AQ57" s="6"/>
      <c r="AR57" s="6"/>
      <c r="AS57" s="6"/>
      <c r="AT57" s="6"/>
      <c r="AU57" s="6"/>
      <c r="AV57" s="6"/>
      <c r="AW57" s="6"/>
      <c r="AX57" s="6"/>
      <c r="AY57" s="6"/>
      <c r="AZ57" s="6"/>
      <c r="BA57" s="6"/>
      <c r="BB57" s="6"/>
      <c r="BC57" s="6"/>
      <c r="BD57" s="7"/>
      <c r="BH57" s="85"/>
      <c r="BL57" s="175"/>
      <c r="BM57" s="175"/>
      <c r="BN57" s="175"/>
      <c r="BO57" s="175"/>
      <c r="BP57" s="175"/>
      <c r="BQ57" s="175"/>
      <c r="BR57" s="86"/>
      <c r="BS57" s="86"/>
      <c r="BT57" s="86"/>
      <c r="BU57" s="86"/>
      <c r="BV57" s="86"/>
      <c r="BW57" s="86"/>
      <c r="BX57" s="86"/>
      <c r="BY57" s="86"/>
      <c r="BZ57" s="86"/>
      <c r="CA57" s="86"/>
      <c r="CB57" s="86"/>
      <c r="CC57" s="86"/>
      <c r="CD57" s="86"/>
      <c r="CE57" s="86"/>
      <c r="CF57" s="86"/>
      <c r="CG57" s="86"/>
      <c r="CH57" s="86"/>
      <c r="CI57" s="86"/>
      <c r="CJ57" s="86"/>
      <c r="CK57" s="86"/>
      <c r="CL57" s="86"/>
      <c r="CM57" s="86"/>
      <c r="CN57" s="86"/>
      <c r="CO57" s="86"/>
      <c r="CP57" s="86"/>
      <c r="CQ57" s="86"/>
      <c r="CR57" s="86"/>
      <c r="CS57" s="86"/>
      <c r="CT57" s="86"/>
      <c r="CU57" s="86"/>
      <c r="CV57" s="86"/>
      <c r="CW57" s="86"/>
      <c r="CX57" s="86"/>
      <c r="CY57" s="86"/>
      <c r="CZ57" s="86"/>
      <c r="DA57" s="86"/>
      <c r="DB57" s="86"/>
      <c r="DC57" s="86"/>
      <c r="DD57" s="87"/>
    </row>
    <row r="58" spans="1:108" x14ac:dyDescent="0.2">
      <c r="E58" s="5"/>
      <c r="F58" s="586"/>
      <c r="G58" s="586"/>
      <c r="H58" s="586"/>
      <c r="I58" s="586"/>
      <c r="J58" s="6"/>
      <c r="K58" s="6"/>
      <c r="L58" s="6"/>
      <c r="M58" s="6"/>
      <c r="N58" s="6"/>
      <c r="O58" s="6"/>
      <c r="P58" s="6"/>
      <c r="Q58" s="6"/>
      <c r="R58" s="6"/>
      <c r="S58" s="6"/>
      <c r="T58" s="6"/>
      <c r="U58" s="6"/>
      <c r="V58" s="593"/>
      <c r="W58" s="581"/>
      <c r="X58" s="581"/>
      <c r="Y58" s="581"/>
      <c r="Z58" s="581"/>
      <c r="AA58" s="581"/>
      <c r="AB58" s="581"/>
      <c r="AC58" s="581"/>
      <c r="AD58" s="581"/>
      <c r="AE58" s="581"/>
      <c r="AF58" s="581"/>
      <c r="AG58" s="581"/>
      <c r="AH58" s="581"/>
      <c r="AI58" s="581"/>
      <c r="AJ58" s="581"/>
      <c r="AK58" s="582"/>
      <c r="AL58" s="6"/>
      <c r="AM58" s="6"/>
      <c r="AN58" s="6"/>
      <c r="AO58" s="6"/>
      <c r="AP58" s="6"/>
      <c r="AQ58" s="6"/>
      <c r="AR58" s="6"/>
      <c r="AS58" s="6"/>
      <c r="AT58" s="6"/>
      <c r="AU58" s="6"/>
      <c r="AV58" s="6"/>
      <c r="AW58" s="6"/>
      <c r="AX58" s="6"/>
      <c r="AY58" s="6"/>
      <c r="AZ58" s="6"/>
      <c r="BA58" s="6"/>
      <c r="BB58" s="6"/>
      <c r="BC58" s="6"/>
      <c r="BD58" s="7"/>
      <c r="BH58" s="85"/>
      <c r="BI58" s="86"/>
      <c r="BJ58" s="175" t="s">
        <v>543</v>
      </c>
      <c r="BK58" s="175"/>
      <c r="BL58" s="175"/>
      <c r="BM58" s="175"/>
      <c r="BN58" s="175"/>
      <c r="BO58" s="175"/>
      <c r="BP58" s="175"/>
      <c r="BQ58" s="175"/>
      <c r="BR58" s="86"/>
      <c r="BS58" s="86"/>
      <c r="BT58" s="86"/>
      <c r="BU58" s="86"/>
      <c r="BV58" s="86"/>
      <c r="BW58" s="86"/>
      <c r="BX58" s="86"/>
      <c r="BY58" s="86"/>
      <c r="BZ58" s="86"/>
      <c r="CA58" s="86"/>
      <c r="CB58" s="86"/>
      <c r="CC58" s="86"/>
      <c r="CD58" s="86"/>
      <c r="CE58" s="86"/>
      <c r="CF58" s="86"/>
      <c r="CG58" s="86"/>
      <c r="CH58" s="86"/>
      <c r="CI58" s="86"/>
      <c r="CJ58" s="86"/>
      <c r="CK58" s="86"/>
      <c r="CL58" s="86"/>
      <c r="CM58" s="86"/>
      <c r="CN58" s="86"/>
      <c r="CO58" s="86"/>
      <c r="CP58" s="86"/>
      <c r="CQ58" s="86"/>
      <c r="CR58" s="86"/>
      <c r="CS58" s="86"/>
      <c r="CT58" s="86"/>
      <c r="CU58" s="86"/>
      <c r="CV58" s="86"/>
      <c r="CW58" s="86"/>
      <c r="CX58" s="86"/>
      <c r="CY58" s="86"/>
      <c r="CZ58" s="86"/>
      <c r="DA58" s="86"/>
      <c r="DB58" s="86"/>
      <c r="DC58" s="86"/>
      <c r="DD58" s="87"/>
    </row>
    <row r="59" spans="1:108" s="73" customFormat="1" ht="15.75" x14ac:dyDescent="0.2">
      <c r="E59" s="70"/>
      <c r="F59" s="135"/>
      <c r="G59" s="135"/>
      <c r="H59" s="135"/>
      <c r="I59" s="135"/>
      <c r="J59" s="6"/>
      <c r="K59" s="6"/>
      <c r="L59" s="6"/>
      <c r="M59" s="6"/>
      <c r="N59" s="6"/>
      <c r="O59" s="6"/>
      <c r="P59" s="6"/>
      <c r="Q59" s="6"/>
      <c r="R59" s="6"/>
      <c r="S59" s="6"/>
      <c r="T59" s="6"/>
      <c r="U59" s="6"/>
      <c r="V59" s="593"/>
      <c r="W59" s="581"/>
      <c r="X59" s="581"/>
      <c r="Y59" s="581"/>
      <c r="Z59" s="581"/>
      <c r="AA59" s="581"/>
      <c r="AB59" s="581"/>
      <c r="AC59" s="581"/>
      <c r="AD59" s="581"/>
      <c r="AE59" s="581"/>
      <c r="AF59" s="581"/>
      <c r="AG59" s="581"/>
      <c r="AH59" s="581"/>
      <c r="AI59" s="581"/>
      <c r="AJ59" s="581"/>
      <c r="AK59" s="582"/>
      <c r="AL59" s="6"/>
      <c r="AM59" s="6"/>
      <c r="AN59" s="6"/>
      <c r="AO59" s="6"/>
      <c r="AP59" s="6"/>
      <c r="AQ59" s="6"/>
      <c r="AR59" s="6"/>
      <c r="AS59" s="6"/>
      <c r="AT59" s="6"/>
      <c r="AU59" s="6"/>
      <c r="AV59" s="6"/>
      <c r="AW59" s="6"/>
      <c r="AX59" s="6"/>
      <c r="AY59" s="6"/>
      <c r="AZ59" s="6"/>
      <c r="BA59" s="6"/>
      <c r="BB59" s="6"/>
      <c r="BC59" s="6"/>
      <c r="BD59" s="72"/>
      <c r="BH59" s="91"/>
      <c r="BI59" s="86"/>
      <c r="BJ59" s="175"/>
      <c r="BK59" s="175" t="s">
        <v>544</v>
      </c>
      <c r="BL59" s="101"/>
      <c r="BM59" s="101"/>
      <c r="BN59" s="101"/>
      <c r="BO59" s="101"/>
      <c r="BP59" s="101"/>
      <c r="BQ59" s="101"/>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3"/>
    </row>
    <row r="60" spans="1:108" s="73" customFormat="1" ht="15.75" x14ac:dyDescent="0.2">
      <c r="E60" s="70"/>
      <c r="F60" s="135"/>
      <c r="G60" s="135"/>
      <c r="H60" s="135"/>
      <c r="I60" s="135"/>
      <c r="J60" s="6"/>
      <c r="K60" s="6"/>
      <c r="L60" s="6"/>
      <c r="M60" s="6"/>
      <c r="N60" s="6"/>
      <c r="O60" s="6"/>
      <c r="P60" s="6"/>
      <c r="Q60" s="6"/>
      <c r="R60" s="6"/>
      <c r="S60" s="6"/>
      <c r="T60" s="6"/>
      <c r="U60" s="6"/>
      <c r="V60" s="593"/>
      <c r="W60" s="581"/>
      <c r="X60" s="581"/>
      <c r="Y60" s="581"/>
      <c r="Z60" s="581"/>
      <c r="AA60" s="581"/>
      <c r="AB60" s="581"/>
      <c r="AC60" s="581"/>
      <c r="AD60" s="581"/>
      <c r="AE60" s="581"/>
      <c r="AF60" s="581"/>
      <c r="AG60" s="581"/>
      <c r="AH60" s="581"/>
      <c r="AI60" s="581"/>
      <c r="AJ60" s="581"/>
      <c r="AK60" s="582"/>
      <c r="AL60" s="6"/>
      <c r="AM60" s="6"/>
      <c r="AN60" s="6"/>
      <c r="AO60" s="6"/>
      <c r="AP60" s="6"/>
      <c r="AQ60" s="6"/>
      <c r="AR60" s="6"/>
      <c r="AS60" s="6"/>
      <c r="AT60" s="6"/>
      <c r="AU60" s="6"/>
      <c r="AV60" s="6"/>
      <c r="AW60" s="6"/>
      <c r="AX60" s="6"/>
      <c r="AY60" s="6"/>
      <c r="AZ60" s="6"/>
      <c r="BA60" s="6"/>
      <c r="BB60" s="6"/>
      <c r="BC60" s="6"/>
      <c r="BD60" s="72"/>
      <c r="BH60" s="91"/>
      <c r="BI60" s="86"/>
      <c r="BJ60" s="175"/>
      <c r="BK60" s="175"/>
      <c r="BL60" s="101"/>
      <c r="BM60" s="101"/>
      <c r="BN60" s="101"/>
      <c r="BO60" s="101"/>
      <c r="BP60" s="101"/>
      <c r="BQ60" s="101"/>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3"/>
    </row>
    <row r="61" spans="1:108" s="6" customFormat="1" ht="15.75" x14ac:dyDescent="0.2">
      <c r="A61" s="1"/>
      <c r="B61" s="1"/>
      <c r="C61" s="73"/>
      <c r="D61" s="73"/>
      <c r="E61" s="5"/>
      <c r="V61" s="593"/>
      <c r="W61" s="581"/>
      <c r="X61" s="581"/>
      <c r="Y61" s="581"/>
      <c r="Z61" s="581"/>
      <c r="AA61" s="581"/>
      <c r="AB61" s="581"/>
      <c r="AC61" s="581"/>
      <c r="AD61" s="581"/>
      <c r="AE61" s="581"/>
      <c r="AF61" s="581"/>
      <c r="AG61" s="581"/>
      <c r="AH61" s="581"/>
      <c r="AI61" s="581"/>
      <c r="AJ61" s="581"/>
      <c r="AK61" s="582"/>
      <c r="BD61" s="7"/>
      <c r="BE61" s="73"/>
      <c r="BF61" s="73"/>
      <c r="BG61" s="73"/>
      <c r="BH61" s="85"/>
      <c r="BI61" s="101"/>
      <c r="BK61" s="101"/>
      <c r="BL61" s="175"/>
      <c r="BM61" s="175"/>
      <c r="BN61" s="175"/>
      <c r="BO61" s="175"/>
      <c r="BP61" s="175"/>
      <c r="BQ61" s="175"/>
      <c r="BR61" s="86"/>
      <c r="BS61" s="86"/>
      <c r="BT61" s="86"/>
      <c r="BU61" s="86"/>
      <c r="BV61" s="86"/>
      <c r="BW61" s="86"/>
      <c r="BX61" s="86"/>
      <c r="BY61" s="86"/>
      <c r="BZ61" s="86"/>
      <c r="CA61" s="86"/>
      <c r="CB61" s="86"/>
      <c r="CC61" s="86"/>
      <c r="CD61" s="86"/>
      <c r="CE61" s="86"/>
      <c r="CF61" s="86"/>
      <c r="CG61" s="86"/>
      <c r="CH61" s="86"/>
      <c r="CI61" s="86"/>
      <c r="CJ61" s="86"/>
      <c r="CK61" s="86"/>
      <c r="CL61" s="86"/>
      <c r="CM61" s="86"/>
      <c r="CN61" s="86"/>
      <c r="CO61" s="86"/>
      <c r="CP61" s="86"/>
      <c r="CQ61" s="86"/>
      <c r="CR61" s="86"/>
      <c r="CS61" s="86"/>
      <c r="CT61" s="86"/>
      <c r="CU61" s="86"/>
      <c r="CV61" s="86"/>
      <c r="CW61" s="86"/>
      <c r="CX61" s="86"/>
      <c r="CY61" s="86"/>
      <c r="CZ61" s="86"/>
      <c r="DA61" s="86"/>
      <c r="DB61" s="86"/>
      <c r="DC61" s="86"/>
      <c r="DD61" s="87"/>
    </row>
    <row r="62" spans="1:108" s="6" customFormat="1" ht="15.75" x14ac:dyDescent="0.2">
      <c r="A62" s="1"/>
      <c r="B62" s="1"/>
      <c r="C62" s="73"/>
      <c r="D62" s="73"/>
      <c r="E62" s="5"/>
      <c r="V62" s="593"/>
      <c r="W62" s="581"/>
      <c r="X62" s="581"/>
      <c r="Y62" s="581"/>
      <c r="Z62" s="581"/>
      <c r="AA62" s="581"/>
      <c r="AB62" s="581"/>
      <c r="AC62" s="581"/>
      <c r="AD62" s="581"/>
      <c r="AE62" s="581"/>
      <c r="AF62" s="581"/>
      <c r="AG62" s="581"/>
      <c r="AH62" s="581"/>
      <c r="AI62" s="581"/>
      <c r="AJ62" s="581"/>
      <c r="AK62" s="582"/>
      <c r="BD62" s="7"/>
      <c r="BE62" s="73"/>
      <c r="BF62" s="73"/>
      <c r="BG62" s="73"/>
      <c r="BH62" s="85"/>
      <c r="BI62" s="92"/>
      <c r="BJ62" s="101" t="s">
        <v>1165</v>
      </c>
      <c r="BK62" s="101"/>
      <c r="BL62" s="175"/>
      <c r="BM62" s="175"/>
      <c r="BN62" s="175"/>
      <c r="BO62" s="175"/>
      <c r="BP62" s="175"/>
      <c r="BQ62" s="175"/>
      <c r="BR62" s="86"/>
      <c r="BS62" s="86"/>
      <c r="BT62" s="86"/>
      <c r="BU62" s="86"/>
      <c r="BV62" s="86"/>
      <c r="BW62" s="86"/>
      <c r="BX62" s="86"/>
      <c r="BY62" s="86"/>
      <c r="BZ62" s="86"/>
      <c r="CA62" s="86"/>
      <c r="CB62" s="86"/>
      <c r="CC62" s="86"/>
      <c r="CD62" s="86"/>
      <c r="CE62" s="86"/>
      <c r="CF62" s="86"/>
      <c r="CG62" s="86"/>
      <c r="CH62" s="86"/>
      <c r="CI62" s="86"/>
      <c r="CJ62" s="86"/>
      <c r="CK62" s="86"/>
      <c r="CL62" s="86"/>
      <c r="CM62" s="86"/>
      <c r="CN62" s="86"/>
      <c r="CO62" s="86"/>
      <c r="CP62" s="86"/>
      <c r="CQ62" s="86"/>
      <c r="CR62" s="86"/>
      <c r="CS62" s="86"/>
      <c r="CT62" s="86"/>
      <c r="CU62" s="86"/>
      <c r="CV62" s="86"/>
      <c r="CW62" s="86"/>
      <c r="CX62" s="86"/>
      <c r="CY62" s="86"/>
      <c r="CZ62" s="86"/>
      <c r="DA62" s="86"/>
      <c r="DB62" s="86"/>
      <c r="DC62" s="86"/>
      <c r="DD62" s="87"/>
    </row>
    <row r="63" spans="1:108" s="6" customFormat="1" ht="16.5" thickBot="1" x14ac:dyDescent="0.25">
      <c r="A63" s="1"/>
      <c r="B63" s="1"/>
      <c r="C63" s="73"/>
      <c r="D63" s="73"/>
      <c r="E63" s="5"/>
      <c r="V63" s="579"/>
      <c r="W63" s="580"/>
      <c r="X63" s="580"/>
      <c r="Y63" s="580"/>
      <c r="Z63" s="580"/>
      <c r="AA63" s="580"/>
      <c r="AB63" s="580"/>
      <c r="AC63" s="580"/>
      <c r="AD63" s="580"/>
      <c r="AE63" s="580"/>
      <c r="AF63" s="580"/>
      <c r="AG63" s="580"/>
      <c r="AH63" s="580"/>
      <c r="AI63" s="580"/>
      <c r="AJ63" s="580"/>
      <c r="AK63" s="600"/>
      <c r="BD63" s="7"/>
      <c r="BE63" s="73"/>
      <c r="BF63" s="73"/>
      <c r="BG63" s="73"/>
      <c r="BH63" s="85"/>
      <c r="BI63" s="86"/>
      <c r="BJ63" s="175"/>
      <c r="BK63" s="175" t="s">
        <v>1163</v>
      </c>
      <c r="BL63" s="175"/>
      <c r="BM63" s="175"/>
      <c r="BN63" s="175"/>
      <c r="BO63" s="175"/>
      <c r="BP63" s="175"/>
      <c r="BQ63" s="175"/>
      <c r="BR63" s="86"/>
      <c r="BS63" s="86"/>
      <c r="BT63" s="86"/>
      <c r="BU63" s="86"/>
      <c r="BV63" s="86"/>
      <c r="BW63" s="86"/>
      <c r="BX63" s="86"/>
      <c r="BY63" s="86"/>
      <c r="BZ63" s="86"/>
      <c r="CA63" s="86"/>
      <c r="CB63" s="86"/>
      <c r="CC63" s="86"/>
      <c r="CD63" s="86"/>
      <c r="CE63" s="86"/>
      <c r="CF63" s="86"/>
      <c r="CG63" s="86"/>
      <c r="CH63" s="86"/>
      <c r="CI63" s="86"/>
      <c r="CJ63" s="86"/>
      <c r="CK63" s="86"/>
      <c r="CL63" s="86"/>
      <c r="CM63" s="86"/>
      <c r="CN63" s="86"/>
      <c r="CO63" s="86"/>
      <c r="CP63" s="86"/>
      <c r="CQ63" s="86"/>
      <c r="CR63" s="86"/>
      <c r="CS63" s="86"/>
      <c r="CT63" s="86"/>
      <c r="CU63" s="86"/>
      <c r="CV63" s="86"/>
      <c r="CW63" s="86"/>
      <c r="CX63" s="86"/>
      <c r="CY63" s="86"/>
      <c r="CZ63" s="86"/>
      <c r="DA63" s="86"/>
      <c r="DB63" s="86"/>
      <c r="DC63" s="86"/>
      <c r="DD63" s="87"/>
    </row>
    <row r="64" spans="1:108" s="6" customFormat="1" ht="15.75" x14ac:dyDescent="0.2">
      <c r="A64" s="1"/>
      <c r="B64" s="1"/>
      <c r="C64" s="73"/>
      <c r="D64" s="73"/>
      <c r="E64" s="5"/>
      <c r="BD64" s="7"/>
      <c r="BE64" s="73"/>
      <c r="BF64" s="73"/>
      <c r="BG64" s="73"/>
      <c r="BH64" s="85"/>
      <c r="BI64" s="86"/>
      <c r="BJ64" s="175"/>
      <c r="BK64" s="175" t="s">
        <v>1162</v>
      </c>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86"/>
      <c r="CO64" s="86"/>
      <c r="CP64" s="86"/>
      <c r="CQ64" s="86"/>
      <c r="CR64" s="86"/>
      <c r="CS64" s="86"/>
      <c r="CT64" s="86"/>
      <c r="CU64" s="86"/>
      <c r="CV64" s="86"/>
      <c r="CW64" s="86"/>
      <c r="CX64" s="86"/>
      <c r="CY64" s="86"/>
      <c r="CZ64" s="86"/>
      <c r="DA64" s="86"/>
      <c r="DB64" s="86"/>
      <c r="DC64" s="86"/>
      <c r="DD64" s="87"/>
    </row>
    <row r="65" spans="1:108" s="6" customFormat="1" ht="15.75" x14ac:dyDescent="0.2">
      <c r="A65" s="1"/>
      <c r="B65" s="1"/>
      <c r="C65" s="73"/>
      <c r="D65" s="73"/>
      <c r="E65" s="5"/>
      <c r="BD65" s="7"/>
      <c r="BE65" s="73"/>
      <c r="BF65" s="73"/>
      <c r="BG65" s="73"/>
      <c r="BH65" s="85"/>
      <c r="BI65" s="86"/>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86"/>
      <c r="CO65" s="86"/>
      <c r="CP65" s="86"/>
      <c r="CQ65" s="86"/>
      <c r="CR65" s="86"/>
      <c r="CS65" s="86"/>
      <c r="CT65" s="86"/>
      <c r="CU65" s="86"/>
      <c r="CV65" s="86"/>
      <c r="CW65" s="86"/>
      <c r="CX65" s="86"/>
      <c r="CY65" s="86"/>
      <c r="CZ65" s="86"/>
      <c r="DA65" s="86"/>
      <c r="DB65" s="86"/>
      <c r="DC65" s="86"/>
      <c r="DD65" s="87"/>
    </row>
    <row r="66" spans="1:108" s="6" customFormat="1" ht="16.5" thickBot="1" x14ac:dyDescent="0.25">
      <c r="A66" s="1"/>
      <c r="B66" s="1"/>
      <c r="C66" s="73"/>
      <c r="D66" s="73"/>
      <c r="E66" s="5"/>
      <c r="BD66" s="7"/>
      <c r="BE66" s="73"/>
      <c r="BF66" s="73"/>
      <c r="BG66" s="73"/>
      <c r="BH66" s="85"/>
      <c r="BI66" s="86"/>
      <c r="BJ66" s="86"/>
      <c r="BK66" s="86"/>
      <c r="BL66" s="86"/>
      <c r="BM66" s="86"/>
      <c r="BN66" s="86"/>
      <c r="BO66" s="86"/>
      <c r="BP66" s="86"/>
      <c r="BQ66" s="86"/>
      <c r="BR66" s="86"/>
      <c r="BS66" s="86"/>
      <c r="BT66" s="86"/>
      <c r="BU66" s="86"/>
      <c r="BV66" s="86"/>
      <c r="BW66" s="86"/>
      <c r="BX66" s="86"/>
      <c r="BY66" s="86"/>
      <c r="BZ66" s="86"/>
      <c r="CA66" s="86"/>
      <c r="CB66" s="86"/>
      <c r="CC66" s="86"/>
      <c r="CD66" s="86"/>
      <c r="CE66" s="86"/>
      <c r="CF66" s="86"/>
      <c r="CG66" s="86"/>
      <c r="CH66" s="86"/>
      <c r="CI66" s="86"/>
      <c r="CJ66" s="86"/>
      <c r="CK66" s="86"/>
      <c r="CL66" s="86"/>
      <c r="CM66" s="86"/>
      <c r="CN66" s="86"/>
      <c r="CO66" s="86"/>
      <c r="CP66" s="86"/>
      <c r="CQ66" s="86"/>
      <c r="CR66" s="86"/>
      <c r="CS66" s="86"/>
      <c r="CT66" s="86"/>
      <c r="CU66" s="86"/>
      <c r="CV66" s="86"/>
      <c r="CW66" s="86"/>
      <c r="CX66" s="86"/>
      <c r="CY66" s="86"/>
      <c r="CZ66" s="86"/>
      <c r="DA66" s="86"/>
      <c r="DB66" s="86"/>
      <c r="DC66" s="86"/>
      <c r="DD66" s="87"/>
    </row>
    <row r="67" spans="1:108" s="6" customFormat="1" ht="15.75" x14ac:dyDescent="0.25">
      <c r="A67" s="1"/>
      <c r="B67" s="1"/>
      <c r="C67" s="73"/>
      <c r="D67" s="73"/>
      <c r="E67" s="5"/>
      <c r="G67" s="601" t="s">
        <v>435</v>
      </c>
      <c r="H67" s="602"/>
      <c r="I67" s="602"/>
      <c r="J67" s="602"/>
      <c r="K67" s="602"/>
      <c r="L67" s="602"/>
      <c r="M67" s="602"/>
      <c r="N67" s="602"/>
      <c r="O67" s="602"/>
      <c r="P67" s="602"/>
      <c r="Q67" s="602"/>
      <c r="R67" s="602"/>
      <c r="S67" s="602"/>
      <c r="T67" s="602"/>
      <c r="U67" s="602"/>
      <c r="V67" s="603"/>
      <c r="AN67" s="613" t="s">
        <v>540</v>
      </c>
      <c r="AO67" s="614"/>
      <c r="AP67" s="614"/>
      <c r="AQ67" s="614"/>
      <c r="AR67" s="614"/>
      <c r="AS67" s="614"/>
      <c r="AT67" s="614"/>
      <c r="AU67" s="614"/>
      <c r="AV67" s="614"/>
      <c r="AW67" s="614"/>
      <c r="AX67" s="614"/>
      <c r="AY67" s="614"/>
      <c r="AZ67" s="614"/>
      <c r="BA67" s="614"/>
      <c r="BB67" s="614"/>
      <c r="BC67" s="615"/>
      <c r="BD67" s="7"/>
      <c r="BE67" s="73"/>
      <c r="BF67" s="73"/>
      <c r="BG67" s="73"/>
      <c r="BH67" s="85"/>
      <c r="BI67" s="86"/>
      <c r="BJ67" s="311" t="s">
        <v>1166</v>
      </c>
      <c r="BK67" s="86"/>
      <c r="BL67" s="86"/>
      <c r="BM67" s="86"/>
      <c r="BN67" s="86"/>
      <c r="BO67" s="86"/>
      <c r="BP67" s="86"/>
      <c r="BQ67" s="86"/>
      <c r="BR67" s="86"/>
      <c r="BS67" s="86"/>
      <c r="BT67" s="86"/>
      <c r="BU67" s="86"/>
      <c r="BV67" s="86"/>
      <c r="BW67" s="86"/>
      <c r="BX67" s="86"/>
      <c r="BY67" s="86"/>
      <c r="BZ67" s="86"/>
      <c r="CA67" s="86"/>
      <c r="CB67" s="86"/>
      <c r="CC67" s="86"/>
      <c r="CD67" s="86"/>
      <c r="CE67" s="86"/>
      <c r="CF67" s="86"/>
      <c r="CG67" s="86"/>
      <c r="CH67" s="86"/>
      <c r="CI67" s="86"/>
      <c r="CJ67" s="86"/>
      <c r="CK67" s="86"/>
      <c r="CL67" s="86"/>
      <c r="CM67" s="86"/>
      <c r="CN67" s="86"/>
      <c r="CO67" s="86"/>
      <c r="CP67" s="86"/>
      <c r="CQ67" s="86"/>
      <c r="CR67" s="86"/>
      <c r="CS67" s="86"/>
      <c r="CT67" s="86"/>
      <c r="CU67" s="86"/>
      <c r="CV67" s="86"/>
      <c r="CW67" s="86"/>
      <c r="CX67" s="86"/>
      <c r="CY67" s="86"/>
      <c r="CZ67" s="86"/>
      <c r="DA67" s="86"/>
      <c r="DB67" s="86"/>
      <c r="DC67" s="86"/>
      <c r="DD67" s="87"/>
    </row>
    <row r="68" spans="1:108" s="6" customFormat="1" ht="15.75" x14ac:dyDescent="0.2">
      <c r="A68" s="1"/>
      <c r="B68" s="1"/>
      <c r="C68" s="73"/>
      <c r="D68" s="73"/>
      <c r="E68" s="5"/>
      <c r="G68" s="587" t="s">
        <v>990</v>
      </c>
      <c r="H68" s="588"/>
      <c r="I68" s="588"/>
      <c r="J68" s="588"/>
      <c r="K68" s="604" t="s">
        <v>28</v>
      </c>
      <c r="L68" s="605"/>
      <c r="M68" s="605"/>
      <c r="N68" s="606"/>
      <c r="O68" s="604" t="s">
        <v>434</v>
      </c>
      <c r="P68" s="605"/>
      <c r="Q68" s="605"/>
      <c r="R68" s="606"/>
      <c r="S68" s="604" t="s">
        <v>57</v>
      </c>
      <c r="T68" s="605"/>
      <c r="U68" s="605"/>
      <c r="V68" s="607"/>
      <c r="AN68" s="587" t="s">
        <v>990</v>
      </c>
      <c r="AO68" s="588"/>
      <c r="AP68" s="588"/>
      <c r="AQ68" s="588"/>
      <c r="AR68" s="604" t="s">
        <v>28</v>
      </c>
      <c r="AS68" s="605"/>
      <c r="AT68" s="605"/>
      <c r="AU68" s="606"/>
      <c r="AV68" s="604" t="s">
        <v>434</v>
      </c>
      <c r="AW68" s="605"/>
      <c r="AX68" s="605"/>
      <c r="AY68" s="606"/>
      <c r="AZ68" s="604" t="s">
        <v>57</v>
      </c>
      <c r="BA68" s="605"/>
      <c r="BB68" s="605"/>
      <c r="BC68" s="607"/>
      <c r="BD68" s="7"/>
      <c r="BE68" s="73"/>
      <c r="BF68" s="73"/>
      <c r="BG68" s="73"/>
      <c r="BH68" s="85"/>
      <c r="BI68" s="86"/>
      <c r="BK68" s="86"/>
      <c r="BL68" s="86"/>
      <c r="BM68" s="86"/>
      <c r="BN68" s="86"/>
      <c r="BO68" s="86"/>
      <c r="BP68" s="86"/>
      <c r="BQ68" s="86"/>
      <c r="BR68" s="86"/>
      <c r="BS68" s="86"/>
      <c r="BT68" s="86"/>
      <c r="BU68" s="86"/>
      <c r="BV68" s="86"/>
      <c r="BW68" s="86"/>
      <c r="BX68" s="86"/>
      <c r="BY68" s="86"/>
      <c r="BZ68" s="86"/>
      <c r="CA68" s="86"/>
      <c r="CB68" s="86"/>
      <c r="CC68" s="86"/>
      <c r="CD68" s="86"/>
      <c r="CE68" s="86"/>
      <c r="CF68" s="86"/>
      <c r="CG68" s="86"/>
      <c r="CH68" s="86"/>
      <c r="CI68" s="86"/>
      <c r="CJ68" s="86"/>
      <c r="CK68" s="86"/>
      <c r="CL68" s="86"/>
      <c r="CM68" s="86"/>
      <c r="CN68" s="86"/>
      <c r="CO68" s="86"/>
      <c r="CP68" s="86"/>
      <c r="CQ68" s="86"/>
      <c r="CR68" s="86"/>
      <c r="CS68" s="86"/>
      <c r="CT68" s="86"/>
      <c r="CU68" s="86"/>
      <c r="CV68" s="86"/>
      <c r="CW68" s="86"/>
      <c r="CX68" s="86"/>
      <c r="CY68" s="86"/>
      <c r="CZ68" s="86"/>
      <c r="DA68" s="86"/>
      <c r="DB68" s="86"/>
      <c r="DC68" s="86"/>
      <c r="DD68" s="87"/>
    </row>
    <row r="69" spans="1:108" s="6" customFormat="1" ht="15.75" customHeight="1" x14ac:dyDescent="0.2">
      <c r="A69" s="1"/>
      <c r="B69" s="1"/>
      <c r="C69" s="73"/>
      <c r="D69" s="73"/>
      <c r="E69" s="5"/>
      <c r="G69" s="608"/>
      <c r="H69" s="609"/>
      <c r="I69" s="609"/>
      <c r="J69" s="610"/>
      <c r="K69" s="611"/>
      <c r="L69" s="609"/>
      <c r="M69" s="609"/>
      <c r="N69" s="610"/>
      <c r="O69" s="611"/>
      <c r="P69" s="609"/>
      <c r="Q69" s="609"/>
      <c r="R69" s="610"/>
      <c r="S69" s="611"/>
      <c r="T69" s="609"/>
      <c r="U69" s="609"/>
      <c r="V69" s="612"/>
      <c r="AN69" s="608"/>
      <c r="AO69" s="609"/>
      <c r="AP69" s="609"/>
      <c r="AQ69" s="610"/>
      <c r="AR69" s="611"/>
      <c r="AS69" s="609"/>
      <c r="AT69" s="609"/>
      <c r="AU69" s="610"/>
      <c r="AV69" s="611"/>
      <c r="AW69" s="609"/>
      <c r="AX69" s="609"/>
      <c r="AY69" s="610"/>
      <c r="AZ69" s="611"/>
      <c r="BA69" s="609"/>
      <c r="BB69" s="609"/>
      <c r="BC69" s="612"/>
      <c r="BD69" s="7"/>
      <c r="BE69" s="73"/>
      <c r="BF69" s="73"/>
      <c r="BG69" s="73"/>
      <c r="BH69" s="85"/>
      <c r="BI69" s="86"/>
      <c r="BJ69" s="92" t="s">
        <v>1167</v>
      </c>
      <c r="BK69" s="92"/>
      <c r="BL69" s="92"/>
      <c r="BM69" s="92"/>
      <c r="BN69" s="92"/>
      <c r="BO69" s="92"/>
      <c r="BP69" s="92"/>
      <c r="BQ69" s="92"/>
      <c r="BR69" s="86"/>
      <c r="BS69" s="86"/>
      <c r="BT69" s="86"/>
      <c r="BU69" s="86"/>
      <c r="BV69" s="86"/>
      <c r="BW69" s="86"/>
      <c r="BX69" s="86"/>
      <c r="BY69" s="86"/>
      <c r="BZ69" s="86"/>
      <c r="CA69" s="86"/>
      <c r="CB69" s="86"/>
      <c r="CC69" s="86"/>
      <c r="CD69" s="86"/>
      <c r="CE69" s="86"/>
      <c r="CF69" s="86"/>
      <c r="CG69" s="86"/>
      <c r="CH69" s="86"/>
      <c r="CI69" s="86"/>
      <c r="CJ69" s="86"/>
      <c r="CK69" s="86"/>
      <c r="CL69" s="86"/>
      <c r="CM69" s="86"/>
      <c r="CN69" s="86"/>
      <c r="CO69" s="86"/>
      <c r="CP69" s="86"/>
      <c r="CQ69" s="86"/>
      <c r="CR69" s="86"/>
      <c r="CS69" s="86"/>
      <c r="CT69" s="86"/>
      <c r="CU69" s="86"/>
      <c r="CV69" s="86"/>
      <c r="CW69" s="86"/>
      <c r="CX69" s="86"/>
      <c r="CY69" s="86"/>
      <c r="CZ69" s="86"/>
      <c r="DA69" s="86"/>
      <c r="DB69" s="86"/>
      <c r="DC69" s="86"/>
      <c r="DD69" s="87"/>
    </row>
    <row r="70" spans="1:108" s="6" customFormat="1" ht="15.75" x14ac:dyDescent="0.2">
      <c r="A70" s="1"/>
      <c r="B70" s="1"/>
      <c r="C70" s="73"/>
      <c r="D70" s="73"/>
      <c r="E70" s="5"/>
      <c r="G70" s="608"/>
      <c r="H70" s="609"/>
      <c r="I70" s="609"/>
      <c r="J70" s="610"/>
      <c r="K70" s="611"/>
      <c r="L70" s="609"/>
      <c r="M70" s="609"/>
      <c r="N70" s="610"/>
      <c r="O70" s="611"/>
      <c r="P70" s="609"/>
      <c r="Q70" s="609"/>
      <c r="R70" s="610"/>
      <c r="S70" s="611"/>
      <c r="T70" s="609"/>
      <c r="U70" s="609"/>
      <c r="V70" s="612"/>
      <c r="AN70" s="608"/>
      <c r="AO70" s="609"/>
      <c r="AP70" s="609"/>
      <c r="AQ70" s="610"/>
      <c r="AR70" s="611"/>
      <c r="AS70" s="609"/>
      <c r="AT70" s="609"/>
      <c r="AU70" s="610"/>
      <c r="AV70" s="611"/>
      <c r="AW70" s="609"/>
      <c r="AX70" s="609"/>
      <c r="AY70" s="610"/>
      <c r="AZ70" s="611"/>
      <c r="BA70" s="609"/>
      <c r="BB70" s="609"/>
      <c r="BC70" s="612"/>
      <c r="BD70" s="7"/>
      <c r="BE70" s="73"/>
      <c r="BF70" s="73"/>
      <c r="BG70" s="73"/>
      <c r="BH70" s="85"/>
      <c r="BI70" s="86"/>
      <c r="BJ70" s="92" t="s">
        <v>1168</v>
      </c>
      <c r="BK70" s="92"/>
      <c r="BL70" s="92"/>
      <c r="BM70" s="92"/>
      <c r="BN70" s="92"/>
      <c r="BO70" s="92"/>
      <c r="BP70" s="92"/>
      <c r="BQ70" s="92"/>
      <c r="BR70" s="86"/>
      <c r="BS70" s="86"/>
      <c r="BT70" s="86"/>
      <c r="BU70" s="86"/>
      <c r="BV70" s="86"/>
      <c r="BW70" s="86"/>
      <c r="BX70" s="86"/>
      <c r="BY70" s="86"/>
      <c r="BZ70" s="86"/>
      <c r="CA70" s="86"/>
      <c r="CB70" s="86"/>
      <c r="CC70" s="86"/>
      <c r="CD70" s="86"/>
      <c r="CE70" s="86"/>
      <c r="CF70" s="86"/>
      <c r="CG70" s="86"/>
      <c r="CH70" s="86"/>
      <c r="CI70" s="86"/>
      <c r="CJ70" s="86"/>
      <c r="CK70" s="86"/>
      <c r="CL70" s="86"/>
      <c r="CM70" s="86"/>
      <c r="CN70" s="86"/>
      <c r="CO70" s="86"/>
      <c r="CP70" s="86"/>
      <c r="CQ70" s="86"/>
      <c r="CR70" s="86"/>
      <c r="CS70" s="86"/>
      <c r="CT70" s="86"/>
      <c r="CU70" s="86"/>
      <c r="CV70" s="86"/>
      <c r="CW70" s="86"/>
      <c r="CX70" s="86"/>
      <c r="CY70" s="86"/>
      <c r="CZ70" s="86"/>
      <c r="DA70" s="86"/>
      <c r="DB70" s="86"/>
      <c r="DC70" s="86"/>
      <c r="DD70" s="87"/>
    </row>
    <row r="71" spans="1:108" s="6" customFormat="1" ht="15.75" x14ac:dyDescent="0.2">
      <c r="A71" s="1"/>
      <c r="B71" s="1"/>
      <c r="C71" s="73"/>
      <c r="D71" s="73"/>
      <c r="E71" s="5"/>
      <c r="G71" s="608"/>
      <c r="H71" s="609"/>
      <c r="I71" s="609"/>
      <c r="J71" s="610"/>
      <c r="K71" s="611"/>
      <c r="L71" s="609"/>
      <c r="M71" s="609"/>
      <c r="N71" s="610"/>
      <c r="O71" s="611"/>
      <c r="P71" s="609"/>
      <c r="Q71" s="609"/>
      <c r="R71" s="610"/>
      <c r="S71" s="611"/>
      <c r="T71" s="609"/>
      <c r="U71" s="609"/>
      <c r="V71" s="612"/>
      <c r="AN71" s="608"/>
      <c r="AO71" s="609"/>
      <c r="AP71" s="609"/>
      <c r="AQ71" s="610"/>
      <c r="AR71" s="611"/>
      <c r="AS71" s="609"/>
      <c r="AT71" s="609"/>
      <c r="AU71" s="610"/>
      <c r="AV71" s="611"/>
      <c r="AW71" s="609"/>
      <c r="AX71" s="609"/>
      <c r="AY71" s="610"/>
      <c r="AZ71" s="611"/>
      <c r="BA71" s="609"/>
      <c r="BB71" s="609"/>
      <c r="BC71" s="612"/>
      <c r="BD71" s="7"/>
      <c r="BE71" s="73"/>
      <c r="BF71" s="73"/>
      <c r="BG71" s="73"/>
      <c r="BH71" s="85"/>
      <c r="BI71" s="86"/>
      <c r="BJ71" s="86"/>
      <c r="BK71" s="86"/>
      <c r="BL71" s="86"/>
      <c r="BM71" s="86"/>
      <c r="BN71" s="86"/>
      <c r="BO71" s="86"/>
      <c r="BP71" s="86"/>
      <c r="BQ71" s="86"/>
      <c r="BR71" s="86"/>
      <c r="BS71" s="86"/>
      <c r="BT71" s="86"/>
      <c r="BU71" s="86"/>
      <c r="BV71" s="86"/>
      <c r="BW71" s="86"/>
      <c r="BX71" s="86"/>
      <c r="BY71" s="86"/>
      <c r="BZ71" s="86"/>
      <c r="CA71" s="86"/>
      <c r="CB71" s="86"/>
      <c r="CC71" s="86"/>
      <c r="CD71" s="86"/>
      <c r="CE71" s="86"/>
      <c r="CF71" s="86"/>
      <c r="CG71" s="86"/>
      <c r="CH71" s="86"/>
      <c r="CI71" s="86"/>
      <c r="CJ71" s="86"/>
      <c r="CK71" s="86"/>
      <c r="CL71" s="86"/>
      <c r="CM71" s="86"/>
      <c r="CN71" s="86"/>
      <c r="CO71" s="86"/>
      <c r="CP71" s="86"/>
      <c r="CQ71" s="86"/>
      <c r="CR71" s="86"/>
      <c r="CS71" s="86"/>
      <c r="CT71" s="86"/>
      <c r="CU71" s="86"/>
      <c r="CV71" s="86"/>
      <c r="CW71" s="86"/>
      <c r="CX71" s="86"/>
      <c r="CY71" s="86"/>
      <c r="CZ71" s="86"/>
      <c r="DA71" s="86"/>
      <c r="DB71" s="86"/>
      <c r="DC71" s="86"/>
      <c r="DD71" s="87"/>
    </row>
    <row r="72" spans="1:108" s="6" customFormat="1" ht="15.75" x14ac:dyDescent="0.2">
      <c r="A72" s="1"/>
      <c r="B72" s="1"/>
      <c r="C72" s="73"/>
      <c r="D72" s="73"/>
      <c r="E72" s="5"/>
      <c r="G72" s="608"/>
      <c r="H72" s="609"/>
      <c r="I72" s="609"/>
      <c r="J72" s="610"/>
      <c r="K72" s="611"/>
      <c r="L72" s="609"/>
      <c r="M72" s="609"/>
      <c r="N72" s="610"/>
      <c r="O72" s="611"/>
      <c r="P72" s="609"/>
      <c r="Q72" s="609"/>
      <c r="R72" s="610"/>
      <c r="S72" s="611"/>
      <c r="T72" s="609"/>
      <c r="U72" s="609"/>
      <c r="V72" s="612"/>
      <c r="AN72" s="608"/>
      <c r="AO72" s="609"/>
      <c r="AP72" s="609"/>
      <c r="AQ72" s="610"/>
      <c r="AR72" s="611"/>
      <c r="AS72" s="609"/>
      <c r="AT72" s="609"/>
      <c r="AU72" s="610"/>
      <c r="AV72" s="611"/>
      <c r="AW72" s="609"/>
      <c r="AX72" s="609"/>
      <c r="AY72" s="610"/>
      <c r="AZ72" s="611"/>
      <c r="BA72" s="609"/>
      <c r="BB72" s="609"/>
      <c r="BC72" s="612"/>
      <c r="BD72" s="7"/>
      <c r="BE72" s="73"/>
      <c r="BF72" s="73"/>
      <c r="BG72" s="73"/>
      <c r="BH72" s="85"/>
      <c r="BI72" s="86"/>
      <c r="BJ72" s="86"/>
      <c r="BK72" s="86"/>
      <c r="BL72" s="86"/>
      <c r="BM72" s="86"/>
      <c r="BN72" s="86"/>
      <c r="BO72" s="86"/>
      <c r="BP72" s="86"/>
      <c r="BQ72" s="86"/>
      <c r="BR72" s="86"/>
      <c r="BS72" s="86"/>
      <c r="BT72" s="86"/>
      <c r="BU72" s="86"/>
      <c r="BV72" s="86"/>
      <c r="BW72" s="86"/>
      <c r="BX72" s="86"/>
      <c r="BY72" s="86"/>
      <c r="BZ72" s="86"/>
      <c r="CA72" s="86"/>
      <c r="CB72" s="86"/>
      <c r="CC72" s="86"/>
      <c r="CD72" s="86"/>
      <c r="CE72" s="86"/>
      <c r="CF72" s="86"/>
      <c r="CG72" s="86"/>
      <c r="CH72" s="86"/>
      <c r="CI72" s="86"/>
      <c r="CJ72" s="86"/>
      <c r="CK72" s="86"/>
      <c r="CL72" s="86"/>
      <c r="CM72" s="86"/>
      <c r="CN72" s="86"/>
      <c r="CO72" s="86"/>
      <c r="CP72" s="86"/>
      <c r="CQ72" s="86"/>
      <c r="CR72" s="86"/>
      <c r="CS72" s="86"/>
      <c r="CT72" s="86"/>
      <c r="CU72" s="86"/>
      <c r="CV72" s="86"/>
      <c r="CW72" s="86"/>
      <c r="CX72" s="86"/>
      <c r="CY72" s="86"/>
      <c r="CZ72" s="86"/>
      <c r="DA72" s="86"/>
      <c r="DB72" s="86"/>
      <c r="DC72" s="86"/>
      <c r="DD72" s="87"/>
    </row>
    <row r="73" spans="1:108" s="6" customFormat="1" ht="15.75" x14ac:dyDescent="0.2">
      <c r="A73" s="1"/>
      <c r="B73" s="1"/>
      <c r="C73" s="73"/>
      <c r="D73" s="73"/>
      <c r="E73" s="5"/>
      <c r="G73" s="593"/>
      <c r="H73" s="581"/>
      <c r="I73" s="581"/>
      <c r="J73" s="581"/>
      <c r="K73" s="581"/>
      <c r="L73" s="581"/>
      <c r="M73" s="581"/>
      <c r="N73" s="581"/>
      <c r="O73" s="581"/>
      <c r="P73" s="581"/>
      <c r="Q73" s="581"/>
      <c r="R73" s="581"/>
      <c r="S73" s="581"/>
      <c r="T73" s="581"/>
      <c r="U73" s="581"/>
      <c r="V73" s="582"/>
      <c r="AN73" s="593"/>
      <c r="AO73" s="581"/>
      <c r="AP73" s="581"/>
      <c r="AQ73" s="581"/>
      <c r="AR73" s="581"/>
      <c r="AS73" s="581"/>
      <c r="AT73" s="581"/>
      <c r="AU73" s="581"/>
      <c r="AV73" s="581"/>
      <c r="AW73" s="581"/>
      <c r="AX73" s="581"/>
      <c r="AY73" s="581"/>
      <c r="AZ73" s="581"/>
      <c r="BA73" s="581"/>
      <c r="BB73" s="581"/>
      <c r="BC73" s="582"/>
      <c r="BD73" s="7"/>
      <c r="BE73" s="73"/>
      <c r="BF73" s="73"/>
      <c r="BG73" s="73"/>
      <c r="BH73" s="85"/>
      <c r="BI73" s="86"/>
      <c r="BJ73" s="86"/>
      <c r="BK73" s="86"/>
      <c r="BL73" s="86"/>
      <c r="BM73" s="86"/>
      <c r="BN73" s="86"/>
      <c r="BO73" s="86"/>
      <c r="BP73" s="86"/>
      <c r="BQ73" s="86"/>
      <c r="BR73" s="86"/>
      <c r="BS73" s="86"/>
      <c r="BT73" s="86"/>
      <c r="BU73" s="86"/>
      <c r="BV73" s="86"/>
      <c r="BW73" s="86"/>
      <c r="BX73" s="86"/>
      <c r="BY73" s="86"/>
      <c r="BZ73" s="86"/>
      <c r="CA73" s="86"/>
      <c r="CB73" s="86"/>
      <c r="CC73" s="86"/>
      <c r="CD73" s="86"/>
      <c r="CE73" s="86"/>
      <c r="CF73" s="86"/>
      <c r="CG73" s="86"/>
      <c r="CH73" s="86"/>
      <c r="CI73" s="86"/>
      <c r="CJ73" s="86"/>
      <c r="CK73" s="86"/>
      <c r="CL73" s="86"/>
      <c r="CM73" s="86"/>
      <c r="CN73" s="86"/>
      <c r="CO73" s="86"/>
      <c r="CP73" s="86"/>
      <c r="CQ73" s="86"/>
      <c r="CR73" s="86"/>
      <c r="CS73" s="86"/>
      <c r="CT73" s="86"/>
      <c r="CU73" s="86"/>
      <c r="CV73" s="86"/>
      <c r="CW73" s="86"/>
      <c r="CX73" s="86"/>
      <c r="CY73" s="86"/>
      <c r="CZ73" s="86"/>
      <c r="DA73" s="86"/>
      <c r="DB73" s="86"/>
      <c r="DC73" s="86"/>
      <c r="DD73" s="87"/>
    </row>
    <row r="74" spans="1:108" s="6" customFormat="1" ht="15.75" customHeight="1" thickBot="1" x14ac:dyDescent="0.25">
      <c r="A74" s="1"/>
      <c r="B74" s="1"/>
      <c r="C74" s="73"/>
      <c r="D74" s="73"/>
      <c r="E74" s="5"/>
      <c r="G74" s="579"/>
      <c r="H74" s="580"/>
      <c r="I74" s="580"/>
      <c r="J74" s="580"/>
      <c r="K74" s="580"/>
      <c r="L74" s="580"/>
      <c r="M74" s="580"/>
      <c r="N74" s="580"/>
      <c r="O74" s="580"/>
      <c r="P74" s="580"/>
      <c r="Q74" s="580"/>
      <c r="R74" s="580"/>
      <c r="S74" s="580"/>
      <c r="T74" s="580"/>
      <c r="U74" s="580"/>
      <c r="V74" s="600"/>
      <c r="AN74" s="579"/>
      <c r="AO74" s="580"/>
      <c r="AP74" s="580"/>
      <c r="AQ74" s="580"/>
      <c r="AR74" s="580"/>
      <c r="AS74" s="580"/>
      <c r="AT74" s="580"/>
      <c r="AU74" s="580"/>
      <c r="AV74" s="580"/>
      <c r="AW74" s="580"/>
      <c r="AX74" s="580"/>
      <c r="AY74" s="580"/>
      <c r="AZ74" s="580"/>
      <c r="BA74" s="580"/>
      <c r="BB74" s="580"/>
      <c r="BC74" s="600"/>
      <c r="BD74" s="7"/>
      <c r="BE74" s="73"/>
      <c r="BF74" s="73"/>
      <c r="BG74" s="73"/>
      <c r="BH74" s="85"/>
      <c r="BI74" s="86"/>
      <c r="BJ74" s="312" t="s">
        <v>1169</v>
      </c>
      <c r="BK74" s="312"/>
      <c r="BL74" s="312"/>
      <c r="BM74" s="86"/>
      <c r="BN74" s="86"/>
      <c r="BO74" s="86"/>
      <c r="BP74" s="86"/>
      <c r="BQ74" s="86"/>
      <c r="BR74" s="86"/>
      <c r="BS74" s="86"/>
      <c r="BT74" s="86"/>
      <c r="BU74" s="86"/>
      <c r="BV74" s="86"/>
      <c r="BW74" s="86"/>
      <c r="BX74" s="86"/>
      <c r="BY74" s="86"/>
      <c r="BZ74" s="86"/>
      <c r="CA74" s="86"/>
      <c r="CB74" s="86"/>
      <c r="CC74" s="86"/>
      <c r="CD74" s="86"/>
      <c r="CE74" s="86"/>
      <c r="CF74" s="86"/>
      <c r="CG74" s="86"/>
      <c r="CH74" s="86"/>
      <c r="CI74" s="86"/>
      <c r="CJ74" s="86"/>
      <c r="CK74" s="86"/>
      <c r="CL74" s="86"/>
      <c r="CM74" s="86"/>
      <c r="CN74" s="86"/>
      <c r="CO74" s="86"/>
      <c r="CP74" s="86"/>
      <c r="CQ74" s="86"/>
      <c r="CR74" s="86"/>
      <c r="CS74" s="86"/>
      <c r="CT74" s="86"/>
      <c r="CU74" s="86"/>
      <c r="CV74" s="86"/>
      <c r="CW74" s="86"/>
      <c r="CX74" s="86"/>
      <c r="CY74" s="86"/>
      <c r="CZ74" s="86"/>
      <c r="DA74" s="86"/>
      <c r="DB74" s="86"/>
      <c r="DC74" s="86"/>
      <c r="DD74" s="87"/>
    </row>
    <row r="75" spans="1:108" s="6" customFormat="1" ht="16.5" thickBot="1" x14ac:dyDescent="0.25">
      <c r="A75" s="1"/>
      <c r="B75" s="1"/>
      <c r="C75" s="73"/>
      <c r="D75" s="73"/>
      <c r="E75" s="5"/>
      <c r="BD75" s="7"/>
      <c r="BE75" s="73"/>
      <c r="BF75" s="73"/>
      <c r="BG75" s="73"/>
      <c r="BH75" s="85"/>
      <c r="BI75" s="86"/>
      <c r="BJ75" s="312" t="s">
        <v>1173</v>
      </c>
      <c r="BK75" s="312"/>
      <c r="BL75" s="312"/>
      <c r="BM75" s="86"/>
      <c r="BN75" s="86"/>
      <c r="BO75" s="86"/>
      <c r="BP75" s="86"/>
      <c r="BQ75" s="86"/>
      <c r="BR75" s="86"/>
      <c r="BS75" s="86"/>
      <c r="BT75" s="86"/>
      <c r="BU75" s="86"/>
      <c r="BV75" s="86"/>
      <c r="BW75" s="86"/>
      <c r="BX75" s="86"/>
      <c r="BY75" s="86"/>
      <c r="BZ75" s="86"/>
      <c r="CA75" s="86"/>
      <c r="CB75" s="86"/>
      <c r="CC75" s="86"/>
      <c r="CD75" s="86"/>
      <c r="CE75" s="86"/>
      <c r="CF75" s="86"/>
      <c r="CG75" s="86"/>
      <c r="CH75" s="86"/>
      <c r="CI75" s="86"/>
      <c r="CJ75" s="86"/>
      <c r="CK75" s="86"/>
      <c r="CL75" s="86"/>
      <c r="CM75" s="86"/>
      <c r="CN75" s="86"/>
      <c r="CO75" s="86"/>
      <c r="CP75" s="86"/>
      <c r="CQ75" s="86"/>
      <c r="CR75" s="86"/>
      <c r="CS75" s="86"/>
      <c r="CT75" s="86"/>
      <c r="CU75" s="86"/>
      <c r="CV75" s="86"/>
      <c r="CW75" s="86"/>
      <c r="CX75" s="86"/>
      <c r="CY75" s="86"/>
      <c r="CZ75" s="86"/>
      <c r="DA75" s="86"/>
      <c r="DB75" s="86"/>
      <c r="DC75" s="86"/>
      <c r="DD75" s="87"/>
    </row>
    <row r="76" spans="1:108" s="6" customFormat="1" ht="15.75" x14ac:dyDescent="0.25">
      <c r="A76" s="1"/>
      <c r="B76" s="1"/>
      <c r="C76" s="73"/>
      <c r="D76" s="73"/>
      <c r="E76" s="5"/>
      <c r="V76" s="616" t="s">
        <v>541</v>
      </c>
      <c r="W76" s="617"/>
      <c r="X76" s="617"/>
      <c r="Y76" s="617"/>
      <c r="Z76" s="617"/>
      <c r="AA76" s="617"/>
      <c r="AB76" s="617"/>
      <c r="AC76" s="617"/>
      <c r="AD76" s="617"/>
      <c r="AE76" s="617"/>
      <c r="AF76" s="617"/>
      <c r="AG76" s="617"/>
      <c r="AH76" s="617"/>
      <c r="AI76" s="617"/>
      <c r="AJ76" s="617"/>
      <c r="AK76" s="618"/>
      <c r="BC76" s="17"/>
      <c r="BD76" s="7"/>
      <c r="BE76" s="73"/>
      <c r="BF76" s="73"/>
      <c r="BG76" s="73"/>
      <c r="BH76" s="85"/>
      <c r="BI76" s="86"/>
      <c r="BJ76" s="312" t="s">
        <v>1170</v>
      </c>
      <c r="BK76" s="313"/>
      <c r="BL76" s="313"/>
      <c r="BR76" s="86"/>
      <c r="BS76" s="86"/>
      <c r="BT76" s="86"/>
      <c r="BU76" s="86"/>
      <c r="BV76" s="86"/>
      <c r="BW76" s="86"/>
      <c r="BX76" s="86"/>
      <c r="BY76" s="86"/>
      <c r="BZ76" s="86"/>
      <c r="CA76" s="86"/>
      <c r="CB76" s="86"/>
      <c r="CC76" s="86"/>
      <c r="CD76" s="86"/>
      <c r="CE76" s="86"/>
      <c r="CF76" s="86"/>
      <c r="CG76" s="86"/>
      <c r="CH76" s="86"/>
      <c r="CI76" s="86"/>
      <c r="CJ76" s="86"/>
      <c r="CK76" s="86"/>
      <c r="CL76" s="86"/>
      <c r="CM76" s="86"/>
      <c r="CN76" s="86"/>
      <c r="CO76" s="86"/>
      <c r="CP76" s="86"/>
      <c r="CQ76" s="86"/>
      <c r="CR76" s="86"/>
      <c r="CS76" s="86"/>
      <c r="CT76" s="86"/>
      <c r="CU76" s="86"/>
      <c r="CV76" s="86"/>
      <c r="CW76" s="86"/>
      <c r="CX76" s="86"/>
      <c r="CY76" s="86"/>
      <c r="CZ76" s="86"/>
      <c r="DA76" s="86"/>
      <c r="DB76" s="86"/>
      <c r="DC76" s="86"/>
      <c r="DD76" s="87"/>
    </row>
    <row r="77" spans="1:108" s="6" customFormat="1" ht="15.75" x14ac:dyDescent="0.2">
      <c r="A77" s="1"/>
      <c r="B77" s="1"/>
      <c r="C77" s="73"/>
      <c r="D77" s="73"/>
      <c r="E77" s="5"/>
      <c r="V77" s="587" t="s">
        <v>990</v>
      </c>
      <c r="W77" s="588"/>
      <c r="X77" s="588"/>
      <c r="Y77" s="588"/>
      <c r="Z77" s="588" t="s">
        <v>28</v>
      </c>
      <c r="AA77" s="588"/>
      <c r="AB77" s="588"/>
      <c r="AC77" s="588"/>
      <c r="AD77" s="588" t="s">
        <v>434</v>
      </c>
      <c r="AE77" s="588"/>
      <c r="AF77" s="588"/>
      <c r="AG77" s="588"/>
      <c r="AH77" s="588" t="s">
        <v>57</v>
      </c>
      <c r="AI77" s="588"/>
      <c r="AJ77" s="588"/>
      <c r="AK77" s="589"/>
      <c r="BD77" s="7"/>
      <c r="BE77" s="73"/>
      <c r="BF77" s="73"/>
      <c r="BG77" s="73"/>
      <c r="BH77" s="85"/>
      <c r="BI77" s="86"/>
      <c r="BJ77" s="313" t="s">
        <v>1171</v>
      </c>
      <c r="BK77" s="313"/>
      <c r="BL77" s="313"/>
      <c r="BR77" s="86"/>
      <c r="BS77" s="86"/>
      <c r="BT77" s="86"/>
      <c r="BU77" s="86"/>
      <c r="BV77" s="86"/>
      <c r="BW77" s="86"/>
      <c r="BX77" s="86"/>
      <c r="BY77" s="86"/>
      <c r="BZ77" s="86"/>
      <c r="CA77" s="86"/>
      <c r="CB77" s="86"/>
      <c r="CC77" s="86"/>
      <c r="CD77" s="86"/>
      <c r="CE77" s="86"/>
      <c r="CF77" s="86"/>
      <c r="CG77" s="86"/>
      <c r="CH77" s="86"/>
      <c r="CI77" s="86"/>
      <c r="CJ77" s="86"/>
      <c r="CK77" s="86"/>
      <c r="CL77" s="86"/>
      <c r="CM77" s="86"/>
      <c r="CN77" s="86"/>
      <c r="CO77" s="86"/>
      <c r="CP77" s="86"/>
      <c r="CQ77" s="86"/>
      <c r="CR77" s="86"/>
      <c r="CS77" s="86"/>
      <c r="CT77" s="86"/>
      <c r="CU77" s="86"/>
      <c r="CV77" s="86"/>
      <c r="CW77" s="86"/>
      <c r="CX77" s="86"/>
      <c r="CY77" s="86"/>
      <c r="CZ77" s="86"/>
      <c r="DA77" s="86"/>
      <c r="DB77" s="86"/>
      <c r="DC77" s="86"/>
      <c r="DD77" s="87"/>
    </row>
    <row r="78" spans="1:108" s="6" customFormat="1" ht="15.75" x14ac:dyDescent="0.2">
      <c r="A78" s="1"/>
      <c r="B78" s="1"/>
      <c r="C78" s="73"/>
      <c r="D78" s="73"/>
      <c r="E78" s="5"/>
      <c r="V78" s="593"/>
      <c r="W78" s="581"/>
      <c r="X78" s="581"/>
      <c r="Y78" s="581"/>
      <c r="Z78" s="581"/>
      <c r="AA78" s="581"/>
      <c r="AB78" s="581"/>
      <c r="AC78" s="581"/>
      <c r="AD78" s="581"/>
      <c r="AE78" s="581"/>
      <c r="AF78" s="581"/>
      <c r="AG78" s="581"/>
      <c r="AH78" s="581"/>
      <c r="AI78" s="581"/>
      <c r="AJ78" s="581"/>
      <c r="AK78" s="582"/>
      <c r="BD78" s="7"/>
      <c r="BE78" s="73"/>
      <c r="BF78" s="73"/>
      <c r="BG78" s="73"/>
      <c r="BH78" s="85"/>
      <c r="BI78" s="86"/>
      <c r="BJ78" s="313" t="s">
        <v>1172</v>
      </c>
      <c r="BR78" s="86"/>
      <c r="BS78" s="86"/>
      <c r="BT78" s="86"/>
      <c r="BU78" s="86"/>
      <c r="BV78" s="86"/>
      <c r="BW78" s="86"/>
      <c r="BX78" s="86"/>
      <c r="BY78" s="86"/>
      <c r="BZ78" s="86"/>
      <c r="CA78" s="86"/>
      <c r="CB78" s="86"/>
      <c r="CC78" s="86"/>
      <c r="CD78" s="86"/>
      <c r="CE78" s="86"/>
      <c r="CF78" s="86"/>
      <c r="CG78" s="86"/>
      <c r="CH78" s="86"/>
      <c r="CI78" s="86"/>
      <c r="CJ78" s="86"/>
      <c r="CK78" s="86"/>
      <c r="CL78" s="86"/>
      <c r="CM78" s="86"/>
      <c r="CN78" s="86"/>
      <c r="CO78" s="86"/>
      <c r="CP78" s="86"/>
      <c r="CQ78" s="86"/>
      <c r="CR78" s="86"/>
      <c r="CS78" s="86"/>
      <c r="CT78" s="86"/>
      <c r="CU78" s="86"/>
      <c r="CV78" s="86"/>
      <c r="CW78" s="86"/>
      <c r="CX78" s="86"/>
      <c r="CY78" s="86"/>
      <c r="CZ78" s="86"/>
      <c r="DA78" s="86"/>
      <c r="DB78" s="86"/>
      <c r="DC78" s="86"/>
      <c r="DD78" s="87"/>
    </row>
    <row r="79" spans="1:108" s="6" customFormat="1" ht="15.75" x14ac:dyDescent="0.2">
      <c r="A79" s="1"/>
      <c r="B79" s="1"/>
      <c r="C79" s="73"/>
      <c r="D79" s="73"/>
      <c r="E79" s="5"/>
      <c r="V79" s="593"/>
      <c r="W79" s="581"/>
      <c r="X79" s="581"/>
      <c r="Y79" s="581"/>
      <c r="Z79" s="581"/>
      <c r="AA79" s="581"/>
      <c r="AB79" s="581"/>
      <c r="AC79" s="581"/>
      <c r="AD79" s="581"/>
      <c r="AE79" s="581"/>
      <c r="AF79" s="581"/>
      <c r="AG79" s="581"/>
      <c r="AH79" s="581"/>
      <c r="AI79" s="581"/>
      <c r="AJ79" s="581"/>
      <c r="AK79" s="582"/>
      <c r="BD79" s="7"/>
      <c r="BE79" s="73"/>
      <c r="BF79" s="73"/>
      <c r="BG79" s="73"/>
      <c r="BH79" s="85"/>
      <c r="BI79" s="86"/>
      <c r="BR79" s="86"/>
      <c r="BS79" s="86"/>
      <c r="BT79" s="86"/>
      <c r="BU79" s="86"/>
      <c r="BV79" s="86"/>
      <c r="BW79" s="86"/>
      <c r="BX79" s="86"/>
      <c r="BY79" s="86"/>
      <c r="BZ79" s="86"/>
      <c r="CA79" s="86"/>
      <c r="CB79" s="86"/>
      <c r="CC79" s="86"/>
      <c r="CD79" s="86"/>
      <c r="CE79" s="86"/>
      <c r="CF79" s="86"/>
      <c r="CG79" s="86"/>
      <c r="CH79" s="86"/>
      <c r="CI79" s="86"/>
      <c r="CJ79" s="86"/>
      <c r="CK79" s="86"/>
      <c r="CL79" s="86"/>
      <c r="CM79" s="86"/>
      <c r="CN79" s="86"/>
      <c r="CO79" s="86"/>
      <c r="CP79" s="86"/>
      <c r="CQ79" s="86"/>
      <c r="CR79" s="86"/>
      <c r="CS79" s="86"/>
      <c r="CT79" s="86"/>
      <c r="CU79" s="86"/>
      <c r="CV79" s="86"/>
      <c r="CW79" s="86"/>
      <c r="CX79" s="86"/>
      <c r="CY79" s="86"/>
      <c r="CZ79" s="86"/>
      <c r="DA79" s="86"/>
      <c r="DB79" s="86"/>
      <c r="DC79" s="86"/>
      <c r="DD79" s="87"/>
    </row>
    <row r="80" spans="1:108" s="6" customFormat="1" ht="15.75" x14ac:dyDescent="0.2">
      <c r="A80" s="1"/>
      <c r="B80" s="1"/>
      <c r="C80" s="73"/>
      <c r="D80" s="73"/>
      <c r="E80" s="5"/>
      <c r="V80" s="593"/>
      <c r="W80" s="581"/>
      <c r="X80" s="581"/>
      <c r="Y80" s="581"/>
      <c r="Z80" s="581"/>
      <c r="AA80" s="581"/>
      <c r="AB80" s="581"/>
      <c r="AC80" s="581"/>
      <c r="AD80" s="581"/>
      <c r="AE80" s="581"/>
      <c r="AF80" s="581"/>
      <c r="AG80" s="581"/>
      <c r="AH80" s="581"/>
      <c r="AI80" s="581"/>
      <c r="AJ80" s="581"/>
      <c r="AK80" s="582"/>
      <c r="BD80" s="7"/>
      <c r="BE80" s="73"/>
      <c r="BF80" s="73"/>
      <c r="BG80" s="73"/>
      <c r="BH80" s="85"/>
      <c r="BI80" s="86"/>
      <c r="BR80" s="86"/>
      <c r="BS80" s="86"/>
      <c r="BT80" s="86"/>
      <c r="BU80" s="86"/>
      <c r="BV80" s="86"/>
      <c r="BW80" s="86"/>
      <c r="BX80" s="86"/>
      <c r="BY80" s="86"/>
      <c r="BZ80" s="86"/>
      <c r="CA80" s="86"/>
      <c r="CB80" s="86"/>
      <c r="CC80" s="86"/>
      <c r="CD80" s="86"/>
      <c r="CE80" s="86"/>
      <c r="CF80" s="86"/>
      <c r="CG80" s="86"/>
      <c r="CH80" s="86"/>
      <c r="CI80" s="86"/>
      <c r="CJ80" s="86"/>
      <c r="CK80" s="86"/>
      <c r="CL80" s="86"/>
      <c r="CM80" s="86"/>
      <c r="CN80" s="86"/>
      <c r="CO80" s="86"/>
      <c r="CP80" s="86"/>
      <c r="CQ80" s="86"/>
      <c r="CR80" s="86"/>
      <c r="CS80" s="86"/>
      <c r="CT80" s="86"/>
      <c r="CU80" s="86"/>
      <c r="CV80" s="86"/>
      <c r="CW80" s="86"/>
      <c r="CX80" s="86"/>
      <c r="CY80" s="86"/>
      <c r="CZ80" s="86"/>
      <c r="DA80" s="86"/>
      <c r="DB80" s="86"/>
      <c r="DC80" s="86"/>
      <c r="DD80" s="87"/>
    </row>
    <row r="81" spans="1:108" s="6" customFormat="1" ht="15.75" x14ac:dyDescent="0.2">
      <c r="A81" s="1"/>
      <c r="B81" s="1"/>
      <c r="C81" s="73"/>
      <c r="D81" s="73"/>
      <c r="E81" s="5"/>
      <c r="V81" s="593"/>
      <c r="W81" s="581"/>
      <c r="X81" s="581"/>
      <c r="Y81" s="581"/>
      <c r="Z81" s="581"/>
      <c r="AA81" s="581"/>
      <c r="AB81" s="581"/>
      <c r="AC81" s="581"/>
      <c r="AD81" s="581"/>
      <c r="AE81" s="581"/>
      <c r="AF81" s="581"/>
      <c r="AG81" s="581"/>
      <c r="AH81" s="581"/>
      <c r="AI81" s="581"/>
      <c r="AJ81" s="581"/>
      <c r="AK81" s="582"/>
      <c r="BD81" s="7"/>
      <c r="BE81" s="73"/>
      <c r="BF81" s="73"/>
      <c r="BG81" s="73"/>
      <c r="BH81" s="85"/>
      <c r="BI81" s="86"/>
      <c r="BR81" s="86"/>
      <c r="BS81" s="86"/>
      <c r="BT81" s="86"/>
      <c r="BU81" s="86"/>
      <c r="BV81" s="86"/>
      <c r="BW81" s="86"/>
      <c r="BX81" s="86"/>
      <c r="BY81" s="86"/>
      <c r="BZ81" s="86"/>
      <c r="CA81" s="86"/>
      <c r="CB81" s="86"/>
      <c r="CC81" s="86"/>
      <c r="CD81" s="86"/>
      <c r="CE81" s="86"/>
      <c r="CF81" s="86"/>
      <c r="CG81" s="86"/>
      <c r="CH81" s="86"/>
      <c r="CI81" s="86"/>
      <c r="CJ81" s="86"/>
      <c r="CK81" s="86"/>
      <c r="CL81" s="86"/>
      <c r="CM81" s="86"/>
      <c r="CN81" s="86"/>
      <c r="CO81" s="86"/>
      <c r="CP81" s="86"/>
      <c r="CQ81" s="86"/>
      <c r="CR81" s="86"/>
      <c r="CS81" s="86"/>
      <c r="CT81" s="86"/>
      <c r="CU81" s="86"/>
      <c r="CV81" s="86"/>
      <c r="CW81" s="86"/>
      <c r="CX81" s="86"/>
      <c r="CY81" s="86"/>
      <c r="CZ81" s="86"/>
      <c r="DA81" s="86"/>
      <c r="DB81" s="86"/>
      <c r="DC81" s="86"/>
      <c r="DD81" s="87"/>
    </row>
    <row r="82" spans="1:108" s="6" customFormat="1" ht="15.75" x14ac:dyDescent="0.2">
      <c r="A82" s="1"/>
      <c r="B82" s="1"/>
      <c r="C82" s="73"/>
      <c r="D82" s="73"/>
      <c r="E82" s="5"/>
      <c r="V82" s="593"/>
      <c r="W82" s="581"/>
      <c r="X82" s="581"/>
      <c r="Y82" s="581"/>
      <c r="Z82" s="581"/>
      <c r="AA82" s="581"/>
      <c r="AB82" s="581"/>
      <c r="AC82" s="581"/>
      <c r="AD82" s="581"/>
      <c r="AE82" s="581"/>
      <c r="AF82" s="581"/>
      <c r="AG82" s="581"/>
      <c r="AH82" s="581"/>
      <c r="AI82" s="581"/>
      <c r="AJ82" s="581"/>
      <c r="AK82" s="582"/>
      <c r="BD82" s="7"/>
      <c r="BE82" s="73"/>
      <c r="BF82" s="73"/>
      <c r="BG82" s="73"/>
      <c r="BH82" s="85"/>
      <c r="BI82" s="86"/>
      <c r="BR82" s="86"/>
      <c r="BS82" s="86"/>
      <c r="BT82" s="86"/>
      <c r="BU82" s="86"/>
      <c r="BV82" s="86"/>
      <c r="BW82" s="86"/>
      <c r="BX82" s="86"/>
      <c r="BY82" s="86"/>
      <c r="BZ82" s="86"/>
      <c r="CA82" s="86"/>
      <c r="CB82" s="86"/>
      <c r="CC82" s="86"/>
      <c r="CD82" s="86"/>
      <c r="CE82" s="86"/>
      <c r="CF82" s="86"/>
      <c r="CG82" s="86"/>
      <c r="CH82" s="86"/>
      <c r="CI82" s="86"/>
      <c r="CJ82" s="86"/>
      <c r="CK82" s="86"/>
      <c r="CL82" s="86"/>
      <c r="CM82" s="86"/>
      <c r="CN82" s="86"/>
      <c r="CO82" s="86"/>
      <c r="CP82" s="86"/>
      <c r="CQ82" s="86"/>
      <c r="CR82" s="86"/>
      <c r="CS82" s="86"/>
      <c r="CT82" s="86"/>
      <c r="CU82" s="86"/>
      <c r="CV82" s="86"/>
      <c r="CW82" s="86"/>
      <c r="CX82" s="86"/>
      <c r="CY82" s="86"/>
      <c r="CZ82" s="86"/>
      <c r="DA82" s="86"/>
      <c r="DB82" s="86"/>
      <c r="DC82" s="86"/>
      <c r="DD82" s="87"/>
    </row>
    <row r="83" spans="1:108" s="6" customFormat="1" ht="16.5" thickBot="1" x14ac:dyDescent="0.25">
      <c r="A83" s="1"/>
      <c r="B83" s="1"/>
      <c r="C83" s="73"/>
      <c r="D83" s="73"/>
      <c r="E83" s="5"/>
      <c r="V83" s="579"/>
      <c r="W83" s="580"/>
      <c r="X83" s="580"/>
      <c r="Y83" s="580"/>
      <c r="Z83" s="580"/>
      <c r="AA83" s="580"/>
      <c r="AB83" s="580"/>
      <c r="AC83" s="580"/>
      <c r="AD83" s="580"/>
      <c r="AE83" s="580"/>
      <c r="AF83" s="580"/>
      <c r="AG83" s="580"/>
      <c r="AH83" s="580"/>
      <c r="AI83" s="580"/>
      <c r="AJ83" s="580"/>
      <c r="AK83" s="600"/>
      <c r="BD83" s="7"/>
      <c r="BE83" s="73"/>
      <c r="BF83" s="73"/>
      <c r="BG83" s="73"/>
      <c r="BH83" s="85"/>
      <c r="BI83" s="86"/>
      <c r="BR83" s="86"/>
      <c r="BS83" s="86"/>
      <c r="BT83" s="86"/>
      <c r="BU83" s="86"/>
      <c r="BV83" s="86"/>
      <c r="BW83" s="86"/>
      <c r="BX83" s="86"/>
      <c r="BY83" s="86"/>
      <c r="BZ83" s="86"/>
      <c r="CA83" s="86"/>
      <c r="CB83" s="86"/>
      <c r="CC83" s="86"/>
      <c r="CD83" s="86"/>
      <c r="CE83" s="86"/>
      <c r="CF83" s="86"/>
      <c r="CG83" s="86"/>
      <c r="CH83" s="86"/>
      <c r="CI83" s="86"/>
      <c r="CJ83" s="86"/>
      <c r="CK83" s="86"/>
      <c r="CL83" s="86"/>
      <c r="CM83" s="86"/>
      <c r="CN83" s="86"/>
      <c r="CO83" s="86"/>
      <c r="CP83" s="86"/>
      <c r="CQ83" s="86"/>
      <c r="CR83" s="86"/>
      <c r="CS83" s="86"/>
      <c r="CT83" s="86"/>
      <c r="CU83" s="86"/>
      <c r="CV83" s="86"/>
      <c r="CW83" s="86"/>
      <c r="CX83" s="86"/>
      <c r="CY83" s="86"/>
      <c r="CZ83" s="86"/>
      <c r="DA83" s="86"/>
      <c r="DB83" s="86"/>
      <c r="DC83" s="86"/>
      <c r="DD83" s="87"/>
    </row>
    <row r="84" spans="1:108" s="6" customFormat="1" ht="15.75" x14ac:dyDescent="0.2">
      <c r="A84" s="1"/>
      <c r="B84" s="1"/>
      <c r="C84" s="73"/>
      <c r="D84" s="73"/>
      <c r="E84" s="5"/>
      <c r="BD84" s="7"/>
      <c r="BE84" s="73"/>
      <c r="BF84" s="73"/>
      <c r="BG84" s="73"/>
      <c r="BH84" s="85"/>
      <c r="BI84" s="86"/>
      <c r="BR84" s="86"/>
      <c r="BS84" s="86"/>
      <c r="BT84" s="86"/>
      <c r="BU84" s="86"/>
      <c r="BV84" s="86"/>
      <c r="BW84" s="86"/>
      <c r="BX84" s="86"/>
      <c r="BY84" s="86"/>
      <c r="BZ84" s="86"/>
      <c r="CA84" s="86"/>
      <c r="CB84" s="86"/>
      <c r="CC84" s="86"/>
      <c r="CD84" s="86"/>
      <c r="CE84" s="86"/>
      <c r="CF84" s="86"/>
      <c r="CG84" s="86"/>
      <c r="CH84" s="86"/>
      <c r="CI84" s="86"/>
      <c r="CJ84" s="86"/>
      <c r="CK84" s="86"/>
      <c r="CL84" s="86"/>
      <c r="CM84" s="86"/>
      <c r="CN84" s="86"/>
      <c r="CO84" s="86"/>
      <c r="CP84" s="86"/>
      <c r="CQ84" s="86"/>
      <c r="CR84" s="86"/>
      <c r="CS84" s="86"/>
      <c r="CT84" s="86"/>
      <c r="CU84" s="86"/>
      <c r="CV84" s="86"/>
      <c r="CW84" s="86"/>
      <c r="CX84" s="86"/>
      <c r="CY84" s="86"/>
      <c r="CZ84" s="86"/>
      <c r="DA84" s="86"/>
      <c r="DB84" s="86"/>
      <c r="DC84" s="86"/>
      <c r="DD84" s="87"/>
    </row>
    <row r="85" spans="1:108" s="6" customFormat="1" ht="16.5" thickBot="1" x14ac:dyDescent="0.25">
      <c r="A85" s="1"/>
      <c r="B85" s="1"/>
      <c r="C85" s="73"/>
      <c r="D85" s="73"/>
      <c r="E85" s="21"/>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3"/>
      <c r="BE85" s="73"/>
      <c r="BF85" s="73"/>
      <c r="BG85" s="73"/>
      <c r="BH85" s="88"/>
      <c r="BI85" s="89"/>
      <c r="BJ85" s="89"/>
      <c r="BK85" s="89"/>
      <c r="BL85" s="89"/>
      <c r="BM85" s="89"/>
      <c r="BN85" s="89"/>
      <c r="BO85" s="89"/>
      <c r="BP85" s="89"/>
      <c r="BQ85" s="89"/>
      <c r="BR85" s="89"/>
      <c r="BS85" s="89"/>
      <c r="BT85" s="89"/>
      <c r="BU85" s="89"/>
      <c r="BV85" s="89"/>
      <c r="BW85" s="89"/>
      <c r="BX85" s="89"/>
      <c r="BY85" s="89"/>
      <c r="BZ85" s="89"/>
      <c r="CA85" s="89"/>
      <c r="CB85" s="89"/>
      <c r="CC85" s="89"/>
      <c r="CD85" s="89"/>
      <c r="CE85" s="89"/>
      <c r="CF85" s="89"/>
      <c r="CG85" s="89"/>
      <c r="CH85" s="89"/>
      <c r="CI85" s="89"/>
      <c r="CJ85" s="89"/>
      <c r="CK85" s="89"/>
      <c r="CL85" s="89"/>
      <c r="CM85" s="89"/>
      <c r="CN85" s="89"/>
      <c r="CO85" s="89"/>
      <c r="CP85" s="89"/>
      <c r="CQ85" s="89"/>
      <c r="CR85" s="89"/>
      <c r="CS85" s="89"/>
      <c r="CT85" s="89"/>
      <c r="CU85" s="89"/>
      <c r="CV85" s="89"/>
      <c r="CW85" s="89"/>
      <c r="CX85" s="89"/>
      <c r="CY85" s="89"/>
      <c r="CZ85" s="89"/>
      <c r="DA85" s="89"/>
      <c r="DB85" s="89"/>
      <c r="DC85" s="89"/>
      <c r="DD85" s="90"/>
    </row>
    <row r="88" spans="1:108" s="224" customFormat="1" x14ac:dyDescent="0.2">
      <c r="A88" s="1"/>
      <c r="B88" s="1"/>
      <c r="C88" s="1"/>
      <c r="BH88" s="225"/>
      <c r="BI88" s="225"/>
      <c r="BJ88" s="225"/>
      <c r="BK88" s="225"/>
      <c r="BL88" s="225"/>
      <c r="BM88" s="225"/>
      <c r="BN88" s="225"/>
      <c r="BO88" s="225"/>
      <c r="BP88" s="225"/>
      <c r="BQ88" s="225"/>
      <c r="BR88" s="225"/>
      <c r="BS88" s="225"/>
      <c r="BT88" s="225"/>
      <c r="BU88" s="225"/>
      <c r="BV88" s="225"/>
      <c r="BW88" s="225"/>
      <c r="BX88" s="225"/>
      <c r="BY88" s="225"/>
      <c r="BZ88" s="225"/>
      <c r="CA88" s="225"/>
      <c r="CB88" s="225"/>
      <c r="CC88" s="225"/>
      <c r="CD88" s="225"/>
      <c r="CE88" s="225"/>
      <c r="CF88" s="225"/>
      <c r="CG88" s="225"/>
      <c r="CH88" s="225"/>
      <c r="CI88" s="225"/>
      <c r="CJ88" s="225"/>
      <c r="CK88" s="225"/>
      <c r="CL88" s="225"/>
      <c r="CM88" s="225"/>
      <c r="CN88" s="225"/>
      <c r="CO88" s="225"/>
      <c r="CP88" s="225"/>
      <c r="CQ88" s="225"/>
      <c r="CR88" s="225"/>
      <c r="CS88" s="225"/>
      <c r="CT88" s="225"/>
      <c r="CU88" s="225"/>
      <c r="CV88" s="225"/>
      <c r="CW88" s="225"/>
      <c r="CX88" s="225"/>
      <c r="CY88" s="225"/>
      <c r="CZ88" s="225"/>
      <c r="DA88" s="225"/>
      <c r="DB88" s="225"/>
      <c r="DC88" s="225"/>
      <c r="DD88" s="225"/>
    </row>
    <row r="90" spans="1:108" ht="21" thickBot="1" x14ac:dyDescent="0.35">
      <c r="E90" s="27" t="s">
        <v>1021</v>
      </c>
    </row>
    <row r="91" spans="1:108" x14ac:dyDescent="0.2">
      <c r="E91" s="2"/>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4"/>
      <c r="BH91" s="82"/>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c r="CI91" s="83"/>
      <c r="CJ91" s="83"/>
      <c r="CK91" s="83"/>
      <c r="CL91" s="83"/>
      <c r="CM91" s="83"/>
      <c r="CN91" s="83"/>
      <c r="CO91" s="83"/>
      <c r="CP91" s="83"/>
      <c r="CQ91" s="83"/>
      <c r="CR91" s="83"/>
      <c r="CS91" s="83"/>
      <c r="CT91" s="83"/>
      <c r="CU91" s="83"/>
      <c r="CV91" s="83"/>
      <c r="CW91" s="83"/>
      <c r="CX91" s="83"/>
      <c r="CY91" s="83"/>
      <c r="CZ91" s="83"/>
      <c r="DA91" s="83"/>
      <c r="DB91" s="83"/>
      <c r="DC91" s="83"/>
      <c r="DD91" s="84"/>
    </row>
    <row r="92" spans="1:108" x14ac:dyDescent="0.2">
      <c r="E92" s="5"/>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17"/>
      <c r="AZ92" s="17"/>
      <c r="BA92" s="17"/>
      <c r="BB92" s="17"/>
      <c r="BC92" s="6"/>
      <c r="BD92" s="7"/>
      <c r="BH92" s="85"/>
      <c r="BI92" s="86"/>
      <c r="BJ92" s="86"/>
      <c r="BK92" s="86"/>
      <c r="BL92" s="86"/>
      <c r="BM92" s="86"/>
      <c r="BN92" s="86"/>
      <c r="BO92" s="86"/>
      <c r="BP92" s="86"/>
      <c r="BQ92" s="86"/>
      <c r="BR92" s="86"/>
      <c r="BS92" s="86"/>
      <c r="BT92" s="86"/>
      <c r="BU92" s="86"/>
      <c r="BV92" s="86"/>
      <c r="BW92" s="86"/>
      <c r="BX92" s="86"/>
      <c r="BY92" s="86"/>
      <c r="BZ92" s="86"/>
      <c r="CA92" s="86"/>
      <c r="CB92" s="86"/>
      <c r="CC92" s="86"/>
      <c r="CD92" s="86"/>
      <c r="CE92" s="86"/>
      <c r="CF92" s="86"/>
      <c r="CG92" s="86"/>
      <c r="CH92" s="86"/>
      <c r="CI92" s="86"/>
      <c r="CJ92" s="86"/>
      <c r="CK92" s="86"/>
      <c r="CL92" s="86"/>
      <c r="CM92" s="86"/>
      <c r="CN92" s="86"/>
      <c r="CO92" s="86"/>
      <c r="CP92" s="86"/>
      <c r="CQ92" s="86"/>
      <c r="CR92" s="86"/>
      <c r="CS92" s="86"/>
      <c r="CT92" s="86"/>
      <c r="CU92" s="86"/>
      <c r="CV92" s="86"/>
      <c r="CW92" s="86"/>
      <c r="CX92" s="86"/>
      <c r="CY92" s="86"/>
      <c r="CZ92" s="86"/>
      <c r="DA92" s="86"/>
      <c r="DB92" s="86"/>
      <c r="DC92" s="86"/>
      <c r="DD92" s="87"/>
    </row>
    <row r="93" spans="1:108" x14ac:dyDescent="0.2">
      <c r="E93" s="5"/>
      <c r="F93" s="6"/>
      <c r="G93" s="622"/>
      <c r="H93" s="622"/>
      <c r="I93" s="622"/>
      <c r="J93" s="622"/>
      <c r="K93" s="622"/>
      <c r="L93" s="622"/>
      <c r="M93" s="622"/>
      <c r="N93" s="622"/>
      <c r="O93" s="622"/>
      <c r="P93" s="622"/>
      <c r="Q93" s="622"/>
      <c r="R93" s="622"/>
      <c r="S93" s="622"/>
      <c r="T93" s="6"/>
      <c r="U93" s="6"/>
      <c r="V93" s="6"/>
      <c r="W93" s="6"/>
      <c r="X93" s="6"/>
      <c r="Y93" s="6"/>
      <c r="Z93" s="6"/>
      <c r="AA93" s="530" t="s">
        <v>106</v>
      </c>
      <c r="AB93" s="530"/>
      <c r="AC93" s="530"/>
      <c r="AD93" s="530"/>
      <c r="AE93" s="530"/>
      <c r="AF93" s="530"/>
      <c r="AG93" s="530"/>
      <c r="AH93" s="530"/>
      <c r="AI93" s="530"/>
      <c r="AJ93" s="530"/>
      <c r="AK93" s="530"/>
      <c r="AL93" s="530"/>
      <c r="AM93" s="530"/>
      <c r="AN93" s="530"/>
      <c r="AO93" s="530"/>
      <c r="AP93" s="530"/>
      <c r="AQ93" s="530"/>
      <c r="AR93" s="530"/>
      <c r="AS93" s="530"/>
      <c r="AT93" s="530"/>
      <c r="AU93" s="530"/>
      <c r="AV93" s="530"/>
      <c r="AW93" s="530"/>
      <c r="AX93" s="530"/>
      <c r="AY93" s="530"/>
      <c r="AZ93" s="530"/>
      <c r="BA93" s="6"/>
      <c r="BB93" s="6"/>
      <c r="BC93" s="6"/>
      <c r="BD93" s="7"/>
      <c r="BH93" s="85"/>
      <c r="BI93" s="86"/>
      <c r="BJ93" s="86" t="s">
        <v>262</v>
      </c>
      <c r="BK93" s="86"/>
      <c r="BL93" s="86"/>
      <c r="BM93" s="86"/>
      <c r="BN93" s="86"/>
      <c r="BO93" s="86"/>
      <c r="BP93" s="86"/>
      <c r="BQ93" s="86"/>
      <c r="BR93" s="86"/>
      <c r="BS93" s="86"/>
      <c r="BT93" s="86"/>
      <c r="BU93" s="86"/>
      <c r="BV93" s="86"/>
      <c r="BW93" s="86"/>
      <c r="BX93" s="86"/>
      <c r="BY93" s="86"/>
      <c r="BZ93" s="86"/>
      <c r="CA93" s="86"/>
      <c r="CB93" s="86"/>
      <c r="CC93" s="86"/>
      <c r="CD93" s="86"/>
      <c r="CE93" s="86"/>
      <c r="CF93" s="86"/>
      <c r="CG93" s="86"/>
      <c r="CH93" s="86"/>
      <c r="CI93" s="86"/>
      <c r="CJ93" s="86"/>
      <c r="CK93" s="86"/>
      <c r="CL93" s="86"/>
      <c r="CM93" s="86"/>
      <c r="CN93" s="86"/>
      <c r="CO93" s="86"/>
      <c r="CP93" s="86"/>
      <c r="CQ93" s="86"/>
      <c r="CR93" s="86"/>
      <c r="CS93" s="86"/>
      <c r="CT93" s="86"/>
      <c r="CU93" s="86"/>
      <c r="CV93" s="86"/>
      <c r="CW93" s="86"/>
      <c r="CX93" s="86"/>
      <c r="CY93" s="86"/>
      <c r="CZ93" s="86"/>
      <c r="DA93" s="86"/>
      <c r="DB93" s="86"/>
      <c r="DC93" s="86"/>
      <c r="DD93" s="87"/>
    </row>
    <row r="94" spans="1:108" x14ac:dyDescent="0.2">
      <c r="E94" s="5"/>
      <c r="F94" s="6"/>
      <c r="G94" s="622"/>
      <c r="H94" s="622"/>
      <c r="I94" s="622"/>
      <c r="J94" s="622"/>
      <c r="K94" s="622"/>
      <c r="L94" s="622"/>
      <c r="M94" s="622"/>
      <c r="N94" s="622"/>
      <c r="O94" s="622"/>
      <c r="P94" s="622"/>
      <c r="Q94" s="622"/>
      <c r="R94" s="622"/>
      <c r="S94" s="622"/>
      <c r="T94" s="6"/>
      <c r="U94" s="6"/>
      <c r="V94" s="6"/>
      <c r="W94" s="6"/>
      <c r="X94" s="6"/>
      <c r="Y94" s="6"/>
      <c r="Z94" s="6"/>
      <c r="AA94" s="530"/>
      <c r="AB94" s="530"/>
      <c r="AC94" s="530"/>
      <c r="AD94" s="530"/>
      <c r="AE94" s="530"/>
      <c r="AF94" s="530"/>
      <c r="AG94" s="530"/>
      <c r="AH94" s="530"/>
      <c r="AI94" s="530"/>
      <c r="AJ94" s="530"/>
      <c r="AK94" s="530"/>
      <c r="AL94" s="530"/>
      <c r="AM94" s="530"/>
      <c r="AN94" s="530"/>
      <c r="AO94" s="530"/>
      <c r="AP94" s="530"/>
      <c r="AQ94" s="530"/>
      <c r="AR94" s="530"/>
      <c r="AS94" s="530"/>
      <c r="AT94" s="530"/>
      <c r="AU94" s="530"/>
      <c r="AV94" s="530"/>
      <c r="AW94" s="530"/>
      <c r="AX94" s="530"/>
      <c r="AY94" s="530"/>
      <c r="AZ94" s="530"/>
      <c r="BA94" s="6"/>
      <c r="BB94" s="6"/>
      <c r="BC94" s="6"/>
      <c r="BD94" s="7"/>
      <c r="BH94" s="85"/>
      <c r="BI94" s="86"/>
      <c r="BJ94" s="86"/>
      <c r="BK94" s="86" t="s">
        <v>263</v>
      </c>
      <c r="BL94" s="86"/>
      <c r="BM94" s="86"/>
      <c r="BN94" s="86"/>
      <c r="BO94" s="86"/>
      <c r="BP94" s="86"/>
      <c r="BQ94" s="86"/>
      <c r="BR94" s="86"/>
      <c r="BS94" s="86"/>
      <c r="BT94" s="86"/>
      <c r="BU94" s="86"/>
      <c r="BV94" s="86"/>
      <c r="BW94" s="86"/>
      <c r="BX94" s="86"/>
      <c r="BY94" s="86"/>
      <c r="BZ94" s="86"/>
      <c r="CA94" s="86"/>
      <c r="CB94" s="86"/>
      <c r="CC94" s="86"/>
      <c r="CD94" s="86"/>
      <c r="CE94" s="86"/>
      <c r="CF94" s="86"/>
      <c r="CG94" s="86"/>
      <c r="CH94" s="86"/>
      <c r="CI94" s="86"/>
      <c r="CJ94" s="86"/>
      <c r="CK94" s="86"/>
      <c r="CL94" s="86"/>
      <c r="CM94" s="86"/>
      <c r="CN94" s="86"/>
      <c r="CO94" s="86"/>
      <c r="CP94" s="86"/>
      <c r="CQ94" s="86"/>
      <c r="CR94" s="86"/>
      <c r="CS94" s="86"/>
      <c r="CT94" s="86"/>
      <c r="CU94" s="86"/>
      <c r="CV94" s="86"/>
      <c r="CW94" s="86"/>
      <c r="CX94" s="86"/>
      <c r="CY94" s="86"/>
      <c r="CZ94" s="86"/>
      <c r="DA94" s="86"/>
      <c r="DB94" s="86"/>
      <c r="DC94" s="86"/>
      <c r="DD94" s="87"/>
    </row>
    <row r="95" spans="1:108" x14ac:dyDescent="0.2">
      <c r="E95" s="5"/>
      <c r="F95" s="6"/>
      <c r="G95" s="6" t="s">
        <v>255</v>
      </c>
      <c r="H95" s="6"/>
      <c r="I95" s="6"/>
      <c r="J95" s="6"/>
      <c r="K95" s="6"/>
      <c r="L95" s="6"/>
      <c r="M95" s="665">
        <v>2023</v>
      </c>
      <c r="N95" s="666"/>
      <c r="O95" s="666"/>
      <c r="P95" s="667"/>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7"/>
      <c r="BH95" s="85"/>
      <c r="BI95" s="86"/>
      <c r="BJ95" s="86"/>
      <c r="BK95" s="86" t="s">
        <v>221</v>
      </c>
      <c r="BL95" s="86"/>
      <c r="BM95" s="86"/>
      <c r="BN95" s="86"/>
      <c r="BO95" s="86"/>
      <c r="BP95" s="86"/>
      <c r="BQ95" s="86"/>
      <c r="BR95" s="86"/>
      <c r="BS95" s="86"/>
      <c r="BT95" s="86"/>
      <c r="BU95" s="86"/>
      <c r="BV95" s="86"/>
      <c r="BW95" s="86"/>
      <c r="BX95" s="86"/>
      <c r="BY95" s="86"/>
      <c r="BZ95" s="86"/>
      <c r="CA95" s="86"/>
      <c r="CB95" s="86"/>
      <c r="CC95" s="86"/>
      <c r="CD95" s="86"/>
      <c r="CE95" s="86"/>
      <c r="CF95" s="86"/>
      <c r="CG95" s="86"/>
      <c r="CH95" s="86"/>
      <c r="CI95" s="86"/>
      <c r="CJ95" s="86"/>
      <c r="CK95" s="86"/>
      <c r="CL95" s="86"/>
      <c r="CM95" s="86"/>
      <c r="CN95" s="86"/>
      <c r="CO95" s="86"/>
      <c r="CP95" s="86"/>
      <c r="CQ95" s="86"/>
      <c r="CR95" s="86"/>
      <c r="CS95" s="86"/>
      <c r="CT95" s="86"/>
      <c r="CU95" s="86"/>
      <c r="CV95" s="86"/>
      <c r="CW95" s="86"/>
      <c r="CX95" s="86"/>
      <c r="CY95" s="86"/>
      <c r="CZ95" s="86"/>
      <c r="DA95" s="86"/>
      <c r="DB95" s="86"/>
      <c r="DC95" s="86"/>
      <c r="DD95" s="87"/>
    </row>
    <row r="96" spans="1:108" x14ac:dyDescent="0.2">
      <c r="E96" s="5"/>
      <c r="F96" s="6"/>
      <c r="G96" s="6" t="s">
        <v>1176</v>
      </c>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7"/>
      <c r="BH96" s="85"/>
      <c r="BI96" s="86"/>
      <c r="BJ96" s="86"/>
      <c r="BK96" s="86" t="s">
        <v>220</v>
      </c>
      <c r="BL96" s="86"/>
      <c r="BM96" s="86"/>
      <c r="BN96" s="86"/>
      <c r="BO96" s="86"/>
      <c r="BP96" s="86"/>
      <c r="BQ96" s="86"/>
      <c r="BR96" s="86"/>
      <c r="BS96" s="86"/>
      <c r="BT96" s="86"/>
      <c r="BU96" s="86"/>
      <c r="BV96" s="86"/>
      <c r="BW96" s="86"/>
      <c r="BX96" s="86"/>
      <c r="BY96" s="86"/>
      <c r="BZ96" s="86"/>
      <c r="CA96" s="86"/>
      <c r="CB96" s="86"/>
      <c r="CC96" s="86"/>
      <c r="CD96" s="86"/>
      <c r="CE96" s="86"/>
      <c r="CF96" s="86"/>
      <c r="CG96" s="86"/>
      <c r="CH96" s="86"/>
      <c r="CI96" s="86"/>
      <c r="CJ96" s="86"/>
      <c r="CK96" s="86"/>
      <c r="CL96" s="86"/>
      <c r="CM96" s="86"/>
      <c r="CN96" s="86"/>
      <c r="CO96" s="86"/>
      <c r="CP96" s="86"/>
      <c r="CQ96" s="86"/>
      <c r="CR96" s="86"/>
      <c r="CS96" s="86"/>
      <c r="CT96" s="86"/>
      <c r="CU96" s="86"/>
      <c r="CV96" s="86"/>
      <c r="CW96" s="86"/>
      <c r="CX96" s="86"/>
      <c r="CY96" s="86"/>
      <c r="CZ96" s="86"/>
      <c r="DA96" s="86"/>
      <c r="DB96" s="86"/>
      <c r="DC96" s="86"/>
      <c r="DD96" s="87"/>
    </row>
    <row r="97" spans="5:108" ht="15.6" customHeight="1" x14ac:dyDescent="0.2">
      <c r="E97" s="5"/>
      <c r="F97" s="6"/>
      <c r="G97" s="376" t="s">
        <v>185</v>
      </c>
      <c r="H97" s="376"/>
      <c r="I97" s="376" t="s">
        <v>16</v>
      </c>
      <c r="J97" s="376"/>
      <c r="K97" s="376"/>
      <c r="L97" s="376"/>
      <c r="M97" s="376"/>
      <c r="N97" s="376"/>
      <c r="O97" s="376"/>
      <c r="P97" s="376"/>
      <c r="Q97" s="208" t="s">
        <v>977</v>
      </c>
      <c r="R97" s="46"/>
      <c r="S97" s="46"/>
      <c r="T97" s="46"/>
      <c r="U97" s="47"/>
      <c r="V97" s="6"/>
      <c r="W97" s="6"/>
      <c r="X97" s="6"/>
      <c r="Y97" s="11"/>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7"/>
      <c r="BD97" s="7"/>
      <c r="BH97" s="85"/>
      <c r="BI97" s="86"/>
      <c r="BJ97" s="86" t="s">
        <v>1177</v>
      </c>
      <c r="BK97" s="86"/>
      <c r="BL97" s="86"/>
      <c r="BM97" s="86"/>
      <c r="BN97" s="86"/>
      <c r="BO97" s="86"/>
      <c r="BP97" s="86"/>
      <c r="BQ97" s="86"/>
      <c r="BR97" s="86"/>
      <c r="BS97" s="86"/>
      <c r="BT97" s="86"/>
      <c r="BU97" s="86"/>
      <c r="BV97" s="86"/>
      <c r="BW97" s="86"/>
      <c r="BX97" s="86"/>
      <c r="BY97" s="86"/>
      <c r="BZ97" s="86"/>
      <c r="CA97" s="86"/>
      <c r="CB97" s="86"/>
      <c r="CC97" s="86"/>
      <c r="CD97" s="86"/>
      <c r="CE97" s="86"/>
      <c r="CF97" s="86"/>
      <c r="CG97" s="86"/>
      <c r="CH97" s="86"/>
      <c r="CI97" s="86"/>
      <c r="CJ97" s="86"/>
      <c r="CK97" s="86"/>
      <c r="CL97" s="86"/>
      <c r="CM97" s="86"/>
      <c r="CN97" s="86"/>
      <c r="CO97" s="86"/>
      <c r="CP97" s="86"/>
      <c r="CQ97" s="86"/>
      <c r="CR97" s="86"/>
      <c r="CS97" s="86"/>
      <c r="CT97" s="86"/>
      <c r="CU97" s="86"/>
      <c r="CV97" s="86"/>
      <c r="CW97" s="86"/>
      <c r="CX97" s="86"/>
      <c r="CY97" s="86"/>
      <c r="CZ97" s="86"/>
      <c r="DA97" s="86"/>
      <c r="DB97" s="86"/>
      <c r="DC97" s="86"/>
      <c r="DD97" s="87"/>
    </row>
    <row r="98" spans="5:108" x14ac:dyDescent="0.2">
      <c r="E98" s="5"/>
      <c r="F98" s="6"/>
      <c r="G98" s="436" t="s">
        <v>265</v>
      </c>
      <c r="H98" s="436"/>
      <c r="I98" s="34" t="s">
        <v>264</v>
      </c>
      <c r="J98" s="35"/>
      <c r="K98" s="35"/>
      <c r="L98" s="35"/>
      <c r="M98" s="35"/>
      <c r="N98" s="35"/>
      <c r="O98" s="35"/>
      <c r="P98" s="36"/>
      <c r="Q98" s="42"/>
      <c r="R98" s="43"/>
      <c r="S98" s="43"/>
      <c r="T98" s="43"/>
      <c r="U98" s="44"/>
      <c r="V98" s="6"/>
      <c r="W98" s="6"/>
      <c r="X98" s="6"/>
      <c r="Y98" s="12"/>
      <c r="Z98" s="6" t="s">
        <v>185</v>
      </c>
      <c r="AA98" s="6"/>
      <c r="AB98" s="6"/>
      <c r="AC98" s="6"/>
      <c r="AD98" s="6"/>
      <c r="AE98" s="6"/>
      <c r="AF98" s="6"/>
      <c r="AG98" s="6"/>
      <c r="AH98" s="6"/>
      <c r="AI98" s="6"/>
      <c r="AJ98" s="6"/>
      <c r="AK98" s="6"/>
      <c r="AL98" s="6"/>
      <c r="AM98" s="6"/>
      <c r="AN98" s="6" t="s">
        <v>16</v>
      </c>
      <c r="AO98" s="6"/>
      <c r="AP98" s="6"/>
      <c r="AQ98" s="6"/>
      <c r="AR98" s="6"/>
      <c r="AS98" s="6"/>
      <c r="AT98" s="6"/>
      <c r="AU98" s="6"/>
      <c r="AV98" s="6"/>
      <c r="AW98" s="6"/>
      <c r="AX98" s="6"/>
      <c r="AY98" s="6"/>
      <c r="AZ98" s="6"/>
      <c r="BA98" s="6"/>
      <c r="BB98" s="6"/>
      <c r="BC98" s="15"/>
      <c r="BD98" s="7"/>
      <c r="BH98" s="85"/>
      <c r="BI98" s="86"/>
      <c r="BJ98" s="86"/>
      <c r="BK98" s="81" t="s">
        <v>1224</v>
      </c>
      <c r="BL98" s="86"/>
      <c r="BM98" s="86"/>
      <c r="BN98" s="86"/>
      <c r="BO98" s="86"/>
      <c r="BP98" s="86"/>
      <c r="BQ98" s="86"/>
      <c r="BR98" s="86"/>
      <c r="BS98" s="86"/>
      <c r="BT98" s="86"/>
      <c r="BU98" s="86"/>
      <c r="BV98" s="86"/>
      <c r="BW98" s="86"/>
      <c r="BX98" s="86"/>
      <c r="BY98" s="86"/>
      <c r="BZ98" s="86"/>
      <c r="CA98" s="86"/>
      <c r="CB98" s="86"/>
      <c r="CC98" s="86"/>
      <c r="CD98" s="86"/>
      <c r="CE98" s="86"/>
      <c r="CF98" s="86"/>
      <c r="CG98" s="86"/>
      <c r="CH98" s="86"/>
      <c r="CI98" s="86"/>
      <c r="CJ98" s="86"/>
      <c r="CK98" s="86"/>
      <c r="CL98" s="86"/>
      <c r="CM98" s="86"/>
      <c r="CN98" s="86"/>
      <c r="CO98" s="86"/>
      <c r="CP98" s="86"/>
      <c r="CQ98" s="86"/>
      <c r="CR98" s="86"/>
      <c r="CS98" s="86"/>
      <c r="CT98" s="86"/>
      <c r="CU98" s="86"/>
      <c r="CV98" s="86"/>
      <c r="CW98" s="86"/>
      <c r="CX98" s="86"/>
      <c r="CY98" s="86"/>
      <c r="CZ98" s="86"/>
      <c r="DA98" s="86"/>
      <c r="DB98" s="86"/>
      <c r="DC98" s="86"/>
      <c r="DD98" s="87"/>
    </row>
    <row r="99" spans="5:108" x14ac:dyDescent="0.2">
      <c r="E99" s="5"/>
      <c r="F99" s="6"/>
      <c r="G99" s="436" t="s">
        <v>266</v>
      </c>
      <c r="H99" s="436"/>
      <c r="I99" s="34" t="s">
        <v>17</v>
      </c>
      <c r="J99" s="35"/>
      <c r="K99" s="35"/>
      <c r="L99" s="35"/>
      <c r="M99" s="35"/>
      <c r="N99" s="35"/>
      <c r="O99" s="35"/>
      <c r="P99" s="36"/>
      <c r="Q99" s="42"/>
      <c r="R99" s="43"/>
      <c r="S99" s="43"/>
      <c r="T99" s="43"/>
      <c r="U99" s="44"/>
      <c r="V99" s="6"/>
      <c r="W99" s="6"/>
      <c r="X99" s="6"/>
      <c r="Y99" s="12"/>
      <c r="Z99" s="441" t="str">
        <f>G99</f>
        <v>CN_02</v>
      </c>
      <c r="AA99" s="442"/>
      <c r="AB99" s="442"/>
      <c r="AC99" s="442"/>
      <c r="AD99" s="442"/>
      <c r="AE99" s="442"/>
      <c r="AF99" s="442"/>
      <c r="AG99" s="442"/>
      <c r="AH99" s="442"/>
      <c r="AI99" s="442"/>
      <c r="AJ99" s="443"/>
      <c r="AK99" s="13"/>
      <c r="AL99" s="13"/>
      <c r="AM99" s="13"/>
      <c r="AN99" s="441" t="s">
        <v>17</v>
      </c>
      <c r="AO99" s="442"/>
      <c r="AP99" s="442"/>
      <c r="AQ99" s="442"/>
      <c r="AR99" s="442"/>
      <c r="AS99" s="442"/>
      <c r="AT99" s="442"/>
      <c r="AU99" s="442"/>
      <c r="AV99" s="442"/>
      <c r="AW99" s="442"/>
      <c r="AX99" s="443"/>
      <c r="AY99" s="6"/>
      <c r="AZ99" s="430" t="s">
        <v>32</v>
      </c>
      <c r="BA99" s="431"/>
      <c r="BB99" s="432"/>
      <c r="BC99" s="15"/>
      <c r="BD99" s="7"/>
      <c r="BH99" s="85"/>
      <c r="BI99" s="86"/>
      <c r="BJ99" s="86"/>
      <c r="BK99" s="86" t="s">
        <v>1230</v>
      </c>
      <c r="BL99" s="86"/>
      <c r="BM99" s="86"/>
      <c r="BN99" s="86"/>
      <c r="BO99" s="86"/>
      <c r="BP99" s="86"/>
      <c r="BQ99" s="86"/>
      <c r="BR99" s="86"/>
      <c r="BS99" s="86"/>
      <c r="BT99" s="86"/>
      <c r="BU99" s="86"/>
      <c r="BV99" s="86"/>
      <c r="BW99" s="86"/>
      <c r="BX99" s="86"/>
      <c r="BY99" s="86"/>
      <c r="BZ99" s="86"/>
      <c r="CA99" s="86"/>
      <c r="CB99" s="86"/>
      <c r="CC99" s="86"/>
      <c r="CD99" s="86"/>
      <c r="CE99" s="86"/>
      <c r="CF99" s="86"/>
      <c r="CG99" s="86"/>
      <c r="CH99" s="86"/>
      <c r="CI99" s="86"/>
      <c r="CJ99" s="86"/>
      <c r="CK99" s="86"/>
      <c r="CL99" s="86"/>
      <c r="CM99" s="86"/>
      <c r="CN99" s="86"/>
      <c r="CO99" s="86"/>
      <c r="CP99" s="86"/>
      <c r="CQ99" s="86"/>
      <c r="CR99" s="86"/>
      <c r="CS99" s="86"/>
      <c r="CT99" s="86"/>
      <c r="CU99" s="86"/>
      <c r="CV99" s="86"/>
      <c r="CW99" s="86"/>
      <c r="CX99" s="86"/>
      <c r="CY99" s="86"/>
      <c r="CZ99" s="86"/>
      <c r="DA99" s="86"/>
      <c r="DB99" s="86"/>
      <c r="DC99" s="86"/>
      <c r="DD99" s="87"/>
    </row>
    <row r="100" spans="5:108" x14ac:dyDescent="0.2">
      <c r="E100" s="5"/>
      <c r="F100" s="6"/>
      <c r="G100" s="436" t="s">
        <v>269</v>
      </c>
      <c r="H100" s="436"/>
      <c r="I100" s="34" t="s">
        <v>268</v>
      </c>
      <c r="J100" s="35"/>
      <c r="K100" s="35"/>
      <c r="L100" s="35"/>
      <c r="M100" s="35"/>
      <c r="N100" s="35"/>
      <c r="O100" s="35"/>
      <c r="P100" s="36"/>
      <c r="Q100" s="42"/>
      <c r="R100" s="43"/>
      <c r="S100" s="43"/>
      <c r="T100" s="43"/>
      <c r="U100" s="44"/>
      <c r="V100" s="6"/>
      <c r="W100" s="6"/>
      <c r="X100" s="6"/>
      <c r="Y100" s="12"/>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433"/>
      <c r="BA100" s="434"/>
      <c r="BB100" s="435"/>
      <c r="BC100" s="15"/>
      <c r="BD100" s="7"/>
      <c r="BH100" s="85"/>
      <c r="BI100" s="86"/>
      <c r="BJ100" s="86"/>
      <c r="BK100" s="86" t="s">
        <v>1231</v>
      </c>
      <c r="BL100" s="86"/>
      <c r="BM100" s="86"/>
      <c r="BN100" s="86"/>
      <c r="BO100" s="86"/>
      <c r="BP100" s="86"/>
      <c r="BQ100" s="86"/>
      <c r="BR100" s="86"/>
      <c r="BS100" s="86"/>
      <c r="BT100" s="86"/>
      <c r="BU100" s="86"/>
      <c r="BV100" s="86"/>
      <c r="BW100" s="86"/>
      <c r="BX100" s="86"/>
      <c r="BY100" s="86"/>
      <c r="BZ100" s="86"/>
      <c r="CA100" s="86"/>
      <c r="CB100" s="86"/>
      <c r="CC100" s="86"/>
      <c r="CD100" s="86"/>
      <c r="CE100" s="86"/>
      <c r="CF100" s="86"/>
      <c r="CG100" s="86"/>
      <c r="CH100" s="86"/>
      <c r="CI100" s="86"/>
      <c r="CJ100" s="86"/>
      <c r="CK100" s="86"/>
      <c r="CL100" s="86"/>
      <c r="CM100" s="86"/>
      <c r="CN100" s="86"/>
      <c r="CO100" s="86"/>
      <c r="CP100" s="86"/>
      <c r="CQ100" s="86"/>
      <c r="CR100" s="86"/>
      <c r="CS100" s="86"/>
      <c r="CT100" s="86"/>
      <c r="CU100" s="86"/>
      <c r="CV100" s="86"/>
      <c r="CW100" s="86"/>
      <c r="CX100" s="86"/>
      <c r="CY100" s="86"/>
      <c r="CZ100" s="86"/>
      <c r="DA100" s="86"/>
      <c r="DB100" s="86"/>
      <c r="DC100" s="86"/>
      <c r="DD100" s="87"/>
    </row>
    <row r="101" spans="5:108" x14ac:dyDescent="0.2">
      <c r="E101" s="5"/>
      <c r="F101" s="6"/>
      <c r="G101" s="436" t="s">
        <v>271</v>
      </c>
      <c r="H101" s="436"/>
      <c r="I101" s="34" t="s">
        <v>270</v>
      </c>
      <c r="J101" s="35"/>
      <c r="K101" s="35"/>
      <c r="L101" s="35"/>
      <c r="M101" s="35"/>
      <c r="N101" s="35"/>
      <c r="O101" s="35"/>
      <c r="P101" s="36"/>
      <c r="Q101" s="42"/>
      <c r="R101" s="43"/>
      <c r="S101" s="43"/>
      <c r="T101" s="43"/>
      <c r="U101" s="44"/>
      <c r="V101" s="6"/>
      <c r="W101" s="6"/>
      <c r="X101" s="6"/>
      <c r="Y101" s="12"/>
      <c r="Z101" s="6" t="s">
        <v>272</v>
      </c>
      <c r="AA101" s="6"/>
      <c r="AB101" s="6"/>
      <c r="AC101" s="6"/>
      <c r="AD101" s="6"/>
      <c r="AE101" s="6"/>
      <c r="AF101" s="6"/>
      <c r="AG101" s="6"/>
      <c r="AH101" s="6"/>
      <c r="AI101" s="6"/>
      <c r="AJ101" s="6"/>
      <c r="AK101" s="6"/>
      <c r="AL101" s="6"/>
      <c r="AM101" s="6"/>
      <c r="AN101" s="6" t="s">
        <v>273</v>
      </c>
      <c r="AO101" s="6"/>
      <c r="AP101" s="6"/>
      <c r="AQ101" s="6"/>
      <c r="AR101" s="6"/>
      <c r="AS101" s="6"/>
      <c r="AT101" s="6"/>
      <c r="AU101" s="6"/>
      <c r="AV101" s="6"/>
      <c r="AW101" s="6"/>
      <c r="AX101" s="6"/>
      <c r="AY101" s="6"/>
      <c r="AZ101" s="17"/>
      <c r="BA101" s="17"/>
      <c r="BB101" s="17"/>
      <c r="BC101" s="15"/>
      <c r="BD101" s="7"/>
      <c r="BH101" s="85"/>
      <c r="BI101" s="86"/>
      <c r="BJ101" s="86"/>
      <c r="BK101" s="86" t="s">
        <v>1232</v>
      </c>
      <c r="BL101" s="86"/>
      <c r="BM101" s="86"/>
      <c r="BN101" s="86"/>
      <c r="BO101" s="86"/>
      <c r="BP101" s="86"/>
      <c r="BQ101" s="86"/>
      <c r="BR101" s="86"/>
      <c r="BS101" s="86"/>
      <c r="BT101" s="86"/>
      <c r="BU101" s="86"/>
      <c r="BV101" s="86"/>
      <c r="BW101" s="86"/>
      <c r="BX101" s="86"/>
      <c r="BY101" s="86"/>
      <c r="BZ101" s="86"/>
      <c r="CA101" s="86"/>
      <c r="CB101" s="86"/>
      <c r="CC101" s="86"/>
      <c r="CD101" s="86"/>
      <c r="CE101" s="86"/>
      <c r="CF101" s="86"/>
      <c r="CG101" s="86"/>
      <c r="CH101" s="86"/>
      <c r="CI101" s="86"/>
      <c r="CJ101" s="86"/>
      <c r="CK101" s="86"/>
      <c r="CL101" s="86"/>
      <c r="CM101" s="86"/>
      <c r="CN101" s="86"/>
      <c r="CO101" s="86"/>
      <c r="CP101" s="86"/>
      <c r="CQ101" s="86"/>
      <c r="CR101" s="86"/>
      <c r="CS101" s="86"/>
      <c r="CT101" s="86"/>
      <c r="CU101" s="86"/>
      <c r="CV101" s="86"/>
      <c r="CW101" s="86"/>
      <c r="CX101" s="86"/>
      <c r="CY101" s="86"/>
      <c r="CZ101" s="86"/>
      <c r="DA101" s="86"/>
      <c r="DB101" s="86"/>
      <c r="DC101" s="86"/>
      <c r="DD101" s="87"/>
    </row>
    <row r="102" spans="5:108" x14ac:dyDescent="0.2">
      <c r="E102" s="5"/>
      <c r="F102" s="6"/>
      <c r="G102" s="436" t="s">
        <v>275</v>
      </c>
      <c r="H102" s="436"/>
      <c r="I102" s="34" t="s">
        <v>274</v>
      </c>
      <c r="J102" s="35"/>
      <c r="K102" s="35"/>
      <c r="L102" s="35"/>
      <c r="M102" s="35"/>
      <c r="N102" s="35"/>
      <c r="O102" s="35"/>
      <c r="P102" s="36"/>
      <c r="Q102" s="42"/>
      <c r="R102" s="43"/>
      <c r="S102" s="43"/>
      <c r="T102" s="43"/>
      <c r="U102" s="44"/>
      <c r="V102" s="6"/>
      <c r="W102" s="6"/>
      <c r="X102" s="6"/>
      <c r="Y102" s="12"/>
      <c r="Z102" s="441">
        <f>V100</f>
        <v>0</v>
      </c>
      <c r="AA102" s="442"/>
      <c r="AB102" s="442"/>
      <c r="AC102" s="442"/>
      <c r="AD102" s="442"/>
      <c r="AE102" s="442"/>
      <c r="AF102" s="442"/>
      <c r="AG102" s="442"/>
      <c r="AH102" s="442"/>
      <c r="AI102" s="442"/>
      <c r="AJ102" s="16" t="s">
        <v>34</v>
      </c>
      <c r="AK102" s="13"/>
      <c r="AL102" s="13"/>
      <c r="AM102" s="13"/>
      <c r="AN102" s="441" t="s">
        <v>2</v>
      </c>
      <c r="AO102" s="442"/>
      <c r="AP102" s="442"/>
      <c r="AQ102" s="442"/>
      <c r="AR102" s="442"/>
      <c r="AS102" s="442"/>
      <c r="AT102" s="442"/>
      <c r="AU102" s="442"/>
      <c r="AV102" s="442"/>
      <c r="AW102" s="442"/>
      <c r="AX102" s="16" t="s">
        <v>34</v>
      </c>
      <c r="AY102" s="6"/>
      <c r="AZ102" s="430" t="s">
        <v>30</v>
      </c>
      <c r="BA102" s="431"/>
      <c r="BB102" s="432"/>
      <c r="BC102" s="15"/>
      <c r="BD102" s="7"/>
      <c r="BH102" s="85"/>
      <c r="BI102" s="86"/>
      <c r="BJ102" s="86"/>
      <c r="BK102" s="86" t="s">
        <v>1226</v>
      </c>
      <c r="BL102" s="86"/>
      <c r="BM102" s="86"/>
      <c r="BN102" s="86"/>
      <c r="BO102" s="86"/>
      <c r="BP102" s="86"/>
      <c r="BQ102" s="86"/>
      <c r="BR102" s="86"/>
      <c r="BS102" s="86"/>
      <c r="BT102" s="86"/>
      <c r="BU102" s="86"/>
      <c r="BV102" s="86"/>
      <c r="BW102" s="86"/>
      <c r="BX102" s="86"/>
      <c r="BY102" s="86"/>
      <c r="BZ102" s="86"/>
      <c r="CA102" s="86"/>
      <c r="CB102" s="86"/>
      <c r="CC102" s="86"/>
      <c r="CD102" s="86"/>
      <c r="CE102" s="86"/>
      <c r="CF102" s="86"/>
      <c r="CG102" s="86"/>
      <c r="CH102" s="86"/>
      <c r="CI102" s="86"/>
      <c r="CJ102" s="86"/>
      <c r="CK102" s="86"/>
      <c r="CL102" s="86"/>
      <c r="CM102" s="86"/>
      <c r="CN102" s="86"/>
      <c r="CO102" s="86"/>
      <c r="CP102" s="86"/>
      <c r="CQ102" s="86"/>
      <c r="CR102" s="86"/>
      <c r="CS102" s="86"/>
      <c r="CT102" s="86"/>
      <c r="CU102" s="86"/>
      <c r="CV102" s="86"/>
      <c r="CW102" s="86"/>
      <c r="CX102" s="86"/>
      <c r="CY102" s="86"/>
      <c r="CZ102" s="86"/>
      <c r="DA102" s="86"/>
      <c r="DB102" s="86"/>
      <c r="DC102" s="86"/>
      <c r="DD102" s="87"/>
    </row>
    <row r="103" spans="5:108" x14ac:dyDescent="0.2">
      <c r="E103" s="5"/>
      <c r="F103" s="6"/>
      <c r="G103" s="436" t="s">
        <v>277</v>
      </c>
      <c r="H103" s="436"/>
      <c r="I103" s="34" t="s">
        <v>276</v>
      </c>
      <c r="J103" s="35"/>
      <c r="K103" s="35"/>
      <c r="L103" s="35"/>
      <c r="M103" s="35"/>
      <c r="N103" s="35"/>
      <c r="O103" s="35"/>
      <c r="P103" s="36"/>
      <c r="Q103" s="42"/>
      <c r="R103" s="43"/>
      <c r="S103" s="43"/>
      <c r="T103" s="43"/>
      <c r="U103" s="44"/>
      <c r="V103" s="6"/>
      <c r="W103" s="6"/>
      <c r="X103" s="6"/>
      <c r="Y103" s="12"/>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433"/>
      <c r="BA103" s="434"/>
      <c r="BB103" s="435"/>
      <c r="BC103" s="15"/>
      <c r="BD103" s="7"/>
      <c r="BH103" s="85"/>
      <c r="BI103" s="86"/>
      <c r="BK103" s="86"/>
      <c r="BL103" s="86" t="s">
        <v>1227</v>
      </c>
      <c r="BM103" s="86"/>
      <c r="BN103" s="86"/>
      <c r="BO103" s="86"/>
      <c r="BP103" s="86"/>
      <c r="BQ103" s="86"/>
      <c r="BR103" s="86"/>
      <c r="BS103" s="86"/>
      <c r="BT103" s="86"/>
      <c r="BU103" s="86"/>
      <c r="BV103" s="86"/>
      <c r="BW103" s="86"/>
      <c r="BX103" s="86"/>
      <c r="BY103" s="86"/>
      <c r="BZ103" s="86"/>
      <c r="CA103" s="86"/>
      <c r="CB103" s="86"/>
      <c r="CC103" s="86"/>
      <c r="CD103" s="86"/>
      <c r="CE103" s="86"/>
      <c r="CF103" s="86"/>
      <c r="CG103" s="86"/>
      <c r="CH103" s="86"/>
      <c r="CI103" s="86"/>
      <c r="CJ103" s="86"/>
      <c r="CK103" s="86"/>
      <c r="CL103" s="86"/>
      <c r="CM103" s="86"/>
      <c r="CN103" s="86"/>
      <c r="CO103" s="86"/>
      <c r="CP103" s="86"/>
      <c r="CQ103" s="86"/>
      <c r="CR103" s="86"/>
      <c r="CS103" s="86"/>
      <c r="CT103" s="86"/>
      <c r="CU103" s="86"/>
      <c r="CV103" s="86"/>
      <c r="CW103" s="86"/>
      <c r="CX103" s="86"/>
      <c r="CY103" s="86"/>
      <c r="CZ103" s="86"/>
      <c r="DA103" s="86"/>
      <c r="DB103" s="86"/>
      <c r="DC103" s="86"/>
      <c r="DD103" s="87"/>
    </row>
    <row r="104" spans="5:108" x14ac:dyDescent="0.2">
      <c r="E104" s="5"/>
      <c r="F104" s="6"/>
      <c r="G104" s="436" t="s">
        <v>279</v>
      </c>
      <c r="H104" s="436"/>
      <c r="I104" s="34" t="s">
        <v>278</v>
      </c>
      <c r="J104" s="35"/>
      <c r="K104" s="35"/>
      <c r="L104" s="35"/>
      <c r="M104" s="35"/>
      <c r="N104" s="35"/>
      <c r="O104" s="35"/>
      <c r="P104" s="36"/>
      <c r="Q104" s="42"/>
      <c r="R104" s="43"/>
      <c r="S104" s="43"/>
      <c r="T104" s="43"/>
      <c r="U104" s="44"/>
      <c r="V104" s="6"/>
      <c r="W104" s="6"/>
      <c r="X104" s="6"/>
      <c r="Y104" s="12"/>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17"/>
      <c r="BA104" s="17"/>
      <c r="BB104" s="17"/>
      <c r="BC104" s="15"/>
      <c r="BD104" s="7"/>
      <c r="BH104" s="85"/>
      <c r="BI104" s="86"/>
      <c r="BJ104" s="86"/>
      <c r="BK104" s="320"/>
      <c r="BL104" s="320" t="s">
        <v>1228</v>
      </c>
      <c r="BM104" s="320"/>
      <c r="BN104" s="320"/>
      <c r="BO104" s="320"/>
      <c r="BP104" s="320"/>
      <c r="BQ104" s="320"/>
      <c r="BR104" s="320"/>
      <c r="BS104" s="320"/>
      <c r="BT104" s="320"/>
      <c r="BU104" s="320"/>
      <c r="BV104" s="320"/>
      <c r="BW104" s="320"/>
      <c r="BX104" s="320"/>
      <c r="BY104" s="320"/>
      <c r="BZ104" s="320"/>
      <c r="CA104" s="320"/>
      <c r="CB104" s="320"/>
      <c r="CC104" s="320"/>
      <c r="CD104" s="320"/>
      <c r="CE104" s="320"/>
      <c r="CF104" s="320"/>
      <c r="CG104" s="320"/>
      <c r="CH104" s="320"/>
      <c r="CI104" s="86"/>
      <c r="CJ104" s="86"/>
      <c r="CK104" s="86"/>
      <c r="CL104" s="86"/>
      <c r="CM104" s="86"/>
      <c r="CN104" s="86"/>
      <c r="CO104" s="86"/>
      <c r="CP104" s="86"/>
      <c r="CQ104" s="86"/>
      <c r="CR104" s="86"/>
      <c r="CS104" s="86"/>
      <c r="CT104" s="86"/>
      <c r="CU104" s="86"/>
      <c r="CV104" s="86"/>
      <c r="CW104" s="86"/>
      <c r="CX104" s="86"/>
      <c r="CY104" s="86"/>
      <c r="CZ104" s="86"/>
      <c r="DA104" s="86"/>
      <c r="DB104" s="86"/>
      <c r="DC104" s="86"/>
      <c r="DD104" s="87"/>
    </row>
    <row r="105" spans="5:108" x14ac:dyDescent="0.2">
      <c r="E105" s="5"/>
      <c r="F105" s="6"/>
      <c r="G105" s="436" t="s">
        <v>282</v>
      </c>
      <c r="H105" s="436"/>
      <c r="I105" s="34" t="s">
        <v>281</v>
      </c>
      <c r="J105" s="35"/>
      <c r="K105" s="35"/>
      <c r="L105" s="35"/>
      <c r="M105" s="35"/>
      <c r="N105" s="35"/>
      <c r="O105" s="35"/>
      <c r="P105" s="36"/>
      <c r="Q105" s="42"/>
      <c r="R105" s="43"/>
      <c r="S105" s="43"/>
      <c r="T105" s="43"/>
      <c r="U105" s="44"/>
      <c r="V105" s="6"/>
      <c r="W105" s="6"/>
      <c r="X105" s="6"/>
      <c r="Y105" s="12"/>
      <c r="Z105" s="6" t="s">
        <v>538</v>
      </c>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430" t="s">
        <v>31</v>
      </c>
      <c r="BA105" s="431"/>
      <c r="BB105" s="432"/>
      <c r="BC105" s="15"/>
      <c r="BD105" s="7"/>
      <c r="BH105" s="85"/>
      <c r="BI105" s="86"/>
      <c r="BJ105" s="86"/>
      <c r="BK105" s="320" t="s">
        <v>1229</v>
      </c>
      <c r="BL105" s="320"/>
      <c r="BM105" s="320"/>
      <c r="BN105" s="320"/>
      <c r="BO105" s="320"/>
      <c r="BP105" s="320"/>
      <c r="BQ105" s="320"/>
      <c r="BR105" s="320"/>
      <c r="BS105" s="320"/>
      <c r="BT105" s="320"/>
      <c r="BU105" s="320"/>
      <c r="BV105" s="320"/>
      <c r="BW105" s="320"/>
      <c r="BX105" s="320"/>
      <c r="BY105" s="320"/>
      <c r="BZ105" s="320"/>
      <c r="CA105" s="320"/>
      <c r="CB105" s="320"/>
      <c r="CC105" s="320"/>
      <c r="CD105" s="320"/>
      <c r="CE105" s="320"/>
      <c r="CF105" s="320"/>
      <c r="CG105" s="320"/>
      <c r="CH105" s="320"/>
      <c r="CI105" s="86"/>
      <c r="CJ105" s="86"/>
      <c r="CK105" s="86"/>
      <c r="CL105" s="86"/>
      <c r="CM105" s="86"/>
      <c r="CN105" s="86"/>
      <c r="CO105" s="86"/>
      <c r="CP105" s="86"/>
      <c r="CQ105" s="86"/>
      <c r="CR105" s="86"/>
      <c r="CS105" s="86"/>
      <c r="CT105" s="86"/>
      <c r="CU105" s="86"/>
      <c r="CV105" s="86"/>
      <c r="CW105" s="86"/>
      <c r="CX105" s="86"/>
      <c r="CY105" s="86"/>
      <c r="CZ105" s="86"/>
      <c r="DA105" s="86"/>
      <c r="DB105" s="86"/>
      <c r="DC105" s="86"/>
      <c r="DD105" s="87"/>
    </row>
    <row r="106" spans="5:108" x14ac:dyDescent="0.2">
      <c r="E106" s="5"/>
      <c r="F106" s="6"/>
      <c r="G106" s="436" t="s">
        <v>284</v>
      </c>
      <c r="H106" s="436"/>
      <c r="I106" s="34" t="s">
        <v>283</v>
      </c>
      <c r="J106" s="35"/>
      <c r="K106" s="35"/>
      <c r="L106" s="35"/>
      <c r="M106" s="35"/>
      <c r="N106" s="35"/>
      <c r="O106" s="35"/>
      <c r="P106" s="36"/>
      <c r="Q106" s="42"/>
      <c r="R106" s="43"/>
      <c r="S106" s="43"/>
      <c r="T106" s="43"/>
      <c r="U106" s="44"/>
      <c r="V106" s="6"/>
      <c r="W106" s="6"/>
      <c r="X106" s="6"/>
      <c r="Y106" s="12"/>
      <c r="Z106" s="405"/>
      <c r="AA106" s="406"/>
      <c r="AB106" s="406"/>
      <c r="AC106" s="406"/>
      <c r="AD106" s="406"/>
      <c r="AE106" s="406"/>
      <c r="AF106" s="406"/>
      <c r="AG106" s="406"/>
      <c r="AH106" s="406"/>
      <c r="AI106" s="406"/>
      <c r="AJ106" s="406"/>
      <c r="AK106" s="406"/>
      <c r="AL106" s="406"/>
      <c r="AM106" s="406"/>
      <c r="AN106" s="406"/>
      <c r="AO106" s="406"/>
      <c r="AP106" s="406"/>
      <c r="AQ106" s="406"/>
      <c r="AR106" s="406"/>
      <c r="AS106" s="406"/>
      <c r="AT106" s="406"/>
      <c r="AU106" s="406"/>
      <c r="AV106" s="406"/>
      <c r="AW106" s="406"/>
      <c r="AX106" s="407"/>
      <c r="AY106" s="6"/>
      <c r="AZ106" s="433"/>
      <c r="BA106" s="434"/>
      <c r="BB106" s="435"/>
      <c r="BC106" s="15"/>
      <c r="BD106" s="7"/>
      <c r="BH106" s="85"/>
      <c r="BI106" s="86"/>
      <c r="BJ106" s="86"/>
      <c r="BK106" s="320"/>
      <c r="BL106" s="320"/>
      <c r="BM106" s="320"/>
      <c r="BN106" s="320"/>
      <c r="BO106" s="320"/>
      <c r="BP106" s="320"/>
      <c r="BQ106" s="320"/>
      <c r="BR106" s="320"/>
      <c r="BS106" s="320"/>
      <c r="BT106" s="320"/>
      <c r="BU106" s="320"/>
      <c r="BV106" s="320"/>
      <c r="BW106" s="320"/>
      <c r="BX106" s="320"/>
      <c r="BY106" s="320"/>
      <c r="BZ106" s="320"/>
      <c r="CA106" s="320"/>
      <c r="CB106" s="320"/>
      <c r="CC106" s="320"/>
      <c r="CD106" s="320"/>
      <c r="CE106" s="320"/>
      <c r="CF106" s="320"/>
      <c r="CG106" s="320"/>
      <c r="CH106" s="320"/>
      <c r="CI106" s="86"/>
      <c r="CJ106" s="86"/>
      <c r="CK106" s="86"/>
      <c r="CL106" s="86"/>
      <c r="CM106" s="86"/>
      <c r="CN106" s="86"/>
      <c r="CO106" s="86"/>
      <c r="CP106" s="86"/>
      <c r="CQ106" s="86"/>
      <c r="CR106" s="86"/>
      <c r="CS106" s="86"/>
      <c r="CT106" s="86"/>
      <c r="CU106" s="86"/>
      <c r="CV106" s="86"/>
      <c r="CW106" s="86"/>
      <c r="CX106" s="86"/>
      <c r="CY106" s="86"/>
      <c r="CZ106" s="86"/>
      <c r="DA106" s="86"/>
      <c r="DB106" s="86"/>
      <c r="DC106" s="86"/>
      <c r="DD106" s="87"/>
    </row>
    <row r="107" spans="5:108" x14ac:dyDescent="0.2">
      <c r="E107" s="5"/>
      <c r="F107" s="6"/>
      <c r="G107" s="436" t="s">
        <v>287</v>
      </c>
      <c r="H107" s="436"/>
      <c r="I107" s="34" t="s">
        <v>286</v>
      </c>
      <c r="J107" s="35"/>
      <c r="K107" s="35"/>
      <c r="L107" s="35"/>
      <c r="M107" s="35"/>
      <c r="N107" s="35"/>
      <c r="O107" s="35"/>
      <c r="P107" s="36"/>
      <c r="Q107" s="42"/>
      <c r="R107" s="43"/>
      <c r="S107" s="43"/>
      <c r="T107" s="43"/>
      <c r="U107" s="44"/>
      <c r="V107" s="6"/>
      <c r="W107" s="6"/>
      <c r="X107" s="6"/>
      <c r="Y107" s="12"/>
      <c r="Z107" s="641"/>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42"/>
      <c r="AY107" s="6"/>
      <c r="AZ107" s="69"/>
      <c r="BA107" s="69"/>
      <c r="BB107" s="69"/>
      <c r="BC107" s="15"/>
      <c r="BD107" s="7"/>
      <c r="BH107" s="85"/>
      <c r="BI107" s="86"/>
      <c r="BJ107" s="86"/>
      <c r="BK107" s="320"/>
      <c r="BL107" s="320"/>
      <c r="BM107" s="320"/>
      <c r="BN107" s="320"/>
      <c r="BO107" s="320"/>
      <c r="BP107" s="320"/>
      <c r="BQ107" s="320"/>
      <c r="BR107" s="320"/>
      <c r="BS107" s="320"/>
      <c r="BT107" s="320"/>
      <c r="BU107" s="320"/>
      <c r="BV107" s="320"/>
      <c r="BW107" s="320"/>
      <c r="BX107" s="320"/>
      <c r="BY107" s="320"/>
      <c r="BZ107" s="320"/>
      <c r="CA107" s="320"/>
      <c r="CB107" s="320"/>
      <c r="CC107" s="320"/>
      <c r="CD107" s="320"/>
      <c r="CE107" s="320"/>
      <c r="CF107" s="320"/>
      <c r="CG107" s="320"/>
      <c r="CH107" s="320"/>
      <c r="CI107" s="86"/>
      <c r="CJ107" s="86"/>
      <c r="CK107" s="86"/>
      <c r="CL107" s="86"/>
      <c r="CM107" s="86"/>
      <c r="CN107" s="86"/>
      <c r="CO107" s="86"/>
      <c r="CP107" s="86"/>
      <c r="CQ107" s="86"/>
      <c r="CR107" s="86"/>
      <c r="CS107" s="86"/>
      <c r="CT107" s="86"/>
      <c r="CU107" s="86"/>
      <c r="CV107" s="86"/>
      <c r="CW107" s="86"/>
      <c r="CX107" s="86"/>
      <c r="CY107" s="86"/>
      <c r="CZ107" s="86"/>
      <c r="DA107" s="86"/>
      <c r="DB107" s="86"/>
      <c r="DC107" s="86"/>
      <c r="DD107" s="87"/>
    </row>
    <row r="108" spans="5:108" x14ac:dyDescent="0.2">
      <c r="E108" s="5"/>
      <c r="F108" s="6"/>
      <c r="G108" s="436" t="s">
        <v>289</v>
      </c>
      <c r="H108" s="436"/>
      <c r="I108" s="34" t="s">
        <v>288</v>
      </c>
      <c r="J108" s="35"/>
      <c r="K108" s="35"/>
      <c r="L108" s="35"/>
      <c r="M108" s="35"/>
      <c r="N108" s="35"/>
      <c r="O108" s="35"/>
      <c r="P108" s="36"/>
      <c r="Q108" s="42"/>
      <c r="R108" s="43"/>
      <c r="S108" s="43"/>
      <c r="T108" s="43"/>
      <c r="U108" s="44"/>
      <c r="V108" s="6"/>
      <c r="W108" s="6"/>
      <c r="X108" s="6"/>
      <c r="Y108" s="12"/>
      <c r="Z108" s="641"/>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42"/>
      <c r="AY108" s="6"/>
      <c r="AZ108" s="430" t="s">
        <v>430</v>
      </c>
      <c r="BA108" s="431"/>
      <c r="BB108" s="432"/>
      <c r="BC108" s="15"/>
      <c r="BD108" s="7"/>
      <c r="BH108" s="85"/>
      <c r="BI108" s="86"/>
      <c r="BJ108" s="86"/>
      <c r="BK108" s="320"/>
      <c r="BL108" s="320"/>
      <c r="BM108" s="320"/>
      <c r="BN108" s="320"/>
      <c r="BO108" s="320"/>
      <c r="BP108" s="320"/>
      <c r="BQ108" s="320"/>
      <c r="BR108" s="320"/>
      <c r="BS108" s="320"/>
      <c r="BT108" s="320"/>
      <c r="BU108" s="320"/>
      <c r="BV108" s="320"/>
      <c r="BW108" s="320"/>
      <c r="BX108" s="320"/>
      <c r="BY108" s="320"/>
      <c r="BZ108" s="320"/>
      <c r="CA108" s="320"/>
      <c r="CB108" s="320"/>
      <c r="CC108" s="320"/>
      <c r="CD108" s="320"/>
      <c r="CE108" s="320"/>
      <c r="CF108" s="320"/>
      <c r="CG108" s="320"/>
      <c r="CH108" s="320"/>
      <c r="CI108" s="86"/>
      <c r="CJ108" s="86"/>
      <c r="CK108" s="86"/>
      <c r="CL108" s="86"/>
      <c r="CM108" s="86"/>
      <c r="CN108" s="86"/>
      <c r="CO108" s="86"/>
      <c r="CP108" s="86"/>
      <c r="CQ108" s="86"/>
      <c r="CR108" s="86"/>
      <c r="CS108" s="86"/>
      <c r="CT108" s="86"/>
      <c r="CU108" s="86"/>
      <c r="CV108" s="86"/>
      <c r="CW108" s="86"/>
      <c r="CX108" s="86"/>
      <c r="CY108" s="86"/>
      <c r="CZ108" s="86"/>
      <c r="DA108" s="86"/>
      <c r="DB108" s="86"/>
      <c r="DC108" s="86"/>
      <c r="DD108" s="87"/>
    </row>
    <row r="109" spans="5:108" ht="15.75" customHeight="1" x14ac:dyDescent="0.2">
      <c r="E109" s="5"/>
      <c r="F109" s="6"/>
      <c r="G109" s="436" t="s">
        <v>291</v>
      </c>
      <c r="H109" s="436"/>
      <c r="I109" s="34" t="s">
        <v>290</v>
      </c>
      <c r="J109" s="35"/>
      <c r="K109" s="35"/>
      <c r="L109" s="35"/>
      <c r="M109" s="35"/>
      <c r="N109" s="35"/>
      <c r="O109" s="35"/>
      <c r="P109" s="36"/>
      <c r="Q109" s="42"/>
      <c r="R109" s="43"/>
      <c r="S109" s="43"/>
      <c r="T109" s="43"/>
      <c r="U109" s="44"/>
      <c r="V109" s="6"/>
      <c r="W109" s="6"/>
      <c r="X109" s="6"/>
      <c r="Y109" s="12"/>
      <c r="Z109" s="641"/>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42"/>
      <c r="AY109" s="6"/>
      <c r="AZ109" s="433"/>
      <c r="BA109" s="434"/>
      <c r="BB109" s="435"/>
      <c r="BC109" s="15"/>
      <c r="BD109" s="7"/>
      <c r="BH109" s="85"/>
      <c r="BI109" s="86"/>
      <c r="BJ109" s="86"/>
      <c r="BK109" s="320"/>
      <c r="BL109" s="320"/>
      <c r="BM109" s="320"/>
      <c r="BN109" s="320"/>
      <c r="BO109" s="320"/>
      <c r="BP109" s="320"/>
      <c r="BQ109" s="320"/>
      <c r="BR109" s="320"/>
      <c r="BS109" s="320"/>
      <c r="BT109" s="320"/>
      <c r="BU109" s="320"/>
      <c r="BV109" s="320"/>
      <c r="BW109" s="320"/>
      <c r="BX109" s="320"/>
      <c r="BY109" s="320"/>
      <c r="BZ109" s="320"/>
      <c r="CA109" s="320"/>
      <c r="CB109" s="320"/>
      <c r="CC109" s="320"/>
      <c r="CD109" s="320"/>
      <c r="CE109" s="320"/>
      <c r="CF109" s="320"/>
      <c r="CG109" s="320"/>
      <c r="CH109" s="320"/>
      <c r="CI109" s="86"/>
      <c r="CJ109" s="86"/>
      <c r="CK109" s="86"/>
      <c r="CL109" s="86"/>
      <c r="CM109" s="86"/>
      <c r="CN109" s="86"/>
      <c r="CO109" s="86"/>
      <c r="CP109" s="86"/>
      <c r="CQ109" s="86"/>
      <c r="CR109" s="86"/>
      <c r="CS109" s="86"/>
      <c r="CT109" s="86"/>
      <c r="CU109" s="86"/>
      <c r="CV109" s="86"/>
      <c r="CW109" s="86"/>
      <c r="CX109" s="86"/>
      <c r="CY109" s="86"/>
      <c r="CZ109" s="86"/>
      <c r="DA109" s="86"/>
      <c r="DB109" s="86"/>
      <c r="DC109" s="86"/>
      <c r="DD109" s="87"/>
    </row>
    <row r="110" spans="5:108" x14ac:dyDescent="0.2">
      <c r="E110" s="5"/>
      <c r="F110" s="6"/>
      <c r="G110" s="436" t="s">
        <v>294</v>
      </c>
      <c r="H110" s="436"/>
      <c r="I110" s="34" t="s">
        <v>293</v>
      </c>
      <c r="J110" s="35"/>
      <c r="K110" s="35"/>
      <c r="L110" s="35"/>
      <c r="M110" s="35"/>
      <c r="N110" s="35"/>
      <c r="O110" s="35"/>
      <c r="P110" s="36"/>
      <c r="Q110" s="42"/>
      <c r="R110" s="43"/>
      <c r="S110" s="43"/>
      <c r="T110" s="43"/>
      <c r="U110" s="44"/>
      <c r="V110" s="6"/>
      <c r="W110" s="6"/>
      <c r="X110" s="6"/>
      <c r="Y110" s="12"/>
      <c r="Z110" s="641"/>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42"/>
      <c r="AY110" s="100"/>
      <c r="AZ110" s="6"/>
      <c r="BA110" s="6"/>
      <c r="BB110" s="6"/>
      <c r="BC110" s="15"/>
      <c r="BD110" s="7"/>
      <c r="BH110" s="85"/>
      <c r="BI110" s="86"/>
      <c r="BK110" s="320"/>
      <c r="BL110" s="320"/>
      <c r="BM110" s="320"/>
      <c r="BN110" s="320"/>
      <c r="BO110" s="320"/>
      <c r="BP110" s="320"/>
      <c r="BQ110" s="320"/>
      <c r="BR110" s="320"/>
      <c r="BS110" s="320"/>
      <c r="BT110" s="320"/>
      <c r="BU110" s="320"/>
      <c r="BV110" s="320"/>
      <c r="BW110" s="320"/>
      <c r="BX110" s="320"/>
      <c r="BY110" s="320"/>
      <c r="BZ110" s="320"/>
      <c r="CA110" s="320"/>
      <c r="CB110" s="320"/>
      <c r="CC110" s="320"/>
      <c r="CD110" s="320"/>
      <c r="CE110" s="320"/>
      <c r="CF110" s="320"/>
      <c r="CG110" s="320"/>
      <c r="CH110" s="320"/>
      <c r="CI110" s="86"/>
      <c r="CJ110" s="86"/>
      <c r="CK110" s="86"/>
      <c r="CL110" s="86"/>
      <c r="CM110" s="86"/>
      <c r="CN110" s="86"/>
      <c r="CO110" s="86"/>
      <c r="CP110" s="86"/>
      <c r="CQ110" s="86"/>
      <c r="CR110" s="86"/>
      <c r="CS110" s="86"/>
      <c r="CT110" s="86"/>
      <c r="CU110" s="86"/>
      <c r="CV110" s="86"/>
      <c r="CW110" s="86"/>
      <c r="CX110" s="86"/>
      <c r="CY110" s="86"/>
      <c r="CZ110" s="86"/>
      <c r="DA110" s="86"/>
      <c r="DB110" s="86"/>
      <c r="DC110" s="86"/>
      <c r="DD110" s="87"/>
    </row>
    <row r="111" spans="5:108" x14ac:dyDescent="0.2">
      <c r="E111" s="5"/>
      <c r="F111" s="6"/>
      <c r="G111" s="436"/>
      <c r="H111" s="436"/>
      <c r="I111" s="34"/>
      <c r="J111" s="35"/>
      <c r="K111" s="35"/>
      <c r="L111" s="35"/>
      <c r="M111" s="35"/>
      <c r="N111" s="35"/>
      <c r="O111" s="35"/>
      <c r="P111" s="36"/>
      <c r="Q111" s="42"/>
      <c r="R111" s="43"/>
      <c r="S111" s="43"/>
      <c r="T111" s="43"/>
      <c r="U111" s="44"/>
      <c r="V111" s="6"/>
      <c r="W111" s="6"/>
      <c r="X111" s="6"/>
      <c r="Y111" s="12"/>
      <c r="Z111" s="641"/>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42"/>
      <c r="AY111" s="6"/>
      <c r="AZ111" s="6"/>
      <c r="BA111" s="6"/>
      <c r="BB111" s="6"/>
      <c r="BC111" s="15"/>
      <c r="BD111" s="7"/>
      <c r="BH111" s="85"/>
      <c r="BI111" s="86"/>
      <c r="BJ111" s="86" t="s">
        <v>1225</v>
      </c>
      <c r="BK111" s="321"/>
      <c r="BL111" s="321"/>
      <c r="BM111" s="321"/>
      <c r="BN111" s="321"/>
      <c r="BO111" s="321"/>
      <c r="BP111" s="321"/>
      <c r="BQ111" s="321"/>
      <c r="BR111" s="321"/>
      <c r="BS111" s="321"/>
      <c r="BT111" s="321"/>
      <c r="BU111" s="321"/>
      <c r="BV111" s="321"/>
      <c r="BW111" s="321"/>
      <c r="BX111" s="321"/>
      <c r="BY111" s="321"/>
      <c r="BZ111" s="321"/>
      <c r="CA111" s="321"/>
      <c r="CB111" s="321"/>
      <c r="CC111" s="321"/>
      <c r="CD111" s="321"/>
      <c r="CE111" s="321"/>
      <c r="CF111" s="321"/>
      <c r="CG111" s="321"/>
      <c r="CH111" s="321"/>
      <c r="CI111" s="86"/>
      <c r="CJ111" s="86"/>
      <c r="CK111" s="86"/>
      <c r="CL111" s="86"/>
      <c r="CM111" s="86"/>
      <c r="CN111" s="86"/>
      <c r="CO111" s="86"/>
      <c r="CP111" s="86"/>
      <c r="CQ111" s="86"/>
      <c r="CR111" s="86"/>
      <c r="CS111" s="86"/>
      <c r="CT111" s="86"/>
      <c r="CU111" s="86"/>
      <c r="CV111" s="86"/>
      <c r="CW111" s="86"/>
      <c r="CX111" s="86"/>
      <c r="CY111" s="86"/>
      <c r="CZ111" s="86"/>
      <c r="DA111" s="86"/>
      <c r="DB111" s="86"/>
      <c r="DC111" s="86"/>
      <c r="DD111" s="87"/>
    </row>
    <row r="112" spans="5:108" x14ac:dyDescent="0.2">
      <c r="E112" s="5"/>
      <c r="F112" s="6"/>
      <c r="G112" s="436"/>
      <c r="H112" s="436"/>
      <c r="I112" s="34"/>
      <c r="J112" s="35"/>
      <c r="K112" s="35"/>
      <c r="L112" s="35"/>
      <c r="M112" s="35"/>
      <c r="N112" s="35"/>
      <c r="O112" s="35"/>
      <c r="P112" s="36"/>
      <c r="Q112" s="42"/>
      <c r="R112" s="43"/>
      <c r="S112" s="43"/>
      <c r="T112" s="43"/>
      <c r="U112" s="44"/>
      <c r="V112" s="6"/>
      <c r="W112" s="6"/>
      <c r="X112" s="6"/>
      <c r="Y112" s="12"/>
      <c r="Z112" s="643"/>
      <c r="AA112" s="644"/>
      <c r="AB112" s="644"/>
      <c r="AC112" s="644"/>
      <c r="AD112" s="644"/>
      <c r="AE112" s="644"/>
      <c r="AF112" s="644"/>
      <c r="AG112" s="644"/>
      <c r="AH112" s="644"/>
      <c r="AI112" s="644"/>
      <c r="AJ112" s="644"/>
      <c r="AK112" s="644"/>
      <c r="AL112" s="644"/>
      <c r="AM112" s="644"/>
      <c r="AN112" s="644"/>
      <c r="AO112" s="644"/>
      <c r="AP112" s="644"/>
      <c r="AQ112" s="644"/>
      <c r="AR112" s="644"/>
      <c r="AS112" s="644"/>
      <c r="AT112" s="644"/>
      <c r="AU112" s="644"/>
      <c r="AV112" s="644"/>
      <c r="AW112" s="644"/>
      <c r="AX112" s="645"/>
      <c r="AY112" s="6"/>
      <c r="AZ112" s="6"/>
      <c r="BA112" s="6"/>
      <c r="BB112" s="6"/>
      <c r="BC112" s="15"/>
      <c r="BD112" s="7"/>
      <c r="BH112" s="85"/>
      <c r="BI112" s="86"/>
      <c r="BJ112" s="86"/>
      <c r="BK112" s="408" t="s">
        <v>253</v>
      </c>
      <c r="BL112" s="409"/>
      <c r="BM112" s="409"/>
      <c r="BN112" s="409"/>
      <c r="BO112" s="409"/>
      <c r="BP112" s="409"/>
      <c r="BQ112" s="410"/>
      <c r="BR112" s="411" t="s">
        <v>280</v>
      </c>
      <c r="BS112" s="412"/>
      <c r="BT112" s="412"/>
      <c r="BU112" s="412"/>
      <c r="BV112" s="412"/>
      <c r="BW112" s="412"/>
      <c r="BX112" s="412"/>
      <c r="BY112" s="412"/>
      <c r="BZ112" s="413"/>
      <c r="CA112" s="411" t="s">
        <v>29</v>
      </c>
      <c r="CB112" s="412"/>
      <c r="CC112" s="412"/>
      <c r="CD112" s="412"/>
      <c r="CE112" s="412"/>
      <c r="CF112" s="412"/>
      <c r="CG112" s="412"/>
      <c r="CH112" s="413"/>
      <c r="CI112" s="86"/>
      <c r="CJ112" s="86"/>
      <c r="CK112" s="86"/>
      <c r="CL112" s="86"/>
      <c r="CM112" s="86"/>
      <c r="CN112" s="86"/>
      <c r="CO112" s="86"/>
      <c r="CP112" s="86"/>
      <c r="CQ112" s="86"/>
      <c r="CR112" s="86"/>
      <c r="CS112" s="86"/>
      <c r="CT112" s="86"/>
      <c r="CU112" s="86"/>
      <c r="CV112" s="86"/>
      <c r="CW112" s="86"/>
      <c r="CX112" s="86"/>
      <c r="CY112" s="86"/>
      <c r="CZ112" s="86"/>
      <c r="DA112" s="86"/>
      <c r="DB112" s="86"/>
      <c r="DC112" s="86"/>
      <c r="DD112" s="87"/>
    </row>
    <row r="113" spans="1:108" x14ac:dyDescent="0.2">
      <c r="E113" s="5"/>
      <c r="F113" s="6"/>
      <c r="G113" s="436"/>
      <c r="H113" s="436"/>
      <c r="I113" s="34"/>
      <c r="J113" s="35"/>
      <c r="K113" s="35"/>
      <c r="L113" s="35"/>
      <c r="M113" s="35"/>
      <c r="N113" s="35"/>
      <c r="O113" s="35"/>
      <c r="P113" s="36"/>
      <c r="Q113" s="42"/>
      <c r="R113" s="43"/>
      <c r="S113" s="43"/>
      <c r="T113" s="43"/>
      <c r="U113" s="44"/>
      <c r="V113" s="6"/>
      <c r="W113" s="6"/>
      <c r="X113" s="6"/>
      <c r="Y113" s="12"/>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15"/>
      <c r="BD113" s="7"/>
      <c r="BH113" s="85"/>
      <c r="BI113" s="86"/>
      <c r="BJ113" s="86"/>
      <c r="BK113" s="414" t="s">
        <v>222</v>
      </c>
      <c r="BL113" s="415"/>
      <c r="BM113" s="415"/>
      <c r="BN113" s="415"/>
      <c r="BO113" s="415"/>
      <c r="BP113" s="415"/>
      <c r="BQ113" s="416"/>
      <c r="BR113" s="414"/>
      <c r="BS113" s="415"/>
      <c r="BT113" s="415"/>
      <c r="BU113" s="415"/>
      <c r="BV113" s="415"/>
      <c r="BW113" s="415"/>
      <c r="BX113" s="415"/>
      <c r="BY113" s="415"/>
      <c r="BZ113" s="416"/>
      <c r="CA113" s="417"/>
      <c r="CB113" s="418"/>
      <c r="CC113" s="418"/>
      <c r="CD113" s="418"/>
      <c r="CE113" s="418"/>
      <c r="CF113" s="418"/>
      <c r="CG113" s="418"/>
      <c r="CH113" s="419"/>
      <c r="CI113" s="86"/>
      <c r="CJ113" s="86"/>
      <c r="CK113" s="86"/>
      <c r="CL113" s="86"/>
      <c r="CM113" s="86"/>
      <c r="CN113" s="86"/>
      <c r="CO113" s="86"/>
      <c r="CP113" s="86"/>
      <c r="CQ113" s="86"/>
      <c r="CR113" s="86"/>
      <c r="CS113" s="86"/>
      <c r="CT113" s="86"/>
      <c r="CU113" s="86"/>
      <c r="CV113" s="86"/>
      <c r="CW113" s="86"/>
      <c r="CX113" s="86"/>
      <c r="CY113" s="86"/>
      <c r="CZ113" s="86"/>
      <c r="DA113" s="86"/>
      <c r="DB113" s="86"/>
      <c r="DC113" s="86"/>
      <c r="DD113" s="87"/>
    </row>
    <row r="114" spans="1:108" ht="15.75" customHeight="1" x14ac:dyDescent="0.2">
      <c r="E114" s="5"/>
      <c r="F114" s="6"/>
      <c r="G114" s="436"/>
      <c r="H114" s="436"/>
      <c r="I114" s="34"/>
      <c r="J114" s="35"/>
      <c r="K114" s="35"/>
      <c r="L114" s="35"/>
      <c r="M114" s="35"/>
      <c r="N114" s="35"/>
      <c r="O114" s="35"/>
      <c r="P114" s="36"/>
      <c r="Q114" s="42"/>
      <c r="R114" s="43"/>
      <c r="S114" s="43"/>
      <c r="T114" s="43"/>
      <c r="U114" s="44"/>
      <c r="V114" s="6"/>
      <c r="W114" s="6"/>
      <c r="X114" s="6"/>
      <c r="Y114" s="12"/>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15"/>
      <c r="BD114" s="7"/>
      <c r="BH114" s="85"/>
      <c r="BI114" s="86"/>
      <c r="BJ114" s="86"/>
      <c r="BK114" s="414" t="s">
        <v>223</v>
      </c>
      <c r="BL114" s="415"/>
      <c r="BM114" s="415"/>
      <c r="BN114" s="415"/>
      <c r="BO114" s="415"/>
      <c r="BP114" s="415"/>
      <c r="BQ114" s="416"/>
      <c r="BR114" s="414" t="s">
        <v>285</v>
      </c>
      <c r="BS114" s="415"/>
      <c r="BT114" s="415"/>
      <c r="BU114" s="415"/>
      <c r="BV114" s="415"/>
      <c r="BW114" s="415"/>
      <c r="BX114" s="415"/>
      <c r="BY114" s="415"/>
      <c r="BZ114" s="416"/>
      <c r="CA114" s="417"/>
      <c r="CB114" s="418"/>
      <c r="CC114" s="418"/>
      <c r="CD114" s="418"/>
      <c r="CE114" s="418"/>
      <c r="CF114" s="418"/>
      <c r="CG114" s="418"/>
      <c r="CH114" s="419"/>
      <c r="CI114" s="86"/>
      <c r="CJ114" s="86"/>
      <c r="CK114" s="86"/>
      <c r="CL114" s="86"/>
      <c r="CM114" s="86"/>
      <c r="CN114" s="86"/>
      <c r="CO114" s="86"/>
      <c r="CP114" s="86"/>
      <c r="CQ114" s="86"/>
      <c r="CR114" s="86"/>
      <c r="CS114" s="86"/>
      <c r="CT114" s="86"/>
      <c r="CU114" s="86"/>
      <c r="CV114" s="86"/>
      <c r="CW114" s="86"/>
      <c r="CX114" s="86"/>
      <c r="CY114" s="86"/>
      <c r="CZ114" s="86"/>
      <c r="DA114" s="86"/>
      <c r="DB114" s="86"/>
      <c r="DC114" s="86"/>
      <c r="DD114" s="87"/>
    </row>
    <row r="115" spans="1:108" x14ac:dyDescent="0.2">
      <c r="E115" s="5"/>
      <c r="F115" s="6"/>
      <c r="G115" s="436"/>
      <c r="H115" s="436"/>
      <c r="I115" s="34"/>
      <c r="J115" s="35"/>
      <c r="K115" s="35"/>
      <c r="L115" s="35"/>
      <c r="M115" s="35"/>
      <c r="N115" s="35"/>
      <c r="O115" s="35"/>
      <c r="P115" s="36"/>
      <c r="Q115" s="42"/>
      <c r="R115" s="43"/>
      <c r="S115" s="43"/>
      <c r="T115" s="43"/>
      <c r="U115" s="44"/>
      <c r="V115" s="6"/>
      <c r="W115" s="6"/>
      <c r="X115" s="6"/>
      <c r="Y115" s="18"/>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20"/>
      <c r="BD115" s="7"/>
      <c r="BH115" s="85"/>
      <c r="BI115" s="86"/>
      <c r="BJ115" s="86"/>
      <c r="BK115" s="414" t="s">
        <v>224</v>
      </c>
      <c r="BL115" s="415"/>
      <c r="BM115" s="415"/>
      <c r="BN115" s="415"/>
      <c r="BO115" s="415"/>
      <c r="BP115" s="415"/>
      <c r="BQ115" s="416"/>
      <c r="BR115" s="414" t="s">
        <v>185</v>
      </c>
      <c r="BS115" s="415"/>
      <c r="BT115" s="415"/>
      <c r="BU115" s="415"/>
      <c r="BV115" s="415"/>
      <c r="BW115" s="415"/>
      <c r="BX115" s="415"/>
      <c r="BY115" s="415"/>
      <c r="BZ115" s="416"/>
      <c r="CA115" s="417" t="s">
        <v>1175</v>
      </c>
      <c r="CB115" s="418"/>
      <c r="CC115" s="418"/>
      <c r="CD115" s="418"/>
      <c r="CE115" s="418"/>
      <c r="CF115" s="418"/>
      <c r="CG115" s="418"/>
      <c r="CH115" s="419"/>
      <c r="CI115" s="86"/>
      <c r="CJ115" s="86"/>
      <c r="CK115" s="86"/>
      <c r="CL115" s="86"/>
      <c r="CM115" s="86"/>
      <c r="CN115" s="86"/>
      <c r="CO115" s="86"/>
      <c r="CP115" s="86"/>
      <c r="CQ115" s="86"/>
      <c r="CR115" s="86"/>
      <c r="CS115" s="86"/>
      <c r="CT115" s="86"/>
      <c r="CU115" s="86"/>
      <c r="CV115" s="86"/>
      <c r="CW115" s="86"/>
      <c r="CX115" s="86"/>
      <c r="CY115" s="86"/>
      <c r="CZ115" s="86"/>
      <c r="DA115" s="86"/>
      <c r="DB115" s="86"/>
      <c r="DC115" s="86"/>
      <c r="DD115" s="87"/>
    </row>
    <row r="116" spans="1:108" x14ac:dyDescent="0.2">
      <c r="E116" s="5"/>
      <c r="F116" s="6"/>
      <c r="G116" s="436"/>
      <c r="H116" s="436"/>
      <c r="I116" s="34"/>
      <c r="J116" s="35"/>
      <c r="K116" s="35"/>
      <c r="L116" s="35"/>
      <c r="M116" s="35"/>
      <c r="N116" s="35"/>
      <c r="O116" s="35"/>
      <c r="P116" s="36"/>
      <c r="Q116" s="42"/>
      <c r="R116" s="43"/>
      <c r="S116" s="43"/>
      <c r="T116" s="43"/>
      <c r="U116" s="44"/>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7"/>
      <c r="BH116" s="85"/>
      <c r="BI116" s="86"/>
      <c r="BJ116" s="86"/>
      <c r="BK116" s="414" t="s">
        <v>1174</v>
      </c>
      <c r="BL116" s="415"/>
      <c r="BM116" s="415"/>
      <c r="BN116" s="415"/>
      <c r="BO116" s="415"/>
      <c r="BP116" s="415"/>
      <c r="BQ116" s="416"/>
      <c r="BR116" s="414" t="s">
        <v>16</v>
      </c>
      <c r="BS116" s="415"/>
      <c r="BT116" s="415"/>
      <c r="BU116" s="415"/>
      <c r="BV116" s="415"/>
      <c r="BW116" s="415"/>
      <c r="BX116" s="415"/>
      <c r="BY116" s="415"/>
      <c r="BZ116" s="416"/>
      <c r="CA116" s="417"/>
      <c r="CB116" s="418"/>
      <c r="CC116" s="418"/>
      <c r="CD116" s="418"/>
      <c r="CE116" s="418"/>
      <c r="CF116" s="418"/>
      <c r="CG116" s="418"/>
      <c r="CH116" s="419"/>
      <c r="CI116" s="86"/>
      <c r="CJ116" s="86"/>
      <c r="CK116" s="86"/>
      <c r="CL116" s="86"/>
      <c r="CM116" s="86"/>
      <c r="CN116" s="86"/>
      <c r="CO116" s="86"/>
      <c r="CP116" s="86"/>
      <c r="CQ116" s="86"/>
      <c r="CR116" s="86"/>
      <c r="CS116" s="86"/>
      <c r="CT116" s="86"/>
      <c r="CU116" s="86"/>
      <c r="CV116" s="86"/>
      <c r="CW116" s="86"/>
      <c r="CX116" s="86"/>
      <c r="CY116" s="86"/>
      <c r="CZ116" s="86"/>
      <c r="DA116" s="86"/>
      <c r="DB116" s="86"/>
      <c r="DC116" s="86"/>
      <c r="DD116" s="87"/>
    </row>
    <row r="117" spans="1:108" x14ac:dyDescent="0.2">
      <c r="E117" s="5"/>
      <c r="F117" s="6"/>
      <c r="G117" s="436"/>
      <c r="H117" s="436"/>
      <c r="I117" s="34"/>
      <c r="J117" s="35"/>
      <c r="K117" s="35"/>
      <c r="L117" s="35"/>
      <c r="M117" s="35"/>
      <c r="N117" s="35"/>
      <c r="O117" s="35"/>
      <c r="P117" s="36"/>
      <c r="Q117" s="42"/>
      <c r="R117" s="43"/>
      <c r="S117" s="43"/>
      <c r="T117" s="43"/>
      <c r="U117" s="44"/>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7"/>
      <c r="BH117" s="85"/>
      <c r="BI117" s="86"/>
      <c r="BJ117" s="86"/>
      <c r="BK117" s="414" t="s">
        <v>292</v>
      </c>
      <c r="BL117" s="415"/>
      <c r="BM117" s="415"/>
      <c r="BN117" s="415"/>
      <c r="BO117" s="415"/>
      <c r="BP117" s="415"/>
      <c r="BQ117" s="416"/>
      <c r="BR117" s="414" t="s">
        <v>273</v>
      </c>
      <c r="BS117" s="415"/>
      <c r="BT117" s="415"/>
      <c r="BU117" s="415"/>
      <c r="BV117" s="415"/>
      <c r="BW117" s="415"/>
      <c r="BX117" s="415"/>
      <c r="BY117" s="415"/>
      <c r="BZ117" s="416"/>
      <c r="CA117" s="420"/>
      <c r="CB117" s="421"/>
      <c r="CC117" s="421"/>
      <c r="CD117" s="421"/>
      <c r="CE117" s="421"/>
      <c r="CF117" s="421"/>
      <c r="CG117" s="421"/>
      <c r="CH117" s="422"/>
      <c r="CI117" s="86"/>
      <c r="CJ117" s="86"/>
      <c r="CK117" s="86"/>
      <c r="CL117" s="86"/>
      <c r="CM117" s="86"/>
      <c r="CN117" s="86"/>
      <c r="CO117" s="86"/>
      <c r="CP117" s="86"/>
      <c r="CQ117" s="86"/>
      <c r="CR117" s="86"/>
      <c r="CS117" s="86"/>
      <c r="CT117" s="86"/>
      <c r="CU117" s="86"/>
      <c r="CV117" s="86"/>
      <c r="CW117" s="86"/>
      <c r="CX117" s="86"/>
      <c r="CY117" s="86"/>
      <c r="CZ117" s="86"/>
      <c r="DA117" s="86"/>
      <c r="DB117" s="86"/>
      <c r="DC117" s="86"/>
      <c r="DD117" s="87"/>
    </row>
    <row r="118" spans="1:108" x14ac:dyDescent="0.2">
      <c r="E118" s="5"/>
      <c r="F118" s="6"/>
      <c r="G118" s="436"/>
      <c r="H118" s="436"/>
      <c r="I118" s="34"/>
      <c r="J118" s="35"/>
      <c r="K118" s="35"/>
      <c r="L118" s="35"/>
      <c r="M118" s="35"/>
      <c r="N118" s="35"/>
      <c r="O118" s="35"/>
      <c r="P118" s="36"/>
      <c r="Q118" s="42"/>
      <c r="R118" s="43"/>
      <c r="S118" s="43"/>
      <c r="T118" s="43"/>
      <c r="U118" s="44"/>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7"/>
      <c r="BH118" s="85"/>
      <c r="BI118" s="86"/>
      <c r="BJ118" s="86"/>
      <c r="BK118" s="414" t="s">
        <v>295</v>
      </c>
      <c r="BL118" s="415"/>
      <c r="BM118" s="415"/>
      <c r="BN118" s="415"/>
      <c r="BO118" s="415"/>
      <c r="BP118" s="415"/>
      <c r="BQ118" s="416"/>
      <c r="BR118" s="414" t="s">
        <v>296</v>
      </c>
      <c r="BS118" s="415"/>
      <c r="BT118" s="415"/>
      <c r="BU118" s="415"/>
      <c r="BV118" s="415"/>
      <c r="BW118" s="415"/>
      <c r="BX118" s="415"/>
      <c r="BY118" s="415"/>
      <c r="BZ118" s="416"/>
      <c r="CA118" s="420"/>
      <c r="CB118" s="421"/>
      <c r="CC118" s="421"/>
      <c r="CD118" s="421"/>
      <c r="CE118" s="421"/>
      <c r="CF118" s="421"/>
      <c r="CG118" s="421"/>
      <c r="CH118" s="422"/>
      <c r="CI118" s="86"/>
      <c r="CJ118" s="86"/>
      <c r="CK118" s="86"/>
      <c r="CL118" s="86"/>
      <c r="CM118" s="86"/>
      <c r="CN118" s="86"/>
      <c r="CO118" s="86"/>
      <c r="CP118" s="86"/>
      <c r="CQ118" s="86"/>
      <c r="CR118" s="86"/>
      <c r="CS118" s="86"/>
      <c r="CT118" s="86"/>
      <c r="CU118" s="86"/>
      <c r="CV118" s="86"/>
      <c r="CW118" s="86"/>
      <c r="CX118" s="86"/>
      <c r="CY118" s="86"/>
      <c r="CZ118" s="86"/>
      <c r="DA118" s="86"/>
      <c r="DB118" s="86"/>
      <c r="DC118" s="86"/>
      <c r="DD118" s="87"/>
    </row>
    <row r="119" spans="1:108" x14ac:dyDescent="0.2">
      <c r="E119" s="5"/>
      <c r="F119" s="6"/>
      <c r="G119" s="436"/>
      <c r="H119" s="436"/>
      <c r="I119" s="34"/>
      <c r="J119" s="35"/>
      <c r="K119" s="35"/>
      <c r="L119" s="35"/>
      <c r="M119" s="35"/>
      <c r="N119" s="35"/>
      <c r="O119" s="35"/>
      <c r="P119" s="36"/>
      <c r="Q119" s="42"/>
      <c r="R119" s="43"/>
      <c r="S119" s="43"/>
      <c r="T119" s="43"/>
      <c r="U119" s="44"/>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7"/>
      <c r="BH119" s="85"/>
      <c r="BI119" s="86"/>
      <c r="BJ119" s="86"/>
      <c r="BK119" s="414" t="s">
        <v>225</v>
      </c>
      <c r="BL119" s="415"/>
      <c r="BM119" s="415"/>
      <c r="BN119" s="415"/>
      <c r="BO119" s="415"/>
      <c r="BP119" s="415"/>
      <c r="BQ119" s="416"/>
      <c r="BR119" s="414" t="s">
        <v>297</v>
      </c>
      <c r="BS119" s="415"/>
      <c r="BT119" s="415"/>
      <c r="BU119" s="415"/>
      <c r="BV119" s="415"/>
      <c r="BW119" s="415"/>
      <c r="BX119" s="415"/>
      <c r="BY119" s="415"/>
      <c r="BZ119" s="416"/>
      <c r="CA119" s="417"/>
      <c r="CB119" s="418"/>
      <c r="CC119" s="418"/>
      <c r="CD119" s="418"/>
      <c r="CE119" s="418"/>
      <c r="CF119" s="418"/>
      <c r="CG119" s="418"/>
      <c r="CH119" s="419"/>
      <c r="CI119" s="86"/>
      <c r="CJ119" s="86"/>
      <c r="CK119" s="86"/>
      <c r="CL119" s="86"/>
      <c r="CM119" s="86"/>
      <c r="CN119" s="86"/>
      <c r="CO119" s="86"/>
      <c r="CP119" s="86"/>
      <c r="CQ119" s="86"/>
      <c r="CR119" s="86"/>
      <c r="CS119" s="86"/>
      <c r="CT119" s="86"/>
      <c r="CU119" s="86"/>
      <c r="CV119" s="86"/>
      <c r="CW119" s="86"/>
      <c r="CX119" s="86"/>
      <c r="CY119" s="86"/>
      <c r="CZ119" s="86"/>
      <c r="DA119" s="86"/>
      <c r="DB119" s="86"/>
      <c r="DC119" s="86"/>
      <c r="DD119" s="87"/>
    </row>
    <row r="120" spans="1:108" x14ac:dyDescent="0.2">
      <c r="E120" s="5"/>
      <c r="F120" s="6"/>
      <c r="G120" s="436"/>
      <c r="H120" s="436"/>
      <c r="I120" s="34"/>
      <c r="J120" s="35"/>
      <c r="K120" s="35"/>
      <c r="L120" s="35"/>
      <c r="M120" s="35"/>
      <c r="N120" s="35"/>
      <c r="O120" s="35"/>
      <c r="P120" s="36"/>
      <c r="Q120" s="42"/>
      <c r="R120" s="43"/>
      <c r="S120" s="43"/>
      <c r="T120" s="43"/>
      <c r="U120" s="44"/>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7"/>
      <c r="BH120" s="85"/>
      <c r="BI120" s="86"/>
      <c r="BJ120" s="86"/>
      <c r="BK120" s="86"/>
      <c r="BL120" s="86"/>
      <c r="BM120" s="86"/>
      <c r="BN120" s="86"/>
      <c r="BO120" s="86"/>
      <c r="BP120" s="86"/>
      <c r="BQ120" s="86"/>
      <c r="BR120" s="86"/>
      <c r="BS120" s="86"/>
      <c r="BT120" s="86"/>
      <c r="BU120" s="86"/>
      <c r="BV120" s="86"/>
      <c r="BW120" s="86"/>
      <c r="BX120" s="86"/>
      <c r="BY120" s="86"/>
      <c r="BZ120" s="86"/>
      <c r="CA120" s="86"/>
      <c r="CB120" s="86"/>
      <c r="CC120" s="86"/>
      <c r="CD120" s="86"/>
      <c r="CE120" s="86"/>
      <c r="CF120" s="86"/>
      <c r="CG120" s="86"/>
      <c r="CH120" s="86"/>
      <c r="CI120" s="86"/>
      <c r="CJ120" s="86"/>
      <c r="CK120" s="86"/>
      <c r="CL120" s="86"/>
      <c r="CM120" s="86"/>
      <c r="CN120" s="86"/>
      <c r="CO120" s="86"/>
      <c r="CP120" s="86"/>
      <c r="CQ120" s="86"/>
      <c r="CR120" s="86"/>
      <c r="CS120" s="86"/>
      <c r="CT120" s="86"/>
      <c r="CU120" s="86"/>
      <c r="CV120" s="86"/>
      <c r="CW120" s="86"/>
      <c r="CX120" s="86"/>
      <c r="CY120" s="86"/>
      <c r="CZ120" s="86"/>
      <c r="DA120" s="86"/>
      <c r="DB120" s="86"/>
      <c r="DC120" s="86"/>
      <c r="DD120" s="87"/>
    </row>
    <row r="121" spans="1:108" ht="15.75" thickBot="1" x14ac:dyDescent="0.25">
      <c r="E121" s="21"/>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3"/>
      <c r="BH121" s="88"/>
      <c r="BI121" s="89"/>
      <c r="BJ121" s="89"/>
      <c r="BK121" s="89"/>
      <c r="BL121" s="89"/>
      <c r="BM121" s="89"/>
      <c r="BN121" s="89"/>
      <c r="BO121" s="89"/>
      <c r="BP121" s="89"/>
      <c r="BQ121" s="89"/>
      <c r="BR121" s="89"/>
      <c r="BS121" s="89"/>
      <c r="BT121" s="89"/>
      <c r="BU121" s="89"/>
      <c r="BV121" s="89"/>
      <c r="BW121" s="89"/>
      <c r="BX121" s="89"/>
      <c r="BY121" s="89"/>
      <c r="BZ121" s="89"/>
      <c r="CA121" s="89"/>
      <c r="CB121" s="89"/>
      <c r="CC121" s="89"/>
      <c r="CD121" s="89"/>
      <c r="CE121" s="89"/>
      <c r="CF121" s="89"/>
      <c r="CG121" s="89"/>
      <c r="CH121" s="89"/>
      <c r="CI121" s="89"/>
      <c r="CJ121" s="89"/>
      <c r="CK121" s="89"/>
      <c r="CL121" s="89"/>
      <c r="CM121" s="89"/>
      <c r="CN121" s="89"/>
      <c r="CO121" s="89"/>
      <c r="CP121" s="89"/>
      <c r="CQ121" s="89"/>
      <c r="CR121" s="89"/>
      <c r="CS121" s="89"/>
      <c r="CT121" s="89"/>
      <c r="CU121" s="89"/>
      <c r="CV121" s="89"/>
      <c r="CW121" s="89"/>
      <c r="CX121" s="89"/>
      <c r="CY121" s="89"/>
      <c r="CZ121" s="89"/>
      <c r="DA121" s="89"/>
      <c r="DB121" s="89"/>
      <c r="DC121" s="89"/>
      <c r="DD121" s="90"/>
    </row>
    <row r="123" spans="1:108" ht="21" thickBot="1" x14ac:dyDescent="0.35">
      <c r="A123" s="378" t="s">
        <v>508</v>
      </c>
      <c r="B123" s="378"/>
      <c r="C123" s="378"/>
      <c r="D123" s="378"/>
      <c r="E123" s="27" t="s">
        <v>559</v>
      </c>
    </row>
    <row r="124" spans="1:108" x14ac:dyDescent="0.2">
      <c r="E124" s="168"/>
      <c r="F124" s="169"/>
      <c r="G124" s="169"/>
      <c r="H124" s="169"/>
      <c r="I124" s="16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70"/>
      <c r="BH124" s="82"/>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c r="CT124" s="83"/>
      <c r="CU124" s="83"/>
      <c r="CV124" s="83"/>
      <c r="CW124" s="83"/>
      <c r="CX124" s="83"/>
      <c r="CY124" s="83"/>
      <c r="CZ124" s="83"/>
      <c r="DA124" s="83"/>
      <c r="DB124" s="83"/>
      <c r="DC124" s="83"/>
      <c r="DD124" s="84"/>
    </row>
    <row r="125" spans="1:108" ht="15.75" thickBot="1" x14ac:dyDescent="0.25">
      <c r="E125" s="171"/>
      <c r="F125" s="172"/>
      <c r="G125" s="172"/>
      <c r="H125" s="172"/>
      <c r="I125" s="172"/>
      <c r="J125" s="172"/>
      <c r="K125" s="172"/>
      <c r="L125" s="172"/>
      <c r="M125" s="172"/>
      <c r="N125" s="172"/>
      <c r="O125" s="172"/>
      <c r="P125" s="172"/>
      <c r="Q125" s="172"/>
      <c r="R125" s="172"/>
      <c r="S125" s="172"/>
      <c r="T125" s="172"/>
      <c r="U125" s="172"/>
      <c r="V125" s="172"/>
      <c r="W125" s="172"/>
      <c r="X125" s="172"/>
      <c r="Y125" s="172"/>
      <c r="Z125" s="172"/>
      <c r="AA125" s="172"/>
      <c r="AB125" s="172"/>
      <c r="AC125" s="172"/>
      <c r="AD125" s="172"/>
      <c r="AE125" s="172"/>
      <c r="AF125" s="172"/>
      <c r="AG125" s="172"/>
      <c r="AH125" s="172"/>
      <c r="AI125" s="172"/>
      <c r="AJ125" s="172"/>
      <c r="AK125" s="172"/>
      <c r="AL125" s="172"/>
      <c r="AM125" s="172"/>
      <c r="AN125" s="172"/>
      <c r="AO125" s="172"/>
      <c r="AP125" s="172"/>
      <c r="AQ125" s="172"/>
      <c r="AR125" s="172"/>
      <c r="AS125" s="172"/>
      <c r="AT125" s="172"/>
      <c r="AU125" s="172"/>
      <c r="AV125" s="172"/>
      <c r="AW125" s="172"/>
      <c r="AX125" s="172"/>
      <c r="AY125" s="173"/>
      <c r="AZ125" s="173"/>
      <c r="BA125" s="173"/>
      <c r="BB125" s="173"/>
      <c r="BC125" s="172"/>
      <c r="BD125" s="174"/>
      <c r="BH125" s="85"/>
      <c r="BI125" s="86"/>
      <c r="BJ125" s="86"/>
      <c r="BK125" s="86"/>
      <c r="BL125" s="86"/>
      <c r="BM125" s="86"/>
      <c r="BN125" s="86"/>
      <c r="BO125" s="86"/>
      <c r="BP125" s="86"/>
      <c r="BQ125" s="86"/>
      <c r="BR125" s="86"/>
      <c r="BS125" s="86"/>
      <c r="BT125" s="86"/>
      <c r="BU125" s="86"/>
      <c r="BV125" s="86"/>
      <c r="BW125" s="86"/>
      <c r="BX125" s="86"/>
      <c r="BY125" s="86"/>
      <c r="BZ125" s="86"/>
      <c r="CA125" s="86"/>
      <c r="CB125" s="86"/>
      <c r="CC125" s="86"/>
      <c r="CD125" s="86"/>
      <c r="CE125" s="86"/>
      <c r="CF125" s="86"/>
      <c r="CG125" s="86"/>
      <c r="CH125" s="86"/>
      <c r="CI125" s="86"/>
      <c r="CJ125" s="86"/>
      <c r="CK125" s="86"/>
      <c r="CL125" s="86"/>
      <c r="CM125" s="86"/>
      <c r="CN125" s="86"/>
      <c r="CO125" s="86"/>
      <c r="CP125" s="86"/>
      <c r="CQ125" s="86"/>
      <c r="CR125" s="86"/>
      <c r="CS125" s="86"/>
      <c r="CT125" s="86"/>
      <c r="CU125" s="86"/>
      <c r="CV125" s="86"/>
      <c r="CW125" s="86"/>
      <c r="CX125" s="86"/>
      <c r="CY125" s="86"/>
      <c r="CZ125" s="86"/>
      <c r="DA125" s="86"/>
      <c r="DB125" s="86"/>
      <c r="DC125" s="86"/>
      <c r="DD125" s="87"/>
    </row>
    <row r="126" spans="1:108" x14ac:dyDescent="0.2">
      <c r="E126" s="5"/>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17"/>
      <c r="AZ126" s="17"/>
      <c r="BA126" s="17"/>
      <c r="BB126" s="17"/>
      <c r="BC126" s="6"/>
      <c r="BD126" s="7"/>
      <c r="BH126" s="85"/>
      <c r="BI126" s="86"/>
      <c r="BJ126" s="86" t="s">
        <v>1014</v>
      </c>
      <c r="BK126" s="175"/>
      <c r="BL126" s="175"/>
      <c r="BM126" s="175"/>
      <c r="BN126" s="175"/>
      <c r="BO126" s="175"/>
      <c r="BP126" s="175"/>
      <c r="BQ126" s="175"/>
      <c r="BR126" s="175"/>
      <c r="BS126" s="86"/>
      <c r="BT126" s="86"/>
      <c r="BU126" s="86"/>
      <c r="BV126" s="86"/>
      <c r="BW126" s="86"/>
      <c r="BX126" s="86"/>
      <c r="BY126" s="86"/>
      <c r="BZ126" s="86"/>
      <c r="CA126" s="86"/>
      <c r="CB126" s="86"/>
      <c r="CC126" s="86"/>
      <c r="CD126" s="86"/>
      <c r="CE126" s="86"/>
      <c r="CF126" s="86"/>
      <c r="CG126" s="86"/>
      <c r="CH126" s="86"/>
      <c r="CI126" s="86"/>
      <c r="CJ126" s="86"/>
      <c r="CK126" s="86"/>
      <c r="CL126" s="86"/>
      <c r="CM126" s="86"/>
      <c r="CN126" s="86"/>
      <c r="CO126" s="86"/>
      <c r="CP126" s="86"/>
      <c r="CQ126" s="86"/>
      <c r="CR126" s="86"/>
      <c r="CS126" s="86"/>
      <c r="CT126" s="86"/>
      <c r="CU126" s="86"/>
      <c r="CV126" s="86"/>
      <c r="CW126" s="86"/>
      <c r="CX126" s="86"/>
      <c r="CY126" s="86"/>
      <c r="CZ126" s="86"/>
      <c r="DA126" s="86"/>
      <c r="DB126" s="86"/>
      <c r="DC126" s="86"/>
      <c r="DD126" s="87"/>
    </row>
    <row r="127" spans="1:108" x14ac:dyDescent="0.2">
      <c r="E127" s="5"/>
      <c r="F127" s="6"/>
      <c r="G127" s="646" t="s">
        <v>1233</v>
      </c>
      <c r="H127" s="646"/>
      <c r="I127" s="646"/>
      <c r="J127" s="646"/>
      <c r="K127" s="646"/>
      <c r="L127" s="646"/>
      <c r="M127" s="646"/>
      <c r="N127" s="646"/>
      <c r="O127" s="646"/>
      <c r="P127" s="646"/>
      <c r="Q127" s="646"/>
      <c r="R127" s="646"/>
      <c r="S127" s="646"/>
      <c r="T127" s="646"/>
      <c r="U127" s="646"/>
      <c r="V127" s="646"/>
      <c r="W127" s="646"/>
      <c r="X127" s="646"/>
      <c r="Y127" s="646"/>
      <c r="Z127" s="646"/>
      <c r="AA127" s="646"/>
      <c r="AB127" s="646"/>
      <c r="AC127" s="646"/>
      <c r="AD127" s="646"/>
      <c r="AE127" s="646"/>
      <c r="AF127" s="646"/>
      <c r="AG127" s="646"/>
      <c r="AH127" s="646"/>
      <c r="AI127" s="646"/>
      <c r="AJ127" s="646"/>
      <c r="AK127" s="646"/>
      <c r="AL127" s="646"/>
      <c r="AM127" s="646"/>
      <c r="AN127" s="646"/>
      <c r="AO127" s="646"/>
      <c r="AP127" s="646"/>
      <c r="AQ127" s="646"/>
      <c r="AR127" s="646"/>
      <c r="AS127" s="646"/>
      <c r="AT127" s="646"/>
      <c r="AU127" s="646"/>
      <c r="AV127" s="646"/>
      <c r="AW127" s="646"/>
      <c r="AX127" s="646"/>
      <c r="AY127" s="646"/>
      <c r="AZ127" s="646"/>
      <c r="BA127" s="646"/>
      <c r="BB127" s="646"/>
      <c r="BC127" s="6"/>
      <c r="BD127" s="7"/>
      <c r="BH127" s="85"/>
      <c r="BI127" s="86"/>
      <c r="BJ127" s="86"/>
      <c r="BK127" s="193" t="s">
        <v>1234</v>
      </c>
      <c r="BL127" s="175"/>
      <c r="BM127" s="175"/>
      <c r="BN127" s="175"/>
      <c r="BO127" s="175"/>
      <c r="BP127" s="175"/>
      <c r="BQ127" s="175"/>
      <c r="BR127" s="175"/>
      <c r="BS127" s="86"/>
      <c r="BT127" s="86"/>
      <c r="BU127" s="86"/>
      <c r="BV127" s="86"/>
      <c r="BW127" s="86"/>
      <c r="BX127" s="86"/>
      <c r="BY127" s="86"/>
      <c r="BZ127" s="86"/>
      <c r="CA127" s="86"/>
      <c r="CB127" s="86"/>
      <c r="CC127" s="86"/>
      <c r="CD127" s="86"/>
      <c r="CE127" s="86"/>
      <c r="CF127" s="86"/>
      <c r="CG127" s="86"/>
      <c r="CH127" s="86"/>
      <c r="CI127" s="86"/>
      <c r="CJ127" s="86"/>
      <c r="CK127" s="86"/>
      <c r="CL127" s="86"/>
      <c r="CM127" s="86"/>
      <c r="CN127" s="86"/>
      <c r="CO127" s="86"/>
      <c r="CP127" s="86"/>
      <c r="CQ127" s="86"/>
      <c r="CR127" s="86"/>
      <c r="CS127" s="86"/>
      <c r="CT127" s="86"/>
      <c r="CU127" s="86"/>
      <c r="CV127" s="86"/>
      <c r="CW127" s="86"/>
      <c r="CX127" s="86"/>
      <c r="CY127" s="86"/>
      <c r="CZ127" s="86"/>
      <c r="DA127" s="86"/>
      <c r="DB127" s="86"/>
      <c r="DC127" s="86"/>
      <c r="DD127" s="87"/>
    </row>
    <row r="128" spans="1:108" ht="23.45" customHeight="1" x14ac:dyDescent="0.2">
      <c r="E128" s="5"/>
      <c r="F128" s="6"/>
      <c r="G128" s="646"/>
      <c r="H128" s="646"/>
      <c r="I128" s="646"/>
      <c r="J128" s="646"/>
      <c r="K128" s="646"/>
      <c r="L128" s="646"/>
      <c r="M128" s="646"/>
      <c r="N128" s="646"/>
      <c r="O128" s="646"/>
      <c r="P128" s="646"/>
      <c r="Q128" s="646"/>
      <c r="R128" s="646"/>
      <c r="S128" s="646"/>
      <c r="T128" s="646"/>
      <c r="U128" s="646"/>
      <c r="V128" s="646"/>
      <c r="W128" s="646"/>
      <c r="X128" s="646"/>
      <c r="Y128" s="646"/>
      <c r="Z128" s="646"/>
      <c r="AA128" s="646"/>
      <c r="AB128" s="646"/>
      <c r="AC128" s="646"/>
      <c r="AD128" s="646"/>
      <c r="AE128" s="646"/>
      <c r="AF128" s="646"/>
      <c r="AG128" s="646"/>
      <c r="AH128" s="646"/>
      <c r="AI128" s="646"/>
      <c r="AJ128" s="646"/>
      <c r="AK128" s="646"/>
      <c r="AL128" s="646"/>
      <c r="AM128" s="646"/>
      <c r="AN128" s="646"/>
      <c r="AO128" s="646"/>
      <c r="AP128" s="646"/>
      <c r="AQ128" s="646"/>
      <c r="AR128" s="646"/>
      <c r="AS128" s="646"/>
      <c r="AT128" s="646"/>
      <c r="AU128" s="646"/>
      <c r="AV128" s="646"/>
      <c r="AW128" s="646"/>
      <c r="AX128" s="646"/>
      <c r="AY128" s="646"/>
      <c r="AZ128" s="646"/>
      <c r="BA128" s="646"/>
      <c r="BB128" s="646"/>
      <c r="BC128" s="6"/>
      <c r="BD128" s="7"/>
      <c r="BH128" s="85"/>
      <c r="BI128" s="86"/>
      <c r="BJ128" s="86"/>
      <c r="BK128" s="175"/>
      <c r="BL128" s="175"/>
      <c r="BM128" s="175"/>
      <c r="BN128" s="175"/>
      <c r="BO128" s="175"/>
      <c r="BP128" s="175"/>
      <c r="BQ128" s="175"/>
      <c r="BR128" s="175"/>
      <c r="BS128" s="86"/>
      <c r="BT128" s="86"/>
      <c r="BU128" s="86"/>
      <c r="BV128" s="86"/>
      <c r="BW128" s="86"/>
      <c r="BX128" s="86"/>
      <c r="BY128" s="86"/>
      <c r="BZ128" s="86"/>
      <c r="CA128" s="86"/>
      <c r="CB128" s="86"/>
      <c r="CC128" s="86"/>
      <c r="CD128" s="86"/>
      <c r="CE128" s="86"/>
      <c r="CF128" s="86"/>
      <c r="CG128" s="86"/>
      <c r="CH128" s="86"/>
      <c r="CI128" s="86"/>
      <c r="CJ128" s="86"/>
      <c r="CK128" s="86"/>
      <c r="CL128" s="86"/>
      <c r="CM128" s="86"/>
      <c r="CN128" s="86"/>
      <c r="CO128" s="86"/>
      <c r="CP128" s="86"/>
      <c r="CQ128" s="86"/>
      <c r="CR128" s="86"/>
      <c r="CS128" s="86"/>
      <c r="CT128" s="86"/>
      <c r="CU128" s="86"/>
      <c r="CV128" s="86"/>
      <c r="CW128" s="86"/>
      <c r="CX128" s="86"/>
      <c r="CY128" s="86"/>
      <c r="CZ128" s="86"/>
      <c r="DA128" s="86"/>
      <c r="DB128" s="86"/>
      <c r="DC128" s="86"/>
      <c r="DD128" s="87"/>
    </row>
    <row r="129" spans="5:108" ht="15.75" customHeight="1" x14ac:dyDescent="0.2">
      <c r="E129" s="5"/>
      <c r="F129" s="6"/>
      <c r="G129" s="646"/>
      <c r="H129" s="646"/>
      <c r="I129" s="646"/>
      <c r="J129" s="646"/>
      <c r="K129" s="646"/>
      <c r="L129" s="646"/>
      <c r="M129" s="646"/>
      <c r="N129" s="646"/>
      <c r="O129" s="646"/>
      <c r="P129" s="646"/>
      <c r="Q129" s="646"/>
      <c r="R129" s="646"/>
      <c r="S129" s="646"/>
      <c r="T129" s="646"/>
      <c r="U129" s="646"/>
      <c r="V129" s="646"/>
      <c r="W129" s="646"/>
      <c r="X129" s="646"/>
      <c r="Y129" s="646"/>
      <c r="Z129" s="646"/>
      <c r="AA129" s="646"/>
      <c r="AB129" s="646"/>
      <c r="AC129" s="646"/>
      <c r="AD129" s="646"/>
      <c r="AE129" s="646"/>
      <c r="AF129" s="646"/>
      <c r="AG129" s="646"/>
      <c r="AH129" s="646"/>
      <c r="AI129" s="646"/>
      <c r="AJ129" s="646"/>
      <c r="AK129" s="646"/>
      <c r="AL129" s="646"/>
      <c r="AM129" s="646"/>
      <c r="AN129" s="646"/>
      <c r="AO129" s="646"/>
      <c r="AP129" s="646"/>
      <c r="AQ129" s="646"/>
      <c r="AR129" s="646"/>
      <c r="AS129" s="646"/>
      <c r="AT129" s="646"/>
      <c r="AU129" s="646"/>
      <c r="AV129" s="646"/>
      <c r="AW129" s="646"/>
      <c r="AX129" s="646"/>
      <c r="AY129" s="646"/>
      <c r="AZ129" s="646"/>
      <c r="BA129" s="646"/>
      <c r="BB129" s="646"/>
      <c r="BC129" s="167"/>
      <c r="BD129" s="7"/>
      <c r="BH129" s="85"/>
      <c r="BI129" s="86"/>
      <c r="BJ129" s="86"/>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86"/>
      <c r="CK129" s="86"/>
      <c r="CL129" s="86"/>
      <c r="CM129" s="86"/>
      <c r="CN129" s="86"/>
      <c r="CO129" s="86"/>
      <c r="CP129" s="86"/>
      <c r="CQ129" s="86"/>
      <c r="CR129" s="86"/>
      <c r="CS129" s="86"/>
      <c r="CT129" s="86"/>
      <c r="CU129" s="86"/>
      <c r="CV129" s="86"/>
      <c r="CW129" s="86"/>
      <c r="CX129" s="86"/>
      <c r="CY129" s="86"/>
      <c r="CZ129" s="86"/>
      <c r="DA129" s="86"/>
      <c r="DB129" s="86"/>
      <c r="DC129" s="86"/>
      <c r="DD129" s="87"/>
    </row>
    <row r="130" spans="5:108" ht="15.75" customHeight="1" x14ac:dyDescent="0.2">
      <c r="E130" s="5"/>
      <c r="F130" s="6"/>
      <c r="G130" s="646"/>
      <c r="H130" s="646"/>
      <c r="I130" s="646"/>
      <c r="J130" s="646"/>
      <c r="K130" s="646"/>
      <c r="L130" s="646"/>
      <c r="M130" s="646"/>
      <c r="N130" s="646"/>
      <c r="O130" s="646"/>
      <c r="P130" s="646"/>
      <c r="Q130" s="646"/>
      <c r="R130" s="646"/>
      <c r="S130" s="646"/>
      <c r="T130" s="646"/>
      <c r="U130" s="646"/>
      <c r="V130" s="646"/>
      <c r="W130" s="646"/>
      <c r="X130" s="646"/>
      <c r="Y130" s="646"/>
      <c r="Z130" s="646"/>
      <c r="AA130" s="646"/>
      <c r="AB130" s="646"/>
      <c r="AC130" s="646"/>
      <c r="AD130" s="646"/>
      <c r="AE130" s="646"/>
      <c r="AF130" s="646"/>
      <c r="AG130" s="646"/>
      <c r="AH130" s="646"/>
      <c r="AI130" s="646"/>
      <c r="AJ130" s="646"/>
      <c r="AK130" s="646"/>
      <c r="AL130" s="646"/>
      <c r="AM130" s="646"/>
      <c r="AN130" s="646"/>
      <c r="AO130" s="646"/>
      <c r="AP130" s="646"/>
      <c r="AQ130" s="646"/>
      <c r="AR130" s="646"/>
      <c r="AS130" s="646"/>
      <c r="AT130" s="646"/>
      <c r="AU130" s="646"/>
      <c r="AV130" s="646"/>
      <c r="AW130" s="646"/>
      <c r="AX130" s="646"/>
      <c r="AY130" s="646"/>
      <c r="AZ130" s="646"/>
      <c r="BA130" s="646"/>
      <c r="BB130" s="646"/>
      <c r="BC130" s="167"/>
      <c r="BD130" s="7"/>
      <c r="BH130" s="85"/>
      <c r="BI130" s="86"/>
      <c r="BJ130" s="86" t="s">
        <v>1015</v>
      </c>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86"/>
      <c r="CK130" s="86"/>
      <c r="CL130" s="86"/>
      <c r="CM130" s="86"/>
      <c r="CN130" s="86"/>
      <c r="CO130" s="86"/>
      <c r="CP130" s="86"/>
      <c r="CQ130" s="86"/>
      <c r="CR130" s="86"/>
      <c r="CS130" s="86"/>
      <c r="CT130" s="86"/>
      <c r="CU130" s="86"/>
      <c r="CV130" s="86"/>
      <c r="CW130" s="86"/>
      <c r="CX130" s="86"/>
      <c r="CY130" s="86"/>
      <c r="CZ130" s="86"/>
      <c r="DA130" s="86"/>
      <c r="DB130" s="86"/>
      <c r="DC130" s="86"/>
      <c r="DD130" s="87"/>
    </row>
    <row r="131" spans="5:108" ht="15.75" customHeight="1" x14ac:dyDescent="0.2">
      <c r="E131" s="5"/>
      <c r="F131" s="6"/>
      <c r="G131" s="646"/>
      <c r="H131" s="646"/>
      <c r="I131" s="646"/>
      <c r="J131" s="646"/>
      <c r="K131" s="646"/>
      <c r="L131" s="646"/>
      <c r="M131" s="646"/>
      <c r="N131" s="646"/>
      <c r="O131" s="646"/>
      <c r="P131" s="646"/>
      <c r="Q131" s="646"/>
      <c r="R131" s="646"/>
      <c r="S131" s="646"/>
      <c r="T131" s="646"/>
      <c r="U131" s="646"/>
      <c r="V131" s="646"/>
      <c r="W131" s="646"/>
      <c r="X131" s="646"/>
      <c r="Y131" s="646"/>
      <c r="Z131" s="646"/>
      <c r="AA131" s="646"/>
      <c r="AB131" s="646"/>
      <c r="AC131" s="646"/>
      <c r="AD131" s="646"/>
      <c r="AE131" s="646"/>
      <c r="AF131" s="646"/>
      <c r="AG131" s="646"/>
      <c r="AH131" s="646"/>
      <c r="AI131" s="646"/>
      <c r="AJ131" s="646"/>
      <c r="AK131" s="646"/>
      <c r="AL131" s="646"/>
      <c r="AM131" s="646"/>
      <c r="AN131" s="646"/>
      <c r="AO131" s="646"/>
      <c r="AP131" s="646"/>
      <c r="AQ131" s="646"/>
      <c r="AR131" s="646"/>
      <c r="AS131" s="646"/>
      <c r="AT131" s="646"/>
      <c r="AU131" s="646"/>
      <c r="AV131" s="646"/>
      <c r="AW131" s="646"/>
      <c r="AX131" s="646"/>
      <c r="AY131" s="646"/>
      <c r="AZ131" s="646"/>
      <c r="BA131" s="646"/>
      <c r="BB131" s="646"/>
      <c r="BC131" s="167"/>
      <c r="BD131" s="7"/>
      <c r="BH131" s="85"/>
      <c r="BI131" s="86"/>
      <c r="BJ131" s="86"/>
      <c r="BK131" s="175" t="s">
        <v>1016</v>
      </c>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86"/>
      <c r="CK131" s="86"/>
      <c r="CL131" s="86"/>
      <c r="CM131" s="86"/>
      <c r="CN131" s="86"/>
      <c r="CO131" s="86"/>
      <c r="CP131" s="86"/>
      <c r="CQ131" s="86"/>
      <c r="CR131" s="86"/>
      <c r="CS131" s="86"/>
      <c r="CT131" s="86"/>
      <c r="CU131" s="86"/>
      <c r="CV131" s="86"/>
      <c r="CW131" s="86"/>
      <c r="CX131" s="86"/>
      <c r="CY131" s="86"/>
      <c r="CZ131" s="86"/>
      <c r="DA131" s="86"/>
      <c r="DB131" s="86"/>
      <c r="DC131" s="86"/>
      <c r="DD131" s="87"/>
    </row>
    <row r="132" spans="5:108" ht="15.75" customHeight="1" x14ac:dyDescent="0.2">
      <c r="E132" s="5"/>
      <c r="F132" s="6"/>
      <c r="G132" s="167"/>
      <c r="H132" s="167"/>
      <c r="I132" s="167"/>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7"/>
      <c r="BH132" s="85"/>
      <c r="BI132" s="86"/>
      <c r="BJ132" s="86"/>
      <c r="BK132" s="175"/>
      <c r="BL132" s="175" t="s">
        <v>1017</v>
      </c>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86"/>
      <c r="CK132" s="86"/>
      <c r="CL132" s="86"/>
      <c r="CM132" s="86"/>
      <c r="CN132" s="86"/>
      <c r="CO132" s="86"/>
      <c r="CP132" s="86"/>
      <c r="CQ132" s="86"/>
      <c r="CR132" s="86"/>
      <c r="CS132" s="86"/>
      <c r="CT132" s="86"/>
      <c r="CU132" s="86"/>
      <c r="CV132" s="86"/>
      <c r="CW132" s="86"/>
      <c r="CX132" s="86"/>
      <c r="CY132" s="86"/>
      <c r="CZ132" s="86"/>
      <c r="DA132" s="86"/>
      <c r="DB132" s="86"/>
      <c r="DC132" s="86"/>
      <c r="DD132" s="87"/>
    </row>
    <row r="133" spans="5:108" ht="15.75" customHeight="1" x14ac:dyDescent="0.2">
      <c r="E133" s="5"/>
      <c r="F133" s="6"/>
      <c r="G133" s="167"/>
      <c r="H133" s="167"/>
      <c r="I133" s="167"/>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7"/>
      <c r="BH133" s="85"/>
      <c r="BI133" s="86"/>
      <c r="BJ133" s="86"/>
      <c r="BK133" s="175"/>
      <c r="BL133" s="175" t="s">
        <v>1235</v>
      </c>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86"/>
      <c r="CK133" s="86"/>
      <c r="CL133" s="86"/>
      <c r="CM133" s="86"/>
      <c r="CN133" s="86"/>
      <c r="CO133" s="86"/>
      <c r="CP133" s="86"/>
      <c r="CQ133" s="86"/>
      <c r="CR133" s="86"/>
      <c r="CS133" s="86"/>
      <c r="CT133" s="86"/>
      <c r="CU133" s="86"/>
      <c r="CV133" s="86"/>
      <c r="CW133" s="86"/>
      <c r="CX133" s="86"/>
      <c r="CY133" s="86"/>
      <c r="CZ133" s="86"/>
      <c r="DA133" s="86"/>
      <c r="DB133" s="86"/>
      <c r="DC133" s="86"/>
      <c r="DD133" s="87"/>
    </row>
    <row r="134" spans="5:108" ht="15.6" customHeight="1" x14ac:dyDescent="0.2">
      <c r="E134" s="5"/>
      <c r="F134" s="6"/>
      <c r="G134" s="619" t="s">
        <v>180</v>
      </c>
      <c r="H134" s="620"/>
      <c r="I134" s="620"/>
      <c r="J134" s="621"/>
      <c r="K134" s="619" t="s">
        <v>296</v>
      </c>
      <c r="L134" s="620"/>
      <c r="M134" s="620"/>
      <c r="N134" s="621"/>
      <c r="O134" s="325" t="s">
        <v>185</v>
      </c>
      <c r="P134" s="326"/>
      <c r="Q134" s="326"/>
      <c r="R134" s="327"/>
      <c r="S134" s="325" t="s">
        <v>16</v>
      </c>
      <c r="T134" s="326"/>
      <c r="U134" s="326"/>
      <c r="V134" s="326"/>
      <c r="W134" s="326"/>
      <c r="X134" s="326"/>
      <c r="Y134" s="326"/>
      <c r="Z134" s="326"/>
      <c r="AA134" s="326"/>
      <c r="AB134" s="326"/>
      <c r="AC134" s="327"/>
      <c r="AD134" s="325" t="s">
        <v>538</v>
      </c>
      <c r="AE134" s="326"/>
      <c r="AF134" s="326"/>
      <c r="AG134" s="326"/>
      <c r="AH134" s="326"/>
      <c r="AI134" s="326"/>
      <c r="AJ134" s="326"/>
      <c r="AK134" s="326"/>
      <c r="AL134" s="326"/>
      <c r="AM134" s="326"/>
      <c r="AN134" s="326"/>
      <c r="AO134" s="326"/>
      <c r="AP134" s="326"/>
      <c r="AQ134" s="326"/>
      <c r="AR134" s="326"/>
      <c r="AS134" s="326"/>
      <c r="AT134" s="326"/>
      <c r="AU134" s="326"/>
      <c r="AV134" s="326"/>
      <c r="AW134" s="326"/>
      <c r="AX134" s="326"/>
      <c r="AY134" s="326"/>
      <c r="AZ134" s="326"/>
      <c r="BA134" s="326"/>
      <c r="BB134" s="327"/>
      <c r="BC134" s="167"/>
      <c r="BD134" s="7"/>
      <c r="BH134" s="85"/>
      <c r="BI134" s="86"/>
      <c r="BJ134" s="86"/>
      <c r="BK134" s="175" t="s">
        <v>1020</v>
      </c>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86"/>
      <c r="CK134" s="86"/>
      <c r="CL134" s="86"/>
      <c r="CM134" s="86"/>
      <c r="CN134" s="86"/>
      <c r="CO134" s="86"/>
      <c r="CP134" s="86"/>
      <c r="CQ134" s="86"/>
      <c r="CR134" s="86"/>
      <c r="CS134" s="86"/>
      <c r="CT134" s="86"/>
      <c r="CU134" s="86"/>
      <c r="CV134" s="86"/>
      <c r="CW134" s="86"/>
      <c r="CX134" s="86"/>
      <c r="CY134" s="86"/>
      <c r="CZ134" s="86"/>
      <c r="DA134" s="86"/>
      <c r="DB134" s="86"/>
      <c r="DC134" s="86"/>
      <c r="DD134" s="87"/>
    </row>
    <row r="135" spans="5:108" ht="15.75" customHeight="1" x14ac:dyDescent="0.2">
      <c r="E135" s="5"/>
      <c r="F135" s="6"/>
      <c r="G135" s="623" t="str">
        <f>G30</f>
        <v>HỖ TRỢ</v>
      </c>
      <c r="H135" s="624"/>
      <c r="I135" s="624"/>
      <c r="J135" s="625"/>
      <c r="K135" s="331"/>
      <c r="L135" s="332"/>
      <c r="M135" s="332"/>
      <c r="N135" s="333"/>
      <c r="O135" s="328"/>
      <c r="P135" s="329"/>
      <c r="Q135" s="329"/>
      <c r="R135" s="330"/>
      <c r="S135" s="308"/>
      <c r="T135" s="309"/>
      <c r="U135" s="309"/>
      <c r="V135" s="309"/>
      <c r="W135" s="309"/>
      <c r="X135" s="309"/>
      <c r="Y135" s="309"/>
      <c r="Z135" s="309"/>
      <c r="AA135" s="309"/>
      <c r="AB135" s="309"/>
      <c r="AC135" s="310"/>
      <c r="AD135" s="328"/>
      <c r="AE135" s="329"/>
      <c r="AF135" s="329"/>
      <c r="AG135" s="329"/>
      <c r="AH135" s="329"/>
      <c r="AI135" s="329"/>
      <c r="AJ135" s="329"/>
      <c r="AK135" s="329"/>
      <c r="AL135" s="329"/>
      <c r="AM135" s="329"/>
      <c r="AN135" s="329"/>
      <c r="AO135" s="329"/>
      <c r="AP135" s="329"/>
      <c r="AQ135" s="329"/>
      <c r="AR135" s="329"/>
      <c r="AS135" s="329"/>
      <c r="AT135" s="329"/>
      <c r="AU135" s="329"/>
      <c r="AV135" s="329"/>
      <c r="AW135" s="329"/>
      <c r="AX135" s="329"/>
      <c r="AY135" s="329"/>
      <c r="AZ135" s="329"/>
      <c r="BA135" s="329"/>
      <c r="BB135" s="330"/>
      <c r="BC135" s="167"/>
      <c r="BD135" s="7"/>
      <c r="BH135" s="85"/>
      <c r="BI135" s="86"/>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86"/>
      <c r="CK135" s="86"/>
      <c r="CL135" s="86"/>
      <c r="CM135" s="86"/>
      <c r="CN135" s="86"/>
      <c r="CO135" s="86"/>
      <c r="CP135" s="86"/>
      <c r="CQ135" s="86"/>
      <c r="CR135" s="86"/>
      <c r="CS135" s="86"/>
      <c r="CT135" s="86"/>
      <c r="CU135" s="86"/>
      <c r="CV135" s="86"/>
      <c r="CW135" s="86"/>
      <c r="CX135" s="86"/>
      <c r="CY135" s="86"/>
      <c r="CZ135" s="86"/>
      <c r="DA135" s="86"/>
      <c r="DB135" s="86"/>
      <c r="DC135" s="86"/>
      <c r="DD135" s="87"/>
    </row>
    <row r="136" spans="5:108" ht="15.75" customHeight="1" x14ac:dyDescent="0.2">
      <c r="E136" s="5"/>
      <c r="F136" s="6"/>
      <c r="G136" s="373"/>
      <c r="H136" s="374"/>
      <c r="I136" s="374"/>
      <c r="J136" s="375"/>
      <c r="K136" s="405">
        <v>2023</v>
      </c>
      <c r="L136" s="406"/>
      <c r="M136" s="406"/>
      <c r="N136" s="407"/>
      <c r="O136" s="373" t="s">
        <v>265</v>
      </c>
      <c r="P136" s="374"/>
      <c r="Q136" s="374"/>
      <c r="R136" s="375"/>
      <c r="S136" s="373" t="str">
        <f>INDEX($I$97:$I$119,MATCH(O136,$G$97:$G$119,0))</f>
        <v>Quản trị chiến lược và lãnh đạo</v>
      </c>
      <c r="T136" s="374"/>
      <c r="U136" s="374"/>
      <c r="V136" s="374"/>
      <c r="W136" s="374"/>
      <c r="X136" s="374"/>
      <c r="Y136" s="374"/>
      <c r="Z136" s="374"/>
      <c r="AA136" s="374"/>
      <c r="AB136" s="374"/>
      <c r="AC136" s="375"/>
      <c r="AD136" s="322"/>
      <c r="AE136" s="323"/>
      <c r="AF136" s="323"/>
      <c r="AG136" s="323"/>
      <c r="AH136" s="323"/>
      <c r="AI136" s="323"/>
      <c r="AJ136" s="323"/>
      <c r="AK136" s="323"/>
      <c r="AL136" s="323"/>
      <c r="AM136" s="323"/>
      <c r="AN136" s="323"/>
      <c r="AO136" s="323"/>
      <c r="AP136" s="323"/>
      <c r="AQ136" s="323"/>
      <c r="AR136" s="323"/>
      <c r="AS136" s="323"/>
      <c r="AT136" s="323"/>
      <c r="AU136" s="323"/>
      <c r="AV136" s="323"/>
      <c r="AW136" s="323"/>
      <c r="AX136" s="323"/>
      <c r="AY136" s="323"/>
      <c r="AZ136" s="323"/>
      <c r="BA136" s="323"/>
      <c r="BB136" s="324"/>
      <c r="BC136" s="167"/>
      <c r="BD136" s="7"/>
      <c r="BH136" s="85"/>
      <c r="BI136" s="86"/>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86"/>
      <c r="CK136" s="86"/>
      <c r="CL136" s="86"/>
      <c r="CM136" s="86"/>
      <c r="CN136" s="86"/>
      <c r="CO136" s="86"/>
      <c r="CP136" s="86"/>
      <c r="CQ136" s="86"/>
      <c r="CR136" s="86"/>
      <c r="CS136" s="86"/>
      <c r="CT136" s="86"/>
      <c r="CU136" s="86"/>
      <c r="CV136" s="86"/>
      <c r="CW136" s="86"/>
      <c r="CX136" s="86"/>
      <c r="CY136" s="86"/>
      <c r="CZ136" s="86"/>
      <c r="DA136" s="86"/>
      <c r="DB136" s="86"/>
      <c r="DC136" s="86"/>
      <c r="DD136" s="87"/>
    </row>
    <row r="137" spans="5:108" ht="15.75" customHeight="1" x14ac:dyDescent="0.2">
      <c r="E137" s="5"/>
      <c r="F137" s="6"/>
      <c r="G137" s="373"/>
      <c r="H137" s="374"/>
      <c r="I137" s="374"/>
      <c r="J137" s="375"/>
      <c r="K137" s="405">
        <v>2023</v>
      </c>
      <c r="L137" s="406"/>
      <c r="M137" s="406"/>
      <c r="N137" s="407"/>
      <c r="O137" s="373" t="s">
        <v>275</v>
      </c>
      <c r="P137" s="374"/>
      <c r="Q137" s="374"/>
      <c r="R137" s="375"/>
      <c r="S137" s="373" t="str">
        <f>INDEX($I$97:$I$119,MATCH(O137,$G$97:$G$119,0))</f>
        <v>Quản trị và phát triển nhân sự</v>
      </c>
      <c r="T137" s="374"/>
      <c r="U137" s="374"/>
      <c r="V137" s="374"/>
      <c r="W137" s="374"/>
      <c r="X137" s="374"/>
      <c r="Y137" s="374"/>
      <c r="Z137" s="374"/>
      <c r="AA137" s="374"/>
      <c r="AB137" s="374"/>
      <c r="AC137" s="375"/>
      <c r="AD137" s="322"/>
      <c r="AE137" s="323"/>
      <c r="AF137" s="323"/>
      <c r="AG137" s="323"/>
      <c r="AH137" s="323"/>
      <c r="AI137" s="323"/>
      <c r="AJ137" s="323"/>
      <c r="AK137" s="323"/>
      <c r="AL137" s="323"/>
      <c r="AM137" s="323"/>
      <c r="AN137" s="323"/>
      <c r="AO137" s="323"/>
      <c r="AP137" s="323"/>
      <c r="AQ137" s="323"/>
      <c r="AR137" s="323"/>
      <c r="AS137" s="323"/>
      <c r="AT137" s="323"/>
      <c r="AU137" s="323"/>
      <c r="AV137" s="323"/>
      <c r="AW137" s="323"/>
      <c r="AX137" s="323"/>
      <c r="AY137" s="323"/>
      <c r="AZ137" s="323"/>
      <c r="BA137" s="323"/>
      <c r="BB137" s="324"/>
      <c r="BC137" s="167"/>
      <c r="BD137" s="7"/>
      <c r="BH137" s="85"/>
      <c r="BI137" s="86"/>
      <c r="BJ137" s="86"/>
      <c r="BK137" s="193"/>
      <c r="BL137" s="193"/>
      <c r="BM137" s="193"/>
      <c r="BN137" s="193"/>
      <c r="BO137" s="193"/>
      <c r="BP137" s="193"/>
      <c r="BQ137" s="193"/>
      <c r="BR137" s="175"/>
      <c r="BS137" s="175"/>
      <c r="BT137" s="175"/>
      <c r="BU137" s="175"/>
      <c r="BV137" s="175"/>
      <c r="BW137" s="175"/>
      <c r="BX137" s="175"/>
      <c r="BY137" s="175"/>
      <c r="BZ137" s="175"/>
      <c r="CA137" s="175"/>
      <c r="CB137" s="175"/>
      <c r="CC137" s="175"/>
      <c r="CD137" s="175"/>
      <c r="CE137" s="175"/>
      <c r="CF137" s="175"/>
      <c r="CG137" s="175"/>
      <c r="CH137" s="175"/>
      <c r="CI137" s="175"/>
      <c r="CJ137" s="86"/>
      <c r="CK137" s="86"/>
      <c r="CL137" s="86"/>
      <c r="CM137" s="86"/>
      <c r="CN137" s="86"/>
      <c r="CO137" s="86"/>
      <c r="CP137" s="86"/>
      <c r="CQ137" s="86"/>
      <c r="CR137" s="86"/>
      <c r="CS137" s="86"/>
      <c r="CT137" s="86"/>
      <c r="CU137" s="86"/>
      <c r="CV137" s="86"/>
      <c r="CW137" s="86"/>
      <c r="CX137" s="86"/>
      <c r="CY137" s="86"/>
      <c r="CZ137" s="86"/>
      <c r="DA137" s="86"/>
      <c r="DB137" s="86"/>
      <c r="DC137" s="86"/>
      <c r="DD137" s="87"/>
    </row>
    <row r="138" spans="5:108" ht="15.75" customHeight="1" x14ac:dyDescent="0.2">
      <c r="E138" s="5"/>
      <c r="F138" s="6"/>
      <c r="G138" s="373"/>
      <c r="H138" s="374"/>
      <c r="I138" s="374"/>
      <c r="J138" s="375"/>
      <c r="K138" s="405">
        <v>2023</v>
      </c>
      <c r="L138" s="406"/>
      <c r="M138" s="406"/>
      <c r="N138" s="407"/>
      <c r="O138" s="373" t="s">
        <v>277</v>
      </c>
      <c r="P138" s="374"/>
      <c r="Q138" s="374"/>
      <c r="R138" s="375"/>
      <c r="S138" s="373" t="str">
        <f>INDEX($I$97:$I$119,MATCH(O138,$G$97:$G$119,0))</f>
        <v>Quản trị tài chính</v>
      </c>
      <c r="T138" s="374"/>
      <c r="U138" s="374"/>
      <c r="V138" s="374"/>
      <c r="W138" s="374"/>
      <c r="X138" s="374"/>
      <c r="Y138" s="374"/>
      <c r="Z138" s="374"/>
      <c r="AA138" s="374"/>
      <c r="AB138" s="374"/>
      <c r="AC138" s="375"/>
      <c r="AD138" s="322"/>
      <c r="AE138" s="323"/>
      <c r="AF138" s="323"/>
      <c r="AG138" s="323"/>
      <c r="AH138" s="323"/>
      <c r="AI138" s="323"/>
      <c r="AJ138" s="323"/>
      <c r="AK138" s="323"/>
      <c r="AL138" s="323"/>
      <c r="AM138" s="323"/>
      <c r="AN138" s="323"/>
      <c r="AO138" s="323"/>
      <c r="AP138" s="323"/>
      <c r="AQ138" s="323"/>
      <c r="AR138" s="323"/>
      <c r="AS138" s="323"/>
      <c r="AT138" s="323"/>
      <c r="AU138" s="323"/>
      <c r="AV138" s="323"/>
      <c r="AW138" s="323"/>
      <c r="AX138" s="323"/>
      <c r="AY138" s="323"/>
      <c r="AZ138" s="323"/>
      <c r="BA138" s="323"/>
      <c r="BB138" s="324"/>
      <c r="BC138" s="167"/>
      <c r="BD138" s="7"/>
      <c r="BH138" s="85"/>
      <c r="BI138" s="86"/>
      <c r="BJ138" s="86" t="s">
        <v>1018</v>
      </c>
      <c r="BK138" s="175"/>
      <c r="BL138" s="193"/>
      <c r="BM138" s="193"/>
      <c r="BN138" s="193"/>
      <c r="BO138" s="193"/>
      <c r="BP138" s="193"/>
      <c r="BQ138" s="193"/>
      <c r="BR138" s="175"/>
      <c r="BS138" s="6"/>
      <c r="BT138" s="175"/>
      <c r="BU138" s="175"/>
      <c r="BV138" s="175"/>
      <c r="BW138" s="175"/>
      <c r="BX138" s="175"/>
      <c r="BY138" s="175"/>
      <c r="BZ138" s="175"/>
      <c r="CA138" s="175"/>
      <c r="CB138" s="175"/>
      <c r="CC138" s="175"/>
      <c r="CD138" s="175"/>
      <c r="CE138" s="175"/>
      <c r="CF138" s="175"/>
      <c r="CG138" s="175"/>
      <c r="CH138" s="175"/>
      <c r="CI138" s="175"/>
      <c r="CJ138" s="86"/>
      <c r="CK138" s="86"/>
      <c r="CL138" s="86"/>
      <c r="CM138" s="86"/>
      <c r="CN138" s="86"/>
      <c r="CO138" s="86"/>
      <c r="CP138" s="86"/>
      <c r="CQ138" s="86"/>
      <c r="CR138" s="86"/>
      <c r="CS138" s="86"/>
      <c r="CT138" s="86"/>
      <c r="CU138" s="86"/>
      <c r="CV138" s="86"/>
      <c r="CW138" s="86"/>
      <c r="CX138" s="86"/>
      <c r="CY138" s="86"/>
      <c r="CZ138" s="86"/>
      <c r="DA138" s="86"/>
      <c r="DB138" s="86"/>
      <c r="DC138" s="86"/>
      <c r="DD138" s="87"/>
    </row>
    <row r="139" spans="5:108" ht="15.75" customHeight="1" x14ac:dyDescent="0.2">
      <c r="E139" s="5"/>
      <c r="F139" s="6"/>
      <c r="G139" s="373"/>
      <c r="H139" s="374"/>
      <c r="I139" s="374"/>
      <c r="J139" s="375"/>
      <c r="K139" s="405">
        <v>2023</v>
      </c>
      <c r="L139" s="406"/>
      <c r="M139" s="406"/>
      <c r="N139" s="407"/>
      <c r="O139" s="373" t="s">
        <v>279</v>
      </c>
      <c r="P139" s="374"/>
      <c r="Q139" s="374"/>
      <c r="R139" s="375"/>
      <c r="S139" s="373" t="s">
        <v>264</v>
      </c>
      <c r="T139" s="374"/>
      <c r="U139" s="374"/>
      <c r="V139" s="374"/>
      <c r="W139" s="374"/>
      <c r="X139" s="374"/>
      <c r="Y139" s="374"/>
      <c r="Z139" s="374"/>
      <c r="AA139" s="374"/>
      <c r="AB139" s="374"/>
      <c r="AC139" s="375"/>
      <c r="AD139" s="322"/>
      <c r="AE139" s="323"/>
      <c r="AF139" s="323"/>
      <c r="AG139" s="323"/>
      <c r="AH139" s="323"/>
      <c r="AI139" s="323"/>
      <c r="AJ139" s="323"/>
      <c r="AK139" s="323"/>
      <c r="AL139" s="323"/>
      <c r="AM139" s="323"/>
      <c r="AN139" s="323"/>
      <c r="AO139" s="323"/>
      <c r="AP139" s="323"/>
      <c r="AQ139" s="323"/>
      <c r="AR139" s="323"/>
      <c r="AS139" s="323"/>
      <c r="AT139" s="323"/>
      <c r="AU139" s="323"/>
      <c r="AV139" s="323"/>
      <c r="AW139" s="323"/>
      <c r="AX139" s="323"/>
      <c r="AY139" s="323"/>
      <c r="AZ139" s="323"/>
      <c r="BA139" s="323"/>
      <c r="BB139" s="324"/>
      <c r="BC139" s="167"/>
      <c r="BD139" s="7"/>
      <c r="BH139" s="85"/>
      <c r="BI139" s="86"/>
      <c r="BJ139" s="86"/>
      <c r="BK139" s="175" t="s">
        <v>1019</v>
      </c>
      <c r="BL139" s="175"/>
      <c r="BM139" s="175"/>
      <c r="BN139" s="175"/>
      <c r="BO139" s="175"/>
      <c r="BP139" s="175"/>
      <c r="BQ139" s="175"/>
      <c r="BR139" s="175"/>
      <c r="BS139" s="6"/>
      <c r="BT139" s="175"/>
      <c r="BU139" s="630"/>
      <c r="BV139" s="630"/>
      <c r="BW139" s="630"/>
      <c r="BX139" s="630"/>
      <c r="BY139" s="630"/>
      <c r="BZ139" s="630"/>
      <c r="CA139" s="630"/>
      <c r="CB139" s="630"/>
      <c r="CC139" s="175"/>
      <c r="CD139" s="175"/>
      <c r="CE139" s="175"/>
      <c r="CF139" s="175"/>
      <c r="CG139" s="175"/>
      <c r="CH139" s="175"/>
      <c r="CI139" s="175"/>
      <c r="CJ139" s="86"/>
      <c r="CK139" s="86"/>
      <c r="CL139" s="86"/>
      <c r="CM139" s="86"/>
      <c r="CN139" s="86"/>
      <c r="CO139" s="86"/>
      <c r="CP139" s="86"/>
      <c r="CQ139" s="86"/>
      <c r="CR139" s="86"/>
      <c r="CS139" s="86"/>
      <c r="CT139" s="86"/>
      <c r="CU139" s="86"/>
      <c r="CV139" s="86"/>
      <c r="CW139" s="86"/>
      <c r="CX139" s="86"/>
      <c r="CY139" s="86"/>
      <c r="CZ139" s="86"/>
      <c r="DA139" s="86"/>
      <c r="DB139" s="86"/>
      <c r="DC139" s="86"/>
      <c r="DD139" s="87"/>
    </row>
    <row r="140" spans="5:108" ht="15.75" customHeight="1" x14ac:dyDescent="0.2">
      <c r="E140" s="5"/>
      <c r="F140" s="6"/>
      <c r="G140" s="215"/>
      <c r="H140" s="216"/>
      <c r="I140" s="216"/>
      <c r="J140" s="217"/>
      <c r="K140" s="405">
        <v>2023</v>
      </c>
      <c r="L140" s="406"/>
      <c r="M140" s="406"/>
      <c r="N140" s="407"/>
      <c r="O140" s="373" t="s">
        <v>284</v>
      </c>
      <c r="P140" s="374"/>
      <c r="Q140" s="374"/>
      <c r="R140" s="375"/>
      <c r="S140" s="373" t="str">
        <f t="shared" ref="S140:AC141" si="0">INDEX($I$97:$I$119,MATCH(O140,$G$97:$G$119,0))</f>
        <v>Quản lý chất lượng sản phẩm</v>
      </c>
      <c r="T140" s="374" t="e">
        <f t="shared" si="0"/>
        <v>#N/A</v>
      </c>
      <c r="U140" s="374" t="e">
        <f t="shared" si="0"/>
        <v>#N/A</v>
      </c>
      <c r="V140" s="374" t="e">
        <f t="shared" si="0"/>
        <v>#N/A</v>
      </c>
      <c r="W140" s="374" t="e">
        <f t="shared" si="0"/>
        <v>#N/A</v>
      </c>
      <c r="X140" s="374" t="e">
        <f t="shared" si="0"/>
        <v>#N/A</v>
      </c>
      <c r="Y140" s="374" t="e">
        <f t="shared" si="0"/>
        <v>#N/A</v>
      </c>
      <c r="Z140" s="374" t="e">
        <f t="shared" si="0"/>
        <v>#N/A</v>
      </c>
      <c r="AA140" s="374" t="e">
        <f t="shared" si="0"/>
        <v>#N/A</v>
      </c>
      <c r="AB140" s="374" t="e">
        <f t="shared" si="0"/>
        <v>#N/A</v>
      </c>
      <c r="AC140" s="375" t="e">
        <f t="shared" si="0"/>
        <v>#N/A</v>
      </c>
      <c r="AD140" s="322"/>
      <c r="AE140" s="323"/>
      <c r="AF140" s="323"/>
      <c r="AG140" s="323"/>
      <c r="AH140" s="323"/>
      <c r="AI140" s="323"/>
      <c r="AJ140" s="323"/>
      <c r="AK140" s="323"/>
      <c r="AL140" s="323"/>
      <c r="AM140" s="323"/>
      <c r="AN140" s="323"/>
      <c r="AO140" s="323"/>
      <c r="AP140" s="323"/>
      <c r="AQ140" s="323"/>
      <c r="AR140" s="323"/>
      <c r="AS140" s="323"/>
      <c r="AT140" s="323"/>
      <c r="AU140" s="323"/>
      <c r="AV140" s="323"/>
      <c r="AW140" s="323"/>
      <c r="AX140" s="323"/>
      <c r="AY140" s="323"/>
      <c r="AZ140" s="323"/>
      <c r="BA140" s="323"/>
      <c r="BB140" s="324"/>
      <c r="BC140" s="167"/>
      <c r="BD140" s="7"/>
      <c r="BH140" s="85"/>
      <c r="BI140" s="86"/>
      <c r="BJ140" s="86"/>
      <c r="BK140" s="175"/>
      <c r="BL140" s="175"/>
      <c r="BM140" s="175"/>
      <c r="BN140" s="175"/>
      <c r="BO140" s="175"/>
      <c r="BP140" s="175"/>
      <c r="BQ140" s="175"/>
      <c r="BR140" s="175"/>
      <c r="BS140" s="6"/>
      <c r="BT140" s="175"/>
      <c r="BU140" s="630"/>
      <c r="BV140" s="630"/>
      <c r="BW140" s="630"/>
      <c r="BX140" s="630"/>
      <c r="BY140" s="630"/>
      <c r="BZ140" s="630"/>
      <c r="CA140" s="630"/>
      <c r="CB140" s="630"/>
      <c r="CC140" s="175"/>
      <c r="CD140" s="175"/>
      <c r="CE140" s="175"/>
      <c r="CF140" s="175"/>
      <c r="CG140" s="175"/>
      <c r="CH140" s="175"/>
      <c r="CI140" s="175"/>
      <c r="CJ140" s="86"/>
      <c r="CK140" s="86"/>
      <c r="CL140" s="86"/>
      <c r="CM140" s="86"/>
      <c r="CN140" s="86"/>
      <c r="CO140" s="86"/>
      <c r="CP140" s="86"/>
      <c r="CQ140" s="86"/>
      <c r="CR140" s="86"/>
      <c r="CS140" s="86"/>
      <c r="CT140" s="86"/>
      <c r="CU140" s="86"/>
      <c r="CV140" s="86"/>
      <c r="CW140" s="86"/>
      <c r="CX140" s="86"/>
      <c r="CY140" s="86"/>
      <c r="CZ140" s="86"/>
      <c r="DA140" s="86"/>
      <c r="DB140" s="86"/>
      <c r="DC140" s="86"/>
      <c r="DD140" s="87"/>
    </row>
    <row r="141" spans="5:108" ht="15.75" customHeight="1" x14ac:dyDescent="0.2">
      <c r="E141" s="5"/>
      <c r="F141" s="6"/>
      <c r="G141" s="215"/>
      <c r="H141" s="216"/>
      <c r="I141" s="216"/>
      <c r="J141" s="217"/>
      <c r="K141" s="405">
        <v>2023</v>
      </c>
      <c r="L141" s="406"/>
      <c r="M141" s="406"/>
      <c r="N141" s="407"/>
      <c r="O141" s="373" t="s">
        <v>287</v>
      </c>
      <c r="P141" s="374"/>
      <c r="Q141" s="374"/>
      <c r="R141" s="375"/>
      <c r="S141" s="373" t="str">
        <f t="shared" si="0"/>
        <v>Dịch vụ hỗ trợ kỹ thuật</v>
      </c>
      <c r="T141" s="374" t="e">
        <f t="shared" si="0"/>
        <v>#N/A</v>
      </c>
      <c r="U141" s="374" t="e">
        <f t="shared" si="0"/>
        <v>#N/A</v>
      </c>
      <c r="V141" s="374" t="e">
        <f t="shared" si="0"/>
        <v>#N/A</v>
      </c>
      <c r="W141" s="374" t="e">
        <f t="shared" si="0"/>
        <v>#N/A</v>
      </c>
      <c r="X141" s="374" t="e">
        <f t="shared" si="0"/>
        <v>#N/A</v>
      </c>
      <c r="Y141" s="374" t="e">
        <f t="shared" si="0"/>
        <v>#N/A</v>
      </c>
      <c r="Z141" s="374" t="e">
        <f t="shared" si="0"/>
        <v>#N/A</v>
      </c>
      <c r="AA141" s="374" t="e">
        <f t="shared" si="0"/>
        <v>#N/A</v>
      </c>
      <c r="AB141" s="374" t="e">
        <f t="shared" si="0"/>
        <v>#N/A</v>
      </c>
      <c r="AC141" s="375" t="e">
        <f t="shared" si="0"/>
        <v>#N/A</v>
      </c>
      <c r="AD141" s="322"/>
      <c r="AE141" s="323"/>
      <c r="AF141" s="323"/>
      <c r="AG141" s="323"/>
      <c r="AH141" s="323"/>
      <c r="AI141" s="323"/>
      <c r="AJ141" s="323"/>
      <c r="AK141" s="323"/>
      <c r="AL141" s="323"/>
      <c r="AM141" s="323"/>
      <c r="AN141" s="323"/>
      <c r="AO141" s="323"/>
      <c r="AP141" s="323"/>
      <c r="AQ141" s="323"/>
      <c r="AR141" s="323"/>
      <c r="AS141" s="323"/>
      <c r="AT141" s="323"/>
      <c r="AU141" s="323"/>
      <c r="AV141" s="323"/>
      <c r="AW141" s="323"/>
      <c r="AX141" s="323"/>
      <c r="AY141" s="323"/>
      <c r="AZ141" s="323"/>
      <c r="BA141" s="323"/>
      <c r="BB141" s="324"/>
      <c r="BC141" s="167"/>
      <c r="BD141" s="7"/>
      <c r="BH141" s="85"/>
      <c r="BI141" s="86"/>
      <c r="BJ141" s="86"/>
      <c r="BK141" s="175"/>
      <c r="BL141" s="175"/>
      <c r="BM141" s="175"/>
      <c r="BN141" s="175"/>
      <c r="BO141" s="175"/>
      <c r="BP141" s="175"/>
      <c r="BQ141" s="175"/>
      <c r="BR141" s="175"/>
      <c r="BS141" s="6"/>
      <c r="BT141" s="175"/>
      <c r="BU141" s="630"/>
      <c r="BV141" s="630"/>
      <c r="BW141" s="630"/>
      <c r="BX141" s="630"/>
      <c r="BY141" s="630"/>
      <c r="BZ141" s="630"/>
      <c r="CA141" s="630"/>
      <c r="CB141" s="630"/>
      <c r="CC141" s="175"/>
      <c r="CD141" s="175"/>
      <c r="CE141" s="175"/>
      <c r="CF141" s="175"/>
      <c r="CG141" s="175"/>
      <c r="CH141" s="175"/>
      <c r="CI141" s="175"/>
      <c r="CJ141" s="86"/>
      <c r="CK141" s="86"/>
      <c r="CL141" s="86"/>
      <c r="CM141" s="86"/>
      <c r="CN141" s="86"/>
      <c r="CO141" s="86"/>
      <c r="CP141" s="86"/>
      <c r="CQ141" s="86"/>
      <c r="CR141" s="86"/>
      <c r="CS141" s="86"/>
      <c r="CT141" s="86"/>
      <c r="CU141" s="86"/>
      <c r="CV141" s="86"/>
      <c r="CW141" s="86"/>
      <c r="CX141" s="86"/>
      <c r="CY141" s="86"/>
      <c r="CZ141" s="86"/>
      <c r="DA141" s="86"/>
      <c r="DB141" s="86"/>
      <c r="DC141" s="86"/>
      <c r="DD141" s="87"/>
    </row>
    <row r="142" spans="5:108" ht="15.75" customHeight="1" x14ac:dyDescent="0.2">
      <c r="E142" s="5"/>
      <c r="F142" s="6"/>
      <c r="G142" s="373"/>
      <c r="H142" s="374"/>
      <c r="I142" s="374"/>
      <c r="J142" s="375"/>
      <c r="K142" s="405">
        <v>2023</v>
      </c>
      <c r="L142" s="406"/>
      <c r="M142" s="406"/>
      <c r="N142" s="407"/>
      <c r="O142" s="373" t="s">
        <v>294</v>
      </c>
      <c r="P142" s="374"/>
      <c r="Q142" s="374"/>
      <c r="R142" s="375"/>
      <c r="S142" s="373" t="s">
        <v>264</v>
      </c>
      <c r="T142" s="374"/>
      <c r="U142" s="374"/>
      <c r="V142" s="374"/>
      <c r="W142" s="374"/>
      <c r="X142" s="374"/>
      <c r="Y142" s="374"/>
      <c r="Z142" s="374"/>
      <c r="AA142" s="374"/>
      <c r="AB142" s="374"/>
      <c r="AC142" s="375"/>
      <c r="AD142" s="322"/>
      <c r="AE142" s="323"/>
      <c r="AF142" s="323"/>
      <c r="AG142" s="323"/>
      <c r="AH142" s="323"/>
      <c r="AI142" s="323"/>
      <c r="AJ142" s="323"/>
      <c r="AK142" s="323"/>
      <c r="AL142" s="323"/>
      <c r="AM142" s="323"/>
      <c r="AN142" s="323"/>
      <c r="AO142" s="323"/>
      <c r="AP142" s="323"/>
      <c r="AQ142" s="323"/>
      <c r="AR142" s="323"/>
      <c r="AS142" s="323"/>
      <c r="AT142" s="323"/>
      <c r="AU142" s="323"/>
      <c r="AV142" s="323"/>
      <c r="AW142" s="323"/>
      <c r="AX142" s="323"/>
      <c r="AY142" s="323"/>
      <c r="AZ142" s="323"/>
      <c r="BA142" s="323"/>
      <c r="BB142" s="324"/>
      <c r="BC142" s="167"/>
      <c r="BD142" s="7"/>
      <c r="BH142" s="85"/>
      <c r="BI142" s="86"/>
      <c r="BJ142" s="86"/>
      <c r="BK142" s="175"/>
      <c r="BL142" s="175"/>
      <c r="BM142" s="175"/>
      <c r="BN142" s="175"/>
      <c r="BO142" s="175"/>
      <c r="BP142" s="175"/>
      <c r="BQ142" s="175"/>
      <c r="BR142" s="175"/>
      <c r="BS142" s="175"/>
      <c r="BT142" s="175"/>
      <c r="BU142" s="630"/>
      <c r="BV142" s="630"/>
      <c r="BW142" s="630"/>
      <c r="BX142" s="630"/>
      <c r="BY142" s="630"/>
      <c r="BZ142" s="630"/>
      <c r="CA142" s="630"/>
      <c r="CB142" s="630"/>
      <c r="CC142" s="175"/>
      <c r="CD142" s="175"/>
      <c r="CE142" s="175"/>
      <c r="CF142" s="175"/>
      <c r="CG142" s="175"/>
      <c r="CH142" s="175"/>
      <c r="CI142" s="175"/>
      <c r="CJ142" s="86"/>
      <c r="CK142" s="86"/>
      <c r="CL142" s="86"/>
      <c r="CM142" s="86"/>
      <c r="CN142" s="86"/>
      <c r="CO142" s="86"/>
      <c r="CP142" s="86"/>
      <c r="CQ142" s="86"/>
      <c r="CR142" s="86"/>
      <c r="CS142" s="86"/>
      <c r="CT142" s="86"/>
      <c r="CU142" s="86"/>
      <c r="CV142" s="86"/>
      <c r="CW142" s="86"/>
      <c r="CX142" s="86"/>
      <c r="CY142" s="86"/>
      <c r="CZ142" s="86"/>
      <c r="DA142" s="86"/>
      <c r="DB142" s="86"/>
      <c r="DC142" s="86"/>
      <c r="DD142" s="87"/>
    </row>
    <row r="143" spans="5:108" ht="15.75" customHeight="1" x14ac:dyDescent="0.2">
      <c r="E143" s="5"/>
      <c r="F143" s="6"/>
      <c r="G143" s="623" t="str">
        <f>G26</f>
        <v>KINH DOANH</v>
      </c>
      <c r="H143" s="624"/>
      <c r="I143" s="624"/>
      <c r="J143" s="625"/>
      <c r="K143" s="331"/>
      <c r="L143" s="332"/>
      <c r="M143" s="332"/>
      <c r="N143" s="333"/>
      <c r="O143" s="328"/>
      <c r="P143" s="329"/>
      <c r="Q143" s="329"/>
      <c r="R143" s="330"/>
      <c r="S143" s="308"/>
      <c r="T143" s="309"/>
      <c r="U143" s="309"/>
      <c r="V143" s="309"/>
      <c r="W143" s="309"/>
      <c r="X143" s="309"/>
      <c r="Y143" s="309"/>
      <c r="Z143" s="309"/>
      <c r="AA143" s="309"/>
      <c r="AB143" s="309"/>
      <c r="AC143" s="310"/>
      <c r="AD143" s="328"/>
      <c r="AE143" s="329"/>
      <c r="AF143" s="329"/>
      <c r="AG143" s="329"/>
      <c r="AH143" s="329"/>
      <c r="AI143" s="329"/>
      <c r="AJ143" s="329"/>
      <c r="AK143" s="329"/>
      <c r="AL143" s="329"/>
      <c r="AM143" s="329"/>
      <c r="AN143" s="329"/>
      <c r="AO143" s="329"/>
      <c r="AP143" s="329"/>
      <c r="AQ143" s="329"/>
      <c r="AR143" s="329"/>
      <c r="AS143" s="329"/>
      <c r="AT143" s="329"/>
      <c r="AU143" s="329"/>
      <c r="AV143" s="329"/>
      <c r="AW143" s="329"/>
      <c r="AX143" s="329"/>
      <c r="AY143" s="329"/>
      <c r="AZ143" s="329"/>
      <c r="BA143" s="329"/>
      <c r="BB143" s="330"/>
      <c r="BC143" s="167"/>
      <c r="BD143" s="7"/>
      <c r="BH143" s="85"/>
      <c r="BI143" s="86"/>
      <c r="BJ143" s="86"/>
      <c r="BK143" s="175"/>
      <c r="BL143" s="175"/>
      <c r="BM143" s="175"/>
      <c r="BN143" s="175"/>
      <c r="BO143" s="175"/>
      <c r="BP143" s="175"/>
      <c r="BQ143" s="175"/>
      <c r="BR143" s="175"/>
      <c r="BS143" s="175"/>
      <c r="BT143" s="175"/>
      <c r="BU143" s="630"/>
      <c r="BV143" s="630"/>
      <c r="BW143" s="630"/>
      <c r="BX143" s="630"/>
      <c r="BY143" s="630"/>
      <c r="BZ143" s="630"/>
      <c r="CA143" s="630"/>
      <c r="CB143" s="630"/>
      <c r="CC143" s="175"/>
      <c r="CD143" s="175"/>
      <c r="CE143" s="175"/>
      <c r="CF143" s="175"/>
      <c r="CG143" s="175"/>
      <c r="CH143" s="175"/>
      <c r="CI143" s="175"/>
      <c r="CJ143" s="86"/>
      <c r="CK143" s="86"/>
      <c r="CL143" s="86"/>
      <c r="CM143" s="86"/>
      <c r="CN143" s="86"/>
      <c r="CO143" s="86"/>
      <c r="CP143" s="86"/>
      <c r="CQ143" s="86"/>
      <c r="CR143" s="86"/>
      <c r="CS143" s="86"/>
      <c r="CT143" s="86"/>
      <c r="CU143" s="86"/>
      <c r="CV143" s="86"/>
      <c r="CW143" s="86"/>
      <c r="CX143" s="86"/>
      <c r="CY143" s="86"/>
      <c r="CZ143" s="86"/>
      <c r="DA143" s="86"/>
      <c r="DB143" s="86"/>
      <c r="DC143" s="86"/>
      <c r="DD143" s="87"/>
    </row>
    <row r="144" spans="5:108" ht="15.75" customHeight="1" x14ac:dyDescent="0.2">
      <c r="E144" s="5"/>
      <c r="F144" s="6"/>
      <c r="G144" s="373"/>
      <c r="H144" s="374"/>
      <c r="I144" s="374"/>
      <c r="J144" s="375"/>
      <c r="K144" s="405">
        <v>2023</v>
      </c>
      <c r="L144" s="406"/>
      <c r="M144" s="406"/>
      <c r="N144" s="407"/>
      <c r="O144" s="373" t="s">
        <v>266</v>
      </c>
      <c r="P144" s="374"/>
      <c r="Q144" s="374"/>
      <c r="R144" s="375"/>
      <c r="S144" s="373" t="s">
        <v>17</v>
      </c>
      <c r="T144" s="374"/>
      <c r="U144" s="374"/>
      <c r="V144" s="374"/>
      <c r="W144" s="374"/>
      <c r="X144" s="374"/>
      <c r="Y144" s="374"/>
      <c r="Z144" s="374"/>
      <c r="AA144" s="374"/>
      <c r="AB144" s="374"/>
      <c r="AC144" s="375"/>
      <c r="AD144" s="322"/>
      <c r="AE144" s="323"/>
      <c r="AF144" s="323"/>
      <c r="AG144" s="323"/>
      <c r="AH144" s="323"/>
      <c r="AI144" s="323"/>
      <c r="AJ144" s="323"/>
      <c r="AK144" s="323"/>
      <c r="AL144" s="323"/>
      <c r="AM144" s="323"/>
      <c r="AN144" s="323"/>
      <c r="AO144" s="323"/>
      <c r="AP144" s="323"/>
      <c r="AQ144" s="323"/>
      <c r="AR144" s="323"/>
      <c r="AS144" s="323"/>
      <c r="AT144" s="323"/>
      <c r="AU144" s="323"/>
      <c r="AV144" s="323"/>
      <c r="AW144" s="323"/>
      <c r="AX144" s="323"/>
      <c r="AY144" s="323"/>
      <c r="AZ144" s="323"/>
      <c r="BA144" s="323"/>
      <c r="BB144" s="324"/>
      <c r="BC144" s="167"/>
      <c r="BD144" s="7"/>
      <c r="BH144" s="85"/>
      <c r="BI144" s="86"/>
      <c r="BJ144" s="86"/>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86"/>
      <c r="CK144" s="86"/>
      <c r="CL144" s="86"/>
      <c r="CM144" s="86"/>
      <c r="CN144" s="86"/>
      <c r="CO144" s="86"/>
      <c r="CP144" s="86"/>
      <c r="CQ144" s="86"/>
      <c r="CR144" s="86"/>
      <c r="CS144" s="86"/>
      <c r="CT144" s="86"/>
      <c r="CU144" s="86"/>
      <c r="CV144" s="86"/>
      <c r="CW144" s="86"/>
      <c r="CX144" s="86"/>
      <c r="CY144" s="86"/>
      <c r="CZ144" s="86"/>
      <c r="DA144" s="86"/>
      <c r="DB144" s="86"/>
      <c r="DC144" s="86"/>
      <c r="DD144" s="87"/>
    </row>
    <row r="145" spans="5:108" ht="15.75" customHeight="1" x14ac:dyDescent="0.2">
      <c r="E145" s="5"/>
      <c r="F145" s="6"/>
      <c r="G145" s="373"/>
      <c r="H145" s="374"/>
      <c r="I145" s="374"/>
      <c r="J145" s="375"/>
      <c r="K145" s="405">
        <v>2023</v>
      </c>
      <c r="L145" s="406"/>
      <c r="M145" s="406"/>
      <c r="N145" s="407"/>
      <c r="O145" s="373" t="s">
        <v>269</v>
      </c>
      <c r="P145" s="374"/>
      <c r="Q145" s="374"/>
      <c r="R145" s="375"/>
      <c r="S145" s="373" t="str">
        <f t="shared" ref="S145:AC146" si="1">INDEX($I$97:$I$119,MATCH(O145,$G$97:$G$119,0))</f>
        <v>Phát triển thị trường</v>
      </c>
      <c r="T145" s="374" t="e">
        <f t="shared" si="1"/>
        <v>#N/A</v>
      </c>
      <c r="U145" s="374" t="e">
        <f t="shared" si="1"/>
        <v>#N/A</v>
      </c>
      <c r="V145" s="374" t="e">
        <f t="shared" si="1"/>
        <v>#N/A</v>
      </c>
      <c r="W145" s="374" t="e">
        <f t="shared" si="1"/>
        <v>#N/A</v>
      </c>
      <c r="X145" s="374" t="e">
        <f t="shared" si="1"/>
        <v>#N/A</v>
      </c>
      <c r="Y145" s="374" t="e">
        <f t="shared" si="1"/>
        <v>#N/A</v>
      </c>
      <c r="Z145" s="374" t="e">
        <f t="shared" si="1"/>
        <v>#N/A</v>
      </c>
      <c r="AA145" s="374" t="e">
        <f t="shared" si="1"/>
        <v>#N/A</v>
      </c>
      <c r="AB145" s="374" t="e">
        <f t="shared" si="1"/>
        <v>#N/A</v>
      </c>
      <c r="AC145" s="375" t="e">
        <f t="shared" si="1"/>
        <v>#N/A</v>
      </c>
      <c r="AD145" s="322"/>
      <c r="AE145" s="323"/>
      <c r="AF145" s="323"/>
      <c r="AG145" s="323"/>
      <c r="AH145" s="323"/>
      <c r="AI145" s="323"/>
      <c r="AJ145" s="323"/>
      <c r="AK145" s="323"/>
      <c r="AL145" s="323"/>
      <c r="AM145" s="323"/>
      <c r="AN145" s="323"/>
      <c r="AO145" s="323"/>
      <c r="AP145" s="323"/>
      <c r="AQ145" s="323"/>
      <c r="AR145" s="323"/>
      <c r="AS145" s="323"/>
      <c r="AT145" s="323"/>
      <c r="AU145" s="323"/>
      <c r="AV145" s="323"/>
      <c r="AW145" s="323"/>
      <c r="AX145" s="323"/>
      <c r="AY145" s="323"/>
      <c r="AZ145" s="323"/>
      <c r="BA145" s="323"/>
      <c r="BB145" s="324"/>
      <c r="BC145" s="167"/>
      <c r="BD145" s="7"/>
      <c r="BH145" s="85"/>
      <c r="BI145" s="86"/>
      <c r="BJ145" s="86"/>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86"/>
      <c r="CK145" s="86"/>
      <c r="CL145" s="86"/>
      <c r="CM145" s="86"/>
      <c r="CN145" s="86"/>
      <c r="CO145" s="86"/>
      <c r="CP145" s="86"/>
      <c r="CQ145" s="86"/>
      <c r="CR145" s="86"/>
      <c r="CS145" s="86"/>
      <c r="CT145" s="86"/>
      <c r="CU145" s="86"/>
      <c r="CV145" s="86"/>
      <c r="CW145" s="86"/>
      <c r="CX145" s="86"/>
      <c r="CY145" s="86"/>
      <c r="CZ145" s="86"/>
      <c r="DA145" s="86"/>
      <c r="DB145" s="86"/>
      <c r="DC145" s="86"/>
      <c r="DD145" s="87"/>
    </row>
    <row r="146" spans="5:108" ht="15.75" customHeight="1" x14ac:dyDescent="0.2">
      <c r="E146" s="5"/>
      <c r="F146" s="6"/>
      <c r="G146" s="373"/>
      <c r="H146" s="374"/>
      <c r="I146" s="374"/>
      <c r="J146" s="375"/>
      <c r="K146" s="405">
        <v>2023</v>
      </c>
      <c r="L146" s="406"/>
      <c r="M146" s="406"/>
      <c r="N146" s="407"/>
      <c r="O146" s="373" t="s">
        <v>271</v>
      </c>
      <c r="P146" s="374"/>
      <c r="Q146" s="374"/>
      <c r="R146" s="375"/>
      <c r="S146" s="373" t="str">
        <f t="shared" si="1"/>
        <v>Tiếp thị sản phẩm</v>
      </c>
      <c r="T146" s="374" t="e">
        <f t="shared" si="1"/>
        <v>#N/A</v>
      </c>
      <c r="U146" s="374" t="e">
        <f t="shared" si="1"/>
        <v>#N/A</v>
      </c>
      <c r="V146" s="374" t="e">
        <f t="shared" si="1"/>
        <v>#N/A</v>
      </c>
      <c r="W146" s="374" t="e">
        <f t="shared" si="1"/>
        <v>#N/A</v>
      </c>
      <c r="X146" s="374" t="e">
        <f t="shared" si="1"/>
        <v>#N/A</v>
      </c>
      <c r="Y146" s="374" t="e">
        <f t="shared" si="1"/>
        <v>#N/A</v>
      </c>
      <c r="Z146" s="374" t="e">
        <f t="shared" si="1"/>
        <v>#N/A</v>
      </c>
      <c r="AA146" s="374" t="e">
        <f t="shared" si="1"/>
        <v>#N/A</v>
      </c>
      <c r="AB146" s="374" t="e">
        <f t="shared" si="1"/>
        <v>#N/A</v>
      </c>
      <c r="AC146" s="375" t="e">
        <f t="shared" si="1"/>
        <v>#N/A</v>
      </c>
      <c r="AD146" s="322"/>
      <c r="AE146" s="323"/>
      <c r="AF146" s="323"/>
      <c r="AG146" s="323"/>
      <c r="AH146" s="323"/>
      <c r="AI146" s="323"/>
      <c r="AJ146" s="323"/>
      <c r="AK146" s="323"/>
      <c r="AL146" s="323"/>
      <c r="AM146" s="323"/>
      <c r="AN146" s="323"/>
      <c r="AO146" s="323"/>
      <c r="AP146" s="323"/>
      <c r="AQ146" s="323"/>
      <c r="AR146" s="323"/>
      <c r="AS146" s="323"/>
      <c r="AT146" s="323"/>
      <c r="AU146" s="323"/>
      <c r="AV146" s="323"/>
      <c r="AW146" s="323"/>
      <c r="AX146" s="323"/>
      <c r="AY146" s="323"/>
      <c r="AZ146" s="323"/>
      <c r="BA146" s="323"/>
      <c r="BB146" s="324"/>
      <c r="BC146" s="167"/>
      <c r="BD146" s="7"/>
      <c r="BH146" s="85"/>
      <c r="BI146" s="86"/>
      <c r="BJ146" s="86"/>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86"/>
      <c r="CK146" s="86"/>
      <c r="CL146" s="86"/>
      <c r="CM146" s="86"/>
      <c r="CN146" s="86"/>
      <c r="CO146" s="86"/>
      <c r="CP146" s="86"/>
      <c r="CQ146" s="86"/>
      <c r="CR146" s="86"/>
      <c r="CS146" s="86"/>
      <c r="CT146" s="86"/>
      <c r="CU146" s="86"/>
      <c r="CV146" s="86"/>
      <c r="CW146" s="86"/>
      <c r="CX146" s="86"/>
      <c r="CY146" s="86"/>
      <c r="CZ146" s="86"/>
      <c r="DA146" s="86"/>
      <c r="DB146" s="86"/>
      <c r="DC146" s="86"/>
      <c r="DD146" s="87"/>
    </row>
    <row r="147" spans="5:108" ht="15.75" customHeight="1" x14ac:dyDescent="0.2">
      <c r="E147" s="5"/>
      <c r="F147" s="6"/>
      <c r="G147" s="373"/>
      <c r="H147" s="374"/>
      <c r="I147" s="374"/>
      <c r="J147" s="375"/>
      <c r="K147" s="405">
        <v>2023</v>
      </c>
      <c r="L147" s="406"/>
      <c r="M147" s="406"/>
      <c r="N147" s="407"/>
      <c r="O147" s="373" t="s">
        <v>282</v>
      </c>
      <c r="P147" s="374"/>
      <c r="Q147" s="374"/>
      <c r="R147" s="375"/>
      <c r="S147" s="373" t="s">
        <v>264</v>
      </c>
      <c r="T147" s="374"/>
      <c r="U147" s="374"/>
      <c r="V147" s="374"/>
      <c r="W147" s="374"/>
      <c r="X147" s="374"/>
      <c r="Y147" s="374"/>
      <c r="Z147" s="374"/>
      <c r="AA147" s="374"/>
      <c r="AB147" s="374"/>
      <c r="AC147" s="375"/>
      <c r="AD147" s="322"/>
      <c r="AE147" s="323"/>
      <c r="AF147" s="323"/>
      <c r="AG147" s="323"/>
      <c r="AH147" s="323"/>
      <c r="AI147" s="323"/>
      <c r="AJ147" s="323"/>
      <c r="AK147" s="323"/>
      <c r="AL147" s="323"/>
      <c r="AM147" s="323"/>
      <c r="AN147" s="323"/>
      <c r="AO147" s="323"/>
      <c r="AP147" s="323"/>
      <c r="AQ147" s="323"/>
      <c r="AR147" s="323"/>
      <c r="AS147" s="323"/>
      <c r="AT147" s="323"/>
      <c r="AU147" s="323"/>
      <c r="AV147" s="323"/>
      <c r="AW147" s="323"/>
      <c r="AX147" s="323"/>
      <c r="AY147" s="323"/>
      <c r="AZ147" s="323"/>
      <c r="BA147" s="323"/>
      <c r="BB147" s="324"/>
      <c r="BC147" s="167"/>
      <c r="BD147" s="7"/>
      <c r="BH147" s="85"/>
      <c r="BI147" s="86"/>
      <c r="BJ147" s="86"/>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86"/>
      <c r="CK147" s="86"/>
      <c r="CL147" s="86"/>
      <c r="CM147" s="86"/>
      <c r="CN147" s="86"/>
      <c r="CO147" s="86"/>
      <c r="CP147" s="86"/>
      <c r="CQ147" s="86"/>
      <c r="CR147" s="86"/>
      <c r="CS147" s="86"/>
      <c r="CT147" s="86"/>
      <c r="CU147" s="86"/>
      <c r="CV147" s="86"/>
      <c r="CW147" s="86"/>
      <c r="CX147" s="86"/>
      <c r="CY147" s="86"/>
      <c r="CZ147" s="86"/>
      <c r="DA147" s="86"/>
      <c r="DB147" s="86"/>
      <c r="DC147" s="86"/>
      <c r="DD147" s="87"/>
    </row>
    <row r="148" spans="5:108" ht="15.75" customHeight="1" x14ac:dyDescent="0.2">
      <c r="E148" s="5"/>
      <c r="F148" s="6"/>
      <c r="G148" s="623" t="str">
        <f>G28</f>
        <v>CUNG ỨNG</v>
      </c>
      <c r="H148" s="624"/>
      <c r="I148" s="624"/>
      <c r="J148" s="625"/>
      <c r="K148" s="331"/>
      <c r="L148" s="332"/>
      <c r="M148" s="332"/>
      <c r="N148" s="333"/>
      <c r="O148" s="328"/>
      <c r="P148" s="329"/>
      <c r="Q148" s="329"/>
      <c r="R148" s="330"/>
      <c r="S148" s="308"/>
      <c r="T148" s="309"/>
      <c r="U148" s="309"/>
      <c r="V148" s="309"/>
      <c r="W148" s="309"/>
      <c r="X148" s="309"/>
      <c r="Y148" s="309"/>
      <c r="Z148" s="309"/>
      <c r="AA148" s="309"/>
      <c r="AB148" s="309"/>
      <c r="AC148" s="310"/>
      <c r="AD148" s="328"/>
      <c r="AE148" s="329"/>
      <c r="AF148" s="329"/>
      <c r="AG148" s="329"/>
      <c r="AH148" s="329"/>
      <c r="AI148" s="329"/>
      <c r="AJ148" s="329"/>
      <c r="AK148" s="329"/>
      <c r="AL148" s="329"/>
      <c r="AM148" s="329"/>
      <c r="AN148" s="329"/>
      <c r="AO148" s="329"/>
      <c r="AP148" s="329"/>
      <c r="AQ148" s="329"/>
      <c r="AR148" s="329"/>
      <c r="AS148" s="329"/>
      <c r="AT148" s="329"/>
      <c r="AU148" s="329"/>
      <c r="AV148" s="329"/>
      <c r="AW148" s="329"/>
      <c r="AX148" s="329"/>
      <c r="AY148" s="329"/>
      <c r="AZ148" s="329"/>
      <c r="BA148" s="329"/>
      <c r="BB148" s="330"/>
      <c r="BC148" s="167"/>
      <c r="BD148" s="7"/>
      <c r="BH148" s="85"/>
      <c r="BI148" s="86"/>
      <c r="BJ148" s="86"/>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86"/>
      <c r="CK148" s="86"/>
      <c r="CL148" s="86"/>
      <c r="CM148" s="86"/>
      <c r="CN148" s="86"/>
      <c r="CO148" s="86"/>
      <c r="CP148" s="86"/>
      <c r="CQ148" s="86"/>
      <c r="CR148" s="86"/>
      <c r="CS148" s="86"/>
      <c r="CT148" s="86"/>
      <c r="CU148" s="86"/>
      <c r="CV148" s="86"/>
      <c r="CW148" s="86"/>
      <c r="CX148" s="86"/>
      <c r="CY148" s="86"/>
      <c r="CZ148" s="86"/>
      <c r="DA148" s="86"/>
      <c r="DB148" s="86"/>
      <c r="DC148" s="86"/>
      <c r="DD148" s="87"/>
    </row>
    <row r="149" spans="5:108" ht="15.75" customHeight="1" x14ac:dyDescent="0.2">
      <c r="E149" s="5"/>
      <c r="F149" s="6"/>
      <c r="G149" s="373"/>
      <c r="H149" s="374"/>
      <c r="I149" s="374"/>
      <c r="J149" s="375"/>
      <c r="K149" s="405">
        <v>2023</v>
      </c>
      <c r="L149" s="406"/>
      <c r="M149" s="406"/>
      <c r="N149" s="407"/>
      <c r="O149" s="373" t="s">
        <v>289</v>
      </c>
      <c r="P149" s="374"/>
      <c r="Q149" s="374" t="s">
        <v>289</v>
      </c>
      <c r="R149" s="375"/>
      <c r="S149" s="373" t="str">
        <f>I109</f>
        <v>Sản xuất hàng hóa</v>
      </c>
      <c r="T149" s="374"/>
      <c r="U149" s="374"/>
      <c r="V149" s="374"/>
      <c r="W149" s="374"/>
      <c r="X149" s="374"/>
      <c r="Y149" s="374"/>
      <c r="Z149" s="374"/>
      <c r="AA149" s="374"/>
      <c r="AB149" s="374"/>
      <c r="AC149" s="375"/>
      <c r="AD149" s="322"/>
      <c r="AE149" s="323"/>
      <c r="AF149" s="323"/>
      <c r="AG149" s="323"/>
      <c r="AH149" s="323"/>
      <c r="AI149" s="323"/>
      <c r="AJ149" s="323"/>
      <c r="AK149" s="323"/>
      <c r="AL149" s="323"/>
      <c r="AM149" s="323"/>
      <c r="AN149" s="323"/>
      <c r="AO149" s="323"/>
      <c r="AP149" s="323"/>
      <c r="AQ149" s="323"/>
      <c r="AR149" s="323"/>
      <c r="AS149" s="323"/>
      <c r="AT149" s="323"/>
      <c r="AU149" s="323"/>
      <c r="AV149" s="323"/>
      <c r="AW149" s="323"/>
      <c r="AX149" s="323"/>
      <c r="AY149" s="323"/>
      <c r="AZ149" s="323"/>
      <c r="BA149" s="323"/>
      <c r="BB149" s="324"/>
      <c r="BC149" s="167"/>
      <c r="BD149" s="7"/>
      <c r="BH149" s="85"/>
      <c r="BI149" s="86"/>
      <c r="BJ149" s="86"/>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86"/>
      <c r="CK149" s="86"/>
      <c r="CL149" s="86"/>
      <c r="CM149" s="86"/>
      <c r="CN149" s="86"/>
      <c r="CO149" s="86"/>
      <c r="CP149" s="86"/>
      <c r="CQ149" s="86"/>
      <c r="CR149" s="86"/>
      <c r="CS149" s="86"/>
      <c r="CT149" s="86"/>
      <c r="CU149" s="86"/>
      <c r="CV149" s="86"/>
      <c r="CW149" s="86"/>
      <c r="CX149" s="86"/>
      <c r="CY149" s="86"/>
      <c r="CZ149" s="86"/>
      <c r="DA149" s="86"/>
      <c r="DB149" s="86"/>
      <c r="DC149" s="86"/>
      <c r="DD149" s="87"/>
    </row>
    <row r="150" spans="5:108" ht="15.75" customHeight="1" x14ac:dyDescent="0.2">
      <c r="E150" s="5"/>
      <c r="F150" s="6"/>
      <c r="G150" s="373"/>
      <c r="H150" s="374"/>
      <c r="I150" s="374"/>
      <c r="J150" s="375"/>
      <c r="K150" s="405"/>
      <c r="L150" s="406"/>
      <c r="M150" s="406"/>
      <c r="N150" s="407"/>
      <c r="O150" s="373"/>
      <c r="P150" s="374"/>
      <c r="Q150" s="374"/>
      <c r="R150" s="375"/>
      <c r="S150" s="373"/>
      <c r="T150" s="374"/>
      <c r="U150" s="374"/>
      <c r="V150" s="374"/>
      <c r="W150" s="374"/>
      <c r="X150" s="374"/>
      <c r="Y150" s="374"/>
      <c r="Z150" s="374"/>
      <c r="AA150" s="374"/>
      <c r="AB150" s="374"/>
      <c r="AC150" s="375"/>
      <c r="AD150" s="322"/>
      <c r="AE150" s="323"/>
      <c r="AF150" s="323"/>
      <c r="AG150" s="323"/>
      <c r="AH150" s="323"/>
      <c r="AI150" s="323"/>
      <c r="AJ150" s="323"/>
      <c r="AK150" s="323"/>
      <c r="AL150" s="323"/>
      <c r="AM150" s="323"/>
      <c r="AN150" s="323"/>
      <c r="AO150" s="323"/>
      <c r="AP150" s="323"/>
      <c r="AQ150" s="323"/>
      <c r="AR150" s="323"/>
      <c r="AS150" s="323"/>
      <c r="AT150" s="323"/>
      <c r="AU150" s="323"/>
      <c r="AV150" s="323"/>
      <c r="AW150" s="323"/>
      <c r="AX150" s="323"/>
      <c r="AY150" s="323"/>
      <c r="AZ150" s="323"/>
      <c r="BA150" s="323"/>
      <c r="BB150" s="324"/>
      <c r="BC150" s="167"/>
      <c r="BD150" s="7"/>
      <c r="BH150" s="85"/>
      <c r="BI150" s="86"/>
      <c r="BJ150" s="86"/>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86"/>
      <c r="CK150" s="86"/>
      <c r="CL150" s="86"/>
      <c r="CM150" s="86"/>
      <c r="CN150" s="86"/>
      <c r="CO150" s="86"/>
      <c r="CP150" s="86"/>
      <c r="CQ150" s="86"/>
      <c r="CR150" s="86"/>
      <c r="CS150" s="86"/>
      <c r="CT150" s="86"/>
      <c r="CU150" s="86"/>
      <c r="CV150" s="86"/>
      <c r="CW150" s="86"/>
      <c r="CX150" s="86"/>
      <c r="CY150" s="86"/>
      <c r="CZ150" s="86"/>
      <c r="DA150" s="86"/>
      <c r="DB150" s="86"/>
      <c r="DC150" s="86"/>
      <c r="DD150" s="87"/>
    </row>
    <row r="151" spans="5:108" ht="15.75" customHeight="1" x14ac:dyDescent="0.2">
      <c r="E151" s="5"/>
      <c r="F151" s="6"/>
      <c r="G151" s="373"/>
      <c r="H151" s="374"/>
      <c r="I151" s="374"/>
      <c r="J151" s="375"/>
      <c r="K151" s="405"/>
      <c r="L151" s="406"/>
      <c r="M151" s="406"/>
      <c r="N151" s="407"/>
      <c r="O151" s="373"/>
      <c r="P151" s="374"/>
      <c r="Q151" s="374"/>
      <c r="R151" s="375"/>
      <c r="S151" s="373"/>
      <c r="T151" s="374"/>
      <c r="U151" s="374"/>
      <c r="V151" s="374"/>
      <c r="W151" s="374"/>
      <c r="X151" s="374"/>
      <c r="Y151" s="374"/>
      <c r="Z151" s="374"/>
      <c r="AA151" s="374"/>
      <c r="AB151" s="374"/>
      <c r="AC151" s="375"/>
      <c r="AD151" s="323"/>
      <c r="AE151" s="323"/>
      <c r="AF151" s="323"/>
      <c r="AG151" s="323"/>
      <c r="AH151" s="323"/>
      <c r="AI151" s="323"/>
      <c r="AJ151" s="323"/>
      <c r="AK151" s="323"/>
      <c r="AL151" s="323"/>
      <c r="AM151" s="323"/>
      <c r="AN151" s="323"/>
      <c r="AO151" s="323"/>
      <c r="AP151" s="323"/>
      <c r="AQ151" s="323"/>
      <c r="AR151" s="323"/>
      <c r="AS151" s="323"/>
      <c r="AT151" s="323"/>
      <c r="AU151" s="323"/>
      <c r="AV151" s="323"/>
      <c r="AW151" s="323"/>
      <c r="AX151" s="323"/>
      <c r="AY151" s="323"/>
      <c r="AZ151" s="323"/>
      <c r="BA151" s="323"/>
      <c r="BB151" s="324"/>
      <c r="BC151" s="167"/>
      <c r="BD151" s="7"/>
      <c r="BH151" s="85"/>
      <c r="BI151" s="86"/>
      <c r="BJ151" s="86"/>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86"/>
      <c r="CK151" s="86"/>
      <c r="CL151" s="86"/>
      <c r="CM151" s="86"/>
      <c r="CN151" s="86"/>
      <c r="CO151" s="86"/>
      <c r="CP151" s="86"/>
      <c r="CQ151" s="86"/>
      <c r="CR151" s="86"/>
      <c r="CS151" s="86"/>
      <c r="CT151" s="86"/>
      <c r="CU151" s="86"/>
      <c r="CV151" s="86"/>
      <c r="CW151" s="86"/>
      <c r="CX151" s="86"/>
      <c r="CY151" s="86"/>
      <c r="CZ151" s="86"/>
      <c r="DA151" s="86"/>
      <c r="DB151" s="86"/>
      <c r="DC151" s="86"/>
      <c r="DD151" s="87"/>
    </row>
    <row r="152" spans="5:108" ht="15.75" customHeight="1" x14ac:dyDescent="0.2">
      <c r="E152" s="5"/>
      <c r="F152" s="6"/>
      <c r="G152" s="373"/>
      <c r="H152" s="374"/>
      <c r="I152" s="374"/>
      <c r="J152" s="375"/>
      <c r="K152" s="405"/>
      <c r="L152" s="406"/>
      <c r="M152" s="406"/>
      <c r="N152" s="407"/>
      <c r="O152" s="373"/>
      <c r="P152" s="374"/>
      <c r="Q152" s="374"/>
      <c r="R152" s="375"/>
      <c r="S152" s="373"/>
      <c r="T152" s="374"/>
      <c r="U152" s="374"/>
      <c r="V152" s="374"/>
      <c r="W152" s="374"/>
      <c r="X152" s="374"/>
      <c r="Y152" s="374"/>
      <c r="Z152" s="374"/>
      <c r="AA152" s="374"/>
      <c r="AB152" s="374"/>
      <c r="AC152" s="375"/>
      <c r="AD152" s="323"/>
      <c r="AE152" s="323"/>
      <c r="AF152" s="323"/>
      <c r="AG152" s="323"/>
      <c r="AH152" s="323"/>
      <c r="AI152" s="323"/>
      <c r="AJ152" s="323"/>
      <c r="AK152" s="323"/>
      <c r="AL152" s="323"/>
      <c r="AM152" s="323"/>
      <c r="AN152" s="323"/>
      <c r="AO152" s="323"/>
      <c r="AP152" s="323"/>
      <c r="AQ152" s="323"/>
      <c r="AR152" s="323"/>
      <c r="AS152" s="323"/>
      <c r="AT152" s="323"/>
      <c r="AU152" s="323"/>
      <c r="AV152" s="323"/>
      <c r="AW152" s="323"/>
      <c r="AX152" s="323"/>
      <c r="AY152" s="323"/>
      <c r="AZ152" s="323"/>
      <c r="BA152" s="323"/>
      <c r="BB152" s="324"/>
      <c r="BC152" s="167"/>
      <c r="BD152" s="7"/>
      <c r="BH152" s="85"/>
      <c r="BI152" s="86"/>
      <c r="BJ152" s="86"/>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86"/>
      <c r="CK152" s="86"/>
      <c r="CL152" s="86"/>
      <c r="CM152" s="86"/>
      <c r="CN152" s="86"/>
      <c r="CO152" s="86"/>
      <c r="CP152" s="86"/>
      <c r="CQ152" s="86"/>
      <c r="CR152" s="86"/>
      <c r="CS152" s="86"/>
      <c r="CT152" s="86"/>
      <c r="CU152" s="86"/>
      <c r="CV152" s="86"/>
      <c r="CW152" s="86"/>
      <c r="CX152" s="86"/>
      <c r="CY152" s="86"/>
      <c r="CZ152" s="86"/>
      <c r="DA152" s="86"/>
      <c r="DB152" s="86"/>
      <c r="DC152" s="86"/>
      <c r="DD152" s="87"/>
    </row>
    <row r="153" spans="5:108" ht="15.75" customHeight="1" x14ac:dyDescent="0.2">
      <c r="E153" s="5"/>
      <c r="F153" s="6"/>
      <c r="G153" s="373"/>
      <c r="H153" s="374"/>
      <c r="I153" s="374"/>
      <c r="J153" s="375"/>
      <c r="K153" s="405"/>
      <c r="L153" s="406"/>
      <c r="M153" s="406"/>
      <c r="N153" s="407"/>
      <c r="O153" s="373"/>
      <c r="P153" s="374"/>
      <c r="Q153" s="374"/>
      <c r="R153" s="375"/>
      <c r="S153" s="373"/>
      <c r="T153" s="374"/>
      <c r="U153" s="374"/>
      <c r="V153" s="374"/>
      <c r="W153" s="374"/>
      <c r="X153" s="374"/>
      <c r="Y153" s="374"/>
      <c r="Z153" s="374"/>
      <c r="AA153" s="374"/>
      <c r="AB153" s="374"/>
      <c r="AC153" s="375"/>
      <c r="AD153" s="323"/>
      <c r="AE153" s="323"/>
      <c r="AF153" s="323"/>
      <c r="AG153" s="323"/>
      <c r="AH153" s="323"/>
      <c r="AI153" s="323"/>
      <c r="AJ153" s="323"/>
      <c r="AK153" s="323"/>
      <c r="AL153" s="323"/>
      <c r="AM153" s="323"/>
      <c r="AN153" s="323"/>
      <c r="AO153" s="323"/>
      <c r="AP153" s="323"/>
      <c r="AQ153" s="323"/>
      <c r="AR153" s="323"/>
      <c r="AS153" s="323"/>
      <c r="AT153" s="323"/>
      <c r="AU153" s="323"/>
      <c r="AV153" s="323"/>
      <c r="AW153" s="323"/>
      <c r="AX153" s="323"/>
      <c r="AY153" s="323"/>
      <c r="AZ153" s="323"/>
      <c r="BA153" s="323"/>
      <c r="BB153" s="324"/>
      <c r="BC153" s="167"/>
      <c r="BD153" s="7"/>
      <c r="BH153" s="85"/>
      <c r="BI153" s="86"/>
      <c r="BJ153" s="86"/>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86"/>
      <c r="CK153" s="86"/>
      <c r="CL153" s="86"/>
      <c r="CM153" s="86"/>
      <c r="CN153" s="86"/>
      <c r="CO153" s="86"/>
      <c r="CP153" s="86"/>
      <c r="CQ153" s="86"/>
      <c r="CR153" s="86"/>
      <c r="CS153" s="86"/>
      <c r="CT153" s="86"/>
      <c r="CU153" s="86"/>
      <c r="CV153" s="86"/>
      <c r="CW153" s="86"/>
      <c r="CX153" s="86"/>
      <c r="CY153" s="86"/>
      <c r="CZ153" s="86"/>
      <c r="DA153" s="86"/>
      <c r="DB153" s="86"/>
      <c r="DC153" s="86"/>
      <c r="DD153" s="87"/>
    </row>
    <row r="154" spans="5:108" ht="15.75" customHeight="1" x14ac:dyDescent="0.2">
      <c r="E154" s="5"/>
      <c r="F154" s="6"/>
      <c r="G154" s="373"/>
      <c r="H154" s="374"/>
      <c r="I154" s="374"/>
      <c r="J154" s="375"/>
      <c r="K154" s="405"/>
      <c r="L154" s="406"/>
      <c r="M154" s="406"/>
      <c r="N154" s="407"/>
      <c r="O154" s="373"/>
      <c r="P154" s="374"/>
      <c r="Q154" s="374"/>
      <c r="R154" s="375"/>
      <c r="S154" s="373"/>
      <c r="T154" s="374"/>
      <c r="U154" s="374"/>
      <c r="V154" s="374"/>
      <c r="W154" s="374"/>
      <c r="X154" s="374"/>
      <c r="Y154" s="374"/>
      <c r="Z154" s="374"/>
      <c r="AA154" s="374"/>
      <c r="AB154" s="374"/>
      <c r="AC154" s="375"/>
      <c r="AD154" s="323"/>
      <c r="AE154" s="323"/>
      <c r="AF154" s="323"/>
      <c r="AG154" s="323"/>
      <c r="AH154" s="323"/>
      <c r="AI154" s="323"/>
      <c r="AJ154" s="323"/>
      <c r="AK154" s="323"/>
      <c r="AL154" s="323"/>
      <c r="AM154" s="323"/>
      <c r="AN154" s="323"/>
      <c r="AO154" s="323"/>
      <c r="AP154" s="323"/>
      <c r="AQ154" s="323"/>
      <c r="AR154" s="323"/>
      <c r="AS154" s="323"/>
      <c r="AT154" s="323"/>
      <c r="AU154" s="323"/>
      <c r="AV154" s="323"/>
      <c r="AW154" s="323"/>
      <c r="AX154" s="323"/>
      <c r="AY154" s="323"/>
      <c r="AZ154" s="323"/>
      <c r="BA154" s="323"/>
      <c r="BB154" s="324"/>
      <c r="BC154" s="167"/>
      <c r="BD154" s="7"/>
      <c r="BH154" s="85"/>
      <c r="BI154" s="86"/>
      <c r="BJ154" s="86"/>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86"/>
      <c r="CK154" s="86"/>
      <c r="CL154" s="86"/>
      <c r="CM154" s="86"/>
      <c r="CN154" s="86"/>
      <c r="CO154" s="86"/>
      <c r="CP154" s="86"/>
      <c r="CQ154" s="86"/>
      <c r="CR154" s="86"/>
      <c r="CS154" s="86"/>
      <c r="CT154" s="86"/>
      <c r="CU154" s="86"/>
      <c r="CV154" s="86"/>
      <c r="CW154" s="86"/>
      <c r="CX154" s="86"/>
      <c r="CY154" s="86"/>
      <c r="CZ154" s="86"/>
      <c r="DA154" s="86"/>
      <c r="DB154" s="86"/>
      <c r="DC154" s="86"/>
      <c r="DD154" s="87"/>
    </row>
    <row r="155" spans="5:108" ht="15.75" customHeight="1" x14ac:dyDescent="0.2">
      <c r="E155" s="5"/>
      <c r="F155" s="6"/>
      <c r="G155" s="373"/>
      <c r="H155" s="374"/>
      <c r="I155" s="374"/>
      <c r="J155" s="375"/>
      <c r="K155" s="405"/>
      <c r="L155" s="406"/>
      <c r="M155" s="406"/>
      <c r="N155" s="407"/>
      <c r="O155" s="373"/>
      <c r="P155" s="374"/>
      <c r="Q155" s="374"/>
      <c r="R155" s="375"/>
      <c r="S155" s="373"/>
      <c r="T155" s="374"/>
      <c r="U155" s="374"/>
      <c r="V155" s="374"/>
      <c r="W155" s="374"/>
      <c r="X155" s="374"/>
      <c r="Y155" s="374"/>
      <c r="Z155" s="374"/>
      <c r="AA155" s="374"/>
      <c r="AB155" s="374"/>
      <c r="AC155" s="375"/>
      <c r="AD155" s="323"/>
      <c r="AE155" s="323"/>
      <c r="AF155" s="323"/>
      <c r="AG155" s="323"/>
      <c r="AH155" s="323"/>
      <c r="AI155" s="323"/>
      <c r="AJ155" s="323"/>
      <c r="AK155" s="323"/>
      <c r="AL155" s="323"/>
      <c r="AM155" s="323"/>
      <c r="AN155" s="323"/>
      <c r="AO155" s="323"/>
      <c r="AP155" s="323"/>
      <c r="AQ155" s="323"/>
      <c r="AR155" s="323"/>
      <c r="AS155" s="323"/>
      <c r="AT155" s="323"/>
      <c r="AU155" s="323"/>
      <c r="AV155" s="323"/>
      <c r="AW155" s="323"/>
      <c r="AX155" s="323"/>
      <c r="AY155" s="323"/>
      <c r="AZ155" s="323"/>
      <c r="BA155" s="323"/>
      <c r="BB155" s="324"/>
      <c r="BC155" s="167"/>
      <c r="BD155" s="7"/>
      <c r="BH155" s="85"/>
      <c r="BI155" s="86"/>
      <c r="BJ155" s="86"/>
      <c r="BK155" s="86"/>
      <c r="BL155" s="86"/>
      <c r="BM155" s="86"/>
      <c r="BN155" s="86"/>
      <c r="BO155" s="86"/>
      <c r="BP155" s="86"/>
      <c r="BQ155" s="86"/>
      <c r="BR155" s="86"/>
      <c r="BS155" s="86"/>
      <c r="BT155" s="86"/>
      <c r="BU155" s="86"/>
      <c r="BV155" s="86"/>
      <c r="BW155" s="86"/>
      <c r="BX155" s="86"/>
      <c r="BY155" s="86"/>
      <c r="BZ155" s="86"/>
      <c r="CA155" s="86"/>
      <c r="CB155" s="86"/>
      <c r="CC155" s="86"/>
      <c r="CD155" s="86"/>
      <c r="CE155" s="86"/>
      <c r="CF155" s="86"/>
      <c r="CG155" s="86"/>
      <c r="CH155" s="86"/>
      <c r="CI155" s="86"/>
      <c r="CJ155" s="86"/>
      <c r="CK155" s="86"/>
      <c r="CL155" s="86"/>
      <c r="CM155" s="86"/>
      <c r="CN155" s="86"/>
      <c r="CO155" s="86"/>
      <c r="CP155" s="86"/>
      <c r="CQ155" s="86"/>
      <c r="CR155" s="86"/>
      <c r="CS155" s="86"/>
      <c r="CT155" s="86"/>
      <c r="CU155" s="86"/>
      <c r="CV155" s="86"/>
      <c r="CW155" s="86"/>
      <c r="CX155" s="86"/>
      <c r="CY155" s="86"/>
      <c r="CZ155" s="86"/>
      <c r="DA155" s="86"/>
      <c r="DB155" s="86"/>
      <c r="DC155" s="86"/>
      <c r="DD155" s="87"/>
    </row>
    <row r="156" spans="5:108" ht="15.75" customHeight="1" x14ac:dyDescent="0.2">
      <c r="E156" s="5"/>
      <c r="F156" s="6"/>
      <c r="G156" s="373"/>
      <c r="H156" s="374"/>
      <c r="I156" s="374"/>
      <c r="J156" s="375"/>
      <c r="K156" s="405"/>
      <c r="L156" s="406"/>
      <c r="M156" s="406"/>
      <c r="N156" s="407"/>
      <c r="O156" s="373"/>
      <c r="P156" s="374"/>
      <c r="Q156" s="374"/>
      <c r="R156" s="375"/>
      <c r="S156" s="373"/>
      <c r="T156" s="374"/>
      <c r="U156" s="374"/>
      <c r="V156" s="374"/>
      <c r="W156" s="374"/>
      <c r="X156" s="374"/>
      <c r="Y156" s="374"/>
      <c r="Z156" s="374"/>
      <c r="AA156" s="374"/>
      <c r="AB156" s="374"/>
      <c r="AC156" s="375"/>
      <c r="AD156" s="323"/>
      <c r="AE156" s="323"/>
      <c r="AF156" s="323"/>
      <c r="AG156" s="323"/>
      <c r="AH156" s="323"/>
      <c r="AI156" s="323"/>
      <c r="AJ156" s="323"/>
      <c r="AK156" s="323"/>
      <c r="AL156" s="323"/>
      <c r="AM156" s="323"/>
      <c r="AN156" s="323"/>
      <c r="AO156" s="323"/>
      <c r="AP156" s="323"/>
      <c r="AQ156" s="323"/>
      <c r="AR156" s="323"/>
      <c r="AS156" s="323"/>
      <c r="AT156" s="323"/>
      <c r="AU156" s="323"/>
      <c r="AV156" s="323"/>
      <c r="AW156" s="323"/>
      <c r="AX156" s="323"/>
      <c r="AY156" s="323"/>
      <c r="AZ156" s="323"/>
      <c r="BA156" s="323"/>
      <c r="BB156" s="324"/>
      <c r="BC156" s="167"/>
      <c r="BD156" s="7"/>
      <c r="BH156" s="85"/>
      <c r="BI156" s="86"/>
      <c r="BJ156" s="86"/>
      <c r="BK156" s="86"/>
      <c r="BL156" s="86"/>
      <c r="BM156" s="86"/>
      <c r="BN156" s="86"/>
      <c r="BO156" s="86"/>
      <c r="BP156" s="86"/>
      <c r="BQ156" s="86"/>
      <c r="BR156" s="86"/>
      <c r="BS156" s="86"/>
      <c r="BT156" s="86"/>
      <c r="BU156" s="86"/>
      <c r="BV156" s="86"/>
      <c r="BW156" s="86"/>
      <c r="BX156" s="86"/>
      <c r="BY156" s="86"/>
      <c r="BZ156" s="86"/>
      <c r="CA156" s="86"/>
      <c r="CB156" s="86"/>
      <c r="CC156" s="86"/>
      <c r="CD156" s="86"/>
      <c r="CE156" s="86"/>
      <c r="CF156" s="86"/>
      <c r="CG156" s="86"/>
      <c r="CH156" s="86"/>
      <c r="CI156" s="86"/>
      <c r="CJ156" s="86"/>
      <c r="CK156" s="86"/>
      <c r="CL156" s="86"/>
      <c r="CM156" s="86"/>
      <c r="CN156" s="86"/>
      <c r="CO156" s="86"/>
      <c r="CP156" s="86"/>
      <c r="CQ156" s="86"/>
      <c r="CR156" s="86"/>
      <c r="CS156" s="86"/>
      <c r="CT156" s="86"/>
      <c r="CU156" s="86"/>
      <c r="CV156" s="86"/>
      <c r="CW156" s="86"/>
      <c r="CX156" s="86"/>
      <c r="CY156" s="86"/>
      <c r="CZ156" s="86"/>
      <c r="DA156" s="86"/>
      <c r="DB156" s="86"/>
      <c r="DC156" s="86"/>
      <c r="DD156" s="87"/>
    </row>
    <row r="157" spans="5:108" ht="15.75" customHeight="1" x14ac:dyDescent="0.2">
      <c r="E157" s="5"/>
      <c r="F157" s="6"/>
      <c r="G157" s="373"/>
      <c r="H157" s="374"/>
      <c r="I157" s="374"/>
      <c r="J157" s="375"/>
      <c r="K157" s="405"/>
      <c r="L157" s="406"/>
      <c r="M157" s="406"/>
      <c r="N157" s="407"/>
      <c r="O157" s="373"/>
      <c r="P157" s="374"/>
      <c r="Q157" s="374"/>
      <c r="R157" s="375"/>
      <c r="S157" s="373"/>
      <c r="T157" s="374"/>
      <c r="U157" s="374"/>
      <c r="V157" s="374"/>
      <c r="W157" s="374"/>
      <c r="X157" s="374"/>
      <c r="Y157" s="374"/>
      <c r="Z157" s="374"/>
      <c r="AA157" s="374"/>
      <c r="AB157" s="374"/>
      <c r="AC157" s="375"/>
      <c r="AD157" s="323"/>
      <c r="AE157" s="323"/>
      <c r="AF157" s="323"/>
      <c r="AG157" s="323"/>
      <c r="AH157" s="323"/>
      <c r="AI157" s="323"/>
      <c r="AJ157" s="323"/>
      <c r="AK157" s="323"/>
      <c r="AL157" s="323"/>
      <c r="AM157" s="323"/>
      <c r="AN157" s="323"/>
      <c r="AO157" s="323"/>
      <c r="AP157" s="323"/>
      <c r="AQ157" s="323"/>
      <c r="AR157" s="323"/>
      <c r="AS157" s="323"/>
      <c r="AT157" s="323"/>
      <c r="AU157" s="323"/>
      <c r="AV157" s="323"/>
      <c r="AW157" s="323"/>
      <c r="AX157" s="323"/>
      <c r="AY157" s="323"/>
      <c r="AZ157" s="323"/>
      <c r="BA157" s="323"/>
      <c r="BB157" s="324"/>
      <c r="BC157" s="167"/>
      <c r="BD157" s="7"/>
      <c r="BH157" s="85"/>
      <c r="BI157" s="86"/>
      <c r="BJ157" s="86"/>
      <c r="BK157" s="86"/>
      <c r="BL157" s="86"/>
      <c r="BM157" s="86"/>
      <c r="BN157" s="86"/>
      <c r="BO157" s="86"/>
      <c r="BP157" s="86"/>
      <c r="BQ157" s="86"/>
      <c r="BR157" s="86"/>
      <c r="BS157" s="86"/>
      <c r="BT157" s="86"/>
      <c r="BU157" s="86"/>
      <c r="BV157" s="86"/>
      <c r="BW157" s="86"/>
      <c r="BX157" s="86"/>
      <c r="BY157" s="86"/>
      <c r="BZ157" s="86"/>
      <c r="CA157" s="86"/>
      <c r="CB157" s="86"/>
      <c r="CC157" s="86"/>
      <c r="CD157" s="86"/>
      <c r="CE157" s="86"/>
      <c r="CF157" s="86"/>
      <c r="CG157" s="86"/>
      <c r="CH157" s="86"/>
      <c r="CI157" s="86"/>
      <c r="CJ157" s="86"/>
      <c r="CK157" s="86"/>
      <c r="CL157" s="86"/>
      <c r="CM157" s="86"/>
      <c r="CN157" s="86"/>
      <c r="CO157" s="86"/>
      <c r="CP157" s="86"/>
      <c r="CQ157" s="86"/>
      <c r="CR157" s="86"/>
      <c r="CS157" s="86"/>
      <c r="CT157" s="86"/>
      <c r="CU157" s="86"/>
      <c r="CV157" s="86"/>
      <c r="CW157" s="86"/>
      <c r="CX157" s="86"/>
      <c r="CY157" s="86"/>
      <c r="CZ157" s="86"/>
      <c r="DA157" s="86"/>
      <c r="DB157" s="86"/>
      <c r="DC157" s="86"/>
      <c r="DD157" s="87"/>
    </row>
    <row r="158" spans="5:108" ht="15.75" customHeight="1" x14ac:dyDescent="0.2">
      <c r="E158" s="5"/>
      <c r="F158" s="6"/>
      <c r="G158" s="373"/>
      <c r="H158" s="374"/>
      <c r="I158" s="374"/>
      <c r="J158" s="375"/>
      <c r="K158" s="365"/>
      <c r="L158" s="366"/>
      <c r="M158" s="366"/>
      <c r="N158" s="367"/>
      <c r="O158" s="373"/>
      <c r="P158" s="374"/>
      <c r="Q158" s="374"/>
      <c r="R158" s="375"/>
      <c r="S158" s="373"/>
      <c r="T158" s="374"/>
      <c r="U158" s="374"/>
      <c r="V158" s="374"/>
      <c r="W158" s="374"/>
      <c r="X158" s="374"/>
      <c r="Y158" s="374"/>
      <c r="Z158" s="374"/>
      <c r="AA158" s="374"/>
      <c r="AB158" s="374"/>
      <c r="AC158" s="375"/>
      <c r="AD158" s="323"/>
      <c r="AE158" s="323"/>
      <c r="AF158" s="323"/>
      <c r="AG158" s="323"/>
      <c r="AH158" s="323"/>
      <c r="AI158" s="323"/>
      <c r="AJ158" s="323"/>
      <c r="AK158" s="323"/>
      <c r="AL158" s="323"/>
      <c r="AM158" s="323"/>
      <c r="AN158" s="323"/>
      <c r="AO158" s="323"/>
      <c r="AP158" s="323"/>
      <c r="AQ158" s="323"/>
      <c r="AR158" s="323"/>
      <c r="AS158" s="323"/>
      <c r="AT158" s="323"/>
      <c r="AU158" s="323"/>
      <c r="AV158" s="323"/>
      <c r="AW158" s="323"/>
      <c r="AX158" s="323"/>
      <c r="AY158" s="323"/>
      <c r="AZ158" s="323"/>
      <c r="BA158" s="323"/>
      <c r="BB158" s="324"/>
      <c r="BC158" s="167"/>
      <c r="BD158" s="7"/>
      <c r="BH158" s="85"/>
      <c r="BI158" s="86"/>
      <c r="BJ158" s="86"/>
      <c r="BK158" s="86"/>
      <c r="BL158" s="86"/>
      <c r="BM158" s="86"/>
      <c r="BN158" s="86"/>
      <c r="BO158" s="86"/>
      <c r="BP158" s="86"/>
      <c r="BQ158" s="86"/>
      <c r="BR158" s="86"/>
      <c r="BS158" s="86"/>
      <c r="BT158" s="86"/>
      <c r="BU158" s="86"/>
      <c r="BV158" s="86"/>
      <c r="BW158" s="86"/>
      <c r="BX158" s="86"/>
      <c r="BY158" s="86"/>
      <c r="BZ158" s="86"/>
      <c r="CA158" s="86"/>
      <c r="CB158" s="86"/>
      <c r="CC158" s="86"/>
      <c r="CD158" s="86"/>
      <c r="CE158" s="86"/>
      <c r="CF158" s="86"/>
      <c r="CG158" s="86"/>
      <c r="CH158" s="86"/>
      <c r="CI158" s="86"/>
      <c r="CJ158" s="86"/>
      <c r="CK158" s="86"/>
      <c r="CL158" s="86"/>
      <c r="CM158" s="86"/>
      <c r="CN158" s="86"/>
      <c r="CO158" s="86"/>
      <c r="CP158" s="86"/>
      <c r="CQ158" s="86"/>
      <c r="CR158" s="86"/>
      <c r="CS158" s="86"/>
      <c r="CT158" s="86"/>
      <c r="CU158" s="86"/>
      <c r="CV158" s="86"/>
      <c r="CW158" s="86"/>
      <c r="CX158" s="86"/>
      <c r="CY158" s="86"/>
      <c r="CZ158" s="86"/>
      <c r="DA158" s="86"/>
      <c r="DB158" s="86"/>
      <c r="DC158" s="86"/>
      <c r="DD158" s="87"/>
    </row>
    <row r="159" spans="5:108" ht="15.75" customHeight="1" x14ac:dyDescent="0.2">
      <c r="E159" s="5"/>
      <c r="F159" s="6"/>
      <c r="G159" s="167"/>
      <c r="H159" s="167"/>
      <c r="I159" s="167"/>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7"/>
      <c r="BH159" s="85"/>
      <c r="BI159" s="86"/>
      <c r="BJ159" s="86"/>
      <c r="BK159" s="86"/>
      <c r="BL159" s="86"/>
      <c r="BM159" s="86"/>
      <c r="BN159" s="86"/>
      <c r="BO159" s="86"/>
      <c r="BP159" s="86"/>
      <c r="BQ159" s="86"/>
      <c r="BR159" s="86"/>
      <c r="BS159" s="86"/>
      <c r="BT159" s="86"/>
      <c r="BU159" s="86"/>
      <c r="BV159" s="86"/>
      <c r="BW159" s="86"/>
      <c r="BX159" s="86"/>
      <c r="BY159" s="86"/>
      <c r="BZ159" s="86"/>
      <c r="CA159" s="86"/>
      <c r="CB159" s="86"/>
      <c r="CC159" s="86"/>
      <c r="CD159" s="86"/>
      <c r="CE159" s="86"/>
      <c r="CF159" s="86"/>
      <c r="CG159" s="86"/>
      <c r="CH159" s="86"/>
      <c r="CI159" s="86"/>
      <c r="CJ159" s="86"/>
      <c r="CK159" s="86"/>
      <c r="CL159" s="86"/>
      <c r="CM159" s="86"/>
      <c r="CN159" s="86"/>
      <c r="CO159" s="86"/>
      <c r="CP159" s="86"/>
      <c r="CQ159" s="86"/>
      <c r="CR159" s="86"/>
      <c r="CS159" s="86"/>
      <c r="CT159" s="86"/>
      <c r="CU159" s="86"/>
      <c r="CV159" s="86"/>
      <c r="CW159" s="86"/>
      <c r="CX159" s="86"/>
      <c r="CY159" s="86"/>
      <c r="CZ159" s="86"/>
      <c r="DA159" s="86"/>
      <c r="DB159" s="86"/>
      <c r="DC159" s="86"/>
      <c r="DD159" s="87"/>
    </row>
    <row r="160" spans="5:108" ht="15.75" customHeight="1" x14ac:dyDescent="0.2">
      <c r="E160" s="5"/>
      <c r="F160" s="6"/>
      <c r="G160" s="167"/>
      <c r="H160" s="167"/>
      <c r="I160" s="167"/>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7"/>
      <c r="BH160" s="85"/>
      <c r="BI160" s="86"/>
      <c r="BJ160" s="86"/>
      <c r="BK160" s="86"/>
      <c r="BL160" s="86"/>
      <c r="BM160" s="86"/>
      <c r="BN160" s="86"/>
      <c r="BO160" s="86"/>
      <c r="BP160" s="86"/>
      <c r="BQ160" s="86"/>
      <c r="BR160" s="86"/>
      <c r="BS160" s="86"/>
      <c r="BT160" s="86"/>
      <c r="BU160" s="86"/>
      <c r="BV160" s="86"/>
      <c r="BW160" s="86"/>
      <c r="BX160" s="86"/>
      <c r="BY160" s="86"/>
      <c r="BZ160" s="86"/>
      <c r="CA160" s="86"/>
      <c r="CB160" s="86"/>
      <c r="CC160" s="86"/>
      <c r="CD160" s="86"/>
      <c r="CE160" s="86"/>
      <c r="CF160" s="86"/>
      <c r="CG160" s="86"/>
      <c r="CH160" s="86"/>
      <c r="CI160" s="86"/>
      <c r="CJ160" s="86"/>
      <c r="CK160" s="86"/>
      <c r="CL160" s="86"/>
      <c r="CM160" s="86"/>
      <c r="CN160" s="86"/>
      <c r="CO160" s="86"/>
      <c r="CP160" s="86"/>
      <c r="CQ160" s="86"/>
      <c r="CR160" s="86"/>
      <c r="CS160" s="86"/>
      <c r="CT160" s="86"/>
      <c r="CU160" s="86"/>
      <c r="CV160" s="86"/>
      <c r="CW160" s="86"/>
      <c r="CX160" s="86"/>
      <c r="CY160" s="86"/>
      <c r="CZ160" s="86"/>
      <c r="DA160" s="86"/>
      <c r="DB160" s="86"/>
      <c r="DC160" s="86"/>
      <c r="DD160" s="87"/>
    </row>
    <row r="161" spans="1:108" ht="15.75" thickBot="1" x14ac:dyDescent="0.25">
      <c r="E161" s="21"/>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3"/>
      <c r="BH161" s="88"/>
      <c r="BI161" s="89"/>
      <c r="BJ161" s="89"/>
      <c r="BK161" s="89"/>
      <c r="BL161" s="89"/>
      <c r="BM161" s="89"/>
      <c r="BN161" s="89"/>
      <c r="BO161" s="89"/>
      <c r="BP161" s="89"/>
      <c r="BQ161" s="89"/>
      <c r="BR161" s="89"/>
      <c r="BS161" s="89"/>
      <c r="BT161" s="89"/>
      <c r="BU161" s="89"/>
      <c r="BV161" s="89"/>
      <c r="BW161" s="89"/>
      <c r="BX161" s="89"/>
      <c r="BY161" s="89"/>
      <c r="BZ161" s="89"/>
      <c r="CA161" s="89"/>
      <c r="CB161" s="89"/>
      <c r="CC161" s="89"/>
      <c r="CD161" s="89"/>
      <c r="CE161" s="89"/>
      <c r="CF161" s="89"/>
      <c r="CG161" s="89"/>
      <c r="CH161" s="89"/>
      <c r="CI161" s="89"/>
      <c r="CJ161" s="89"/>
      <c r="CK161" s="89"/>
      <c r="CL161" s="89"/>
      <c r="CM161" s="89"/>
      <c r="CN161" s="89"/>
      <c r="CO161" s="89"/>
      <c r="CP161" s="89"/>
      <c r="CQ161" s="89"/>
      <c r="CR161" s="89"/>
      <c r="CS161" s="89"/>
      <c r="CT161" s="89"/>
      <c r="CU161" s="89"/>
      <c r="CV161" s="89"/>
      <c r="CW161" s="89"/>
      <c r="CX161" s="89"/>
      <c r="CY161" s="89"/>
      <c r="CZ161" s="89"/>
      <c r="DA161" s="89"/>
      <c r="DB161" s="89"/>
      <c r="DC161" s="89"/>
      <c r="DD161" s="90"/>
    </row>
    <row r="163" spans="1:108" s="224" customFormat="1" x14ac:dyDescent="0.2">
      <c r="A163" s="1"/>
      <c r="B163" s="1"/>
      <c r="C163" s="1"/>
      <c r="BH163" s="225"/>
      <c r="BI163" s="225"/>
      <c r="BJ163" s="225"/>
      <c r="BK163" s="225"/>
      <c r="BL163" s="225"/>
      <c r="BM163" s="225"/>
      <c r="BN163" s="225"/>
      <c r="BO163" s="225"/>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225"/>
      <c r="CT163" s="225"/>
      <c r="CU163" s="225"/>
      <c r="CV163" s="225"/>
      <c r="CW163" s="225"/>
      <c r="CX163" s="225"/>
      <c r="CY163" s="225"/>
      <c r="CZ163" s="225"/>
      <c r="DA163" s="225"/>
      <c r="DB163" s="225"/>
      <c r="DC163" s="225"/>
      <c r="DD163" s="225"/>
    </row>
    <row r="164" spans="1:108" ht="20.25" thickBot="1" x14ac:dyDescent="0.3">
      <c r="E164" s="263" t="s">
        <v>1247</v>
      </c>
    </row>
    <row r="165" spans="1:108" x14ac:dyDescent="0.2">
      <c r="E165" s="2"/>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4"/>
      <c r="BH165" s="82"/>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4"/>
    </row>
    <row r="166" spans="1:108" x14ac:dyDescent="0.2">
      <c r="E166" s="5"/>
      <c r="F166" s="6"/>
      <c r="G166" s="6" t="s">
        <v>255</v>
      </c>
      <c r="H166" s="6"/>
      <c r="I166" s="6"/>
      <c r="J166" s="6"/>
      <c r="K166" s="6"/>
      <c r="L166" s="6"/>
      <c r="M166" s="6"/>
      <c r="N166" s="665">
        <v>2023</v>
      </c>
      <c r="O166" s="666"/>
      <c r="P166" s="666"/>
      <c r="Q166" s="666"/>
      <c r="R166" s="666"/>
      <c r="S166" s="666"/>
      <c r="T166" s="666"/>
      <c r="U166" s="666"/>
      <c r="V166" s="667"/>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17"/>
      <c r="AZ166" s="17"/>
      <c r="BA166" s="17"/>
      <c r="BB166" s="17"/>
      <c r="BC166" s="6"/>
      <c r="BD166" s="7"/>
      <c r="BH166" s="85"/>
      <c r="BI166" s="86"/>
      <c r="BJ166" s="86"/>
      <c r="BK166" s="86"/>
      <c r="BL166" s="86"/>
      <c r="BM166" s="86"/>
      <c r="BN166" s="86"/>
      <c r="BO166" s="86"/>
      <c r="BP166" s="86"/>
      <c r="BQ166" s="86"/>
      <c r="BR166" s="86"/>
      <c r="BS166" s="86"/>
      <c r="BT166" s="86"/>
      <c r="BU166" s="86"/>
      <c r="BV166" s="86"/>
      <c r="BW166" s="86"/>
      <c r="BX166" s="86"/>
      <c r="BY166" s="86"/>
      <c r="BZ166" s="86"/>
      <c r="CA166" s="86"/>
      <c r="CB166" s="86"/>
      <c r="CC166" s="86"/>
      <c r="CD166" s="86"/>
      <c r="CE166" s="86"/>
      <c r="CF166" s="86"/>
      <c r="CG166" s="86"/>
      <c r="CH166" s="86"/>
      <c r="CI166" s="86"/>
      <c r="CJ166" s="86"/>
      <c r="CK166" s="86"/>
      <c r="CL166" s="86"/>
      <c r="CM166" s="86"/>
      <c r="CN166" s="86"/>
      <c r="CO166" s="86"/>
      <c r="CP166" s="86"/>
      <c r="CQ166" s="86"/>
      <c r="CR166" s="86"/>
      <c r="CS166" s="86"/>
      <c r="CT166" s="86"/>
      <c r="CU166" s="86"/>
      <c r="CV166" s="86"/>
      <c r="CW166" s="86"/>
      <c r="CX166" s="86"/>
      <c r="CY166" s="86"/>
      <c r="CZ166" s="86"/>
      <c r="DA166" s="86"/>
      <c r="DB166" s="86"/>
      <c r="DC166" s="86"/>
      <c r="DD166" s="87"/>
    </row>
    <row r="167" spans="1:108" x14ac:dyDescent="0.2">
      <c r="E167" s="5"/>
      <c r="F167" s="6"/>
      <c r="G167" s="6"/>
      <c r="H167" s="6"/>
      <c r="I167" s="6"/>
      <c r="J167" s="6"/>
      <c r="K167" s="6"/>
      <c r="L167" s="6"/>
      <c r="M167" s="6"/>
      <c r="N167" s="6"/>
      <c r="O167" s="6"/>
      <c r="P167" s="6"/>
      <c r="Q167" s="6"/>
      <c r="R167" s="6"/>
      <c r="S167" s="6"/>
      <c r="T167" s="6"/>
      <c r="U167" s="6"/>
      <c r="V167" s="6"/>
      <c r="W167" s="6"/>
      <c r="X167" s="6"/>
      <c r="Y167" s="6"/>
      <c r="Z167" s="631" t="s">
        <v>1022</v>
      </c>
      <c r="AA167" s="631"/>
      <c r="AB167" s="631"/>
      <c r="AC167" s="631"/>
      <c r="AD167" s="631"/>
      <c r="AE167" s="631"/>
      <c r="AF167" s="631"/>
      <c r="AG167" s="631"/>
      <c r="AH167" s="631"/>
      <c r="AI167" s="631"/>
      <c r="AJ167" s="631"/>
      <c r="AK167" s="631"/>
      <c r="AL167" s="631"/>
      <c r="AM167" s="631"/>
      <c r="AN167" s="631"/>
      <c r="AO167" s="631"/>
      <c r="AP167" s="631"/>
      <c r="AQ167" s="631"/>
      <c r="AR167" s="631"/>
      <c r="AS167" s="631"/>
      <c r="AT167" s="631"/>
      <c r="AU167" s="631"/>
      <c r="AV167" s="631"/>
      <c r="AW167" s="631"/>
      <c r="AX167" s="631"/>
      <c r="AY167" s="631"/>
      <c r="AZ167" s="6"/>
      <c r="BA167" s="6"/>
      <c r="BB167" s="6"/>
      <c r="BC167" s="6"/>
      <c r="BD167" s="7"/>
      <c r="BH167" s="85"/>
      <c r="BI167" s="86"/>
      <c r="BJ167" s="86"/>
      <c r="BK167" s="86"/>
      <c r="BL167" s="86"/>
      <c r="BM167" s="86"/>
      <c r="BN167" s="86"/>
      <c r="BO167" s="86"/>
      <c r="BP167" s="86"/>
      <c r="BQ167" s="86"/>
      <c r="BR167" s="86"/>
      <c r="BS167" s="86"/>
      <c r="BT167" s="86"/>
      <c r="BU167" s="86"/>
      <c r="BV167" s="86"/>
      <c r="BW167" s="86"/>
      <c r="BX167" s="86"/>
      <c r="BY167" s="86"/>
      <c r="BZ167" s="86"/>
      <c r="CA167" s="86"/>
      <c r="CB167" s="86"/>
      <c r="CC167" s="86"/>
      <c r="CD167" s="86"/>
      <c r="CE167" s="86"/>
      <c r="CF167" s="86"/>
      <c r="CG167" s="86"/>
      <c r="CH167" s="86"/>
      <c r="CI167" s="86"/>
      <c r="CJ167" s="86"/>
      <c r="CK167" s="86"/>
      <c r="CL167" s="86"/>
      <c r="CM167" s="86"/>
      <c r="CN167" s="86"/>
      <c r="CO167" s="86"/>
      <c r="CP167" s="86"/>
      <c r="CQ167" s="86"/>
      <c r="CR167" s="86"/>
      <c r="CS167" s="86"/>
      <c r="CT167" s="86"/>
      <c r="CU167" s="86"/>
      <c r="CV167" s="86"/>
      <c r="CW167" s="86"/>
      <c r="CX167" s="86"/>
      <c r="CY167" s="86"/>
      <c r="CZ167" s="86"/>
      <c r="DA167" s="86"/>
      <c r="DB167" s="86"/>
      <c r="DC167" s="86"/>
      <c r="DD167" s="87"/>
    </row>
    <row r="168" spans="1:108" x14ac:dyDescent="0.2">
      <c r="E168" s="5"/>
      <c r="F168" s="6"/>
      <c r="G168" s="6" t="s">
        <v>312</v>
      </c>
      <c r="H168" s="6"/>
      <c r="I168" s="6"/>
      <c r="J168" s="6"/>
      <c r="K168" s="6"/>
      <c r="L168" s="6"/>
      <c r="M168" s="6"/>
      <c r="N168" s="365" t="str">
        <f>S144</f>
        <v>Bán hàng</v>
      </c>
      <c r="O168" s="366"/>
      <c r="P168" s="366"/>
      <c r="Q168" s="366"/>
      <c r="R168" s="366"/>
      <c r="S168" s="366"/>
      <c r="T168" s="366"/>
      <c r="U168" s="367"/>
      <c r="V168" s="16" t="s">
        <v>34</v>
      </c>
      <c r="W168" s="6"/>
      <c r="X168" s="6"/>
      <c r="Y168" s="6"/>
      <c r="Z168" s="631"/>
      <c r="AA168" s="631"/>
      <c r="AB168" s="631"/>
      <c r="AC168" s="631"/>
      <c r="AD168" s="631"/>
      <c r="AE168" s="631"/>
      <c r="AF168" s="631"/>
      <c r="AG168" s="631"/>
      <c r="AH168" s="631"/>
      <c r="AI168" s="631"/>
      <c r="AJ168" s="631"/>
      <c r="AK168" s="631"/>
      <c r="AL168" s="631"/>
      <c r="AM168" s="631"/>
      <c r="AN168" s="631"/>
      <c r="AO168" s="631"/>
      <c r="AP168" s="631"/>
      <c r="AQ168" s="631"/>
      <c r="AR168" s="631"/>
      <c r="AS168" s="631"/>
      <c r="AT168" s="631"/>
      <c r="AU168" s="631"/>
      <c r="AV168" s="631"/>
      <c r="AW168" s="631"/>
      <c r="AX168" s="631"/>
      <c r="AY168" s="631"/>
      <c r="AZ168" s="6"/>
      <c r="BA168" s="6"/>
      <c r="BB168" s="6"/>
      <c r="BC168" s="6"/>
      <c r="BD168" s="7"/>
      <c r="BH168" s="85"/>
      <c r="BI168" s="86"/>
      <c r="BJ168" s="86"/>
      <c r="BK168" s="86"/>
      <c r="BL168" s="86"/>
      <c r="BM168" s="86"/>
      <c r="BN168" s="86"/>
      <c r="BO168" s="86"/>
      <c r="BP168" s="86"/>
      <c r="BQ168" s="86"/>
      <c r="BR168" s="86"/>
      <c r="BS168" s="86"/>
      <c r="BT168" s="86"/>
      <c r="BU168" s="86"/>
      <c r="BV168" s="86"/>
      <c r="BW168" s="86"/>
      <c r="BX168" s="86"/>
      <c r="BY168" s="86"/>
      <c r="BZ168" s="86"/>
      <c r="CA168" s="86"/>
      <c r="CB168" s="86"/>
      <c r="CC168" s="86"/>
      <c r="CD168" s="86"/>
      <c r="CE168" s="86"/>
      <c r="CF168" s="86"/>
      <c r="CG168" s="86"/>
      <c r="CH168" s="86"/>
      <c r="CI168" s="86"/>
      <c r="CJ168" s="86"/>
      <c r="CK168" s="86"/>
      <c r="CL168" s="86"/>
      <c r="CM168" s="86"/>
      <c r="CN168" s="86"/>
      <c r="CO168" s="86"/>
      <c r="CP168" s="86"/>
      <c r="CQ168" s="86"/>
      <c r="CR168" s="86"/>
      <c r="CS168" s="86"/>
      <c r="CT168" s="86"/>
      <c r="CU168" s="86"/>
      <c r="CV168" s="86"/>
      <c r="CW168" s="86"/>
      <c r="CX168" s="86"/>
      <c r="CY168" s="86"/>
      <c r="CZ168" s="86"/>
      <c r="DA168" s="86"/>
      <c r="DB168" s="86"/>
      <c r="DC168" s="86"/>
      <c r="DD168" s="87"/>
    </row>
    <row r="169" spans="1:108" x14ac:dyDescent="0.2">
      <c r="E169" s="5"/>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7"/>
      <c r="BH169" s="85"/>
      <c r="BI169" s="86"/>
      <c r="BJ169" s="86"/>
      <c r="BK169" s="86" t="s">
        <v>1024</v>
      </c>
      <c r="BL169" s="86"/>
      <c r="BM169" s="86"/>
      <c r="BN169" s="86"/>
      <c r="BO169" s="86"/>
      <c r="BP169" s="86"/>
      <c r="BQ169" s="86"/>
      <c r="BR169" s="86"/>
      <c r="BS169" s="86"/>
      <c r="BT169" s="86"/>
      <c r="BU169" s="86"/>
      <c r="BV169" s="86"/>
      <c r="BW169" s="86"/>
      <c r="BX169" s="86"/>
      <c r="BY169" s="86"/>
      <c r="BZ169" s="86"/>
      <c r="CA169" s="86"/>
      <c r="CB169" s="86"/>
      <c r="CC169" s="86"/>
      <c r="CD169" s="86"/>
      <c r="CE169" s="86"/>
      <c r="CF169" s="86"/>
      <c r="CG169" s="86"/>
      <c r="CH169" s="86"/>
      <c r="CI169" s="86"/>
      <c r="CJ169" s="86"/>
      <c r="CK169" s="86"/>
      <c r="CL169" s="86"/>
      <c r="CM169" s="86"/>
      <c r="CN169" s="86"/>
      <c r="CO169" s="86"/>
      <c r="CP169" s="86"/>
      <c r="CQ169" s="86"/>
      <c r="CR169" s="86"/>
      <c r="CS169" s="86"/>
      <c r="CT169" s="86"/>
      <c r="CU169" s="86"/>
      <c r="CV169" s="86"/>
      <c r="CW169" s="86"/>
      <c r="CX169" s="86"/>
      <c r="CY169" s="86"/>
      <c r="CZ169" s="86"/>
      <c r="DA169" s="86"/>
      <c r="DB169" s="86"/>
      <c r="DC169" s="86"/>
      <c r="DD169" s="87"/>
    </row>
    <row r="170" spans="1:108" x14ac:dyDescent="0.2">
      <c r="E170" s="5"/>
      <c r="F170" s="6"/>
      <c r="G170" s="6" t="s">
        <v>1023</v>
      </c>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7"/>
      <c r="BH170" s="85"/>
      <c r="BI170" s="86"/>
      <c r="BJ170" s="86">
        <v>1</v>
      </c>
      <c r="BK170" s="86" t="s">
        <v>298</v>
      </c>
      <c r="BL170" s="86"/>
      <c r="BM170" s="86"/>
      <c r="BN170" s="86"/>
      <c r="BO170" s="86"/>
      <c r="BP170" s="86"/>
      <c r="BQ170" s="86"/>
      <c r="BR170" s="86"/>
      <c r="BS170" s="86"/>
      <c r="BT170" s="86"/>
      <c r="BU170" s="86"/>
      <c r="BV170" s="86"/>
      <c r="BW170" s="86"/>
      <c r="BX170" s="86"/>
      <c r="BY170" s="86"/>
      <c r="BZ170" s="86"/>
      <c r="CA170" s="86"/>
      <c r="CB170" s="86"/>
      <c r="CC170" s="86"/>
      <c r="CD170" s="86"/>
      <c r="CE170" s="86"/>
      <c r="CF170" s="86"/>
      <c r="CG170" s="86"/>
      <c r="CH170" s="86"/>
      <c r="CI170" s="86"/>
      <c r="CJ170" s="86"/>
      <c r="CK170" s="86"/>
      <c r="CL170" s="86"/>
      <c r="CM170" s="86"/>
      <c r="CN170" s="86"/>
      <c r="CO170" s="86"/>
      <c r="CP170" s="86"/>
      <c r="CQ170" s="86"/>
      <c r="CR170" s="86"/>
      <c r="CS170" s="86"/>
      <c r="CT170" s="86"/>
      <c r="CU170" s="86"/>
      <c r="CV170" s="86"/>
      <c r="CW170" s="86"/>
      <c r="CX170" s="86"/>
      <c r="CY170" s="86"/>
      <c r="CZ170" s="86"/>
      <c r="DA170" s="86"/>
      <c r="DB170" s="86"/>
      <c r="DC170" s="86"/>
      <c r="DD170" s="87"/>
    </row>
    <row r="171" spans="1:108" ht="15.6" customHeight="1" x14ac:dyDescent="0.2">
      <c r="E171" s="5"/>
      <c r="F171" s="6"/>
      <c r="G171" s="506" t="s">
        <v>15</v>
      </c>
      <c r="H171" s="507"/>
      <c r="I171" s="506" t="s">
        <v>982</v>
      </c>
      <c r="J171" s="508"/>
      <c r="K171" s="508"/>
      <c r="L171" s="508"/>
      <c r="M171" s="508"/>
      <c r="N171" s="508"/>
      <c r="O171" s="508"/>
      <c r="P171" s="507"/>
      <c r="Q171" s="506" t="s">
        <v>1000</v>
      </c>
      <c r="R171" s="508"/>
      <c r="S171" s="508"/>
      <c r="T171" s="508"/>
      <c r="U171" s="508"/>
      <c r="V171" s="508"/>
      <c r="W171" s="507"/>
      <c r="X171" s="6"/>
      <c r="Y171" s="11"/>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7"/>
      <c r="BD171" s="7"/>
      <c r="BH171" s="85"/>
      <c r="BI171" s="86"/>
      <c r="BJ171" s="86"/>
      <c r="BK171" s="86" t="s">
        <v>1219</v>
      </c>
      <c r="BL171" s="86"/>
      <c r="BM171" s="86"/>
      <c r="BN171" s="86"/>
      <c r="BO171" s="86"/>
      <c r="BP171" s="86"/>
      <c r="BQ171" s="86"/>
      <c r="BR171" s="86"/>
      <c r="BS171" s="86"/>
      <c r="BT171" s="86"/>
      <c r="BU171" s="86"/>
      <c r="BV171" s="86"/>
      <c r="BW171" s="86"/>
      <c r="BX171" s="86"/>
      <c r="BY171" s="86"/>
      <c r="BZ171" s="86"/>
      <c r="CA171" s="86"/>
      <c r="CB171" s="86"/>
      <c r="CC171" s="86"/>
      <c r="CD171" s="86"/>
      <c r="CE171" s="86"/>
      <c r="CF171" s="86"/>
      <c r="CG171" s="86"/>
      <c r="CH171" s="86"/>
      <c r="CI171" s="86"/>
      <c r="CJ171" s="86"/>
      <c r="CK171" s="86"/>
      <c r="CL171" s="86"/>
      <c r="CM171" s="86"/>
      <c r="CN171" s="86"/>
      <c r="CO171" s="86"/>
      <c r="CP171" s="86"/>
      <c r="CQ171" s="86"/>
      <c r="CR171" s="86"/>
      <c r="CS171" s="86"/>
      <c r="CT171" s="86"/>
      <c r="CU171" s="86"/>
      <c r="CV171" s="86"/>
      <c r="CW171" s="86"/>
      <c r="CX171" s="86"/>
      <c r="CY171" s="86"/>
      <c r="CZ171" s="86"/>
      <c r="DA171" s="86"/>
      <c r="DB171" s="86"/>
      <c r="DC171" s="86"/>
      <c r="DD171" s="87"/>
    </row>
    <row r="172" spans="1:108" ht="15.75" x14ac:dyDescent="0.25">
      <c r="E172" s="5"/>
      <c r="F172" s="6"/>
      <c r="G172" s="365">
        <v>1</v>
      </c>
      <c r="H172" s="367"/>
      <c r="I172" s="34" t="s">
        <v>978</v>
      </c>
      <c r="J172" s="35"/>
      <c r="K172" s="35"/>
      <c r="L172" s="35"/>
      <c r="M172" s="35"/>
      <c r="N172" s="35"/>
      <c r="O172" s="35"/>
      <c r="P172" s="36"/>
      <c r="Q172" s="627" t="s">
        <v>979</v>
      </c>
      <c r="R172" s="442"/>
      <c r="S172" s="442"/>
      <c r="T172" s="442"/>
      <c r="U172" s="442"/>
      <c r="V172" s="442"/>
      <c r="W172" s="443"/>
      <c r="X172" s="6"/>
      <c r="Y172" s="12"/>
      <c r="Z172" s="262" t="s">
        <v>185</v>
      </c>
      <c r="AA172" s="6"/>
      <c r="AB172" s="6"/>
      <c r="AC172" s="6"/>
      <c r="AD172" s="6"/>
      <c r="AE172" s="6"/>
      <c r="AF172" s="6"/>
      <c r="AG172" s="6"/>
      <c r="AH172" s="6"/>
      <c r="AI172" s="262" t="s">
        <v>16</v>
      </c>
      <c r="AJ172" s="6"/>
      <c r="AK172" s="6"/>
      <c r="AL172" s="6"/>
      <c r="AM172" s="6"/>
      <c r="AN172" s="6"/>
      <c r="AO172" s="6"/>
      <c r="AP172" s="135"/>
      <c r="AQ172" s="135"/>
      <c r="AR172" s="262" t="s">
        <v>983</v>
      </c>
      <c r="AS172" s="6"/>
      <c r="AT172" s="6"/>
      <c r="AU172" s="6"/>
      <c r="AV172" s="6"/>
      <c r="AW172" s="6"/>
      <c r="AX172" s="6"/>
      <c r="AY172" s="6"/>
      <c r="AZ172" s="6"/>
      <c r="BA172" s="6"/>
      <c r="BB172" s="6"/>
      <c r="BC172" s="15"/>
      <c r="BD172" s="7"/>
      <c r="BH172" s="85"/>
      <c r="BI172" s="86"/>
      <c r="BJ172" s="86"/>
      <c r="BK172" s="86" t="s">
        <v>1236</v>
      </c>
      <c r="BL172" s="86"/>
      <c r="BM172" s="86"/>
      <c r="BN172" s="86"/>
      <c r="BO172" s="86"/>
      <c r="BP172" s="86"/>
      <c r="BQ172" s="86"/>
      <c r="BR172" s="86"/>
      <c r="BS172" s="86"/>
      <c r="BT172" s="86"/>
      <c r="BU172" s="86"/>
      <c r="BV172" s="86"/>
      <c r="BW172" s="86"/>
      <c r="BX172" s="86"/>
      <c r="BY172" s="86"/>
      <c r="BZ172" s="86"/>
      <c r="CA172" s="86"/>
      <c r="CB172" s="86"/>
      <c r="CC172" s="86"/>
      <c r="CD172" s="86"/>
      <c r="CE172" s="86"/>
      <c r="CF172" s="86"/>
      <c r="CG172" s="86"/>
      <c r="CH172" s="86"/>
      <c r="CI172" s="86"/>
      <c r="CJ172" s="86"/>
      <c r="CK172" s="86"/>
      <c r="CL172" s="86"/>
      <c r="CM172" s="86"/>
      <c r="CN172" s="86"/>
      <c r="CO172" s="86"/>
      <c r="CP172" s="86"/>
      <c r="CQ172" s="86"/>
      <c r="CR172" s="86"/>
      <c r="CS172" s="86"/>
      <c r="CT172" s="86"/>
      <c r="CU172" s="86"/>
      <c r="CV172" s="86"/>
      <c r="CW172" s="86"/>
      <c r="CX172" s="86"/>
      <c r="CY172" s="86"/>
      <c r="CZ172" s="86"/>
      <c r="DA172" s="86"/>
      <c r="DB172" s="86"/>
      <c r="DC172" s="86"/>
      <c r="DD172" s="87"/>
    </row>
    <row r="173" spans="1:108" x14ac:dyDescent="0.2">
      <c r="E173" s="5"/>
      <c r="F173" s="6"/>
      <c r="G173" s="365">
        <v>2</v>
      </c>
      <c r="H173" s="367"/>
      <c r="I173" s="34" t="s">
        <v>980</v>
      </c>
      <c r="J173" s="35"/>
      <c r="K173" s="35"/>
      <c r="L173" s="35"/>
      <c r="M173" s="35"/>
      <c r="N173" s="35"/>
      <c r="O173" s="35"/>
      <c r="P173" s="36"/>
      <c r="Q173" s="626" t="s">
        <v>981</v>
      </c>
      <c r="R173" s="628"/>
      <c r="S173" s="628"/>
      <c r="T173" s="628"/>
      <c r="U173" s="628"/>
      <c r="V173" s="628"/>
      <c r="W173" s="629"/>
      <c r="X173" s="6"/>
      <c r="Y173" s="12"/>
      <c r="Z173" s="516" t="s">
        <v>186</v>
      </c>
      <c r="AA173" s="516"/>
      <c r="AB173" s="516"/>
      <c r="AC173" s="516"/>
      <c r="AD173" s="516"/>
      <c r="AE173" s="516"/>
      <c r="AF173" s="516"/>
      <c r="AG173" s="6"/>
      <c r="AH173" s="6"/>
      <c r="AI173" s="516" t="str">
        <f>I99</f>
        <v>Bán hàng</v>
      </c>
      <c r="AJ173" s="516"/>
      <c r="AK173" s="516"/>
      <c r="AL173" s="516"/>
      <c r="AM173" s="516"/>
      <c r="AN173" s="516"/>
      <c r="AO173" s="516"/>
      <c r="AP173" s="135"/>
      <c r="AQ173" s="135"/>
      <c r="AR173" s="516" t="s">
        <v>149</v>
      </c>
      <c r="AS173" s="516"/>
      <c r="AT173" s="516"/>
      <c r="AU173" s="516"/>
      <c r="AV173" s="516"/>
      <c r="AW173" s="516"/>
      <c r="AX173" s="516"/>
      <c r="AY173" s="6"/>
      <c r="AZ173" s="430" t="s">
        <v>32</v>
      </c>
      <c r="BA173" s="431"/>
      <c r="BB173" s="432"/>
      <c r="BC173" s="15"/>
      <c r="BD173" s="7"/>
      <c r="BH173" s="85"/>
      <c r="BI173" s="86"/>
      <c r="BJ173" s="86"/>
      <c r="BK173" s="86" t="s">
        <v>1026</v>
      </c>
      <c r="BL173" s="86"/>
      <c r="BM173" s="86"/>
      <c r="BN173" s="86"/>
      <c r="BO173" s="86"/>
      <c r="BP173" s="86"/>
      <c r="BQ173" s="86"/>
      <c r="BR173" s="86"/>
      <c r="BS173" s="86"/>
      <c r="BT173" s="86"/>
      <c r="BU173" s="86"/>
      <c r="BV173" s="86"/>
      <c r="BW173" s="86"/>
      <c r="BX173" s="86"/>
      <c r="BY173" s="86"/>
      <c r="BZ173" s="86"/>
      <c r="CA173" s="86"/>
      <c r="CB173" s="86"/>
      <c r="CC173" s="86"/>
      <c r="CD173" s="86"/>
      <c r="CE173" s="86"/>
      <c r="CF173" s="86"/>
      <c r="CG173" s="86"/>
      <c r="CH173" s="86"/>
      <c r="CI173" s="86"/>
      <c r="CJ173" s="86"/>
      <c r="CK173" s="86"/>
      <c r="CL173" s="86"/>
      <c r="CM173" s="86"/>
      <c r="CN173" s="86"/>
      <c r="CO173" s="86"/>
      <c r="CP173" s="86"/>
      <c r="CQ173" s="86"/>
      <c r="CR173" s="86"/>
      <c r="CS173" s="86"/>
      <c r="CT173" s="86"/>
      <c r="CU173" s="86"/>
      <c r="CV173" s="86"/>
      <c r="CW173" s="86"/>
      <c r="CX173" s="86"/>
      <c r="CY173" s="86"/>
      <c r="CZ173" s="86"/>
      <c r="DA173" s="86"/>
      <c r="DB173" s="86"/>
      <c r="DC173" s="86"/>
      <c r="DD173" s="87"/>
    </row>
    <row r="174" spans="1:108" x14ac:dyDescent="0.2">
      <c r="E174" s="5"/>
      <c r="F174" s="6"/>
      <c r="G174" s="365"/>
      <c r="H174" s="367"/>
      <c r="I174" s="34"/>
      <c r="J174" s="35"/>
      <c r="K174" s="35"/>
      <c r="L174" s="35"/>
      <c r="M174" s="35"/>
      <c r="N174" s="35"/>
      <c r="O174" s="35"/>
      <c r="P174" s="36"/>
      <c r="Q174" s="626"/>
      <c r="R174" s="366"/>
      <c r="S174" s="366"/>
      <c r="T174" s="366"/>
      <c r="U174" s="366"/>
      <c r="V174" s="366"/>
      <c r="W174" s="367"/>
      <c r="X174" s="6"/>
      <c r="Y174" s="12"/>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433"/>
      <c r="BA174" s="434"/>
      <c r="BB174" s="435"/>
      <c r="BC174" s="15"/>
      <c r="BD174" s="7"/>
      <c r="BH174" s="85"/>
      <c r="BI174" s="86"/>
      <c r="BJ174" s="86"/>
      <c r="BK174" s="86"/>
      <c r="BL174" s="86"/>
      <c r="BM174" s="86"/>
      <c r="BN174" s="86"/>
      <c r="BO174" s="86"/>
      <c r="BP174" s="86"/>
      <c r="BQ174" s="86"/>
      <c r="BR174" s="86"/>
      <c r="BS174" s="86"/>
      <c r="BT174" s="86"/>
      <c r="BU174" s="86"/>
      <c r="BV174" s="86"/>
      <c r="BW174" s="86"/>
      <c r="BX174" s="86"/>
      <c r="BY174" s="86"/>
      <c r="BZ174" s="86"/>
      <c r="CA174" s="86"/>
      <c r="CB174" s="86"/>
      <c r="CC174" s="86"/>
      <c r="CD174" s="86"/>
      <c r="CE174" s="86"/>
      <c r="CF174" s="86"/>
      <c r="CG174" s="86"/>
      <c r="CH174" s="86"/>
      <c r="CI174" s="86"/>
      <c r="CJ174" s="86"/>
      <c r="CK174" s="86"/>
      <c r="CL174" s="86"/>
      <c r="CM174" s="86"/>
      <c r="CN174" s="86"/>
      <c r="CO174" s="86"/>
      <c r="CP174" s="86"/>
      <c r="CQ174" s="86"/>
      <c r="CR174" s="86"/>
      <c r="CS174" s="86"/>
      <c r="CT174" s="86"/>
      <c r="CU174" s="86"/>
      <c r="CV174" s="86"/>
      <c r="CW174" s="86"/>
      <c r="CX174" s="86"/>
      <c r="CY174" s="86"/>
      <c r="CZ174" s="86"/>
      <c r="DA174" s="86"/>
      <c r="DB174" s="86"/>
      <c r="DC174" s="86"/>
      <c r="DD174" s="87"/>
    </row>
    <row r="175" spans="1:108" ht="15.75" x14ac:dyDescent="0.25">
      <c r="E175" s="5"/>
      <c r="F175" s="6"/>
      <c r="G175" s="365"/>
      <c r="H175" s="367"/>
      <c r="I175" s="34"/>
      <c r="J175" s="35"/>
      <c r="K175" s="35"/>
      <c r="L175" s="35"/>
      <c r="M175" s="35"/>
      <c r="N175" s="35"/>
      <c r="O175" s="35"/>
      <c r="P175" s="36"/>
      <c r="Q175" s="626"/>
      <c r="R175" s="366"/>
      <c r="S175" s="366"/>
      <c r="T175" s="366"/>
      <c r="U175" s="366"/>
      <c r="V175" s="366"/>
      <c r="W175" s="367"/>
      <c r="X175" s="6"/>
      <c r="Y175" s="12"/>
      <c r="Z175" s="262" t="s">
        <v>982</v>
      </c>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17"/>
      <c r="BA175" s="17"/>
      <c r="BB175" s="17"/>
      <c r="BC175" s="15"/>
      <c r="BD175" s="7"/>
      <c r="BH175" s="85"/>
      <c r="BI175" s="86"/>
      <c r="BJ175" s="86" t="s">
        <v>1237</v>
      </c>
      <c r="BK175" s="86"/>
      <c r="BL175" s="86"/>
      <c r="BM175" s="86"/>
      <c r="BN175" s="86"/>
      <c r="BO175" s="86"/>
      <c r="BP175" s="86"/>
      <c r="BQ175" s="86"/>
      <c r="BR175" s="86"/>
      <c r="BS175" s="86"/>
      <c r="BT175" s="86"/>
      <c r="BU175" s="86"/>
      <c r="BV175" s="86"/>
      <c r="BW175" s="86"/>
      <c r="BX175" s="86"/>
      <c r="BY175" s="86"/>
      <c r="BZ175" s="86"/>
      <c r="CA175" s="86"/>
      <c r="CB175" s="86"/>
      <c r="CC175" s="86"/>
      <c r="CD175" s="86"/>
      <c r="CE175" s="86"/>
      <c r="CF175" s="86"/>
      <c r="CG175" s="86"/>
      <c r="CH175" s="86"/>
      <c r="CI175" s="86"/>
      <c r="CJ175" s="86"/>
      <c r="CK175" s="86"/>
      <c r="CL175" s="86"/>
      <c r="CM175" s="86"/>
      <c r="CN175" s="86"/>
      <c r="CO175" s="86"/>
      <c r="CP175" s="86"/>
      <c r="CQ175" s="86"/>
      <c r="CR175" s="86"/>
      <c r="CS175" s="86"/>
      <c r="CT175" s="86"/>
      <c r="CU175" s="86"/>
      <c r="CV175" s="86"/>
      <c r="CW175" s="86"/>
      <c r="CX175" s="86"/>
      <c r="CY175" s="86"/>
      <c r="CZ175" s="86"/>
      <c r="DA175" s="86"/>
      <c r="DB175" s="86"/>
      <c r="DC175" s="86"/>
      <c r="DD175" s="87"/>
    </row>
    <row r="176" spans="1:108" x14ac:dyDescent="0.2">
      <c r="E176" s="5"/>
      <c r="F176" s="6"/>
      <c r="G176" s="365"/>
      <c r="H176" s="367"/>
      <c r="I176" s="34"/>
      <c r="J176" s="35"/>
      <c r="K176" s="35"/>
      <c r="L176" s="35"/>
      <c r="M176" s="35"/>
      <c r="N176" s="35"/>
      <c r="O176" s="35"/>
      <c r="P176" s="36"/>
      <c r="Q176" s="365"/>
      <c r="R176" s="366"/>
      <c r="S176" s="366"/>
      <c r="T176" s="366"/>
      <c r="U176" s="366"/>
      <c r="V176" s="366"/>
      <c r="W176" s="367"/>
      <c r="X176" s="6"/>
      <c r="Y176" s="12"/>
      <c r="Z176" s="441" t="str">
        <f>I172</f>
        <v>Tăng doanh thu bán hàng</v>
      </c>
      <c r="AA176" s="442"/>
      <c r="AB176" s="442"/>
      <c r="AC176" s="442"/>
      <c r="AD176" s="442"/>
      <c r="AE176" s="442"/>
      <c r="AF176" s="442"/>
      <c r="AG176" s="442"/>
      <c r="AH176" s="442"/>
      <c r="AI176" s="442"/>
      <c r="AJ176" s="442"/>
      <c r="AK176" s="442"/>
      <c r="AL176" s="442"/>
      <c r="AM176" s="442"/>
      <c r="AN176" s="442"/>
      <c r="AO176" s="442"/>
      <c r="AP176" s="442"/>
      <c r="AQ176" s="442"/>
      <c r="AR176" s="442"/>
      <c r="AS176" s="442"/>
      <c r="AT176" s="442"/>
      <c r="AU176" s="442"/>
      <c r="AV176" s="442"/>
      <c r="AW176" s="443"/>
      <c r="AX176" s="16" t="s">
        <v>34</v>
      </c>
      <c r="AY176" s="314" t="s">
        <v>301</v>
      </c>
      <c r="AZ176" s="483" t="s">
        <v>30</v>
      </c>
      <c r="BA176" s="483"/>
      <c r="BB176" s="483"/>
      <c r="BC176" s="15"/>
      <c r="BD176" s="7"/>
      <c r="BH176" s="85"/>
      <c r="BI176" s="86"/>
      <c r="BJ176" s="86"/>
      <c r="BK176" s="86" t="s">
        <v>1027</v>
      </c>
      <c r="BL176" s="86"/>
      <c r="BM176" s="86"/>
      <c r="BN176" s="86"/>
      <c r="BO176" s="86"/>
      <c r="BP176" s="86"/>
      <c r="BQ176" s="86"/>
      <c r="BR176" s="86"/>
      <c r="BS176" s="86"/>
      <c r="BT176" s="86"/>
      <c r="BU176" s="86"/>
      <c r="BV176" s="86"/>
      <c r="BW176" s="86"/>
      <c r="BX176" s="86"/>
      <c r="BY176" s="86"/>
      <c r="BZ176" s="86"/>
      <c r="CA176" s="86"/>
      <c r="CB176" s="86"/>
      <c r="CC176" s="86"/>
      <c r="CD176" s="86"/>
      <c r="CE176" s="86"/>
      <c r="CF176" s="86"/>
      <c r="CG176" s="86"/>
      <c r="CH176" s="86"/>
      <c r="CI176" s="86"/>
      <c r="CJ176" s="86"/>
      <c r="CK176" s="86"/>
      <c r="CL176" s="86"/>
      <c r="CM176" s="86"/>
      <c r="CN176" s="86"/>
      <c r="CO176" s="86"/>
      <c r="CP176" s="86"/>
      <c r="CQ176" s="86"/>
      <c r="CR176" s="86"/>
      <c r="CS176" s="86"/>
      <c r="CT176" s="86"/>
      <c r="CU176" s="86"/>
      <c r="CV176" s="86"/>
      <c r="CW176" s="86"/>
      <c r="CX176" s="86"/>
      <c r="CY176" s="86"/>
      <c r="CZ176" s="86"/>
      <c r="DA176" s="86"/>
      <c r="DB176" s="86"/>
      <c r="DC176" s="86"/>
      <c r="DD176" s="87"/>
    </row>
    <row r="177" spans="5:108" x14ac:dyDescent="0.2">
      <c r="E177" s="5"/>
      <c r="F177" s="6"/>
      <c r="G177" s="28"/>
      <c r="H177" s="30"/>
      <c r="I177" s="34"/>
      <c r="J177" s="35"/>
      <c r="K177" s="35"/>
      <c r="L177" s="35"/>
      <c r="M177" s="35"/>
      <c r="N177" s="35"/>
      <c r="O177" s="35"/>
      <c r="P177" s="36"/>
      <c r="Q177" s="365"/>
      <c r="R177" s="366"/>
      <c r="S177" s="366"/>
      <c r="T177" s="366"/>
      <c r="U177" s="366"/>
      <c r="V177" s="366"/>
      <c r="W177" s="367"/>
      <c r="X177" s="6"/>
      <c r="Y177" s="12"/>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181"/>
      <c r="AZ177" s="483"/>
      <c r="BA177" s="483"/>
      <c r="BB177" s="483"/>
      <c r="BC177" s="15"/>
      <c r="BD177" s="7"/>
      <c r="BH177" s="85"/>
      <c r="BI177" s="86"/>
      <c r="BJ177" s="86"/>
      <c r="BK177" s="86" t="s">
        <v>1238</v>
      </c>
      <c r="BL177" s="86"/>
      <c r="BM177" s="86"/>
      <c r="BN177" s="86"/>
      <c r="BO177" s="86"/>
      <c r="BP177" s="86"/>
      <c r="BQ177" s="86"/>
      <c r="BR177" s="86"/>
      <c r="BS177" s="86"/>
      <c r="BT177" s="86"/>
      <c r="BU177" s="86"/>
      <c r="BV177" s="86"/>
      <c r="BW177" s="86"/>
      <c r="BX177" s="86"/>
      <c r="BY177" s="86"/>
      <c r="BZ177" s="86"/>
      <c r="CA177" s="86"/>
      <c r="CB177" s="86"/>
      <c r="CC177" s="86"/>
      <c r="CD177" s="86"/>
      <c r="CE177" s="86"/>
      <c r="CF177" s="86"/>
      <c r="CG177" s="86"/>
      <c r="CH177" s="86"/>
      <c r="CI177" s="86"/>
      <c r="CJ177" s="86"/>
      <c r="CK177" s="86"/>
      <c r="CL177" s="86"/>
      <c r="CM177" s="86"/>
      <c r="CN177" s="86"/>
      <c r="CO177" s="86"/>
      <c r="CP177" s="86"/>
      <c r="CQ177" s="86"/>
      <c r="CR177" s="86"/>
      <c r="CS177" s="86"/>
      <c r="CT177" s="86"/>
      <c r="CU177" s="86"/>
      <c r="CV177" s="86"/>
      <c r="CW177" s="86"/>
      <c r="CX177" s="86"/>
      <c r="CY177" s="86"/>
      <c r="CZ177" s="86"/>
      <c r="DA177" s="86"/>
      <c r="DB177" s="86"/>
      <c r="DC177" s="86"/>
      <c r="DD177" s="87"/>
    </row>
    <row r="178" spans="5:108" ht="15.75" x14ac:dyDescent="0.25">
      <c r="E178" s="5"/>
      <c r="F178" s="6"/>
      <c r="G178" s="28"/>
      <c r="H178" s="30"/>
      <c r="I178" s="34"/>
      <c r="J178" s="35"/>
      <c r="K178" s="35"/>
      <c r="L178" s="35"/>
      <c r="M178" s="35"/>
      <c r="N178" s="35"/>
      <c r="O178" s="35"/>
      <c r="P178" s="36"/>
      <c r="Q178" s="365"/>
      <c r="R178" s="366"/>
      <c r="S178" s="366"/>
      <c r="T178" s="366"/>
      <c r="U178" s="366"/>
      <c r="V178" s="366"/>
      <c r="W178" s="367"/>
      <c r="X178" s="6"/>
      <c r="Y178" s="12"/>
      <c r="Z178" s="262" t="s">
        <v>1001</v>
      </c>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181"/>
      <c r="AZ178" s="17"/>
      <c r="BA178" s="17"/>
      <c r="BB178" s="17"/>
      <c r="BC178" s="15"/>
      <c r="BD178" s="7"/>
      <c r="BH178" s="85"/>
      <c r="BI178" s="86"/>
      <c r="BJ178" s="86"/>
      <c r="BK178" s="86" t="s">
        <v>1028</v>
      </c>
      <c r="BL178" s="86"/>
      <c r="BM178" s="86"/>
      <c r="BN178" s="86"/>
      <c r="BO178" s="86"/>
      <c r="BP178" s="86"/>
      <c r="BQ178" s="86"/>
      <c r="BR178" s="86"/>
      <c r="BS178" s="86"/>
      <c r="BT178" s="86"/>
      <c r="BU178" s="86"/>
      <c r="BV178" s="86"/>
      <c r="BW178" s="86"/>
      <c r="BX178" s="86"/>
      <c r="BY178" s="86"/>
      <c r="BZ178" s="86"/>
      <c r="CA178" s="86"/>
      <c r="CB178" s="86"/>
      <c r="CC178" s="86"/>
      <c r="CD178" s="86"/>
      <c r="CE178" s="86"/>
      <c r="CF178" s="86"/>
      <c r="CG178" s="86"/>
      <c r="CH178" s="86"/>
      <c r="CI178" s="86"/>
      <c r="CJ178" s="86"/>
      <c r="CK178" s="86"/>
      <c r="CL178" s="86"/>
      <c r="CM178" s="86"/>
      <c r="CN178" s="86"/>
      <c r="CO178" s="86"/>
      <c r="CP178" s="86"/>
      <c r="CQ178" s="86"/>
      <c r="CR178" s="86"/>
      <c r="CS178" s="86"/>
      <c r="CT178" s="86"/>
      <c r="CU178" s="86"/>
      <c r="CV178" s="86"/>
      <c r="CW178" s="86"/>
      <c r="CX178" s="86"/>
      <c r="CY178" s="86"/>
      <c r="CZ178" s="86"/>
      <c r="DA178" s="86"/>
      <c r="DB178" s="86"/>
      <c r="DC178" s="86"/>
      <c r="DD178" s="87"/>
    </row>
    <row r="179" spans="5:108" x14ac:dyDescent="0.2">
      <c r="E179" s="5"/>
      <c r="F179" s="6"/>
      <c r="G179" s="28"/>
      <c r="H179" s="30"/>
      <c r="I179" s="34"/>
      <c r="J179" s="35"/>
      <c r="K179" s="35"/>
      <c r="L179" s="35"/>
      <c r="M179" s="35"/>
      <c r="N179" s="35"/>
      <c r="O179" s="35"/>
      <c r="P179" s="36"/>
      <c r="Q179" s="365"/>
      <c r="R179" s="366"/>
      <c r="S179" s="366"/>
      <c r="T179" s="366"/>
      <c r="U179" s="366"/>
      <c r="V179" s="366"/>
      <c r="W179" s="367"/>
      <c r="X179" s="6"/>
      <c r="Y179" s="12"/>
      <c r="Z179" s="677" t="str">
        <f>Q172</f>
        <v>Doanh thu bán hàng</v>
      </c>
      <c r="AA179" s="678"/>
      <c r="AB179" s="678"/>
      <c r="AC179" s="678"/>
      <c r="AD179" s="678"/>
      <c r="AE179" s="678"/>
      <c r="AF179" s="678"/>
      <c r="AG179" s="678"/>
      <c r="AH179" s="678"/>
      <c r="AI179" s="678"/>
      <c r="AJ179" s="678"/>
      <c r="AK179" s="678"/>
      <c r="AL179" s="678"/>
      <c r="AM179" s="678"/>
      <c r="AN179" s="678"/>
      <c r="AO179" s="678"/>
      <c r="AP179" s="678"/>
      <c r="AQ179" s="678"/>
      <c r="AR179" s="678"/>
      <c r="AS179" s="678"/>
      <c r="AT179" s="678"/>
      <c r="AU179" s="678"/>
      <c r="AV179" s="678"/>
      <c r="AW179" s="678"/>
      <c r="AX179" s="679"/>
      <c r="AY179" s="181"/>
      <c r="AZ179" s="430" t="s">
        <v>31</v>
      </c>
      <c r="BA179" s="431"/>
      <c r="BB179" s="432"/>
      <c r="BC179" s="15"/>
      <c r="BD179" s="7"/>
      <c r="BH179" s="85"/>
      <c r="BI179" s="86"/>
      <c r="BJ179" s="86"/>
      <c r="BK179" s="86" t="s">
        <v>1239</v>
      </c>
      <c r="BL179" s="86"/>
      <c r="BM179" s="86"/>
      <c r="BN179" s="86"/>
      <c r="BO179" s="86"/>
      <c r="BP179" s="86"/>
      <c r="BQ179" s="86"/>
      <c r="BR179" s="86"/>
      <c r="BS179" s="86"/>
      <c r="BT179" s="86"/>
      <c r="BU179" s="86"/>
      <c r="BV179" s="86"/>
      <c r="BW179" s="86"/>
      <c r="BX179" s="86"/>
      <c r="BY179" s="86"/>
      <c r="BZ179" s="86"/>
      <c r="CA179" s="86"/>
      <c r="CB179" s="86"/>
      <c r="CC179" s="86"/>
      <c r="CD179" s="86"/>
      <c r="CE179" s="86"/>
      <c r="CF179" s="86"/>
      <c r="CG179" s="86"/>
      <c r="CH179" s="86"/>
      <c r="CI179" s="86"/>
      <c r="CJ179" s="86"/>
      <c r="CK179" s="86"/>
      <c r="CL179" s="86"/>
      <c r="CM179" s="86"/>
      <c r="CN179" s="86"/>
      <c r="CO179" s="86"/>
      <c r="CP179" s="86"/>
      <c r="CQ179" s="86"/>
      <c r="CR179" s="86"/>
      <c r="CS179" s="86"/>
      <c r="CT179" s="86"/>
      <c r="CU179" s="86"/>
      <c r="CV179" s="86"/>
      <c r="CW179" s="86"/>
      <c r="CX179" s="86"/>
      <c r="CY179" s="86"/>
      <c r="CZ179" s="86"/>
      <c r="DA179" s="86"/>
      <c r="DB179" s="86"/>
      <c r="DC179" s="86"/>
      <c r="DD179" s="87"/>
    </row>
    <row r="180" spans="5:108" x14ac:dyDescent="0.2">
      <c r="E180" s="5"/>
      <c r="F180" s="6"/>
      <c r="G180" s="365"/>
      <c r="H180" s="367"/>
      <c r="I180" s="34"/>
      <c r="J180" s="35"/>
      <c r="K180" s="35"/>
      <c r="L180" s="35"/>
      <c r="M180" s="35"/>
      <c r="N180" s="35"/>
      <c r="O180" s="35"/>
      <c r="P180" s="36"/>
      <c r="Q180" s="365"/>
      <c r="R180" s="366"/>
      <c r="S180" s="366"/>
      <c r="T180" s="366"/>
      <c r="U180" s="366"/>
      <c r="V180" s="366"/>
      <c r="W180" s="367"/>
      <c r="X180" s="6"/>
      <c r="Y180" s="12"/>
      <c r="Z180" s="18"/>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20"/>
      <c r="AY180" s="6"/>
      <c r="AZ180" s="433"/>
      <c r="BA180" s="434"/>
      <c r="BB180" s="435"/>
      <c r="BC180" s="15"/>
      <c r="BD180" s="7"/>
      <c r="BH180" s="85"/>
      <c r="BI180" s="86"/>
      <c r="BJ180" s="86"/>
      <c r="BK180" s="86" t="s">
        <v>1240</v>
      </c>
      <c r="BL180" s="86"/>
      <c r="BM180" s="86"/>
      <c r="BN180" s="86"/>
      <c r="BO180" s="86"/>
      <c r="BP180" s="86"/>
      <c r="BQ180" s="86"/>
      <c r="BR180" s="86"/>
      <c r="BS180" s="86"/>
      <c r="BT180" s="86"/>
      <c r="BU180" s="86"/>
      <c r="BV180" s="86"/>
      <c r="BW180" s="86"/>
      <c r="BX180" s="86"/>
      <c r="BY180" s="86"/>
      <c r="BZ180" s="86"/>
      <c r="CA180" s="86"/>
      <c r="CB180" s="86"/>
      <c r="CC180" s="86"/>
      <c r="CD180" s="86"/>
      <c r="CE180" s="86"/>
      <c r="CF180" s="86"/>
      <c r="CG180" s="86"/>
      <c r="CH180" s="86"/>
      <c r="CI180" s="86"/>
      <c r="CJ180" s="86"/>
      <c r="CK180" s="86"/>
      <c r="CL180" s="86"/>
      <c r="CM180" s="86"/>
      <c r="CN180" s="86"/>
      <c r="CO180" s="86"/>
      <c r="CP180" s="86"/>
      <c r="CQ180" s="86"/>
      <c r="CR180" s="86"/>
      <c r="CS180" s="86"/>
      <c r="CT180" s="86"/>
      <c r="CU180" s="86"/>
      <c r="CV180" s="86"/>
      <c r="CW180" s="86"/>
      <c r="CX180" s="86"/>
      <c r="CY180" s="86"/>
      <c r="CZ180" s="86"/>
      <c r="DA180" s="86"/>
      <c r="DB180" s="86"/>
      <c r="DC180" s="86"/>
      <c r="DD180" s="87"/>
    </row>
    <row r="181" spans="5:108" x14ac:dyDescent="0.2">
      <c r="E181" s="5"/>
      <c r="F181" s="6"/>
      <c r="G181" s="365"/>
      <c r="H181" s="367"/>
      <c r="I181" s="34"/>
      <c r="J181" s="35"/>
      <c r="K181" s="35"/>
      <c r="L181" s="35"/>
      <c r="M181" s="35"/>
      <c r="N181" s="35"/>
      <c r="O181" s="35"/>
      <c r="P181" s="36"/>
      <c r="Q181" s="365"/>
      <c r="R181" s="366"/>
      <c r="S181" s="366"/>
      <c r="T181" s="366"/>
      <c r="U181" s="366"/>
      <c r="V181" s="366"/>
      <c r="W181" s="367"/>
      <c r="X181" s="6"/>
      <c r="Y181" s="12"/>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9"/>
      <c r="BA181" s="69"/>
      <c r="BB181" s="69"/>
      <c r="BC181" s="15"/>
      <c r="BD181" s="7"/>
      <c r="BH181" s="85"/>
      <c r="BI181" s="86"/>
      <c r="BJ181" s="86"/>
      <c r="BK181" s="86"/>
      <c r="BL181" s="86"/>
      <c r="BM181" s="86"/>
      <c r="BN181" s="86"/>
      <c r="BO181" s="86"/>
      <c r="BP181" s="86"/>
      <c r="BQ181" s="86"/>
      <c r="BR181" s="86"/>
      <c r="BS181" s="86"/>
      <c r="BT181" s="86"/>
      <c r="BU181" s="86"/>
      <c r="BV181" s="86"/>
      <c r="BW181" s="86"/>
      <c r="BX181" s="86"/>
      <c r="BY181" s="86"/>
      <c r="BZ181" s="86"/>
      <c r="CA181" s="86"/>
      <c r="CB181" s="86"/>
      <c r="CC181" s="86"/>
      <c r="CD181" s="86"/>
      <c r="CE181" s="86"/>
      <c r="CF181" s="86"/>
      <c r="CG181" s="86"/>
      <c r="CH181" s="86"/>
      <c r="CI181" s="86"/>
      <c r="CJ181" s="86"/>
      <c r="CK181" s="86"/>
      <c r="CL181" s="86"/>
      <c r="CM181" s="86"/>
      <c r="CN181" s="86"/>
      <c r="CO181" s="86"/>
      <c r="CP181" s="86"/>
      <c r="CQ181" s="86"/>
      <c r="CR181" s="86"/>
      <c r="CS181" s="86"/>
      <c r="CT181" s="86"/>
      <c r="CU181" s="86"/>
      <c r="CV181" s="86"/>
      <c r="CW181" s="86"/>
      <c r="CX181" s="86"/>
      <c r="CY181" s="86"/>
      <c r="CZ181" s="86"/>
      <c r="DA181" s="86"/>
      <c r="DB181" s="86"/>
      <c r="DC181" s="86"/>
      <c r="DD181" s="87"/>
    </row>
    <row r="182" spans="5:108" ht="15.75" x14ac:dyDescent="0.25">
      <c r="E182" s="5"/>
      <c r="F182" s="6"/>
      <c r="G182" s="365"/>
      <c r="H182" s="367"/>
      <c r="I182" s="34"/>
      <c r="J182" s="35"/>
      <c r="K182" s="35"/>
      <c r="L182" s="35"/>
      <c r="M182" s="35"/>
      <c r="N182" s="35"/>
      <c r="O182" s="35"/>
      <c r="P182" s="36"/>
      <c r="Q182" s="365"/>
      <c r="R182" s="366"/>
      <c r="S182" s="366"/>
      <c r="T182" s="366"/>
      <c r="U182" s="366"/>
      <c r="V182" s="366"/>
      <c r="W182" s="367"/>
      <c r="X182" s="6"/>
      <c r="Y182" s="12"/>
      <c r="Z182" s="262" t="s">
        <v>1002</v>
      </c>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430" t="s">
        <v>184</v>
      </c>
      <c r="BA182" s="431"/>
      <c r="BB182" s="432"/>
      <c r="BC182" s="15"/>
      <c r="BD182" s="7"/>
      <c r="BH182" s="85"/>
      <c r="BI182" s="86"/>
      <c r="BJ182" s="86" t="s">
        <v>1029</v>
      </c>
      <c r="BK182" s="86"/>
      <c r="BL182" s="86"/>
      <c r="BM182" s="86"/>
      <c r="BN182" s="86"/>
      <c r="BO182" s="86"/>
      <c r="BP182" s="86"/>
      <c r="BQ182" s="86"/>
      <c r="BR182" s="86"/>
      <c r="BS182" s="86"/>
      <c r="BT182" s="86"/>
      <c r="BU182" s="86"/>
      <c r="BV182" s="86"/>
      <c r="BW182" s="86"/>
      <c r="BX182" s="86"/>
      <c r="BY182" s="86"/>
      <c r="BZ182" s="86"/>
      <c r="CA182" s="86"/>
      <c r="CB182" s="86"/>
      <c r="CC182" s="86"/>
      <c r="CD182" s="86"/>
      <c r="CE182" s="86"/>
      <c r="CF182" s="86"/>
      <c r="CG182" s="86"/>
      <c r="CH182" s="86"/>
      <c r="CI182" s="86"/>
      <c r="CJ182" s="86"/>
      <c r="CK182" s="86"/>
      <c r="CL182" s="86"/>
      <c r="CM182" s="86"/>
      <c r="CN182" s="86"/>
      <c r="CO182" s="86"/>
      <c r="CP182" s="86"/>
      <c r="CQ182" s="86"/>
      <c r="CR182" s="86"/>
      <c r="CS182" s="86"/>
      <c r="CT182" s="86"/>
      <c r="CU182" s="86"/>
      <c r="CV182" s="86"/>
      <c r="CW182" s="86"/>
      <c r="CX182" s="86"/>
      <c r="CY182" s="86"/>
      <c r="CZ182" s="86"/>
      <c r="DA182" s="86"/>
      <c r="DB182" s="86"/>
      <c r="DC182" s="86"/>
      <c r="DD182" s="87"/>
    </row>
    <row r="183" spans="5:108" x14ac:dyDescent="0.2">
      <c r="E183" s="5"/>
      <c r="F183" s="6"/>
      <c r="G183" s="365"/>
      <c r="H183" s="367"/>
      <c r="I183" s="34"/>
      <c r="J183" s="35"/>
      <c r="K183" s="35"/>
      <c r="L183" s="35"/>
      <c r="M183" s="35"/>
      <c r="N183" s="35"/>
      <c r="O183" s="35"/>
      <c r="P183" s="36"/>
      <c r="Q183" s="365"/>
      <c r="R183" s="366"/>
      <c r="S183" s="366"/>
      <c r="T183" s="366"/>
      <c r="U183" s="366"/>
      <c r="V183" s="366"/>
      <c r="W183" s="367"/>
      <c r="X183" s="6"/>
      <c r="Y183" s="12"/>
      <c r="Z183" s="11" t="str">
        <f>AA239</f>
        <v>Doanh thu bán sản hàng hóa dịch vụ của công ty trong năm</v>
      </c>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7"/>
      <c r="AY183" s="6"/>
      <c r="AZ183" s="433"/>
      <c r="BA183" s="434"/>
      <c r="BB183" s="435"/>
      <c r="BC183" s="15"/>
      <c r="BD183" s="7"/>
      <c r="BH183" s="85"/>
      <c r="BI183" s="86"/>
      <c r="BJ183" s="86"/>
      <c r="BK183" s="86" t="s">
        <v>1030</v>
      </c>
      <c r="BL183" s="86"/>
      <c r="BM183" s="86"/>
      <c r="BN183" s="86"/>
      <c r="BO183" s="86"/>
      <c r="BP183" s="86"/>
      <c r="BQ183" s="86"/>
      <c r="BR183" s="86"/>
      <c r="BS183" s="86"/>
      <c r="BT183" s="86"/>
      <c r="BU183" s="86"/>
      <c r="BV183" s="86"/>
      <c r="BW183" s="86"/>
      <c r="BX183" s="86"/>
      <c r="BY183" s="86"/>
      <c r="BZ183" s="86"/>
      <c r="CA183" s="86"/>
      <c r="CB183" s="86"/>
      <c r="CC183" s="86"/>
      <c r="CD183" s="86"/>
      <c r="CE183" s="86"/>
      <c r="CF183" s="86"/>
      <c r="CG183" s="86"/>
      <c r="CH183" s="86"/>
      <c r="CI183" s="86"/>
      <c r="CJ183" s="86"/>
      <c r="CK183" s="86"/>
      <c r="CL183" s="86"/>
      <c r="CM183" s="86"/>
      <c r="CN183" s="86"/>
      <c r="CO183" s="86"/>
      <c r="CP183" s="86"/>
      <c r="CQ183" s="86"/>
      <c r="CR183" s="86"/>
      <c r="CS183" s="86"/>
      <c r="CT183" s="86"/>
      <c r="CU183" s="86"/>
      <c r="CV183" s="86"/>
      <c r="CW183" s="86"/>
      <c r="CX183" s="86"/>
      <c r="CY183" s="86"/>
      <c r="CZ183" s="86"/>
      <c r="DA183" s="86"/>
      <c r="DB183" s="86"/>
      <c r="DC183" s="86"/>
      <c r="DD183" s="87"/>
    </row>
    <row r="184" spans="5:108" x14ac:dyDescent="0.2">
      <c r="E184" s="5"/>
      <c r="F184" s="6"/>
      <c r="G184" s="365"/>
      <c r="H184" s="367"/>
      <c r="I184" s="34"/>
      <c r="J184" s="35"/>
      <c r="K184" s="35"/>
      <c r="L184" s="35"/>
      <c r="M184" s="35"/>
      <c r="N184" s="35"/>
      <c r="O184" s="35"/>
      <c r="P184" s="36"/>
      <c r="Q184" s="365"/>
      <c r="R184" s="366"/>
      <c r="S184" s="366"/>
      <c r="T184" s="366"/>
      <c r="U184" s="366"/>
      <c r="V184" s="366"/>
      <c r="W184" s="367"/>
      <c r="X184" s="6"/>
      <c r="Y184" s="12"/>
      <c r="Z184" s="18"/>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20"/>
      <c r="AY184" s="6"/>
      <c r="AZ184" s="6"/>
      <c r="BA184" s="6"/>
      <c r="BB184" s="6"/>
      <c r="BC184" s="15"/>
      <c r="BD184" s="7"/>
      <c r="BH184" s="85"/>
      <c r="BI184" s="86"/>
      <c r="BJ184" s="86"/>
      <c r="BK184" s="86"/>
      <c r="BL184" s="86" t="s">
        <v>1031</v>
      </c>
      <c r="BM184" s="86"/>
      <c r="BN184" s="86"/>
      <c r="BO184" s="86"/>
      <c r="BP184" s="86"/>
      <c r="BQ184" s="86"/>
      <c r="BR184" s="86"/>
      <c r="BS184" s="86"/>
      <c r="BT184" s="86"/>
      <c r="BU184" s="86"/>
      <c r="BV184" s="86"/>
      <c r="BW184" s="86"/>
      <c r="BX184" s="86"/>
      <c r="BY184" s="86"/>
      <c r="BZ184" s="86"/>
      <c r="CA184" s="86"/>
      <c r="CB184" s="86"/>
      <c r="CC184" s="86"/>
      <c r="CD184" s="86"/>
      <c r="CE184" s="86"/>
      <c r="CF184" s="86"/>
      <c r="CG184" s="86"/>
      <c r="CH184" s="86"/>
      <c r="CI184" s="86"/>
      <c r="CJ184" s="86"/>
      <c r="CK184" s="86"/>
      <c r="CL184" s="86"/>
      <c r="CM184" s="86"/>
      <c r="CN184" s="86"/>
      <c r="CO184" s="86"/>
      <c r="CP184" s="86"/>
      <c r="CQ184" s="86"/>
      <c r="CR184" s="86"/>
      <c r="CS184" s="86"/>
      <c r="CT184" s="86"/>
      <c r="CU184" s="86"/>
      <c r="CV184" s="86"/>
      <c r="CW184" s="86"/>
      <c r="CX184" s="86"/>
      <c r="CY184" s="86"/>
      <c r="CZ184" s="86"/>
      <c r="DA184" s="86"/>
      <c r="DB184" s="86"/>
      <c r="DC184" s="86"/>
      <c r="DD184" s="87"/>
    </row>
    <row r="185" spans="5:108" x14ac:dyDescent="0.2">
      <c r="E185" s="5"/>
      <c r="F185" s="6"/>
      <c r="G185" s="365"/>
      <c r="H185" s="367"/>
      <c r="I185" s="34"/>
      <c r="J185" s="35"/>
      <c r="K185" s="35"/>
      <c r="L185" s="35"/>
      <c r="M185" s="35"/>
      <c r="N185" s="35"/>
      <c r="O185" s="35"/>
      <c r="P185" s="36"/>
      <c r="Q185" s="365"/>
      <c r="R185" s="366"/>
      <c r="S185" s="366"/>
      <c r="T185" s="366"/>
      <c r="U185" s="366"/>
      <c r="V185" s="366"/>
      <c r="W185" s="367"/>
      <c r="X185" s="6"/>
      <c r="Y185" s="12"/>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80" t="s">
        <v>987</v>
      </c>
      <c r="BA185" s="681"/>
      <c r="BB185" s="682"/>
      <c r="BC185" s="15"/>
      <c r="BD185" s="7"/>
      <c r="BH185" s="85"/>
      <c r="BI185" s="86"/>
      <c r="BJ185" s="86"/>
      <c r="BK185" s="86"/>
      <c r="BL185" s="86" t="s">
        <v>1032</v>
      </c>
      <c r="BM185" s="86"/>
      <c r="BN185" s="86"/>
      <c r="BO185" s="86"/>
      <c r="BP185" s="86"/>
      <c r="BQ185" s="86"/>
      <c r="BR185" s="86"/>
      <c r="BS185" s="86"/>
      <c r="BT185" s="86"/>
      <c r="BU185" s="86"/>
      <c r="BV185" s="86"/>
      <c r="BW185" s="86"/>
      <c r="BX185" s="86"/>
      <c r="BY185" s="86"/>
      <c r="BZ185" s="86"/>
      <c r="CA185" s="86"/>
      <c r="CB185" s="86"/>
      <c r="CC185" s="86"/>
      <c r="CD185" s="86"/>
      <c r="CE185" s="86"/>
      <c r="CF185" s="86"/>
      <c r="CG185" s="86"/>
      <c r="CH185" s="86"/>
      <c r="CI185" s="86"/>
      <c r="CJ185" s="86"/>
      <c r="CK185" s="86"/>
      <c r="CL185" s="86"/>
      <c r="CM185" s="86"/>
      <c r="CN185" s="86"/>
      <c r="CO185" s="86"/>
      <c r="CP185" s="86"/>
      <c r="CQ185" s="86"/>
      <c r="CR185" s="86"/>
      <c r="CS185" s="86"/>
      <c r="CT185" s="86"/>
      <c r="CU185" s="86"/>
      <c r="CV185" s="86"/>
      <c r="CW185" s="86"/>
      <c r="CX185" s="86"/>
      <c r="CY185" s="86"/>
      <c r="CZ185" s="86"/>
      <c r="DA185" s="86"/>
      <c r="DB185" s="86"/>
      <c r="DC185" s="86"/>
      <c r="DD185" s="87"/>
    </row>
    <row r="186" spans="5:108" ht="15.75" customHeight="1" x14ac:dyDescent="0.25">
      <c r="E186" s="5"/>
      <c r="F186" s="6"/>
      <c r="G186" s="365"/>
      <c r="H186" s="367"/>
      <c r="I186" s="34"/>
      <c r="J186" s="35"/>
      <c r="K186" s="35"/>
      <c r="L186" s="35"/>
      <c r="M186" s="35"/>
      <c r="N186" s="35"/>
      <c r="O186" s="35"/>
      <c r="P186" s="36"/>
      <c r="Q186" s="365"/>
      <c r="R186" s="366"/>
      <c r="S186" s="366"/>
      <c r="T186" s="366"/>
      <c r="U186" s="366"/>
      <c r="V186" s="366"/>
      <c r="W186" s="367"/>
      <c r="X186" s="250"/>
      <c r="Y186" s="6"/>
      <c r="Z186" s="262" t="s">
        <v>530</v>
      </c>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6"/>
      <c r="AZ186" s="683"/>
      <c r="BA186" s="684"/>
      <c r="BB186" s="685"/>
      <c r="BC186" s="15"/>
      <c r="BD186" s="7"/>
      <c r="BH186" s="85"/>
      <c r="BI186" s="86"/>
      <c r="BJ186" s="86"/>
      <c r="BK186" s="86"/>
      <c r="BL186" s="86" t="s">
        <v>1055</v>
      </c>
      <c r="BM186" s="86"/>
      <c r="BN186" s="86"/>
      <c r="BO186" s="86"/>
      <c r="BP186" s="86"/>
      <c r="BQ186" s="86"/>
      <c r="BR186" s="86"/>
      <c r="BS186" s="86"/>
      <c r="BT186" s="86"/>
      <c r="BU186" s="86"/>
      <c r="BV186" s="86"/>
      <c r="BW186" s="86"/>
      <c r="BX186" s="86"/>
      <c r="BY186" s="86"/>
      <c r="BZ186" s="86"/>
      <c r="CA186" s="86"/>
      <c r="CB186" s="86"/>
      <c r="CC186" s="86"/>
      <c r="CD186" s="86"/>
      <c r="CE186" s="86"/>
      <c r="CF186" s="86"/>
      <c r="CG186" s="86"/>
      <c r="CH186" s="86"/>
      <c r="CI186" s="86"/>
      <c r="CJ186" s="86"/>
      <c r="CK186" s="86"/>
      <c r="CL186" s="86"/>
      <c r="CM186" s="86"/>
      <c r="CN186" s="86"/>
      <c r="CO186" s="86"/>
      <c r="CP186" s="86"/>
      <c r="CQ186" s="86"/>
      <c r="CR186" s="86"/>
      <c r="CS186" s="86"/>
      <c r="CT186" s="86"/>
      <c r="CU186" s="86"/>
      <c r="CV186" s="86"/>
      <c r="CW186" s="86"/>
      <c r="CX186" s="86"/>
      <c r="CY186" s="86"/>
      <c r="CZ186" s="86"/>
      <c r="DA186" s="86"/>
      <c r="DB186" s="86"/>
      <c r="DC186" s="86"/>
      <c r="DD186" s="87"/>
    </row>
    <row r="187" spans="5:108" x14ac:dyDescent="0.2">
      <c r="E187" s="5"/>
      <c r="F187" s="6"/>
      <c r="G187" s="365"/>
      <c r="H187" s="367"/>
      <c r="I187" s="34"/>
      <c r="J187" s="35"/>
      <c r="K187" s="35"/>
      <c r="L187" s="35"/>
      <c r="M187" s="35"/>
      <c r="N187" s="35"/>
      <c r="O187" s="35"/>
      <c r="P187" s="36"/>
      <c r="Q187" s="365"/>
      <c r="R187" s="366"/>
      <c r="S187" s="366"/>
      <c r="T187" s="366"/>
      <c r="U187" s="366"/>
      <c r="V187" s="366"/>
      <c r="W187" s="367"/>
      <c r="X187" s="250"/>
      <c r="Y187" s="6"/>
      <c r="Z187" s="74"/>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5"/>
      <c r="AY187" s="6"/>
      <c r="AZ187" s="6"/>
      <c r="BA187" s="6"/>
      <c r="BB187" s="6"/>
      <c r="BC187" s="15"/>
      <c r="BD187" s="7"/>
      <c r="BH187" s="85"/>
      <c r="BI187" s="86"/>
      <c r="BJ187" s="86"/>
      <c r="BK187" s="86"/>
      <c r="BL187" s="86" t="s">
        <v>1033</v>
      </c>
      <c r="BM187" s="86"/>
      <c r="BN187" s="86"/>
      <c r="BO187" s="86"/>
      <c r="BP187" s="86"/>
      <c r="BQ187" s="86"/>
      <c r="BR187" s="86"/>
      <c r="BS187" s="86"/>
      <c r="BT187" s="86"/>
      <c r="BU187" s="86"/>
      <c r="BV187" s="86"/>
      <c r="BW187" s="86"/>
      <c r="BX187" s="86"/>
      <c r="BY187" s="86"/>
      <c r="BZ187" s="86"/>
      <c r="CA187" s="86"/>
      <c r="CB187" s="86"/>
      <c r="CC187" s="86"/>
      <c r="CD187" s="86"/>
      <c r="CE187" s="86"/>
      <c r="CF187" s="86"/>
      <c r="CG187" s="86"/>
      <c r="CH187" s="86"/>
      <c r="CI187" s="86"/>
      <c r="CJ187" s="86"/>
      <c r="CK187" s="86"/>
      <c r="CL187" s="86"/>
      <c r="CM187" s="86"/>
      <c r="CN187" s="86"/>
      <c r="CO187" s="86"/>
      <c r="CP187" s="86"/>
      <c r="CQ187" s="86"/>
      <c r="CR187" s="86"/>
      <c r="CS187" s="86"/>
      <c r="CT187" s="86"/>
      <c r="CU187" s="86"/>
      <c r="CV187" s="86"/>
      <c r="CW187" s="86"/>
      <c r="CX187" s="86"/>
      <c r="CY187" s="86"/>
      <c r="CZ187" s="86"/>
      <c r="DA187" s="86"/>
      <c r="DB187" s="86"/>
      <c r="DC187" s="86"/>
      <c r="DD187" s="87"/>
    </row>
    <row r="188" spans="5:108" x14ac:dyDescent="0.2">
      <c r="E188" s="5"/>
      <c r="F188" s="6"/>
      <c r="G188" s="365"/>
      <c r="H188" s="367"/>
      <c r="I188" s="34"/>
      <c r="J188" s="35"/>
      <c r="K188" s="35"/>
      <c r="L188" s="35"/>
      <c r="M188" s="35"/>
      <c r="N188" s="35"/>
      <c r="O188" s="35"/>
      <c r="P188" s="36"/>
      <c r="Q188" s="365"/>
      <c r="R188" s="366"/>
      <c r="S188" s="366"/>
      <c r="T188" s="366"/>
      <c r="U188" s="366"/>
      <c r="V188" s="366"/>
      <c r="W188" s="367"/>
      <c r="X188" s="250"/>
      <c r="Y188" s="6"/>
      <c r="Z188" s="75" t="s">
        <v>986</v>
      </c>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98"/>
      <c r="AY188" s="6"/>
      <c r="AZ188" s="680" t="s">
        <v>989</v>
      </c>
      <c r="BA188" s="681"/>
      <c r="BB188" s="682"/>
      <c r="BC188" s="15"/>
      <c r="BD188" s="7"/>
      <c r="BH188" s="85"/>
      <c r="BI188" s="86"/>
      <c r="BJ188" s="86"/>
      <c r="BK188" s="86"/>
      <c r="BL188" s="86" t="s">
        <v>1034</v>
      </c>
      <c r="BM188" s="86"/>
      <c r="BN188" s="86"/>
      <c r="BO188" s="86"/>
      <c r="BP188" s="86"/>
      <c r="BQ188" s="86"/>
      <c r="BR188" s="86"/>
      <c r="BS188" s="86"/>
      <c r="BT188" s="86"/>
      <c r="BU188" s="86"/>
      <c r="BV188" s="86"/>
      <c r="BW188" s="86"/>
      <c r="BX188" s="86"/>
      <c r="BY188" s="86"/>
      <c r="BZ188" s="86"/>
      <c r="CA188" s="86"/>
      <c r="CB188" s="86"/>
      <c r="CC188" s="86"/>
      <c r="CD188" s="86"/>
      <c r="CE188" s="86"/>
      <c r="CF188" s="86"/>
      <c r="CG188" s="86"/>
      <c r="CH188" s="86"/>
      <c r="CI188" s="86"/>
      <c r="CJ188" s="86"/>
      <c r="CK188" s="86"/>
      <c r="CL188" s="86"/>
      <c r="CM188" s="86"/>
      <c r="CN188" s="86"/>
      <c r="CO188" s="86"/>
      <c r="CP188" s="86"/>
      <c r="CQ188" s="86"/>
      <c r="CR188" s="86"/>
      <c r="CS188" s="86"/>
      <c r="CT188" s="86"/>
      <c r="CU188" s="86"/>
      <c r="CV188" s="86"/>
      <c r="CW188" s="86"/>
      <c r="CX188" s="86"/>
      <c r="CY188" s="86"/>
      <c r="CZ188" s="86"/>
      <c r="DA188" s="86"/>
      <c r="DB188" s="86"/>
      <c r="DC188" s="86"/>
      <c r="DD188" s="87"/>
    </row>
    <row r="189" spans="5:108" x14ac:dyDescent="0.2">
      <c r="E189" s="5"/>
      <c r="F189" s="6"/>
      <c r="G189" s="28"/>
      <c r="H189" s="30"/>
      <c r="I189" s="34"/>
      <c r="J189" s="35"/>
      <c r="K189" s="35"/>
      <c r="L189" s="35"/>
      <c r="M189" s="35"/>
      <c r="N189" s="35"/>
      <c r="O189" s="35"/>
      <c r="P189" s="36"/>
      <c r="Q189" s="365"/>
      <c r="R189" s="366"/>
      <c r="S189" s="366"/>
      <c r="T189" s="366"/>
      <c r="U189" s="366"/>
      <c r="V189" s="366"/>
      <c r="W189" s="367"/>
      <c r="X189" s="250"/>
      <c r="Y189" s="6"/>
      <c r="Z189" s="261"/>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7"/>
      <c r="AY189" s="6"/>
      <c r="AZ189" s="683"/>
      <c r="BA189" s="684"/>
      <c r="BB189" s="685"/>
      <c r="BC189" s="15"/>
      <c r="BD189" s="7"/>
      <c r="BH189" s="85"/>
      <c r="BI189" s="86"/>
      <c r="BJ189" s="86"/>
      <c r="BK189" s="86"/>
      <c r="BL189" s="86" t="s">
        <v>518</v>
      </c>
      <c r="BM189" s="86"/>
      <c r="BN189" s="102"/>
      <c r="BO189" s="102"/>
      <c r="BP189" s="102"/>
      <c r="BQ189" s="102"/>
      <c r="BR189" s="86"/>
      <c r="BS189" s="86"/>
      <c r="BT189" s="86"/>
      <c r="BU189" s="86"/>
      <c r="BV189" s="86"/>
      <c r="BW189" s="86"/>
      <c r="BX189" s="86"/>
      <c r="BY189" s="86"/>
      <c r="BZ189" s="86"/>
      <c r="CA189" s="86"/>
      <c r="CB189" s="86"/>
      <c r="CC189" s="86"/>
      <c r="CD189" s="86"/>
      <c r="CE189" s="86"/>
      <c r="CF189" s="86"/>
      <c r="CG189" s="86"/>
      <c r="CH189" s="86"/>
      <c r="CI189" s="86"/>
      <c r="CJ189" s="86"/>
      <c r="CK189" s="86"/>
      <c r="CL189" s="86"/>
      <c r="CM189" s="86"/>
      <c r="CN189" s="86"/>
      <c r="CO189" s="86"/>
      <c r="CP189" s="86"/>
      <c r="CQ189" s="86"/>
      <c r="CR189" s="86"/>
      <c r="CS189" s="86"/>
      <c r="CT189" s="86"/>
      <c r="CU189" s="86"/>
      <c r="CV189" s="86"/>
      <c r="CW189" s="86"/>
      <c r="CX189" s="86"/>
      <c r="CY189" s="86"/>
      <c r="CZ189" s="86"/>
      <c r="DA189" s="86"/>
      <c r="DB189" s="86"/>
      <c r="DC189" s="86"/>
      <c r="DD189" s="87"/>
    </row>
    <row r="190" spans="5:108" x14ac:dyDescent="0.2">
      <c r="E190" s="5"/>
      <c r="F190" s="6"/>
      <c r="G190" s="28"/>
      <c r="H190" s="30"/>
      <c r="I190" s="34"/>
      <c r="J190" s="35"/>
      <c r="K190" s="35"/>
      <c r="L190" s="35"/>
      <c r="M190" s="35"/>
      <c r="N190" s="35"/>
      <c r="O190" s="35"/>
      <c r="P190" s="36"/>
      <c r="Q190" s="365"/>
      <c r="R190" s="366"/>
      <c r="S190" s="366"/>
      <c r="T190" s="366"/>
      <c r="U190" s="366"/>
      <c r="V190" s="366"/>
      <c r="W190" s="367"/>
      <c r="X190" s="250"/>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15"/>
      <c r="BD190" s="7"/>
      <c r="BH190" s="85"/>
      <c r="BI190" s="86"/>
      <c r="BJ190" s="86"/>
      <c r="BK190" s="86" t="s">
        <v>1053</v>
      </c>
      <c r="BL190" s="102"/>
      <c r="BM190" s="102"/>
      <c r="BN190" s="102"/>
      <c r="BO190" s="102"/>
      <c r="BP190" s="102"/>
      <c r="BQ190" s="102"/>
      <c r="BR190" s="86"/>
      <c r="BS190" s="86"/>
      <c r="BT190" s="86"/>
      <c r="BU190" s="86"/>
      <c r="BV190" s="86"/>
      <c r="BW190" s="86"/>
      <c r="BX190" s="86"/>
      <c r="BY190" s="86"/>
      <c r="BZ190" s="86"/>
      <c r="CA190" s="86"/>
      <c r="CB190" s="86"/>
      <c r="CC190" s="86"/>
      <c r="CD190" s="86"/>
      <c r="CE190" s="86"/>
      <c r="CF190" s="86"/>
      <c r="CG190" s="86"/>
      <c r="CH190" s="86"/>
      <c r="CI190" s="86"/>
      <c r="CJ190" s="86"/>
      <c r="CK190" s="86"/>
      <c r="CL190" s="86"/>
      <c r="CM190" s="86"/>
      <c r="CN190" s="86"/>
      <c r="CO190" s="86"/>
      <c r="CP190" s="86"/>
      <c r="CQ190" s="86"/>
      <c r="CR190" s="86"/>
      <c r="CS190" s="86"/>
      <c r="CT190" s="86"/>
      <c r="CU190" s="86"/>
      <c r="CV190" s="86"/>
      <c r="CW190" s="86"/>
      <c r="CX190" s="86"/>
      <c r="CY190" s="86"/>
      <c r="CZ190" s="86"/>
      <c r="DA190" s="86"/>
      <c r="DB190" s="86"/>
      <c r="DC190" s="86"/>
      <c r="DD190" s="87"/>
    </row>
    <row r="191" spans="5:108" ht="15.75" x14ac:dyDescent="0.25">
      <c r="E191" s="5"/>
      <c r="F191" s="6"/>
      <c r="G191" s="365"/>
      <c r="H191" s="367"/>
      <c r="I191" s="34"/>
      <c r="J191" s="35"/>
      <c r="K191" s="35"/>
      <c r="L191" s="35"/>
      <c r="M191" s="35"/>
      <c r="N191" s="35"/>
      <c r="O191" s="35"/>
      <c r="P191" s="36"/>
      <c r="Q191" s="365"/>
      <c r="R191" s="366"/>
      <c r="S191" s="366"/>
      <c r="T191" s="366"/>
      <c r="U191" s="366"/>
      <c r="V191" s="366"/>
      <c r="W191" s="367"/>
      <c r="X191" s="250"/>
      <c r="Y191" s="6"/>
      <c r="Z191" s="262" t="s">
        <v>988</v>
      </c>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15"/>
      <c r="BD191" s="7"/>
      <c r="BH191" s="85"/>
      <c r="BI191" s="86"/>
      <c r="BJ191" s="86"/>
      <c r="BK191" s="86"/>
      <c r="BL191" s="86" t="s">
        <v>1241</v>
      </c>
      <c r="BM191" s="86"/>
      <c r="BN191" s="86"/>
      <c r="BO191" s="86"/>
      <c r="BP191" s="86"/>
      <c r="BQ191" s="86"/>
      <c r="BR191" s="86"/>
      <c r="BS191" s="86"/>
      <c r="BT191" s="86"/>
      <c r="BU191" s="86"/>
      <c r="BV191" s="86"/>
      <c r="BW191" s="86"/>
      <c r="BX191" s="86"/>
      <c r="BY191" s="86"/>
      <c r="BZ191" s="86"/>
      <c r="CA191" s="86"/>
      <c r="CB191" s="86"/>
      <c r="CC191" s="86"/>
      <c r="CD191" s="86"/>
      <c r="CE191" s="86"/>
      <c r="CF191" s="86"/>
      <c r="CG191" s="86"/>
      <c r="CH191" s="86"/>
      <c r="CI191" s="86"/>
      <c r="CJ191" s="86"/>
      <c r="CK191" s="86"/>
      <c r="CL191" s="86"/>
      <c r="CM191" s="86"/>
      <c r="CN191" s="86"/>
      <c r="CO191" s="86"/>
      <c r="CP191" s="86"/>
      <c r="CQ191" s="86"/>
      <c r="CR191" s="86"/>
      <c r="CS191" s="86"/>
      <c r="CT191" s="86"/>
      <c r="CU191" s="86"/>
      <c r="CV191" s="86"/>
      <c r="CW191" s="86"/>
      <c r="CX191" s="86"/>
      <c r="CY191" s="86"/>
      <c r="CZ191" s="86"/>
      <c r="DA191" s="86"/>
      <c r="DB191" s="86"/>
      <c r="DC191" s="86"/>
      <c r="DD191" s="87"/>
    </row>
    <row r="192" spans="5:108" x14ac:dyDescent="0.2">
      <c r="E192" s="5"/>
      <c r="F192" s="6"/>
      <c r="G192" s="365"/>
      <c r="H192" s="367"/>
      <c r="I192" s="34"/>
      <c r="J192" s="35"/>
      <c r="K192" s="35"/>
      <c r="L192" s="35"/>
      <c r="M192" s="35"/>
      <c r="N192" s="35"/>
      <c r="O192" s="35"/>
      <c r="P192" s="36"/>
      <c r="Q192" s="365"/>
      <c r="R192" s="366"/>
      <c r="S192" s="366"/>
      <c r="T192" s="366"/>
      <c r="U192" s="366"/>
      <c r="V192" s="366"/>
      <c r="W192" s="367"/>
      <c r="X192" s="250"/>
      <c r="Y192" s="6"/>
      <c r="Z192" s="11"/>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7"/>
      <c r="AY192" s="6"/>
      <c r="AZ192" s="6"/>
      <c r="BA192" s="6"/>
      <c r="BB192" s="6"/>
      <c r="BC192" s="15"/>
      <c r="BD192" s="7"/>
      <c r="BH192" s="85"/>
      <c r="BI192" s="86"/>
      <c r="BJ192" s="86"/>
      <c r="BK192" s="86"/>
      <c r="BL192" s="86" t="s">
        <v>1035</v>
      </c>
      <c r="BM192" s="86"/>
      <c r="BN192" s="86"/>
      <c r="BO192" s="86"/>
      <c r="BP192" s="86"/>
      <c r="BQ192" s="86"/>
      <c r="BR192" s="86"/>
      <c r="BS192" s="86"/>
      <c r="BT192" s="86"/>
      <c r="BU192" s="86"/>
      <c r="BV192" s="86"/>
      <c r="BW192" s="86"/>
      <c r="BX192" s="86"/>
      <c r="BY192" s="86"/>
      <c r="BZ192" s="86"/>
      <c r="CA192" s="86"/>
      <c r="CB192" s="86"/>
      <c r="CC192" s="86"/>
      <c r="CD192" s="86"/>
      <c r="CE192" s="86"/>
      <c r="CF192" s="86"/>
      <c r="CG192" s="86"/>
      <c r="CH192" s="86"/>
      <c r="CI192" s="86"/>
      <c r="CJ192" s="86"/>
      <c r="CK192" s="86"/>
      <c r="CL192" s="86"/>
      <c r="CM192" s="86"/>
      <c r="CN192" s="86"/>
      <c r="CO192" s="86"/>
      <c r="CP192" s="86"/>
      <c r="CQ192" s="86"/>
      <c r="CR192" s="86"/>
      <c r="CS192" s="86"/>
      <c r="CT192" s="86"/>
      <c r="CU192" s="86"/>
      <c r="CV192" s="86"/>
      <c r="CW192" s="86"/>
      <c r="CX192" s="86"/>
      <c r="CY192" s="86"/>
      <c r="CZ192" s="86"/>
      <c r="DA192" s="86"/>
      <c r="DB192" s="86"/>
      <c r="DC192" s="86"/>
      <c r="DD192" s="87"/>
    </row>
    <row r="193" spans="5:108" ht="15.75" customHeight="1" x14ac:dyDescent="0.2">
      <c r="E193" s="5"/>
      <c r="F193" s="6"/>
      <c r="G193" s="365"/>
      <c r="H193" s="367"/>
      <c r="I193" s="34"/>
      <c r="J193" s="35"/>
      <c r="K193" s="35"/>
      <c r="L193" s="35"/>
      <c r="M193" s="35"/>
      <c r="N193" s="35"/>
      <c r="O193" s="35"/>
      <c r="P193" s="36"/>
      <c r="Q193" s="365"/>
      <c r="R193" s="366"/>
      <c r="S193" s="366"/>
      <c r="T193" s="366"/>
      <c r="U193" s="366"/>
      <c r="V193" s="366"/>
      <c r="W193" s="367"/>
      <c r="X193" s="250"/>
      <c r="Y193" s="6"/>
      <c r="Z193" s="12" t="s">
        <v>991</v>
      </c>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15"/>
      <c r="AY193" s="6"/>
      <c r="AZ193" s="6"/>
      <c r="BA193" s="6"/>
      <c r="BB193" s="6"/>
      <c r="BC193" s="15"/>
      <c r="BD193" s="7"/>
      <c r="BH193" s="85"/>
      <c r="BI193" s="86"/>
      <c r="BJ193" s="86"/>
      <c r="BK193" s="86"/>
      <c r="BL193" s="86" t="s">
        <v>1037</v>
      </c>
      <c r="BM193" s="86"/>
      <c r="BN193" s="86"/>
      <c r="BO193" s="86"/>
      <c r="BP193" s="86"/>
      <c r="BQ193" s="86"/>
      <c r="BR193" s="86"/>
      <c r="BS193" s="86"/>
      <c r="BT193" s="86"/>
      <c r="BU193" s="86"/>
      <c r="BV193" s="86"/>
      <c r="BW193" s="86"/>
      <c r="BX193" s="86"/>
      <c r="BY193" s="86"/>
      <c r="BZ193" s="86"/>
      <c r="CA193" s="86"/>
      <c r="CB193" s="86"/>
      <c r="CC193" s="86"/>
      <c r="CD193" s="86"/>
      <c r="CE193" s="86"/>
      <c r="CF193" s="86"/>
      <c r="CG193" s="86"/>
      <c r="CH193" s="86"/>
      <c r="CI193" s="86"/>
      <c r="CJ193" s="86"/>
      <c r="CK193" s="86"/>
      <c r="CL193" s="86"/>
      <c r="CM193" s="86"/>
      <c r="CN193" s="86"/>
      <c r="CO193" s="86"/>
      <c r="CP193" s="86"/>
      <c r="CQ193" s="86"/>
      <c r="CR193" s="86"/>
      <c r="CS193" s="86"/>
      <c r="CT193" s="86"/>
      <c r="CU193" s="86"/>
      <c r="CV193" s="86"/>
      <c r="CW193" s="86"/>
      <c r="CX193" s="86"/>
      <c r="CY193" s="86"/>
      <c r="CZ193" s="86"/>
      <c r="DA193" s="86"/>
      <c r="DB193" s="86"/>
      <c r="DC193" s="86"/>
      <c r="DD193" s="87"/>
    </row>
    <row r="194" spans="5:108" x14ac:dyDescent="0.2">
      <c r="E194" s="5"/>
      <c r="F194" s="6"/>
      <c r="G194" s="365"/>
      <c r="H194" s="367"/>
      <c r="I194" s="34"/>
      <c r="J194" s="35"/>
      <c r="K194" s="35"/>
      <c r="L194" s="35"/>
      <c r="M194" s="35"/>
      <c r="N194" s="35"/>
      <c r="O194" s="35"/>
      <c r="P194" s="36"/>
      <c r="Q194" s="365"/>
      <c r="R194" s="366"/>
      <c r="S194" s="366"/>
      <c r="T194" s="366"/>
      <c r="U194" s="366"/>
      <c r="V194" s="366"/>
      <c r="W194" s="367"/>
      <c r="X194" s="250"/>
      <c r="Y194" s="6"/>
      <c r="Z194" s="18"/>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20"/>
      <c r="AY194" s="6"/>
      <c r="AZ194" s="6"/>
      <c r="BA194" s="6"/>
      <c r="BB194" s="6"/>
      <c r="BC194" s="15"/>
      <c r="BD194" s="7"/>
      <c r="BH194" s="85"/>
      <c r="BI194" s="86"/>
      <c r="BJ194" s="86"/>
      <c r="BK194" s="86"/>
      <c r="BL194" s="86"/>
      <c r="BM194" s="270" t="s">
        <v>1039</v>
      </c>
      <c r="BN194" s="86"/>
      <c r="BO194" s="86"/>
      <c r="BP194" s="86"/>
      <c r="BQ194" s="86"/>
      <c r="BR194" s="86"/>
      <c r="BS194" s="86"/>
      <c r="BT194" s="86"/>
      <c r="BU194" s="86"/>
      <c r="BV194" s="86"/>
      <c r="BW194" s="86"/>
      <c r="BX194" s="86"/>
      <c r="BY194" s="86"/>
      <c r="BZ194" s="86"/>
      <c r="CA194" s="86"/>
      <c r="CB194" s="86"/>
      <c r="CC194" s="86"/>
      <c r="CD194" s="86"/>
      <c r="CE194" s="86"/>
      <c r="CF194" s="86"/>
      <c r="CG194" s="86"/>
      <c r="CH194" s="86"/>
      <c r="CI194" s="86"/>
      <c r="CJ194" s="86"/>
      <c r="CK194" s="86"/>
      <c r="CL194" s="86"/>
      <c r="CM194" s="86"/>
      <c r="CN194" s="86"/>
      <c r="CO194" s="86"/>
      <c r="CP194" s="86"/>
      <c r="CQ194" s="86"/>
      <c r="CR194" s="86"/>
      <c r="CS194" s="86"/>
      <c r="CT194" s="86"/>
      <c r="CU194" s="86"/>
      <c r="CV194" s="86"/>
      <c r="CW194" s="86"/>
      <c r="CX194" s="86"/>
      <c r="CY194" s="86"/>
      <c r="CZ194" s="86"/>
      <c r="DA194" s="86"/>
      <c r="DB194" s="86"/>
      <c r="DC194" s="86"/>
      <c r="DD194" s="87"/>
    </row>
    <row r="195" spans="5:108" x14ac:dyDescent="0.2">
      <c r="E195" s="5"/>
      <c r="F195" s="6"/>
      <c r="G195" s="365"/>
      <c r="H195" s="367"/>
      <c r="I195" s="34"/>
      <c r="J195" s="35"/>
      <c r="K195" s="35"/>
      <c r="L195" s="35"/>
      <c r="M195" s="35"/>
      <c r="N195" s="35"/>
      <c r="O195" s="35"/>
      <c r="P195" s="36"/>
      <c r="Q195" s="365"/>
      <c r="R195" s="366"/>
      <c r="S195" s="366"/>
      <c r="T195" s="366"/>
      <c r="U195" s="366"/>
      <c r="V195" s="366"/>
      <c r="W195" s="367"/>
      <c r="X195" s="250"/>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15"/>
      <c r="BD195" s="7"/>
      <c r="BH195" s="85"/>
      <c r="BI195" s="86"/>
      <c r="BJ195" s="86"/>
      <c r="BK195" s="86"/>
      <c r="BL195" s="86"/>
      <c r="BM195" s="108" t="s">
        <v>1045</v>
      </c>
      <c r="BN195" s="86"/>
      <c r="BO195" s="86"/>
      <c r="BP195" s="86"/>
      <c r="BQ195" s="86"/>
      <c r="BR195" s="86"/>
      <c r="BS195" s="86"/>
      <c r="BT195" s="86"/>
      <c r="BU195" s="86"/>
      <c r="BV195" s="86"/>
      <c r="BW195" s="86"/>
      <c r="BX195" s="86"/>
      <c r="BY195" s="86"/>
      <c r="BZ195" s="86"/>
      <c r="CA195" s="86"/>
      <c r="CB195" s="86"/>
      <c r="CC195" s="86"/>
      <c r="CD195" s="86"/>
      <c r="CE195" s="86"/>
      <c r="CF195" s="86"/>
      <c r="CG195" s="86"/>
      <c r="CH195" s="86"/>
      <c r="CI195" s="86"/>
      <c r="CJ195" s="86"/>
      <c r="CK195" s="86"/>
      <c r="CL195" s="86"/>
      <c r="CM195" s="86"/>
      <c r="CN195" s="86"/>
      <c r="CO195" s="86"/>
      <c r="CP195" s="86"/>
      <c r="CQ195" s="86"/>
      <c r="CR195" s="86"/>
      <c r="CS195" s="86"/>
      <c r="CT195" s="86"/>
      <c r="CU195" s="86"/>
      <c r="CV195" s="86"/>
      <c r="CW195" s="86"/>
      <c r="CX195" s="86"/>
      <c r="CY195" s="86"/>
      <c r="CZ195" s="86"/>
      <c r="DA195" s="86"/>
      <c r="DB195" s="86"/>
      <c r="DC195" s="86"/>
      <c r="DD195" s="87"/>
    </row>
    <row r="196" spans="5:108" ht="15.75" customHeight="1" x14ac:dyDescent="0.25">
      <c r="E196" s="5"/>
      <c r="F196" s="6"/>
      <c r="G196" s="365"/>
      <c r="H196" s="367"/>
      <c r="I196" s="34"/>
      <c r="J196" s="35"/>
      <c r="K196" s="35"/>
      <c r="L196" s="35"/>
      <c r="M196" s="35"/>
      <c r="N196" s="35"/>
      <c r="O196" s="35"/>
      <c r="P196" s="36"/>
      <c r="Q196" s="365"/>
      <c r="R196" s="366"/>
      <c r="S196" s="366"/>
      <c r="T196" s="366"/>
      <c r="U196" s="366"/>
      <c r="V196" s="366"/>
      <c r="W196" s="367"/>
      <c r="X196" s="250"/>
      <c r="Y196" s="6"/>
      <c r="Z196" s="6"/>
      <c r="AA196" s="6"/>
      <c r="AB196" s="6"/>
      <c r="AC196" s="6"/>
      <c r="AD196" s="6"/>
      <c r="AE196" s="6"/>
      <c r="AF196" s="6"/>
      <c r="AG196" s="6"/>
      <c r="AH196" s="6"/>
      <c r="AI196" s="6"/>
      <c r="AJ196" s="6"/>
      <c r="AK196" s="262" t="s">
        <v>517</v>
      </c>
      <c r="AL196" s="6"/>
      <c r="AM196" s="6"/>
      <c r="AN196" s="6"/>
      <c r="AO196" s="6"/>
      <c r="AP196" s="6"/>
      <c r="AQ196" s="6"/>
      <c r="AR196" s="6"/>
      <c r="AS196" s="6"/>
      <c r="AT196" s="6"/>
      <c r="AU196" s="6"/>
      <c r="AV196" s="6"/>
      <c r="AW196" s="6"/>
      <c r="AX196" s="6"/>
      <c r="AY196" s="6"/>
      <c r="AZ196" s="6"/>
      <c r="BA196" s="6"/>
      <c r="BB196" s="6"/>
      <c r="BC196" s="15"/>
      <c r="BD196" s="7"/>
      <c r="BH196" s="85"/>
      <c r="BI196" s="86"/>
      <c r="BJ196" s="86"/>
      <c r="BK196" s="86"/>
      <c r="BL196" s="86" t="s">
        <v>1038</v>
      </c>
      <c r="BM196" s="86"/>
      <c r="BN196" s="86"/>
      <c r="BO196" s="86"/>
      <c r="BP196" s="86"/>
      <c r="BQ196" s="86"/>
      <c r="BR196" s="86"/>
      <c r="BS196" s="86"/>
      <c r="BT196" s="86"/>
      <c r="BU196" s="86"/>
      <c r="BV196" s="86"/>
      <c r="BW196" s="86"/>
      <c r="BX196" s="86"/>
      <c r="BY196" s="86"/>
      <c r="BZ196" s="86"/>
      <c r="CA196" s="86"/>
      <c r="CB196" s="86"/>
      <c r="CC196" s="86"/>
      <c r="CD196" s="86"/>
      <c r="CE196" s="86"/>
      <c r="CF196" s="86"/>
      <c r="CG196" s="86"/>
      <c r="CH196" s="86"/>
      <c r="CI196" s="86"/>
      <c r="CJ196" s="86"/>
      <c r="CK196" s="86"/>
      <c r="CL196" s="86"/>
      <c r="CM196" s="86"/>
      <c r="CN196" s="86"/>
      <c r="CO196" s="86"/>
      <c r="CP196" s="86"/>
      <c r="CQ196" s="86"/>
      <c r="CR196" s="86"/>
      <c r="CS196" s="86"/>
      <c r="CT196" s="86"/>
      <c r="CU196" s="86"/>
      <c r="CV196" s="86"/>
      <c r="CW196" s="86"/>
      <c r="CX196" s="86"/>
      <c r="CY196" s="86"/>
      <c r="CZ196" s="86"/>
      <c r="DA196" s="86"/>
      <c r="DB196" s="86"/>
      <c r="DC196" s="86"/>
      <c r="DD196" s="87"/>
    </row>
    <row r="197" spans="5:108" ht="15.75" x14ac:dyDescent="0.25">
      <c r="E197" s="5"/>
      <c r="F197" s="6"/>
      <c r="G197" s="365"/>
      <c r="H197" s="367"/>
      <c r="I197" s="34"/>
      <c r="J197" s="35"/>
      <c r="K197" s="35"/>
      <c r="L197" s="35"/>
      <c r="M197" s="35"/>
      <c r="N197" s="35"/>
      <c r="O197" s="35"/>
      <c r="P197" s="36"/>
      <c r="Q197" s="365"/>
      <c r="R197" s="366"/>
      <c r="S197" s="366"/>
      <c r="T197" s="366"/>
      <c r="U197" s="366"/>
      <c r="V197" s="366"/>
      <c r="W197" s="367"/>
      <c r="X197" s="250"/>
      <c r="Y197" s="6"/>
      <c r="Z197" s="203" t="s">
        <v>52</v>
      </c>
      <c r="AA197" s="262" t="s">
        <v>516</v>
      </c>
      <c r="AB197" s="6"/>
      <c r="AC197" s="6"/>
      <c r="AD197" s="6"/>
      <c r="AE197" s="6"/>
      <c r="AF197" s="6"/>
      <c r="AG197" s="6"/>
      <c r="AH197" s="6"/>
      <c r="AI197" s="6"/>
      <c r="AJ197" s="6"/>
      <c r="AK197" s="42"/>
      <c r="AL197" s="43"/>
      <c r="AM197" s="43"/>
      <c r="AN197" s="43"/>
      <c r="AO197" s="43"/>
      <c r="AP197" s="43"/>
      <c r="AQ197" s="43"/>
      <c r="AR197" s="43"/>
      <c r="AS197" s="43"/>
      <c r="AT197" s="43"/>
      <c r="AU197" s="43"/>
      <c r="AV197" s="43"/>
      <c r="AW197" s="44"/>
      <c r="AX197" s="16" t="s">
        <v>34</v>
      </c>
      <c r="AY197" s="6"/>
      <c r="AZ197" s="6"/>
      <c r="BA197" s="6"/>
      <c r="BB197" s="6"/>
      <c r="BC197" s="15"/>
      <c r="BD197" s="7"/>
      <c r="BH197" s="85"/>
      <c r="BI197" s="86"/>
      <c r="BJ197" s="86"/>
      <c r="BK197" s="86"/>
      <c r="BL197" s="86" t="s">
        <v>1042</v>
      </c>
      <c r="BM197" s="86"/>
      <c r="BN197" s="86"/>
      <c r="BO197" s="86"/>
      <c r="BP197" s="86"/>
      <c r="BQ197" s="86"/>
      <c r="BR197" s="86"/>
      <c r="BS197" s="86"/>
      <c r="BT197" s="86"/>
      <c r="BU197" s="86"/>
      <c r="BV197" s="86"/>
      <c r="BW197" s="86"/>
      <c r="BX197" s="86"/>
      <c r="BY197" s="86"/>
      <c r="BZ197" s="86"/>
      <c r="CA197" s="86"/>
      <c r="CB197" s="86"/>
      <c r="CC197" s="86"/>
      <c r="CD197" s="86"/>
      <c r="CE197" s="86"/>
      <c r="CF197" s="86"/>
      <c r="CG197" s="86"/>
      <c r="CH197" s="86"/>
      <c r="CI197" s="86"/>
      <c r="CJ197" s="86"/>
      <c r="CK197" s="86"/>
      <c r="CL197" s="86"/>
      <c r="CM197" s="86"/>
      <c r="CN197" s="86"/>
      <c r="CO197" s="86"/>
      <c r="CP197" s="86"/>
      <c r="CQ197" s="86"/>
      <c r="CR197" s="86"/>
      <c r="CS197" s="86"/>
      <c r="CT197" s="86"/>
      <c r="CU197" s="86"/>
      <c r="CV197" s="86"/>
      <c r="CW197" s="86"/>
      <c r="CX197" s="86"/>
      <c r="CY197" s="86"/>
      <c r="CZ197" s="86"/>
      <c r="DA197" s="86"/>
      <c r="DB197" s="86"/>
      <c r="DC197" s="86"/>
      <c r="DD197" s="87"/>
    </row>
    <row r="198" spans="5:108" x14ac:dyDescent="0.2">
      <c r="E198" s="5"/>
      <c r="F198" s="6"/>
      <c r="G198" s="365"/>
      <c r="H198" s="367"/>
      <c r="I198" s="34"/>
      <c r="J198" s="35"/>
      <c r="K198" s="35"/>
      <c r="L198" s="35"/>
      <c r="M198" s="35"/>
      <c r="N198" s="35"/>
      <c r="O198" s="35"/>
      <c r="P198" s="36"/>
      <c r="Q198" s="365"/>
      <c r="R198" s="366"/>
      <c r="S198" s="366"/>
      <c r="T198" s="366"/>
      <c r="U198" s="366"/>
      <c r="V198" s="366"/>
      <c r="W198" s="367"/>
      <c r="X198" s="250"/>
      <c r="Y198" s="6"/>
      <c r="Z198" s="6"/>
      <c r="AA198" s="6"/>
      <c r="AB198" s="6"/>
      <c r="AC198" s="6"/>
      <c r="AD198" s="6"/>
      <c r="AE198" s="6"/>
      <c r="AF198" s="6"/>
      <c r="AG198" s="6"/>
      <c r="AH198" s="6"/>
      <c r="AI198" s="6"/>
      <c r="AJ198" s="6"/>
      <c r="AK198" s="6"/>
      <c r="AL198" s="6"/>
      <c r="AM198" s="6"/>
      <c r="AN198" s="6"/>
      <c r="AO198" s="6"/>
      <c r="AP198" s="6"/>
      <c r="AQ198" s="6"/>
      <c r="AR198" s="6"/>
      <c r="AS198" s="6"/>
      <c r="AT198" s="686"/>
      <c r="AU198" s="686"/>
      <c r="AV198" s="686"/>
      <c r="AW198" s="686"/>
      <c r="AX198" s="6"/>
      <c r="AY198" s="6"/>
      <c r="AZ198" s="6"/>
      <c r="BA198" s="6"/>
      <c r="BB198" s="6"/>
      <c r="BC198" s="15"/>
      <c r="BD198" s="7"/>
      <c r="BH198" s="85"/>
      <c r="BI198" s="86"/>
      <c r="BJ198" s="86"/>
      <c r="BK198" s="86"/>
      <c r="BL198" s="86"/>
      <c r="BM198" s="108" t="s">
        <v>1043</v>
      </c>
      <c r="BN198" s="86"/>
      <c r="BO198" s="86"/>
      <c r="BP198" s="86"/>
      <c r="BQ198" s="86"/>
      <c r="BR198" s="86"/>
      <c r="BS198" s="86"/>
      <c r="BT198" s="86"/>
      <c r="BU198" s="86"/>
      <c r="BV198" s="86"/>
      <c r="BW198" s="86"/>
      <c r="BX198" s="86"/>
      <c r="BY198" s="86"/>
      <c r="BZ198" s="86"/>
      <c r="CA198" s="86"/>
      <c r="CB198" s="86"/>
      <c r="CC198" s="86"/>
      <c r="CD198" s="86"/>
      <c r="CE198" s="86"/>
      <c r="CF198" s="86"/>
      <c r="CG198" s="86"/>
      <c r="CH198" s="86"/>
      <c r="CI198" s="86"/>
      <c r="CJ198" s="86"/>
      <c r="CK198" s="86"/>
      <c r="CL198" s="86"/>
      <c r="CM198" s="86"/>
      <c r="CN198" s="86"/>
      <c r="CO198" s="86"/>
      <c r="CP198" s="86"/>
      <c r="CQ198" s="86"/>
      <c r="CR198" s="86"/>
      <c r="CS198" s="86"/>
      <c r="CT198" s="86"/>
      <c r="CU198" s="86"/>
      <c r="CV198" s="86"/>
      <c r="CW198" s="86"/>
      <c r="CX198" s="86"/>
      <c r="CY198" s="86"/>
      <c r="CZ198" s="86"/>
      <c r="DA198" s="86"/>
      <c r="DB198" s="86"/>
      <c r="DC198" s="86"/>
      <c r="DD198" s="87"/>
    </row>
    <row r="199" spans="5:108" x14ac:dyDescent="0.2">
      <c r="E199" s="5"/>
      <c r="F199" s="6"/>
      <c r="G199" s="365"/>
      <c r="H199" s="367"/>
      <c r="I199" s="34"/>
      <c r="J199" s="35"/>
      <c r="K199" s="35"/>
      <c r="L199" s="35"/>
      <c r="M199" s="35"/>
      <c r="N199" s="35"/>
      <c r="O199" s="35"/>
      <c r="P199" s="36"/>
      <c r="Q199" s="365"/>
      <c r="R199" s="366"/>
      <c r="S199" s="366"/>
      <c r="T199" s="366"/>
      <c r="U199" s="366"/>
      <c r="V199" s="366"/>
      <c r="W199" s="367"/>
      <c r="X199" s="250"/>
      <c r="Y199" s="6"/>
      <c r="Z199" s="6"/>
      <c r="AA199" s="6"/>
      <c r="AB199" s="6"/>
      <c r="AC199" s="6"/>
      <c r="AD199" s="6"/>
      <c r="AE199" s="6"/>
      <c r="AF199" s="6"/>
      <c r="AG199" s="6"/>
      <c r="AH199" s="6"/>
      <c r="AI199" s="6"/>
      <c r="AJ199" s="6"/>
      <c r="AK199" s="6"/>
      <c r="AL199" s="6"/>
      <c r="AM199" s="6"/>
      <c r="AN199" s="6"/>
      <c r="AO199" s="6"/>
      <c r="AP199" s="6"/>
      <c r="AQ199" s="6"/>
      <c r="AR199" s="6"/>
      <c r="AS199" s="6"/>
      <c r="AT199" s="686"/>
      <c r="AU199" s="686"/>
      <c r="AV199" s="686"/>
      <c r="AW199" s="686"/>
      <c r="AX199" s="6"/>
      <c r="AY199" s="6"/>
      <c r="AZ199" s="6"/>
      <c r="BA199" s="6"/>
      <c r="BB199" s="6"/>
      <c r="BC199" s="15"/>
      <c r="BD199" s="7"/>
      <c r="BH199" s="85"/>
      <c r="BI199" s="86"/>
      <c r="BJ199" s="86"/>
      <c r="BK199" s="86"/>
      <c r="BL199" s="86"/>
      <c r="BM199" s="270" t="s">
        <v>1040</v>
      </c>
      <c r="BN199" s="86"/>
      <c r="BO199" s="86"/>
      <c r="BP199" s="86"/>
      <c r="BQ199" s="86"/>
      <c r="BR199" s="86"/>
      <c r="BS199" s="86"/>
      <c r="BT199" s="86"/>
      <c r="BU199" s="86"/>
      <c r="BV199" s="86"/>
      <c r="BW199" s="86"/>
      <c r="BX199" s="86"/>
      <c r="BY199" s="86"/>
      <c r="BZ199" s="86"/>
      <c r="CA199" s="86"/>
      <c r="CB199" s="86"/>
      <c r="CC199" s="86"/>
      <c r="CD199" s="86"/>
      <c r="CE199" s="86"/>
      <c r="CF199" s="86"/>
      <c r="CG199" s="86"/>
      <c r="CH199" s="86"/>
      <c r="CI199" s="86"/>
      <c r="CJ199" s="86"/>
      <c r="CK199" s="86"/>
      <c r="CL199" s="86"/>
      <c r="CM199" s="86"/>
      <c r="CN199" s="86"/>
      <c r="CO199" s="86"/>
      <c r="CP199" s="86"/>
      <c r="CQ199" s="86"/>
      <c r="CR199" s="86"/>
      <c r="CS199" s="86"/>
      <c r="CT199" s="86"/>
      <c r="CU199" s="86"/>
      <c r="CV199" s="86"/>
      <c r="CW199" s="86"/>
      <c r="CX199" s="86"/>
      <c r="CY199" s="86"/>
      <c r="CZ199" s="86"/>
      <c r="DA199" s="86"/>
      <c r="DB199" s="86"/>
      <c r="DC199" s="86"/>
      <c r="DD199" s="87"/>
    </row>
    <row r="200" spans="5:108" x14ac:dyDescent="0.2">
      <c r="E200" s="5"/>
      <c r="F200" s="6"/>
      <c r="G200" s="28"/>
      <c r="H200" s="30"/>
      <c r="I200" s="34"/>
      <c r="J200" s="35"/>
      <c r="K200" s="35"/>
      <c r="L200" s="35"/>
      <c r="M200" s="35"/>
      <c r="N200" s="35"/>
      <c r="O200" s="35"/>
      <c r="P200" s="36"/>
      <c r="Q200" s="365"/>
      <c r="R200" s="366"/>
      <c r="S200" s="366"/>
      <c r="T200" s="366"/>
      <c r="U200" s="366"/>
      <c r="V200" s="366"/>
      <c r="W200" s="367"/>
      <c r="X200" s="250"/>
      <c r="Y200" s="6"/>
      <c r="Z200" s="6"/>
      <c r="AA200" s="6"/>
      <c r="AB200" s="6"/>
      <c r="AC200" s="6"/>
      <c r="AD200" s="6"/>
      <c r="AE200" s="6"/>
      <c r="AF200" s="6"/>
      <c r="AG200" s="6"/>
      <c r="AH200" s="6"/>
      <c r="AI200" s="6"/>
      <c r="AJ200" s="6"/>
      <c r="AK200" s="6"/>
      <c r="AL200" s="6"/>
      <c r="AM200" s="6"/>
      <c r="AN200" s="6"/>
      <c r="AO200" s="6"/>
      <c r="AP200" s="6"/>
      <c r="AQ200" s="6"/>
      <c r="AR200" s="6"/>
      <c r="AS200" s="6"/>
      <c r="AT200" s="686"/>
      <c r="AU200" s="686"/>
      <c r="AV200" s="686"/>
      <c r="AW200" s="686"/>
      <c r="AX200" s="6"/>
      <c r="AY200" s="686"/>
      <c r="AZ200" s="686"/>
      <c r="BA200" s="686"/>
      <c r="BB200" s="686"/>
      <c r="BC200" s="15"/>
      <c r="BD200" s="7"/>
      <c r="BH200" s="85"/>
      <c r="BI200" s="86"/>
      <c r="BJ200" s="86"/>
      <c r="BK200" s="86"/>
      <c r="BL200" s="86" t="s">
        <v>1041</v>
      </c>
      <c r="BM200" s="86"/>
      <c r="BN200" s="86"/>
      <c r="BO200" s="86"/>
      <c r="BP200" s="86"/>
      <c r="BQ200" s="86"/>
      <c r="BR200" s="86"/>
      <c r="BS200" s="86"/>
      <c r="BT200" s="86"/>
      <c r="BU200" s="86"/>
      <c r="BV200" s="86"/>
      <c r="BW200" s="86"/>
      <c r="BX200" s="86"/>
      <c r="BY200" s="86"/>
      <c r="BZ200" s="86"/>
      <c r="CA200" s="86"/>
      <c r="CB200" s="86"/>
      <c r="CC200" s="86"/>
      <c r="CD200" s="86"/>
      <c r="CE200" s="86"/>
      <c r="CF200" s="86"/>
      <c r="CG200" s="86"/>
      <c r="CH200" s="86"/>
      <c r="CI200" s="86"/>
      <c r="CJ200" s="86"/>
      <c r="CK200" s="86"/>
      <c r="CL200" s="86"/>
      <c r="CM200" s="86"/>
      <c r="CN200" s="86"/>
      <c r="CO200" s="86"/>
      <c r="CP200" s="86"/>
      <c r="CQ200" s="86"/>
      <c r="CR200" s="86"/>
      <c r="CS200" s="86"/>
      <c r="CT200" s="86"/>
      <c r="CU200" s="86"/>
      <c r="CV200" s="86"/>
      <c r="CW200" s="86"/>
      <c r="CX200" s="86"/>
      <c r="CY200" s="86"/>
      <c r="CZ200" s="86"/>
      <c r="DA200" s="86"/>
      <c r="DB200" s="86"/>
      <c r="DC200" s="86"/>
      <c r="DD200" s="87"/>
    </row>
    <row r="201" spans="5:108" x14ac:dyDescent="0.2">
      <c r="E201" s="5"/>
      <c r="F201" s="6"/>
      <c r="G201" s="28"/>
      <c r="H201" s="30"/>
      <c r="I201" s="34"/>
      <c r="J201" s="35"/>
      <c r="K201" s="35"/>
      <c r="L201" s="35"/>
      <c r="M201" s="35"/>
      <c r="N201" s="35"/>
      <c r="O201" s="35"/>
      <c r="P201" s="36"/>
      <c r="Q201" s="365"/>
      <c r="R201" s="366"/>
      <c r="S201" s="366"/>
      <c r="T201" s="366"/>
      <c r="U201" s="366"/>
      <c r="V201" s="366"/>
      <c r="W201" s="367"/>
      <c r="X201" s="250"/>
      <c r="Y201" s="6"/>
      <c r="Z201" s="6"/>
      <c r="AA201" s="6"/>
      <c r="AB201" s="6"/>
      <c r="AC201" s="6"/>
      <c r="AD201" s="6"/>
      <c r="AE201" s="6"/>
      <c r="AF201" s="6"/>
      <c r="AG201" s="6"/>
      <c r="AH201" s="6"/>
      <c r="AI201" s="6"/>
      <c r="AJ201" s="6"/>
      <c r="AK201" s="6"/>
      <c r="AL201" s="6"/>
      <c r="AM201" s="6"/>
      <c r="AN201" s="6"/>
      <c r="AO201" s="6"/>
      <c r="AP201" s="6"/>
      <c r="AQ201" s="6"/>
      <c r="AR201" s="6"/>
      <c r="AS201" s="6"/>
      <c r="AT201" s="686"/>
      <c r="AU201" s="686"/>
      <c r="AV201" s="686"/>
      <c r="AW201" s="686"/>
      <c r="AX201" s="6"/>
      <c r="AY201" s="686"/>
      <c r="AZ201" s="686"/>
      <c r="BA201" s="686"/>
      <c r="BB201" s="686"/>
      <c r="BC201" s="15"/>
      <c r="BD201" s="7"/>
      <c r="BH201" s="85"/>
      <c r="BI201" s="86"/>
      <c r="BJ201" s="86"/>
      <c r="BK201" s="86"/>
      <c r="BL201" s="86"/>
      <c r="BM201" s="820" t="s">
        <v>1044</v>
      </c>
      <c r="BN201" s="86"/>
      <c r="BO201" s="86"/>
      <c r="BP201" s="86"/>
      <c r="BQ201" s="86"/>
      <c r="BR201" s="86"/>
      <c r="BS201" s="86"/>
      <c r="BT201" s="86"/>
      <c r="BU201" s="86"/>
      <c r="BV201" s="86"/>
      <c r="BW201" s="86"/>
      <c r="BX201" s="86"/>
      <c r="BY201" s="86"/>
      <c r="BZ201" s="86"/>
      <c r="CA201" s="86"/>
      <c r="CB201" s="86"/>
      <c r="CC201" s="86"/>
      <c r="CD201" s="86"/>
      <c r="CE201" s="86"/>
      <c r="CF201" s="86"/>
      <c r="CG201" s="86"/>
      <c r="CH201" s="86"/>
      <c r="CI201" s="86"/>
      <c r="CJ201" s="86"/>
      <c r="CK201" s="86"/>
      <c r="CL201" s="86"/>
      <c r="CM201" s="86"/>
      <c r="CN201" s="86"/>
      <c r="CO201" s="86"/>
      <c r="CP201" s="86"/>
      <c r="CQ201" s="86"/>
      <c r="CR201" s="86"/>
      <c r="CS201" s="86"/>
      <c r="CT201" s="86"/>
      <c r="CU201" s="86"/>
      <c r="CV201" s="86"/>
      <c r="CW201" s="86"/>
      <c r="CX201" s="86"/>
      <c r="CY201" s="86"/>
      <c r="CZ201" s="86"/>
      <c r="DA201" s="86"/>
      <c r="DB201" s="86"/>
      <c r="DC201" s="86"/>
      <c r="DD201" s="87"/>
    </row>
    <row r="202" spans="5:108" x14ac:dyDescent="0.2">
      <c r="E202" s="5"/>
      <c r="F202" s="6"/>
      <c r="G202" s="365"/>
      <c r="H202" s="367"/>
      <c r="I202" s="34"/>
      <c r="J202" s="35"/>
      <c r="K202" s="35"/>
      <c r="L202" s="35"/>
      <c r="M202" s="35"/>
      <c r="N202" s="35"/>
      <c r="O202" s="35"/>
      <c r="P202" s="36"/>
      <c r="Q202" s="365"/>
      <c r="R202" s="366"/>
      <c r="S202" s="366"/>
      <c r="T202" s="366"/>
      <c r="U202" s="366"/>
      <c r="V202" s="366"/>
      <c r="W202" s="367"/>
      <c r="X202" s="250"/>
      <c r="Y202" s="6"/>
      <c r="Z202" s="6"/>
      <c r="AA202" s="6"/>
      <c r="AB202" s="6"/>
      <c r="AC202" s="6"/>
      <c r="AD202" s="6"/>
      <c r="AE202" s="6"/>
      <c r="AF202" s="6"/>
      <c r="AG202" s="6"/>
      <c r="AH202" s="6"/>
      <c r="AI202" s="6"/>
      <c r="AJ202" s="6"/>
      <c r="AK202" s="6"/>
      <c r="AL202" s="6"/>
      <c r="AM202" s="6"/>
      <c r="AN202" s="6"/>
      <c r="AO202" s="6"/>
      <c r="AP202" s="6"/>
      <c r="AQ202" s="6"/>
      <c r="AR202" s="6"/>
      <c r="AS202" s="6"/>
      <c r="AT202" s="686"/>
      <c r="AU202" s="686"/>
      <c r="AV202" s="686"/>
      <c r="AW202" s="686"/>
      <c r="AX202" s="6"/>
      <c r="AY202" s="686"/>
      <c r="AZ202" s="686"/>
      <c r="BA202" s="686"/>
      <c r="BB202" s="686"/>
      <c r="BC202" s="15"/>
      <c r="BD202" s="7"/>
      <c r="BH202" s="85"/>
      <c r="BI202" s="86"/>
      <c r="BJ202" s="86"/>
      <c r="BK202" s="86"/>
      <c r="BL202" s="86"/>
      <c r="BM202" s="108" t="s">
        <v>1295</v>
      </c>
      <c r="BN202" s="86"/>
      <c r="BO202" s="86"/>
      <c r="BP202" s="86"/>
      <c r="BQ202" s="86"/>
      <c r="BR202" s="86"/>
      <c r="BS202" s="86"/>
      <c r="BT202" s="86"/>
      <c r="BU202" s="86"/>
      <c r="BV202" s="86"/>
      <c r="BW202" s="86"/>
      <c r="BX202" s="86"/>
      <c r="BY202" s="86"/>
      <c r="BZ202" s="86"/>
      <c r="CA202" s="86"/>
      <c r="CB202" s="86"/>
      <c r="CC202" s="86"/>
      <c r="CD202" s="86"/>
      <c r="CE202" s="86"/>
      <c r="CF202" s="86"/>
      <c r="CG202" s="86"/>
      <c r="CH202" s="86"/>
      <c r="CI202" s="86"/>
      <c r="CJ202" s="86"/>
      <c r="CK202" s="86"/>
      <c r="CL202" s="86"/>
      <c r="CM202" s="86"/>
      <c r="CN202" s="86"/>
      <c r="CO202" s="86"/>
      <c r="CP202" s="86"/>
      <c r="CQ202" s="86"/>
      <c r="CR202" s="86"/>
      <c r="CS202" s="86"/>
      <c r="CT202" s="86"/>
      <c r="CU202" s="86"/>
      <c r="CV202" s="86"/>
      <c r="CW202" s="86"/>
      <c r="CX202" s="86"/>
      <c r="CY202" s="86"/>
      <c r="CZ202" s="86"/>
      <c r="DA202" s="86"/>
      <c r="DB202" s="86"/>
      <c r="DC202" s="86"/>
      <c r="DD202" s="87"/>
    </row>
    <row r="203" spans="5:108" x14ac:dyDescent="0.2">
      <c r="E203" s="5"/>
      <c r="F203" s="6"/>
      <c r="G203" s="365"/>
      <c r="H203" s="367"/>
      <c r="I203" s="34"/>
      <c r="J203" s="35"/>
      <c r="K203" s="35"/>
      <c r="L203" s="35"/>
      <c r="M203" s="35"/>
      <c r="N203" s="35"/>
      <c r="O203" s="35"/>
      <c r="P203" s="36"/>
      <c r="Q203" s="365"/>
      <c r="R203" s="366"/>
      <c r="S203" s="366"/>
      <c r="T203" s="366"/>
      <c r="U203" s="366"/>
      <c r="V203" s="366"/>
      <c r="W203" s="367"/>
      <c r="X203" s="250"/>
      <c r="Y203" s="19"/>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19"/>
      <c r="BA203" s="19"/>
      <c r="BB203" s="19"/>
      <c r="BC203" s="20"/>
      <c r="BD203" s="7"/>
      <c r="BH203" s="85"/>
      <c r="BI203" s="86"/>
      <c r="BJ203" s="86"/>
      <c r="BK203" s="86"/>
      <c r="BL203" s="86" t="s">
        <v>1054</v>
      </c>
      <c r="BM203" s="86"/>
      <c r="BN203" s="86"/>
      <c r="BO203" s="86"/>
      <c r="BP203" s="86"/>
      <c r="BQ203" s="86"/>
      <c r="BR203" s="86"/>
      <c r="BS203" s="86"/>
      <c r="BT203" s="86"/>
      <c r="BU203" s="86"/>
      <c r="BV203" s="86"/>
      <c r="BW203" s="86"/>
      <c r="BX203" s="86"/>
      <c r="BY203" s="86"/>
      <c r="BZ203" s="86"/>
      <c r="CA203" s="86"/>
      <c r="CB203" s="86"/>
      <c r="CC203" s="86"/>
      <c r="CD203" s="86"/>
      <c r="CE203" s="86"/>
      <c r="CF203" s="86"/>
      <c r="CG203" s="86"/>
      <c r="CH203" s="86"/>
      <c r="CI203" s="86"/>
      <c r="CJ203" s="86"/>
      <c r="CK203" s="86"/>
      <c r="CL203" s="86"/>
      <c r="CM203" s="86"/>
      <c r="CN203" s="86"/>
      <c r="CO203" s="86"/>
      <c r="CP203" s="86"/>
      <c r="CQ203" s="86"/>
      <c r="CR203" s="86"/>
      <c r="CS203" s="86"/>
      <c r="CT203" s="86"/>
      <c r="CU203" s="86"/>
      <c r="CV203" s="86"/>
      <c r="CW203" s="86"/>
      <c r="CX203" s="86"/>
      <c r="CY203" s="86"/>
      <c r="CZ203" s="86"/>
      <c r="DA203" s="86"/>
      <c r="DB203" s="86"/>
      <c r="DC203" s="86"/>
      <c r="DD203" s="87"/>
    </row>
    <row r="204" spans="5:108" x14ac:dyDescent="0.2">
      <c r="E204" s="5"/>
      <c r="F204" s="6"/>
      <c r="G204" s="365"/>
      <c r="H204" s="367"/>
      <c r="I204" s="34"/>
      <c r="J204" s="35"/>
      <c r="K204" s="35"/>
      <c r="L204" s="35"/>
      <c r="M204" s="35"/>
      <c r="N204" s="35"/>
      <c r="O204" s="35"/>
      <c r="P204" s="36"/>
      <c r="Q204" s="365"/>
      <c r="R204" s="366"/>
      <c r="S204" s="366"/>
      <c r="T204" s="366"/>
      <c r="U204" s="366"/>
      <c r="V204" s="366"/>
      <c r="W204" s="367"/>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7"/>
      <c r="BH204" s="85"/>
      <c r="BI204" s="86"/>
      <c r="BJ204" s="86"/>
      <c r="BK204" s="86"/>
      <c r="BL204" s="86"/>
      <c r="BM204" s="86"/>
      <c r="BN204" s="86"/>
      <c r="BO204" s="86"/>
      <c r="BP204" s="86"/>
      <c r="BQ204" s="86"/>
      <c r="BR204" s="86"/>
      <c r="BS204" s="86"/>
      <c r="BT204" s="86"/>
      <c r="BU204" s="86"/>
      <c r="BV204" s="86"/>
      <c r="BW204" s="86"/>
      <c r="BX204" s="86"/>
      <c r="BY204" s="86"/>
      <c r="BZ204" s="86"/>
      <c r="CA204" s="86"/>
      <c r="CB204" s="86"/>
      <c r="CC204" s="86"/>
      <c r="CD204" s="86"/>
      <c r="CE204" s="86"/>
      <c r="CF204" s="86"/>
      <c r="CG204" s="86"/>
      <c r="CH204" s="86"/>
      <c r="CI204" s="86"/>
      <c r="CJ204" s="86"/>
      <c r="CK204" s="86"/>
      <c r="CL204" s="86"/>
      <c r="CM204" s="86"/>
      <c r="CN204" s="86"/>
      <c r="CO204" s="86"/>
      <c r="CP204" s="86"/>
      <c r="CQ204" s="86"/>
      <c r="CR204" s="86"/>
      <c r="CS204" s="86"/>
      <c r="CT204" s="86"/>
      <c r="CU204" s="86"/>
      <c r="CV204" s="86"/>
      <c r="CW204" s="86"/>
      <c r="CX204" s="86"/>
      <c r="CY204" s="86"/>
      <c r="CZ204" s="86"/>
      <c r="DA204" s="86"/>
      <c r="DB204" s="86"/>
      <c r="DC204" s="86"/>
      <c r="DD204" s="87"/>
    </row>
    <row r="205" spans="5:108" ht="15.75" thickBot="1" x14ac:dyDescent="0.25">
      <c r="E205" s="21"/>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3"/>
      <c r="BH205" s="85"/>
      <c r="BI205" s="86"/>
      <c r="BJ205" s="1"/>
      <c r="BK205" s="1"/>
      <c r="BL205" s="86"/>
      <c r="BM205" s="86"/>
      <c r="BN205" s="86"/>
      <c r="BO205" s="86"/>
      <c r="BP205" s="86"/>
      <c r="BQ205" s="86"/>
      <c r="BR205" s="86"/>
      <c r="BS205" s="86"/>
      <c r="BT205" s="86"/>
      <c r="BU205" s="86"/>
      <c r="BV205" s="86"/>
      <c r="BW205" s="86"/>
      <c r="BX205" s="86"/>
      <c r="BY205" s="86"/>
      <c r="BZ205" s="86"/>
      <c r="CA205" s="86"/>
      <c r="CB205" s="86"/>
      <c r="CC205" s="86"/>
      <c r="CD205" s="86"/>
      <c r="CE205" s="86"/>
      <c r="CF205" s="86"/>
      <c r="CG205" s="86"/>
      <c r="CH205" s="86"/>
      <c r="CI205" s="86"/>
      <c r="CJ205" s="86"/>
      <c r="CK205" s="86"/>
      <c r="CL205" s="86"/>
      <c r="CM205" s="86"/>
      <c r="CN205" s="86"/>
      <c r="CO205" s="86"/>
      <c r="CP205" s="86"/>
      <c r="CQ205" s="86"/>
      <c r="CR205" s="86"/>
      <c r="CS205" s="86"/>
      <c r="CT205" s="86"/>
      <c r="CU205" s="86"/>
      <c r="CV205" s="86"/>
      <c r="CW205" s="86"/>
      <c r="CX205" s="86"/>
      <c r="CY205" s="86"/>
      <c r="CZ205" s="86"/>
      <c r="DA205" s="86"/>
      <c r="DB205" s="86"/>
      <c r="DC205" s="86"/>
      <c r="DD205" s="87"/>
    </row>
    <row r="206" spans="5:108" x14ac:dyDescent="0.2">
      <c r="E206" s="334"/>
      <c r="F206" s="334"/>
      <c r="G206" s="334"/>
      <c r="H206" s="334"/>
      <c r="I206" s="334"/>
      <c r="J206" s="334"/>
      <c r="K206" s="334"/>
      <c r="L206" s="334"/>
      <c r="M206" s="334"/>
      <c r="N206" s="334"/>
      <c r="O206" s="334"/>
      <c r="P206" s="334"/>
      <c r="Q206" s="334"/>
      <c r="R206" s="334"/>
      <c r="S206" s="334"/>
      <c r="T206" s="334"/>
      <c r="U206" s="334"/>
      <c r="V206" s="334"/>
      <c r="W206" s="334"/>
      <c r="X206" s="334"/>
      <c r="Y206" s="334"/>
      <c r="Z206" s="334"/>
      <c r="AA206" s="334"/>
      <c r="AB206" s="334"/>
      <c r="AC206" s="334"/>
      <c r="AD206" s="334"/>
      <c r="AE206" s="334"/>
      <c r="AF206" s="334"/>
      <c r="AG206" s="334"/>
      <c r="AH206" s="334"/>
      <c r="AI206" s="334"/>
      <c r="AJ206" s="334"/>
      <c r="AK206" s="334"/>
      <c r="AL206" s="334"/>
      <c r="AM206" s="334"/>
      <c r="AN206" s="334"/>
      <c r="AO206" s="334"/>
      <c r="AP206" s="334"/>
      <c r="AQ206" s="334"/>
      <c r="AR206" s="334"/>
      <c r="AS206" s="334"/>
      <c r="AT206" s="334"/>
      <c r="AU206" s="334"/>
      <c r="AV206" s="334"/>
      <c r="AW206" s="334"/>
      <c r="AX206" s="334"/>
      <c r="AY206" s="334"/>
      <c r="AZ206" s="334"/>
      <c r="BA206" s="334"/>
      <c r="BB206" s="334"/>
      <c r="BC206" s="334"/>
      <c r="BD206" s="334"/>
      <c r="BH206" s="85"/>
      <c r="BI206" s="86"/>
      <c r="BJ206" s="86"/>
      <c r="BK206" s="86"/>
      <c r="BL206" s="86"/>
      <c r="BM206" s="86"/>
      <c r="BN206" s="86"/>
      <c r="BO206" s="86"/>
      <c r="BP206" s="86"/>
      <c r="BQ206" s="86"/>
      <c r="BR206" s="86"/>
      <c r="BS206" s="86"/>
      <c r="BT206" s="86"/>
      <c r="BU206" s="86"/>
      <c r="BV206" s="86"/>
      <c r="BW206" s="86"/>
      <c r="BX206" s="86"/>
      <c r="BY206" s="86"/>
      <c r="BZ206" s="86"/>
      <c r="CA206" s="86"/>
      <c r="CB206" s="86"/>
      <c r="CC206" s="86"/>
      <c r="CD206" s="86"/>
      <c r="CE206" s="86"/>
      <c r="CF206" s="86"/>
      <c r="CG206" s="86"/>
      <c r="CH206" s="86"/>
      <c r="CI206" s="86"/>
      <c r="CJ206" s="86"/>
      <c r="CK206" s="86"/>
      <c r="CL206" s="86"/>
      <c r="CM206" s="86"/>
      <c r="CN206" s="86"/>
      <c r="CO206" s="86"/>
      <c r="CP206" s="86"/>
      <c r="CQ206" s="86"/>
      <c r="CR206" s="86"/>
      <c r="CS206" s="86"/>
      <c r="CT206" s="86"/>
      <c r="CU206" s="86"/>
      <c r="CV206" s="86"/>
      <c r="CW206" s="86"/>
      <c r="CX206" s="86"/>
      <c r="CY206" s="86"/>
      <c r="CZ206" s="86"/>
      <c r="DA206" s="86"/>
      <c r="DB206" s="86"/>
      <c r="DC206" s="86"/>
      <c r="DD206" s="87"/>
    </row>
    <row r="207" spans="5:108" x14ac:dyDescent="0.2">
      <c r="E207" s="334"/>
      <c r="F207" s="334"/>
      <c r="G207" s="334"/>
      <c r="H207" s="334"/>
      <c r="I207" s="334"/>
      <c r="J207" s="334"/>
      <c r="K207" s="334"/>
      <c r="L207" s="334"/>
      <c r="M207" s="334"/>
      <c r="N207" s="334"/>
      <c r="O207" s="334"/>
      <c r="P207" s="334"/>
      <c r="Q207" s="334"/>
      <c r="R207" s="334"/>
      <c r="S207" s="334"/>
      <c r="T207" s="334"/>
      <c r="U207" s="334"/>
      <c r="V207" s="334"/>
      <c r="W207" s="334"/>
      <c r="X207" s="334"/>
      <c r="Y207" s="334"/>
      <c r="Z207" s="334"/>
      <c r="AA207" s="334"/>
      <c r="AB207" s="334"/>
      <c r="AC207" s="334"/>
      <c r="AD207" s="334"/>
      <c r="AE207" s="334"/>
      <c r="AF207" s="334"/>
      <c r="AG207" s="334"/>
      <c r="AH207" s="334"/>
      <c r="AI207" s="334"/>
      <c r="AJ207" s="334"/>
      <c r="AK207" s="334"/>
      <c r="AL207" s="334"/>
      <c r="AM207" s="334"/>
      <c r="AN207" s="334"/>
      <c r="AO207" s="334"/>
      <c r="AP207" s="334"/>
      <c r="AQ207" s="334"/>
      <c r="AR207" s="334"/>
      <c r="AS207" s="334"/>
      <c r="AT207" s="334"/>
      <c r="AU207" s="334"/>
      <c r="AV207" s="334"/>
      <c r="AW207" s="334"/>
      <c r="AX207" s="334"/>
      <c r="AY207" s="334"/>
      <c r="AZ207" s="334"/>
      <c r="BA207" s="334"/>
      <c r="BB207" s="334"/>
      <c r="BC207" s="334"/>
      <c r="BD207" s="334"/>
      <c r="BH207" s="85"/>
      <c r="BI207" s="86"/>
      <c r="BJ207" s="86" t="s">
        <v>252</v>
      </c>
      <c r="BK207" s="86"/>
      <c r="BL207" s="86"/>
      <c r="BM207" s="86"/>
      <c r="BN207" s="86"/>
      <c r="BO207" s="86"/>
      <c r="BP207" s="86"/>
      <c r="BQ207" s="86"/>
      <c r="BR207" s="86"/>
      <c r="BS207" s="86"/>
      <c r="BT207" s="86"/>
      <c r="BU207" s="86"/>
      <c r="BV207" s="86"/>
      <c r="BW207" s="86"/>
      <c r="BX207" s="86"/>
      <c r="BY207" s="86"/>
      <c r="BZ207" s="86"/>
      <c r="CA207" s="86"/>
      <c r="CB207" s="86"/>
      <c r="CC207" s="86"/>
      <c r="CD207" s="86"/>
      <c r="CE207" s="86"/>
      <c r="CF207" s="86"/>
      <c r="CG207" s="86"/>
      <c r="CH207" s="86"/>
      <c r="CI207" s="86"/>
      <c r="CJ207" s="86"/>
      <c r="CK207" s="86"/>
      <c r="CL207" s="86"/>
      <c r="CM207" s="86"/>
      <c r="CN207" s="86"/>
      <c r="CO207" s="86"/>
      <c r="CP207" s="86"/>
      <c r="CQ207" s="86"/>
      <c r="CR207" s="86"/>
      <c r="CS207" s="86"/>
      <c r="CT207" s="86"/>
      <c r="CU207" s="86"/>
      <c r="CV207" s="86"/>
      <c r="CW207" s="86"/>
      <c r="CX207" s="86"/>
      <c r="CY207" s="86"/>
      <c r="CZ207" s="86"/>
      <c r="DA207" s="86"/>
      <c r="DB207" s="86"/>
      <c r="DC207" s="86"/>
      <c r="DD207" s="87"/>
    </row>
    <row r="208" spans="5:108" x14ac:dyDescent="0.2">
      <c r="BH208" s="85"/>
      <c r="BI208" s="86"/>
      <c r="BJ208" s="86"/>
      <c r="BK208" s="271" t="s">
        <v>1025</v>
      </c>
      <c r="BL208" s="271"/>
      <c r="BM208" s="271"/>
      <c r="BN208" s="271"/>
      <c r="BO208" s="271"/>
      <c r="BP208" s="271"/>
      <c r="BQ208" s="271"/>
      <c r="BR208" s="424" t="s">
        <v>280</v>
      </c>
      <c r="BS208" s="424"/>
      <c r="BT208" s="424"/>
      <c r="BU208" s="424"/>
      <c r="BV208" s="424"/>
      <c r="BW208" s="424"/>
      <c r="BX208" s="424"/>
      <c r="BY208" s="424"/>
      <c r="BZ208" s="424" t="s">
        <v>29</v>
      </c>
      <c r="CA208" s="424"/>
      <c r="CB208" s="424"/>
      <c r="CC208" s="424"/>
      <c r="CD208" s="424"/>
      <c r="CE208" s="424"/>
      <c r="CF208" s="424"/>
      <c r="CG208" s="424"/>
      <c r="CH208" s="86"/>
      <c r="CI208" s="86"/>
      <c r="CJ208" s="86"/>
      <c r="CK208" s="86"/>
      <c r="CL208" s="86"/>
      <c r="CM208" s="86"/>
      <c r="CN208" s="86"/>
      <c r="CO208" s="86"/>
      <c r="CP208" s="86"/>
      <c r="CQ208" s="86"/>
      <c r="CR208" s="86"/>
      <c r="CS208" s="86"/>
      <c r="CT208" s="86"/>
      <c r="CU208" s="86"/>
      <c r="CV208" s="86"/>
      <c r="CW208" s="86"/>
      <c r="CX208" s="86"/>
      <c r="CY208" s="86"/>
      <c r="CZ208" s="86"/>
      <c r="DA208" s="86"/>
      <c r="DB208" s="86"/>
      <c r="DC208" s="86"/>
      <c r="DD208" s="87"/>
    </row>
    <row r="209" spans="60:108" x14ac:dyDescent="0.2">
      <c r="BH209" s="85"/>
      <c r="BI209" s="86"/>
      <c r="BJ209" s="86"/>
      <c r="BK209" s="425" t="s">
        <v>251</v>
      </c>
      <c r="BL209" s="425"/>
      <c r="BM209" s="425"/>
      <c r="BN209" s="425"/>
      <c r="BO209" s="425"/>
      <c r="BP209" s="425"/>
      <c r="BQ209" s="425"/>
      <c r="BR209" s="425"/>
      <c r="BS209" s="425"/>
      <c r="BT209" s="425"/>
      <c r="BU209" s="425"/>
      <c r="BV209" s="425"/>
      <c r="BW209" s="425"/>
      <c r="BX209" s="425"/>
      <c r="BY209" s="425"/>
      <c r="BZ209" s="423"/>
      <c r="CA209" s="423"/>
      <c r="CB209" s="423"/>
      <c r="CC209" s="423"/>
      <c r="CD209" s="423"/>
      <c r="CE209" s="423"/>
      <c r="CF209" s="423"/>
      <c r="CG209" s="423"/>
      <c r="CH209" s="86"/>
      <c r="CI209" s="86"/>
      <c r="CJ209" s="86"/>
      <c r="CK209" s="86"/>
      <c r="CL209" s="86"/>
      <c r="CM209" s="86"/>
      <c r="CN209" s="86"/>
      <c r="CO209" s="86"/>
      <c r="CP209" s="86"/>
      <c r="CQ209" s="86"/>
      <c r="CR209" s="86"/>
      <c r="CS209" s="86"/>
      <c r="CT209" s="86"/>
      <c r="CU209" s="86"/>
      <c r="CV209" s="86"/>
      <c r="CW209" s="86"/>
      <c r="CX209" s="86"/>
      <c r="CY209" s="86"/>
      <c r="CZ209" s="86"/>
      <c r="DA209" s="86"/>
      <c r="DB209" s="86"/>
      <c r="DC209" s="86"/>
      <c r="DD209" s="87"/>
    </row>
    <row r="210" spans="60:108" x14ac:dyDescent="0.2">
      <c r="BH210" s="85"/>
      <c r="BI210" s="86"/>
      <c r="BJ210" s="86"/>
      <c r="BK210" s="425" t="s">
        <v>231</v>
      </c>
      <c r="BL210" s="425"/>
      <c r="BM210" s="425"/>
      <c r="BN210" s="425"/>
      <c r="BO210" s="425"/>
      <c r="BP210" s="425"/>
      <c r="BQ210" s="425"/>
      <c r="BR210" s="425"/>
      <c r="BS210" s="425"/>
      <c r="BT210" s="425"/>
      <c r="BU210" s="425"/>
      <c r="BV210" s="425"/>
      <c r="BW210" s="425"/>
      <c r="BX210" s="425"/>
      <c r="BY210" s="425"/>
      <c r="BZ210" s="423"/>
      <c r="CA210" s="423"/>
      <c r="CB210" s="423"/>
      <c r="CC210" s="423"/>
      <c r="CD210" s="423"/>
      <c r="CE210" s="423"/>
      <c r="CF210" s="423"/>
      <c r="CG210" s="423"/>
      <c r="CH210" s="86"/>
      <c r="CI210" s="86"/>
      <c r="CJ210" s="86"/>
      <c r="CK210" s="86"/>
      <c r="CL210" s="86"/>
      <c r="CM210" s="86"/>
      <c r="CN210" s="86"/>
      <c r="CO210" s="86"/>
      <c r="CP210" s="86"/>
      <c r="CQ210" s="86"/>
      <c r="CR210" s="86"/>
      <c r="CS210" s="86"/>
      <c r="CT210" s="86"/>
      <c r="CU210" s="86"/>
      <c r="CV210" s="86"/>
      <c r="CW210" s="86"/>
      <c r="CX210" s="86"/>
      <c r="CY210" s="86"/>
      <c r="CZ210" s="86"/>
      <c r="DA210" s="86"/>
      <c r="DB210" s="86"/>
      <c r="DC210" s="86"/>
      <c r="DD210" s="87"/>
    </row>
    <row r="211" spans="60:108" x14ac:dyDescent="0.2">
      <c r="BH211" s="85"/>
      <c r="BI211" s="86"/>
      <c r="BJ211" s="86"/>
      <c r="BK211" s="425" t="s">
        <v>1046</v>
      </c>
      <c r="BL211" s="425"/>
      <c r="BM211" s="425"/>
      <c r="BN211" s="425"/>
      <c r="BO211" s="425"/>
      <c r="BP211" s="425"/>
      <c r="BQ211" s="425"/>
      <c r="BR211" s="425" t="s">
        <v>983</v>
      </c>
      <c r="BS211" s="425"/>
      <c r="BT211" s="425"/>
      <c r="BU211" s="425"/>
      <c r="BV211" s="425"/>
      <c r="BW211" s="425"/>
      <c r="BX211" s="425"/>
      <c r="BY211" s="425"/>
      <c r="BZ211" s="423"/>
      <c r="CA211" s="423"/>
      <c r="CB211" s="423"/>
      <c r="CC211" s="423"/>
      <c r="CD211" s="423"/>
      <c r="CE211" s="423"/>
      <c r="CF211" s="423"/>
      <c r="CG211" s="423"/>
      <c r="CH211" s="86"/>
      <c r="CI211" s="86"/>
      <c r="CJ211" s="86"/>
      <c r="CK211" s="86"/>
      <c r="CL211" s="86"/>
      <c r="CM211" s="86"/>
      <c r="CN211" s="86"/>
      <c r="CO211" s="86"/>
      <c r="CP211" s="86"/>
      <c r="CQ211" s="86"/>
      <c r="CR211" s="86"/>
      <c r="CS211" s="86"/>
      <c r="CT211" s="86"/>
      <c r="CU211" s="86"/>
      <c r="CV211" s="86"/>
      <c r="CW211" s="86"/>
      <c r="CX211" s="86"/>
      <c r="CY211" s="86"/>
      <c r="CZ211" s="86"/>
      <c r="DA211" s="86"/>
      <c r="DB211" s="86"/>
      <c r="DC211" s="86"/>
      <c r="DD211" s="87"/>
    </row>
    <row r="212" spans="60:108" x14ac:dyDescent="0.2">
      <c r="BH212" s="85"/>
      <c r="BI212" s="86"/>
      <c r="BJ212" s="86"/>
      <c r="BK212" s="425" t="s">
        <v>1047</v>
      </c>
      <c r="BL212" s="425"/>
      <c r="BM212" s="425"/>
      <c r="BN212" s="425"/>
      <c r="BO212" s="425"/>
      <c r="BP212" s="425"/>
      <c r="BQ212" s="425"/>
      <c r="BR212" s="425" t="s">
        <v>982</v>
      </c>
      <c r="BS212" s="425"/>
      <c r="BT212" s="425"/>
      <c r="BU212" s="425"/>
      <c r="BV212" s="425"/>
      <c r="BW212" s="425"/>
      <c r="BX212" s="425"/>
      <c r="BY212" s="425"/>
      <c r="BZ212" s="423"/>
      <c r="CA212" s="423"/>
      <c r="CB212" s="423"/>
      <c r="CC212" s="423"/>
      <c r="CD212" s="423"/>
      <c r="CE212" s="423"/>
      <c r="CF212" s="423"/>
      <c r="CG212" s="423"/>
      <c r="CH212" s="86"/>
      <c r="CI212" s="86"/>
      <c r="CJ212" s="86"/>
      <c r="CK212" s="86"/>
      <c r="CL212" s="86"/>
      <c r="CM212" s="86"/>
      <c r="CN212" s="86"/>
      <c r="CO212" s="86"/>
      <c r="CP212" s="86"/>
      <c r="CQ212" s="86"/>
      <c r="CR212" s="86"/>
      <c r="CS212" s="86"/>
      <c r="CT212" s="86"/>
      <c r="CU212" s="86"/>
      <c r="CV212" s="86"/>
      <c r="CW212" s="86"/>
      <c r="CX212" s="86"/>
      <c r="CY212" s="86"/>
      <c r="CZ212" s="86"/>
      <c r="DA212" s="86"/>
      <c r="DB212" s="86"/>
      <c r="DC212" s="86"/>
      <c r="DD212" s="87"/>
    </row>
    <row r="213" spans="60:108" x14ac:dyDescent="0.2">
      <c r="BH213" s="85"/>
      <c r="BI213" s="86"/>
      <c r="BJ213" s="86"/>
      <c r="BK213" s="425" t="s">
        <v>1048</v>
      </c>
      <c r="BL213" s="425"/>
      <c r="BM213" s="425"/>
      <c r="BN213" s="425"/>
      <c r="BO213" s="425"/>
      <c r="BP213" s="425"/>
      <c r="BQ213" s="425"/>
      <c r="BR213" s="425" t="s">
        <v>250</v>
      </c>
      <c r="BS213" s="425"/>
      <c r="BT213" s="425"/>
      <c r="BU213" s="425"/>
      <c r="BV213" s="425"/>
      <c r="BW213" s="425"/>
      <c r="BX213" s="425"/>
      <c r="BY213" s="425"/>
      <c r="BZ213" s="423"/>
      <c r="CA213" s="423"/>
      <c r="CB213" s="423"/>
      <c r="CC213" s="423"/>
      <c r="CD213" s="423"/>
      <c r="CE213" s="423"/>
      <c r="CF213" s="423"/>
      <c r="CG213" s="423"/>
      <c r="CH213" s="86"/>
      <c r="CI213" s="86"/>
      <c r="CJ213" s="86"/>
      <c r="CK213" s="86"/>
      <c r="CL213" s="86"/>
      <c r="CM213" s="86"/>
      <c r="CN213" s="86"/>
      <c r="CO213" s="86"/>
      <c r="CP213" s="86"/>
      <c r="CQ213" s="86"/>
      <c r="CR213" s="86"/>
      <c r="CS213" s="86"/>
      <c r="CT213" s="86"/>
      <c r="CU213" s="86"/>
      <c r="CV213" s="86"/>
      <c r="CW213" s="86"/>
      <c r="CX213" s="86"/>
      <c r="CY213" s="86"/>
      <c r="CZ213" s="86"/>
      <c r="DA213" s="86"/>
      <c r="DB213" s="86"/>
      <c r="DC213" s="86"/>
      <c r="DD213" s="87"/>
    </row>
    <row r="214" spans="60:108" x14ac:dyDescent="0.2">
      <c r="BH214" s="5"/>
      <c r="BI214" s="6"/>
      <c r="BJ214" s="6"/>
      <c r="BK214" s="425" t="s">
        <v>1049</v>
      </c>
      <c r="BL214" s="425"/>
      <c r="BM214" s="425"/>
      <c r="BN214" s="425"/>
      <c r="BO214" s="425"/>
      <c r="BP214" s="425"/>
      <c r="BQ214" s="425"/>
      <c r="BR214" s="425" t="s">
        <v>1051</v>
      </c>
      <c r="BS214" s="425"/>
      <c r="BT214" s="425"/>
      <c r="BU214" s="425"/>
      <c r="BV214" s="425"/>
      <c r="BW214" s="425"/>
      <c r="BX214" s="425"/>
      <c r="BY214" s="425"/>
      <c r="BZ214" s="423"/>
      <c r="CA214" s="423"/>
      <c r="CB214" s="423"/>
      <c r="CC214" s="423"/>
      <c r="CD214" s="423"/>
      <c r="CE214" s="423"/>
      <c r="CF214" s="423"/>
      <c r="CG214" s="423"/>
      <c r="CH214" s="6"/>
      <c r="CI214" s="6"/>
      <c r="CJ214" s="6"/>
      <c r="CK214" s="6"/>
      <c r="CL214" s="6"/>
      <c r="CM214" s="6"/>
      <c r="CN214" s="6"/>
      <c r="CO214" s="6"/>
      <c r="CP214" s="6"/>
      <c r="CQ214" s="6"/>
      <c r="CR214" s="6"/>
      <c r="CS214" s="6"/>
      <c r="CT214" s="6"/>
      <c r="CU214" s="6"/>
      <c r="CV214" s="6"/>
      <c r="CW214" s="6"/>
      <c r="CX214" s="6"/>
      <c r="CY214" s="6"/>
      <c r="CZ214" s="6"/>
      <c r="DA214" s="6"/>
      <c r="DB214" s="6"/>
      <c r="DC214" s="6"/>
      <c r="DD214" s="7"/>
    </row>
    <row r="215" spans="60:108" x14ac:dyDescent="0.2">
      <c r="BH215" s="5"/>
      <c r="BI215" s="6"/>
      <c r="BJ215" s="6"/>
      <c r="BK215" s="425" t="s">
        <v>1050</v>
      </c>
      <c r="BL215" s="425"/>
      <c r="BM215" s="425"/>
      <c r="BN215" s="425"/>
      <c r="BO215" s="425"/>
      <c r="BP215" s="425"/>
      <c r="BQ215" s="425"/>
      <c r="BR215" s="425" t="s">
        <v>988</v>
      </c>
      <c r="BS215" s="425"/>
      <c r="BT215" s="425"/>
      <c r="BU215" s="425"/>
      <c r="BV215" s="425"/>
      <c r="BW215" s="425"/>
      <c r="BX215" s="425"/>
      <c r="BY215" s="425"/>
      <c r="BZ215" s="423" t="s">
        <v>1269</v>
      </c>
      <c r="CA215" s="423"/>
      <c r="CB215" s="423"/>
      <c r="CC215" s="423"/>
      <c r="CD215" s="423"/>
      <c r="CE215" s="423"/>
      <c r="CF215" s="423"/>
      <c r="CG215" s="423"/>
      <c r="CH215" s="6"/>
      <c r="CI215" s="6"/>
      <c r="CJ215" s="6"/>
      <c r="CK215" s="6"/>
      <c r="CL215" s="6"/>
      <c r="CM215" s="6"/>
      <c r="CN215" s="6"/>
      <c r="CO215" s="6"/>
      <c r="CP215" s="6"/>
      <c r="CQ215" s="6"/>
      <c r="CR215" s="6"/>
      <c r="CS215" s="6"/>
      <c r="CT215" s="6"/>
      <c r="CU215" s="6"/>
      <c r="CV215" s="6"/>
      <c r="CW215" s="6"/>
      <c r="CX215" s="6"/>
      <c r="CY215" s="6"/>
      <c r="CZ215" s="6"/>
      <c r="DA215" s="6"/>
      <c r="DB215" s="6"/>
      <c r="DC215" s="6"/>
      <c r="DD215" s="7"/>
    </row>
    <row r="216" spans="60:108" x14ac:dyDescent="0.2">
      <c r="BH216" s="5"/>
      <c r="BI216" s="6"/>
      <c r="BJ216" s="6"/>
      <c r="BK216" s="425" t="s">
        <v>1052</v>
      </c>
      <c r="BL216" s="425"/>
      <c r="BM216" s="425"/>
      <c r="BN216" s="425"/>
      <c r="BO216" s="425"/>
      <c r="BP216" s="425"/>
      <c r="BQ216" s="425"/>
      <c r="BR216" s="425" t="s">
        <v>516</v>
      </c>
      <c r="BS216" s="425"/>
      <c r="BT216" s="425"/>
      <c r="BU216" s="425"/>
      <c r="BV216" s="425"/>
      <c r="BW216" s="425"/>
      <c r="BX216" s="425"/>
      <c r="BY216" s="425"/>
      <c r="BZ216" s="423"/>
      <c r="CA216" s="423"/>
      <c r="CB216" s="423"/>
      <c r="CC216" s="423"/>
      <c r="CD216" s="423"/>
      <c r="CE216" s="423"/>
      <c r="CF216" s="423"/>
      <c r="CG216" s="423"/>
      <c r="CH216" s="6"/>
      <c r="CI216" s="6"/>
      <c r="CJ216" s="6"/>
      <c r="CK216" s="6"/>
      <c r="CL216" s="6"/>
      <c r="CM216" s="6"/>
      <c r="CN216" s="6"/>
      <c r="CO216" s="6"/>
      <c r="CP216" s="6"/>
      <c r="CQ216" s="6"/>
      <c r="CR216" s="6"/>
      <c r="CS216" s="6"/>
      <c r="CT216" s="6"/>
      <c r="CU216" s="6"/>
      <c r="CV216" s="6"/>
      <c r="CW216" s="6"/>
      <c r="CX216" s="6"/>
      <c r="CY216" s="6"/>
      <c r="CZ216" s="6"/>
      <c r="DA216" s="6"/>
      <c r="DB216" s="6"/>
      <c r="DC216" s="6"/>
      <c r="DD216" s="7"/>
    </row>
    <row r="217" spans="60:108" x14ac:dyDescent="0.2">
      <c r="BH217" s="5"/>
      <c r="BI217" s="6"/>
      <c r="BJ217" s="6"/>
      <c r="BK217" s="425" t="s">
        <v>1296</v>
      </c>
      <c r="BL217" s="425"/>
      <c r="BM217" s="425"/>
      <c r="BN217" s="425"/>
      <c r="BO217" s="425"/>
      <c r="BP217" s="425"/>
      <c r="BQ217" s="425"/>
      <c r="BR217" s="425" t="s">
        <v>517</v>
      </c>
      <c r="BS217" s="425"/>
      <c r="BT217" s="425"/>
      <c r="BU217" s="425"/>
      <c r="BV217" s="425"/>
      <c r="BW217" s="425"/>
      <c r="BX217" s="425"/>
      <c r="BY217" s="425"/>
      <c r="BZ217" s="423"/>
      <c r="CA217" s="423"/>
      <c r="CB217" s="423"/>
      <c r="CC217" s="423"/>
      <c r="CD217" s="423"/>
      <c r="CE217" s="423"/>
      <c r="CF217" s="423"/>
      <c r="CG217" s="423"/>
      <c r="CH217" s="6"/>
      <c r="CI217" s="6"/>
      <c r="CJ217" s="6"/>
      <c r="CK217" s="6"/>
      <c r="CL217" s="6"/>
      <c r="CM217" s="6"/>
      <c r="CN217" s="6"/>
      <c r="CO217" s="6"/>
      <c r="CP217" s="6"/>
      <c r="CQ217" s="6"/>
      <c r="CR217" s="6"/>
      <c r="CS217" s="6"/>
      <c r="CT217" s="6"/>
      <c r="CU217" s="6"/>
      <c r="CV217" s="6"/>
      <c r="CW217" s="6"/>
      <c r="CX217" s="6"/>
      <c r="CY217" s="6"/>
      <c r="CZ217" s="6"/>
      <c r="DA217" s="6"/>
      <c r="DB217" s="6"/>
      <c r="DC217" s="6"/>
      <c r="DD217" s="7"/>
    </row>
    <row r="218" spans="60:108" x14ac:dyDescent="0.2">
      <c r="BH218" s="5"/>
      <c r="BI218" s="6"/>
      <c r="BJ218" s="6"/>
      <c r="BK218" s="425" t="s">
        <v>225</v>
      </c>
      <c r="BL218" s="425"/>
      <c r="BM218" s="425"/>
      <c r="BN218" s="425"/>
      <c r="BO218" s="425"/>
      <c r="BP218" s="425"/>
      <c r="BQ218" s="425"/>
      <c r="BR218" s="425" t="s">
        <v>1002</v>
      </c>
      <c r="BS218" s="425"/>
      <c r="BT218" s="425"/>
      <c r="BU218" s="425"/>
      <c r="BV218" s="425"/>
      <c r="BW218" s="425"/>
      <c r="BX218" s="425"/>
      <c r="BY218" s="425"/>
      <c r="BZ218" s="423"/>
      <c r="CA218" s="423"/>
      <c r="CB218" s="423"/>
      <c r="CC218" s="423"/>
      <c r="CD218" s="423"/>
      <c r="CE218" s="423"/>
      <c r="CF218" s="423"/>
      <c r="CG218" s="423"/>
      <c r="CH218" s="6"/>
      <c r="CI218" s="6"/>
      <c r="CJ218" s="6"/>
      <c r="CK218" s="6"/>
      <c r="CL218" s="6"/>
      <c r="CM218" s="6"/>
      <c r="CN218" s="6"/>
      <c r="CO218" s="6"/>
      <c r="CP218" s="6"/>
      <c r="CQ218" s="6"/>
      <c r="CR218" s="6"/>
      <c r="CS218" s="6"/>
      <c r="CT218" s="6"/>
      <c r="CU218" s="6"/>
      <c r="CV218" s="6"/>
      <c r="CW218" s="6"/>
      <c r="CX218" s="6"/>
      <c r="CY218" s="6"/>
      <c r="CZ218" s="6"/>
      <c r="DA218" s="6"/>
      <c r="DB218" s="6"/>
      <c r="DC218" s="6"/>
      <c r="DD218" s="7"/>
    </row>
    <row r="219" spans="60:108" x14ac:dyDescent="0.2">
      <c r="BH219" s="5"/>
      <c r="BI219" s="6"/>
      <c r="BJ219" s="6"/>
      <c r="BK219" s="509"/>
      <c r="BL219" s="509"/>
      <c r="BM219" s="509"/>
      <c r="BN219" s="509"/>
      <c r="BO219" s="509"/>
      <c r="BP219" s="509"/>
      <c r="BQ219" s="509"/>
      <c r="BR219" s="509"/>
      <c r="BS219" s="509"/>
      <c r="BT219" s="509"/>
      <c r="BU219" s="509"/>
      <c r="BV219" s="509"/>
      <c r="BW219" s="509"/>
      <c r="BX219" s="509"/>
      <c r="BY219" s="509"/>
      <c r="BZ219" s="510"/>
      <c r="CA219" s="510"/>
      <c r="CB219" s="510"/>
      <c r="CC219" s="510"/>
      <c r="CD219" s="510"/>
      <c r="CE219" s="510"/>
      <c r="CF219" s="510"/>
      <c r="CG219" s="510"/>
      <c r="CH219" s="6"/>
      <c r="CI219" s="6"/>
      <c r="CJ219" s="6"/>
      <c r="CK219" s="6"/>
      <c r="CL219" s="6"/>
      <c r="CM219" s="6"/>
      <c r="CN219" s="6"/>
      <c r="CO219" s="6"/>
      <c r="CP219" s="6"/>
      <c r="CQ219" s="6"/>
      <c r="CR219" s="6"/>
      <c r="CS219" s="6"/>
      <c r="CT219" s="6"/>
      <c r="CU219" s="6"/>
      <c r="CV219" s="6"/>
      <c r="CW219" s="6"/>
      <c r="CX219" s="6"/>
      <c r="CY219" s="6"/>
      <c r="CZ219" s="6"/>
      <c r="DA219" s="6"/>
      <c r="DB219" s="6"/>
      <c r="DC219" s="6"/>
      <c r="DD219" s="7"/>
    </row>
    <row r="220" spans="60:108" x14ac:dyDescent="0.2">
      <c r="BH220" s="5"/>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7"/>
    </row>
    <row r="221" spans="60:108" x14ac:dyDescent="0.2">
      <c r="BH221" s="5"/>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7"/>
    </row>
    <row r="222" spans="60:108" x14ac:dyDescent="0.2">
      <c r="BH222" s="5"/>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7"/>
    </row>
    <row r="223" spans="60:108" x14ac:dyDescent="0.2">
      <c r="BH223" s="5"/>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7"/>
    </row>
    <row r="224" spans="60:108" ht="15.75" thickBot="1" x14ac:dyDescent="0.25">
      <c r="BH224" s="21"/>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3"/>
    </row>
    <row r="225" spans="10:108" x14ac:dyDescent="0.2">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row>
    <row r="226" spans="10:108" x14ac:dyDescent="0.2">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row>
    <row r="227" spans="10:108" x14ac:dyDescent="0.2">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row>
    <row r="228" spans="10:108" ht="15.75" thickBot="1" x14ac:dyDescent="0.25">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row>
    <row r="229" spans="10:108" x14ac:dyDescent="0.2">
      <c r="J229" s="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4"/>
      <c r="BH229" s="195"/>
      <c r="BI229" s="196"/>
      <c r="BJ229" s="340" t="s">
        <v>984</v>
      </c>
      <c r="BK229" s="196"/>
      <c r="BL229" s="196"/>
      <c r="BM229" s="196"/>
      <c r="BN229" s="196"/>
      <c r="BO229" s="196"/>
      <c r="BP229" s="196"/>
      <c r="BQ229" s="196"/>
      <c r="BR229" s="196"/>
      <c r="BS229" s="196"/>
      <c r="BT229" s="196"/>
      <c r="BU229" s="196"/>
      <c r="BV229" s="196"/>
      <c r="BW229" s="196"/>
      <c r="BX229" s="196"/>
      <c r="BY229" s="196"/>
      <c r="BZ229" s="196"/>
      <c r="CA229" s="196"/>
      <c r="CB229" s="196"/>
      <c r="CC229" s="196"/>
      <c r="CD229" s="196"/>
      <c r="CE229" s="196"/>
      <c r="CF229" s="196"/>
      <c r="CG229" s="196"/>
      <c r="CH229" s="196"/>
      <c r="CI229" s="196"/>
      <c r="CJ229" s="196"/>
      <c r="CK229" s="196"/>
      <c r="CL229" s="196"/>
      <c r="CM229" s="196"/>
      <c r="CN229" s="196"/>
      <c r="CO229" s="196"/>
      <c r="CP229" s="196"/>
      <c r="CQ229" s="196"/>
      <c r="CR229" s="196"/>
      <c r="CS229" s="196"/>
      <c r="CT229" s="196"/>
      <c r="CU229" s="196"/>
      <c r="CV229" s="196"/>
      <c r="CW229" s="196"/>
      <c r="CX229" s="196"/>
      <c r="CY229" s="196"/>
      <c r="CZ229" s="196"/>
      <c r="DA229" s="196"/>
      <c r="DB229" s="196"/>
      <c r="DC229" s="196"/>
      <c r="DD229" s="197"/>
    </row>
    <row r="230" spans="10:108" x14ac:dyDescent="0.2">
      <c r="J230" s="5"/>
      <c r="K230" s="6"/>
      <c r="L230" s="6"/>
      <c r="M230" s="6"/>
      <c r="N230" s="6"/>
      <c r="O230" s="6"/>
      <c r="P230" s="6"/>
      <c r="Q230" s="6"/>
      <c r="R230" s="6"/>
      <c r="S230" s="6"/>
      <c r="T230" s="6"/>
      <c r="U230" s="6"/>
      <c r="V230" s="6"/>
      <c r="W230" s="6"/>
      <c r="X230" s="6"/>
      <c r="Y230" s="6"/>
      <c r="Z230" s="6"/>
      <c r="AA230" s="515" t="s">
        <v>984</v>
      </c>
      <c r="AB230" s="515"/>
      <c r="AC230" s="515"/>
      <c r="AD230" s="515"/>
      <c r="AE230" s="515"/>
      <c r="AF230" s="515"/>
      <c r="AG230" s="515"/>
      <c r="AH230" s="515"/>
      <c r="AI230" s="515"/>
      <c r="AJ230" s="515"/>
      <c r="AK230" s="515"/>
      <c r="AL230" s="515"/>
      <c r="AM230" s="515"/>
      <c r="AN230" s="515"/>
      <c r="AO230" s="6"/>
      <c r="AP230" s="6"/>
      <c r="AQ230" s="7"/>
      <c r="BH230" s="198"/>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99"/>
    </row>
    <row r="231" spans="10:108" ht="18.75" customHeight="1" x14ac:dyDescent="0.2">
      <c r="J231" s="5"/>
      <c r="K231" s="6"/>
      <c r="L231" s="6"/>
      <c r="M231" s="6"/>
      <c r="N231" s="6"/>
      <c r="O231" s="6"/>
      <c r="P231" s="6"/>
      <c r="Q231" s="6"/>
      <c r="R231" s="6"/>
      <c r="S231" s="6"/>
      <c r="T231" s="6"/>
      <c r="U231" s="6"/>
      <c r="V231" s="6"/>
      <c r="W231" s="6"/>
      <c r="X231" s="6"/>
      <c r="Y231" s="6"/>
      <c r="Z231" s="6"/>
      <c r="AA231" s="515"/>
      <c r="AB231" s="515"/>
      <c r="AC231" s="515"/>
      <c r="AD231" s="515"/>
      <c r="AE231" s="515"/>
      <c r="AF231" s="515"/>
      <c r="AG231" s="515"/>
      <c r="AH231" s="515"/>
      <c r="AI231" s="515"/>
      <c r="AJ231" s="515"/>
      <c r="AK231" s="515"/>
      <c r="AL231" s="515"/>
      <c r="AM231" s="515"/>
      <c r="AN231" s="515"/>
      <c r="AO231" s="6"/>
      <c r="AP231" s="6"/>
      <c r="AQ231" s="7"/>
      <c r="BH231" s="198"/>
      <c r="BI231" s="1"/>
      <c r="BJ231" s="1" t="s">
        <v>1059</v>
      </c>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99"/>
    </row>
    <row r="232" spans="10:108" ht="15.75" x14ac:dyDescent="0.25">
      <c r="J232" s="5"/>
      <c r="K232" s="6"/>
      <c r="L232" s="6" t="s">
        <v>312</v>
      </c>
      <c r="M232" s="6"/>
      <c r="N232" s="6"/>
      <c r="O232" s="6"/>
      <c r="P232" s="6"/>
      <c r="Q232" s="365" t="str">
        <f>N168</f>
        <v>Bán hàng</v>
      </c>
      <c r="R232" s="366"/>
      <c r="S232" s="366"/>
      <c r="T232" s="366"/>
      <c r="U232" s="366"/>
      <c r="V232" s="367"/>
      <c r="W232" s="103" t="s">
        <v>34</v>
      </c>
      <c r="X232" s="6"/>
      <c r="Y232" s="6"/>
      <c r="Z232" s="6"/>
      <c r="AA232" s="246" t="s">
        <v>983</v>
      </c>
      <c r="AB232" s="13"/>
      <c r="AC232" s="13"/>
      <c r="AD232" s="13"/>
      <c r="AE232" s="13"/>
      <c r="AF232" s="13"/>
      <c r="AG232" s="13"/>
      <c r="AH232" s="13"/>
      <c r="AI232" s="13"/>
      <c r="AJ232" s="13"/>
      <c r="AK232" s="13"/>
      <c r="AL232" s="13"/>
      <c r="AM232" s="13"/>
      <c r="AN232" s="13"/>
      <c r="AO232" s="6"/>
      <c r="AP232" s="6"/>
      <c r="AQ232" s="7"/>
      <c r="BH232" s="198"/>
      <c r="BI232" s="1"/>
      <c r="BJ232" s="1"/>
      <c r="BK232" s="1" t="s">
        <v>545</v>
      </c>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99"/>
    </row>
    <row r="233" spans="10:108" x14ac:dyDescent="0.2">
      <c r="J233" s="5"/>
      <c r="K233" s="6"/>
      <c r="L233" s="6"/>
      <c r="M233" s="6"/>
      <c r="N233" s="6"/>
      <c r="O233" s="6"/>
      <c r="P233" s="6"/>
      <c r="Q233" s="6"/>
      <c r="R233" s="6"/>
      <c r="S233" s="6"/>
      <c r="T233" s="6"/>
      <c r="U233" s="6"/>
      <c r="V233" s="6"/>
      <c r="W233" s="6"/>
      <c r="X233" s="6"/>
      <c r="Y233" s="6"/>
      <c r="Z233" s="6"/>
      <c r="AA233" s="436" t="str">
        <f>Z173</f>
        <v>CN08</v>
      </c>
      <c r="AB233" s="436"/>
      <c r="AC233" s="436"/>
      <c r="AD233" s="436"/>
      <c r="AE233" s="436"/>
      <c r="AF233" s="436"/>
      <c r="AG233" s="436"/>
      <c r="AH233" s="436"/>
      <c r="AI233" s="436"/>
      <c r="AJ233" s="436"/>
      <c r="AK233" s="436"/>
      <c r="AL233" s="436"/>
      <c r="AM233" s="436"/>
      <c r="AN233" s="436"/>
      <c r="AO233" s="6"/>
      <c r="AP233" s="6"/>
      <c r="AQ233" s="7"/>
      <c r="BH233" s="198"/>
      <c r="BI233" s="1"/>
      <c r="BJ233" s="1"/>
      <c r="BK233" s="1" t="s">
        <v>1056</v>
      </c>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99"/>
    </row>
    <row r="234" spans="10:108" ht="15.75" x14ac:dyDescent="0.25">
      <c r="J234" s="5"/>
      <c r="K234" s="6"/>
      <c r="L234" s="429" t="s">
        <v>982</v>
      </c>
      <c r="M234" s="429"/>
      <c r="N234" s="429"/>
      <c r="O234" s="429"/>
      <c r="P234" s="429" t="str">
        <f>AA236</f>
        <v>Mục tiêu</v>
      </c>
      <c r="Q234" s="429"/>
      <c r="R234" s="429"/>
      <c r="S234" s="429"/>
      <c r="T234" s="429"/>
      <c r="U234" s="429"/>
      <c r="V234" s="429"/>
      <c r="W234" s="429"/>
      <c r="X234" s="6"/>
      <c r="Y234" s="6"/>
      <c r="Z234" s="6"/>
      <c r="AA234" s="246" t="s">
        <v>1058</v>
      </c>
      <c r="AB234" s="13"/>
      <c r="AC234" s="13"/>
      <c r="AD234" s="13"/>
      <c r="AE234" s="13"/>
      <c r="AF234" s="13"/>
      <c r="AG234" s="13"/>
      <c r="AH234" s="13"/>
      <c r="AI234" s="13"/>
      <c r="AJ234" s="13"/>
      <c r="AK234" s="13"/>
      <c r="AL234" s="13"/>
      <c r="AM234" s="13"/>
      <c r="AN234" s="13"/>
      <c r="AO234" s="6"/>
      <c r="AP234" s="6"/>
      <c r="AQ234" s="7"/>
      <c r="BH234" s="198"/>
      <c r="BI234" s="1"/>
      <c r="BJ234" s="1"/>
      <c r="BK234" s="1" t="s">
        <v>1063</v>
      </c>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99"/>
    </row>
    <row r="235" spans="10:108" x14ac:dyDescent="0.2">
      <c r="J235" s="5"/>
      <c r="K235" s="6"/>
      <c r="L235" s="436" t="str">
        <f>Q172</f>
        <v>Doanh thu bán hàng</v>
      </c>
      <c r="M235" s="436"/>
      <c r="N235" s="436"/>
      <c r="O235" s="436"/>
      <c r="P235" s="436" t="str">
        <f>I172</f>
        <v>Tăng doanh thu bán hàng</v>
      </c>
      <c r="Q235" s="436"/>
      <c r="R235" s="436"/>
      <c r="S235" s="436"/>
      <c r="T235" s="436"/>
      <c r="U235" s="436"/>
      <c r="V235" s="436"/>
      <c r="W235" s="436"/>
      <c r="X235" s="6"/>
      <c r="Y235" s="6"/>
      <c r="Z235" s="6"/>
      <c r="AA235" s="436" t="s">
        <v>979</v>
      </c>
      <c r="AB235" s="436"/>
      <c r="AC235" s="436"/>
      <c r="AD235" s="436"/>
      <c r="AE235" s="436"/>
      <c r="AF235" s="436"/>
      <c r="AG235" s="436"/>
      <c r="AH235" s="436"/>
      <c r="AI235" s="436"/>
      <c r="AJ235" s="436"/>
      <c r="AK235" s="436"/>
      <c r="AL235" s="436"/>
      <c r="AM235" s="436"/>
      <c r="AN235" s="436"/>
      <c r="AO235" s="6"/>
      <c r="AP235" s="6"/>
      <c r="AQ235" s="7"/>
      <c r="BH235" s="198"/>
      <c r="BI235" s="1"/>
      <c r="BJ235" s="1"/>
      <c r="BK235" s="1" t="s">
        <v>1057</v>
      </c>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99"/>
    </row>
    <row r="236" spans="10:108" ht="15.75" x14ac:dyDescent="0.25">
      <c r="J236" s="5"/>
      <c r="K236" s="6"/>
      <c r="L236" s="429"/>
      <c r="M236" s="429"/>
      <c r="N236" s="429"/>
      <c r="O236" s="429"/>
      <c r="P236" s="436"/>
      <c r="Q236" s="436"/>
      <c r="R236" s="436"/>
      <c r="S236" s="436"/>
      <c r="T236" s="436"/>
      <c r="U236" s="436"/>
      <c r="V236" s="436"/>
      <c r="W236" s="436"/>
      <c r="X236" s="6"/>
      <c r="Y236" s="6"/>
      <c r="Z236" s="6"/>
      <c r="AA236" s="246" t="s">
        <v>250</v>
      </c>
      <c r="AB236" s="13"/>
      <c r="AC236" s="13"/>
      <c r="AD236" s="13"/>
      <c r="AE236" s="13"/>
      <c r="AF236" s="13"/>
      <c r="AG236" s="13"/>
      <c r="AH236" s="13"/>
      <c r="AI236" s="13"/>
      <c r="AJ236" s="13"/>
      <c r="AK236" s="13"/>
      <c r="AL236" s="13"/>
      <c r="AM236" s="13"/>
      <c r="AN236" s="13"/>
      <c r="AO236" s="6"/>
      <c r="AP236" s="6"/>
      <c r="AQ236" s="7"/>
      <c r="BH236" s="198"/>
      <c r="BI236" s="1"/>
      <c r="BJ236" s="1" t="s">
        <v>1060</v>
      </c>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99"/>
    </row>
    <row r="237" spans="10:108" x14ac:dyDescent="0.2">
      <c r="J237" s="5"/>
      <c r="K237" s="6"/>
      <c r="L237" s="429"/>
      <c r="M237" s="429"/>
      <c r="N237" s="429"/>
      <c r="O237" s="429"/>
      <c r="P237" s="436"/>
      <c r="Q237" s="436"/>
      <c r="R237" s="436"/>
      <c r="S237" s="436"/>
      <c r="T237" s="436"/>
      <c r="U237" s="436"/>
      <c r="V237" s="436"/>
      <c r="W237" s="436"/>
      <c r="X237" s="6"/>
      <c r="Y237" s="6"/>
      <c r="Z237" s="6"/>
      <c r="AA237" s="436" t="str">
        <f>Q172</f>
        <v>Doanh thu bán hàng</v>
      </c>
      <c r="AB237" s="436"/>
      <c r="AC237" s="436"/>
      <c r="AD237" s="436"/>
      <c r="AE237" s="436"/>
      <c r="AF237" s="436"/>
      <c r="AG237" s="436"/>
      <c r="AH237" s="436"/>
      <c r="AI237" s="436"/>
      <c r="AJ237" s="436"/>
      <c r="AK237" s="436"/>
      <c r="AL237" s="436"/>
      <c r="AM237" s="436"/>
      <c r="AN237" s="436"/>
      <c r="AO237" s="6"/>
      <c r="AP237" s="6"/>
      <c r="AQ237" s="7"/>
      <c r="BH237" s="198"/>
      <c r="BI237" s="1"/>
      <c r="BJ237" s="1"/>
      <c r="BK237" s="81" t="s">
        <v>1061</v>
      </c>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99"/>
    </row>
    <row r="238" spans="10:108" ht="15.75" x14ac:dyDescent="0.25">
      <c r="J238" s="5"/>
      <c r="K238" s="6"/>
      <c r="L238" s="429"/>
      <c r="M238" s="429"/>
      <c r="N238" s="429"/>
      <c r="O238" s="429"/>
      <c r="P238" s="436"/>
      <c r="Q238" s="436"/>
      <c r="R238" s="436"/>
      <c r="S238" s="436"/>
      <c r="T238" s="436"/>
      <c r="U238" s="436"/>
      <c r="V238" s="436"/>
      <c r="W238" s="436"/>
      <c r="X238" s="6"/>
      <c r="Y238" s="6"/>
      <c r="Z238" s="6"/>
      <c r="AA238" s="272" t="s">
        <v>1002</v>
      </c>
      <c r="AB238" s="165"/>
      <c r="AC238" s="165"/>
      <c r="AD238" s="165"/>
      <c r="AE238" s="165"/>
      <c r="AF238" s="165"/>
      <c r="AG238" s="165"/>
      <c r="AH238" s="165"/>
      <c r="AI238" s="165"/>
      <c r="AJ238" s="165"/>
      <c r="AK238" s="165"/>
      <c r="AL238" s="165"/>
      <c r="AM238" s="165"/>
      <c r="AN238" s="165"/>
      <c r="AO238" s="6"/>
      <c r="AP238" s="6"/>
      <c r="AQ238" s="7"/>
      <c r="BH238" s="198"/>
      <c r="BI238" s="1"/>
      <c r="BJ238" s="1"/>
      <c r="BK238" s="1" t="s">
        <v>1062</v>
      </c>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99"/>
    </row>
    <row r="239" spans="10:108" x14ac:dyDescent="0.2">
      <c r="J239" s="5"/>
      <c r="K239" s="6"/>
      <c r="L239" s="429"/>
      <c r="M239" s="429"/>
      <c r="N239" s="429"/>
      <c r="O239" s="429"/>
      <c r="P239" s="436"/>
      <c r="Q239" s="436"/>
      <c r="R239" s="436"/>
      <c r="S239" s="436"/>
      <c r="T239" s="436"/>
      <c r="U239" s="436"/>
      <c r="V239" s="436"/>
      <c r="W239" s="436"/>
      <c r="X239" s="6"/>
      <c r="Y239" s="6"/>
      <c r="Z239" s="6"/>
      <c r="AA239" s="676" t="s">
        <v>985</v>
      </c>
      <c r="AB239" s="676"/>
      <c r="AC239" s="676"/>
      <c r="AD239" s="676"/>
      <c r="AE239" s="676"/>
      <c r="AF239" s="676"/>
      <c r="AG239" s="676"/>
      <c r="AH239" s="676"/>
      <c r="AI239" s="676"/>
      <c r="AJ239" s="676"/>
      <c r="AK239" s="676"/>
      <c r="AL239" s="676"/>
      <c r="AM239" s="676"/>
      <c r="AN239" s="676"/>
      <c r="AO239" s="6"/>
      <c r="AP239" s="6"/>
      <c r="AQ239" s="7"/>
      <c r="BH239" s="198"/>
      <c r="BI239" s="1"/>
      <c r="BJ239" s="1"/>
      <c r="BK239" s="1" t="s">
        <v>1064</v>
      </c>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99"/>
    </row>
    <row r="240" spans="10:108" x14ac:dyDescent="0.2">
      <c r="J240" s="5"/>
      <c r="K240" s="6"/>
      <c r="L240" s="429"/>
      <c r="M240" s="429"/>
      <c r="N240" s="429"/>
      <c r="O240" s="429"/>
      <c r="P240" s="436"/>
      <c r="Q240" s="436"/>
      <c r="R240" s="436"/>
      <c r="S240" s="436"/>
      <c r="T240" s="436"/>
      <c r="U240" s="436"/>
      <c r="V240" s="436"/>
      <c r="W240" s="436"/>
      <c r="X240" s="6"/>
      <c r="Y240" s="6"/>
      <c r="Z240" s="6"/>
      <c r="AA240" s="676"/>
      <c r="AB240" s="676"/>
      <c r="AC240" s="676"/>
      <c r="AD240" s="676"/>
      <c r="AE240" s="676"/>
      <c r="AF240" s="676"/>
      <c r="AG240" s="676"/>
      <c r="AH240" s="676"/>
      <c r="AI240" s="676"/>
      <c r="AJ240" s="676"/>
      <c r="AK240" s="676"/>
      <c r="AL240" s="676"/>
      <c r="AM240" s="676"/>
      <c r="AN240" s="676"/>
      <c r="AO240" s="6"/>
      <c r="AP240" s="6"/>
      <c r="AQ240" s="7"/>
      <c r="BH240" s="198"/>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99"/>
    </row>
    <row r="241" spans="10:108" ht="15.75" customHeight="1" x14ac:dyDescent="0.25">
      <c r="J241" s="5"/>
      <c r="K241" s="6"/>
      <c r="L241" s="429"/>
      <c r="M241" s="429"/>
      <c r="N241" s="429"/>
      <c r="O241" s="429"/>
      <c r="P241" s="436"/>
      <c r="Q241" s="436"/>
      <c r="R241" s="436"/>
      <c r="S241" s="436"/>
      <c r="T241" s="436"/>
      <c r="U241" s="436"/>
      <c r="V241" s="436"/>
      <c r="W241" s="436"/>
      <c r="X241" s="6"/>
      <c r="Y241" s="6"/>
      <c r="Z241" s="6"/>
      <c r="AA241" s="272" t="s">
        <v>530</v>
      </c>
      <c r="AB241" s="165"/>
      <c r="AC241" s="165"/>
      <c r="AD241" s="165"/>
      <c r="AE241" s="165"/>
      <c r="AF241" s="165"/>
      <c r="AG241" s="165"/>
      <c r="AH241" s="165"/>
      <c r="AI241" s="165"/>
      <c r="AJ241" s="165"/>
      <c r="AK241" s="165"/>
      <c r="AL241" s="165"/>
      <c r="AM241" s="165"/>
      <c r="AN241" s="165"/>
      <c r="AO241" s="6"/>
      <c r="AP241" s="6"/>
      <c r="AQ241" s="7"/>
      <c r="BH241" s="198"/>
      <c r="BI241" s="1"/>
      <c r="BJ241" s="1" t="s">
        <v>1065</v>
      </c>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99"/>
    </row>
    <row r="242" spans="10:108" x14ac:dyDescent="0.2">
      <c r="J242" s="5"/>
      <c r="K242" s="6"/>
      <c r="L242" s="429"/>
      <c r="M242" s="429"/>
      <c r="N242" s="429"/>
      <c r="O242" s="429"/>
      <c r="P242" s="436"/>
      <c r="Q242" s="436"/>
      <c r="R242" s="436"/>
      <c r="S242" s="436"/>
      <c r="T242" s="436"/>
      <c r="U242" s="436"/>
      <c r="V242" s="436"/>
      <c r="W242" s="436"/>
      <c r="X242" s="6"/>
      <c r="Y242" s="6"/>
      <c r="Z242" s="6"/>
      <c r="AA242" s="676" t="s">
        <v>530</v>
      </c>
      <c r="AB242" s="676"/>
      <c r="AC242" s="676"/>
      <c r="AD242" s="676"/>
      <c r="AE242" s="676"/>
      <c r="AF242" s="676"/>
      <c r="AG242" s="676"/>
      <c r="AH242" s="676"/>
      <c r="AI242" s="676"/>
      <c r="AJ242" s="676"/>
      <c r="AK242" s="676"/>
      <c r="AL242" s="676"/>
      <c r="AM242" s="676"/>
      <c r="AN242" s="676"/>
      <c r="AO242" s="6"/>
      <c r="AP242" s="6"/>
      <c r="AQ242" s="7"/>
      <c r="BH242" s="198"/>
      <c r="BI242" s="1"/>
      <c r="BJ242" s="1"/>
      <c r="BK242" s="86" t="s">
        <v>1036</v>
      </c>
      <c r="BL242" s="86"/>
      <c r="BM242" s="86"/>
      <c r="BN242" s="86"/>
      <c r="BO242" s="86"/>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99"/>
    </row>
    <row r="243" spans="10:108" x14ac:dyDescent="0.2">
      <c r="J243" s="5"/>
      <c r="K243" s="6"/>
      <c r="L243" s="429"/>
      <c r="M243" s="429"/>
      <c r="N243" s="429"/>
      <c r="O243" s="429"/>
      <c r="P243" s="436"/>
      <c r="Q243" s="436"/>
      <c r="R243" s="436"/>
      <c r="S243" s="436"/>
      <c r="T243" s="436"/>
      <c r="U243" s="436"/>
      <c r="V243" s="436"/>
      <c r="W243" s="436"/>
      <c r="X243" s="6"/>
      <c r="Y243" s="6"/>
      <c r="Z243" s="6"/>
      <c r="AA243" s="676"/>
      <c r="AB243" s="676"/>
      <c r="AC243" s="676"/>
      <c r="AD243" s="676"/>
      <c r="AE243" s="676"/>
      <c r="AF243" s="676"/>
      <c r="AG243" s="676"/>
      <c r="AH243" s="676"/>
      <c r="AI243" s="676"/>
      <c r="AJ243" s="676"/>
      <c r="AK243" s="676"/>
      <c r="AL243" s="676"/>
      <c r="AM243" s="676"/>
      <c r="AN243" s="676"/>
      <c r="AO243" s="6"/>
      <c r="AP243" s="6"/>
      <c r="AQ243" s="7"/>
      <c r="BH243" s="198"/>
      <c r="BI243" s="1"/>
      <c r="BJ243" s="1"/>
      <c r="BK243" s="86" t="s">
        <v>1035</v>
      </c>
      <c r="BL243" s="86"/>
      <c r="BM243" s="86"/>
      <c r="BN243" s="86"/>
      <c r="BO243" s="86"/>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99"/>
    </row>
    <row r="244" spans="10:108" x14ac:dyDescent="0.2">
      <c r="J244" s="5"/>
      <c r="K244" s="6"/>
      <c r="L244" s="429"/>
      <c r="M244" s="429"/>
      <c r="N244" s="429"/>
      <c r="O244" s="429"/>
      <c r="P244" s="436"/>
      <c r="Q244" s="436"/>
      <c r="R244" s="436"/>
      <c r="S244" s="436"/>
      <c r="T244" s="436"/>
      <c r="U244" s="436"/>
      <c r="V244" s="436"/>
      <c r="W244" s="436"/>
      <c r="X244" s="6"/>
      <c r="Y244" s="6"/>
      <c r="Z244" s="6"/>
      <c r="AA244" s="6"/>
      <c r="AB244" s="6"/>
      <c r="AC244" s="6"/>
      <c r="AD244" s="6"/>
      <c r="AE244" s="6"/>
      <c r="AF244" s="6"/>
      <c r="AG244" s="6"/>
      <c r="AH244" s="6"/>
      <c r="AI244" s="6"/>
      <c r="AJ244" s="6"/>
      <c r="AK244" s="6"/>
      <c r="AL244" s="6"/>
      <c r="AM244" s="6"/>
      <c r="AN244" s="6"/>
      <c r="AO244" s="6"/>
      <c r="AP244" s="6"/>
      <c r="AQ244" s="7"/>
      <c r="BH244" s="198"/>
      <c r="BI244" s="1"/>
      <c r="BJ244" s="1"/>
      <c r="BK244" s="86" t="s">
        <v>1066</v>
      </c>
      <c r="BL244" s="86"/>
      <c r="BM244" s="86"/>
      <c r="BN244" s="86"/>
      <c r="BO244" s="86"/>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99"/>
    </row>
    <row r="245" spans="10:108" x14ac:dyDescent="0.2">
      <c r="J245" s="5"/>
      <c r="K245" s="6"/>
      <c r="L245" s="429"/>
      <c r="M245" s="429"/>
      <c r="N245" s="429"/>
      <c r="O245" s="429"/>
      <c r="P245" s="436"/>
      <c r="Q245" s="436"/>
      <c r="R245" s="436"/>
      <c r="S245" s="436"/>
      <c r="T245" s="436"/>
      <c r="U245" s="436"/>
      <c r="V245" s="436"/>
      <c r="W245" s="436"/>
      <c r="X245" s="6"/>
      <c r="Y245" s="6"/>
      <c r="Z245" s="6"/>
      <c r="AA245" s="6"/>
      <c r="AB245" s="6"/>
      <c r="AC245" s="6"/>
      <c r="AD245" s="6"/>
      <c r="AE245" s="6"/>
      <c r="AF245" s="6"/>
      <c r="AG245" s="6"/>
      <c r="AH245" s="6"/>
      <c r="AI245" s="6"/>
      <c r="AJ245" s="6"/>
      <c r="AK245" s="6"/>
      <c r="AL245" s="6"/>
      <c r="AM245" s="6"/>
      <c r="AN245" s="6"/>
      <c r="AO245" s="6"/>
      <c r="AP245" s="6"/>
      <c r="AQ245" s="7"/>
      <c r="BH245" s="198"/>
      <c r="BI245" s="1"/>
      <c r="BJ245" s="1"/>
      <c r="BK245" s="86"/>
      <c r="BL245" s="270" t="s">
        <v>1218</v>
      </c>
      <c r="BM245" s="86"/>
      <c r="BN245" s="86"/>
      <c r="BO245" s="86"/>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99"/>
    </row>
    <row r="246" spans="10:108" x14ac:dyDescent="0.2">
      <c r="J246" s="5"/>
      <c r="K246" s="6"/>
      <c r="L246" s="429"/>
      <c r="M246" s="429"/>
      <c r="N246" s="429"/>
      <c r="O246" s="429"/>
      <c r="P246" s="436"/>
      <c r="Q246" s="436"/>
      <c r="R246" s="436"/>
      <c r="S246" s="436"/>
      <c r="T246" s="436"/>
      <c r="U246" s="436"/>
      <c r="V246" s="436"/>
      <c r="W246" s="436"/>
      <c r="X246" s="6"/>
      <c r="Y246" s="6"/>
      <c r="Z246" s="6"/>
      <c r="AA246" s="437" t="s">
        <v>32</v>
      </c>
      <c r="AB246" s="437"/>
      <c r="AC246" s="437"/>
      <c r="AD246" s="6"/>
      <c r="AE246" s="437" t="s">
        <v>30</v>
      </c>
      <c r="AF246" s="437"/>
      <c r="AG246" s="437"/>
      <c r="AH246" s="6"/>
      <c r="AI246" s="437" t="s">
        <v>31</v>
      </c>
      <c r="AJ246" s="437"/>
      <c r="AK246" s="437"/>
      <c r="AL246" s="6"/>
      <c r="AM246" s="437" t="s">
        <v>430</v>
      </c>
      <c r="AN246" s="437"/>
      <c r="AO246" s="437"/>
      <c r="AP246" s="6"/>
      <c r="AQ246" s="7"/>
      <c r="BH246" s="198"/>
      <c r="BI246" s="1"/>
      <c r="BJ246" s="1"/>
      <c r="BK246" s="86"/>
      <c r="BL246" s="108" t="s">
        <v>1067</v>
      </c>
      <c r="BM246" s="86"/>
      <c r="BN246" s="86"/>
      <c r="BO246" s="86"/>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99"/>
    </row>
    <row r="247" spans="10:108" x14ac:dyDescent="0.2">
      <c r="J247" s="5"/>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7"/>
      <c r="BH247" s="198"/>
      <c r="BI247" s="1"/>
      <c r="BJ247" s="1"/>
      <c r="BK247" s="86" t="s">
        <v>1038</v>
      </c>
      <c r="BL247" s="86"/>
      <c r="BM247" s="86"/>
      <c r="BN247" s="86"/>
      <c r="BO247" s="86"/>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99"/>
    </row>
    <row r="248" spans="10:108" ht="15.75" thickBot="1" x14ac:dyDescent="0.25">
      <c r="J248" s="21"/>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3"/>
      <c r="BH248" s="198"/>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99"/>
    </row>
    <row r="249" spans="10:108" x14ac:dyDescent="0.2">
      <c r="BH249" s="198"/>
      <c r="BI249" s="1"/>
      <c r="BJ249" s="1" t="s">
        <v>1220</v>
      </c>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99"/>
    </row>
    <row r="250" spans="10:108" x14ac:dyDescent="0.2">
      <c r="BH250" s="198"/>
      <c r="BI250" s="1"/>
      <c r="BJ250" s="1"/>
      <c r="BK250" s="1"/>
      <c r="BL250" s="402" t="s">
        <v>1242</v>
      </c>
      <c r="BM250" s="403"/>
      <c r="BN250" s="403"/>
      <c r="BO250" s="403"/>
      <c r="BP250" s="403"/>
      <c r="BQ250" s="403"/>
      <c r="BR250" s="404"/>
      <c r="BS250" s="424" t="s">
        <v>280</v>
      </c>
      <c r="BT250" s="424"/>
      <c r="BU250" s="424"/>
      <c r="BV250" s="424"/>
      <c r="BW250" s="424"/>
      <c r="BX250" s="424"/>
      <c r="BY250" s="424"/>
      <c r="BZ250" s="424"/>
      <c r="CA250" s="424" t="s">
        <v>29</v>
      </c>
      <c r="CB250" s="424"/>
      <c r="CC250" s="424"/>
      <c r="CD250" s="424"/>
      <c r="CE250" s="424"/>
      <c r="CF250" s="424"/>
      <c r="CG250" s="424"/>
      <c r="CH250" s="424"/>
      <c r="CI250" s="1"/>
      <c r="CJ250" s="1"/>
      <c r="CK250" s="1"/>
      <c r="CL250" s="1"/>
      <c r="CM250" s="1"/>
      <c r="CN250" s="1"/>
      <c r="CO250" s="1"/>
      <c r="CP250" s="1"/>
      <c r="CQ250" s="1"/>
      <c r="CR250" s="1"/>
      <c r="CS250" s="1"/>
      <c r="CT250" s="1"/>
      <c r="CU250" s="1"/>
      <c r="CV250" s="1"/>
      <c r="CW250" s="1"/>
      <c r="CX250" s="1"/>
      <c r="CY250" s="1"/>
      <c r="CZ250" s="1"/>
      <c r="DA250" s="1"/>
      <c r="DB250" s="1"/>
      <c r="DC250" s="1"/>
      <c r="DD250" s="199"/>
    </row>
    <row r="251" spans="10:108" x14ac:dyDescent="0.2">
      <c r="BH251" s="198"/>
      <c r="BI251" s="1"/>
      <c r="BJ251" s="1"/>
      <c r="BK251" s="1"/>
      <c r="BL251" s="425" t="s">
        <v>1243</v>
      </c>
      <c r="BM251" s="425"/>
      <c r="BN251" s="425"/>
      <c r="BO251" s="425"/>
      <c r="BP251" s="425"/>
      <c r="BQ251" s="425"/>
      <c r="BR251" s="425"/>
      <c r="BS251" s="425" t="s">
        <v>1244</v>
      </c>
      <c r="BT251" s="425"/>
      <c r="BU251" s="425"/>
      <c r="BV251" s="425"/>
      <c r="BW251" s="425"/>
      <c r="BX251" s="425"/>
      <c r="BY251" s="425"/>
      <c r="BZ251" s="425"/>
      <c r="CA251" s="423"/>
      <c r="CB251" s="423"/>
      <c r="CC251" s="423"/>
      <c r="CD251" s="423"/>
      <c r="CE251" s="423"/>
      <c r="CF251" s="423"/>
      <c r="CG251" s="423"/>
      <c r="CH251" s="423"/>
      <c r="CI251" s="1"/>
      <c r="CJ251" s="1"/>
      <c r="CK251" s="1"/>
      <c r="CL251" s="1"/>
      <c r="CM251" s="1"/>
      <c r="CN251" s="1"/>
      <c r="CO251" s="1"/>
      <c r="CP251" s="1"/>
      <c r="CQ251" s="1"/>
      <c r="CR251" s="1"/>
      <c r="CS251" s="1"/>
      <c r="CT251" s="1"/>
      <c r="CU251" s="1"/>
      <c r="CV251" s="1"/>
      <c r="CW251" s="1"/>
      <c r="CX251" s="1"/>
      <c r="CY251" s="1"/>
      <c r="CZ251" s="1"/>
      <c r="DA251" s="1"/>
      <c r="DB251" s="1"/>
      <c r="DC251" s="1"/>
      <c r="DD251" s="199"/>
    </row>
    <row r="252" spans="10:108" x14ac:dyDescent="0.2">
      <c r="BH252" s="198"/>
      <c r="BI252" s="1"/>
      <c r="BJ252" s="1"/>
      <c r="BK252" s="1"/>
      <c r="BL252" s="425" t="s">
        <v>231</v>
      </c>
      <c r="BM252" s="425"/>
      <c r="BN252" s="425"/>
      <c r="BO252" s="425"/>
      <c r="BP252" s="425"/>
      <c r="BQ252" s="425"/>
      <c r="BR252" s="425"/>
      <c r="BS252" s="425" t="s">
        <v>1245</v>
      </c>
      <c r="BT252" s="425"/>
      <c r="BU252" s="425"/>
      <c r="BV252" s="425"/>
      <c r="BW252" s="425"/>
      <c r="BX252" s="425"/>
      <c r="BY252" s="425"/>
      <c r="BZ252" s="425"/>
      <c r="CA252" s="423"/>
      <c r="CB252" s="423"/>
      <c r="CC252" s="423"/>
      <c r="CD252" s="423"/>
      <c r="CE252" s="423"/>
      <c r="CF252" s="423"/>
      <c r="CG252" s="423"/>
      <c r="CH252" s="423"/>
      <c r="CI252" s="1"/>
      <c r="CJ252" s="1"/>
      <c r="CK252" s="1"/>
      <c r="CL252" s="1"/>
      <c r="CM252" s="1"/>
      <c r="CN252" s="1"/>
      <c r="CO252" s="1"/>
      <c r="CP252" s="1"/>
      <c r="CQ252" s="1"/>
      <c r="CR252" s="1"/>
      <c r="CS252" s="1"/>
      <c r="CT252" s="1"/>
      <c r="CU252" s="1"/>
      <c r="CV252" s="1"/>
      <c r="CW252" s="1"/>
      <c r="CX252" s="1"/>
      <c r="CY252" s="1"/>
      <c r="CZ252" s="1"/>
      <c r="DA252" s="1"/>
      <c r="DB252" s="1"/>
      <c r="DC252" s="1"/>
      <c r="DD252" s="199"/>
    </row>
    <row r="253" spans="10:108" x14ac:dyDescent="0.2">
      <c r="BH253" s="198"/>
      <c r="BI253" s="1"/>
      <c r="BJ253" s="1"/>
      <c r="BK253" s="1"/>
      <c r="BL253" s="425" t="s">
        <v>1046</v>
      </c>
      <c r="BM253" s="425"/>
      <c r="BN253" s="425"/>
      <c r="BO253" s="425"/>
      <c r="BP253" s="425"/>
      <c r="BQ253" s="425"/>
      <c r="BR253" s="425"/>
      <c r="BS253" s="425" t="s">
        <v>983</v>
      </c>
      <c r="BT253" s="425"/>
      <c r="BU253" s="425"/>
      <c r="BV253" s="425"/>
      <c r="BW253" s="425"/>
      <c r="BX253" s="425"/>
      <c r="BY253" s="425"/>
      <c r="BZ253" s="425"/>
      <c r="CA253" s="423"/>
      <c r="CB253" s="423"/>
      <c r="CC253" s="423"/>
      <c r="CD253" s="423"/>
      <c r="CE253" s="423"/>
      <c r="CF253" s="423"/>
      <c r="CG253" s="423"/>
      <c r="CH253" s="423"/>
      <c r="CI253" s="1"/>
      <c r="CJ253" s="1"/>
      <c r="CK253" s="1"/>
      <c r="CL253" s="1"/>
      <c r="CM253" s="1"/>
      <c r="CN253" s="1"/>
      <c r="CO253" s="1"/>
      <c r="CP253" s="1"/>
      <c r="CQ253" s="1"/>
      <c r="CR253" s="1"/>
      <c r="CS253" s="1"/>
      <c r="CT253" s="1"/>
      <c r="CU253" s="1"/>
      <c r="CV253" s="1"/>
      <c r="CW253" s="1"/>
      <c r="CX253" s="1"/>
      <c r="CY253" s="1"/>
      <c r="CZ253" s="1"/>
      <c r="DA253" s="1"/>
      <c r="DB253" s="1"/>
      <c r="DC253" s="1"/>
      <c r="DD253" s="199"/>
    </row>
    <row r="254" spans="10:108" x14ac:dyDescent="0.2">
      <c r="BH254" s="198"/>
      <c r="BI254" s="1"/>
      <c r="BJ254" s="1"/>
      <c r="BK254" s="1"/>
      <c r="BL254" s="425" t="s">
        <v>1047</v>
      </c>
      <c r="BM254" s="425"/>
      <c r="BN254" s="425"/>
      <c r="BO254" s="425"/>
      <c r="BP254" s="425"/>
      <c r="BQ254" s="425"/>
      <c r="BR254" s="425"/>
      <c r="BS254" s="425" t="s">
        <v>982</v>
      </c>
      <c r="BT254" s="425"/>
      <c r="BU254" s="425"/>
      <c r="BV254" s="425"/>
      <c r="BW254" s="425"/>
      <c r="BX254" s="425"/>
      <c r="BY254" s="425"/>
      <c r="BZ254" s="425"/>
      <c r="CA254" s="423"/>
      <c r="CB254" s="423"/>
      <c r="CC254" s="423"/>
      <c r="CD254" s="423"/>
      <c r="CE254" s="423"/>
      <c r="CF254" s="423"/>
      <c r="CG254" s="423"/>
      <c r="CH254" s="423"/>
      <c r="CI254" s="1"/>
      <c r="CJ254" s="1"/>
      <c r="CK254" s="1"/>
      <c r="CL254" s="1"/>
      <c r="CM254" s="1"/>
      <c r="CN254" s="1"/>
      <c r="CO254" s="1"/>
      <c r="CP254" s="1"/>
      <c r="CQ254" s="1"/>
      <c r="CR254" s="1"/>
      <c r="CS254" s="1"/>
      <c r="CT254" s="1"/>
      <c r="CU254" s="1"/>
      <c r="CV254" s="1"/>
      <c r="CW254" s="1"/>
      <c r="CX254" s="1"/>
      <c r="CY254" s="1"/>
      <c r="CZ254" s="1"/>
      <c r="DA254" s="1"/>
      <c r="DB254" s="1"/>
      <c r="DC254" s="1"/>
      <c r="DD254" s="199"/>
    </row>
    <row r="255" spans="10:108" x14ac:dyDescent="0.2">
      <c r="BH255" s="198"/>
      <c r="BI255" s="1"/>
      <c r="BJ255" s="1"/>
      <c r="BK255" s="1"/>
      <c r="BL255" s="425" t="s">
        <v>1048</v>
      </c>
      <c r="BM255" s="425"/>
      <c r="BN255" s="425"/>
      <c r="BO255" s="425"/>
      <c r="BP255" s="425"/>
      <c r="BQ255" s="425"/>
      <c r="BR255" s="425"/>
      <c r="BS255" s="425" t="s">
        <v>250</v>
      </c>
      <c r="BT255" s="425"/>
      <c r="BU255" s="425"/>
      <c r="BV255" s="425"/>
      <c r="BW255" s="425"/>
      <c r="BX255" s="425"/>
      <c r="BY255" s="425"/>
      <c r="BZ255" s="425"/>
      <c r="CA255" s="423"/>
      <c r="CB255" s="423"/>
      <c r="CC255" s="423"/>
      <c r="CD255" s="423"/>
      <c r="CE255" s="423"/>
      <c r="CF255" s="423"/>
      <c r="CG255" s="423"/>
      <c r="CH255" s="423"/>
      <c r="CI255" s="1"/>
      <c r="CJ255" s="1"/>
      <c r="CK255" s="1"/>
      <c r="CL255" s="1"/>
      <c r="CM255" s="1"/>
      <c r="CN255" s="1"/>
      <c r="CO255" s="1"/>
      <c r="CP255" s="1"/>
      <c r="CQ255" s="1"/>
      <c r="CR255" s="1"/>
      <c r="CS255" s="1"/>
      <c r="CT255" s="1"/>
      <c r="CU255" s="1"/>
      <c r="CV255" s="1"/>
      <c r="CW255" s="1"/>
      <c r="CX255" s="1"/>
      <c r="CY255" s="1"/>
      <c r="CZ255" s="1"/>
      <c r="DA255" s="1"/>
      <c r="DB255" s="1"/>
      <c r="DC255" s="1"/>
      <c r="DD255" s="199"/>
    </row>
    <row r="256" spans="10:108" x14ac:dyDescent="0.2">
      <c r="BH256" s="198"/>
      <c r="BI256" s="1"/>
      <c r="BJ256" s="1"/>
      <c r="BK256" s="1"/>
      <c r="BL256" s="425" t="s">
        <v>1049</v>
      </c>
      <c r="BM256" s="425"/>
      <c r="BN256" s="425"/>
      <c r="BO256" s="425"/>
      <c r="BP256" s="425"/>
      <c r="BQ256" s="425"/>
      <c r="BR256" s="425"/>
      <c r="BS256" s="425" t="s">
        <v>1051</v>
      </c>
      <c r="BT256" s="425"/>
      <c r="BU256" s="425"/>
      <c r="BV256" s="425"/>
      <c r="BW256" s="425"/>
      <c r="BX256" s="425"/>
      <c r="BY256" s="425"/>
      <c r="BZ256" s="425"/>
      <c r="CA256" s="423"/>
      <c r="CB256" s="423"/>
      <c r="CC256" s="423"/>
      <c r="CD256" s="423"/>
      <c r="CE256" s="423"/>
      <c r="CF256" s="423"/>
      <c r="CG256" s="423"/>
      <c r="CH256" s="423"/>
      <c r="CI256" s="1"/>
      <c r="CJ256" s="1"/>
      <c r="CK256" s="1"/>
      <c r="CL256" s="1"/>
      <c r="CM256" s="1"/>
      <c r="CN256" s="1"/>
      <c r="CO256" s="1"/>
      <c r="CP256" s="1"/>
      <c r="CQ256" s="1"/>
      <c r="CR256" s="1"/>
      <c r="CS256" s="1"/>
      <c r="CT256" s="1"/>
      <c r="CU256" s="1"/>
      <c r="CV256" s="1"/>
      <c r="CW256" s="1"/>
      <c r="CX256" s="1"/>
      <c r="CY256" s="1"/>
      <c r="CZ256" s="1"/>
      <c r="DA256" s="1"/>
      <c r="DB256" s="1"/>
      <c r="DC256" s="1"/>
      <c r="DD256" s="199"/>
    </row>
    <row r="257" spans="7:108" x14ac:dyDescent="0.2">
      <c r="BH257" s="198"/>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99"/>
    </row>
    <row r="258" spans="7:108" x14ac:dyDescent="0.2">
      <c r="BH258" s="198"/>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99"/>
    </row>
    <row r="259" spans="7:108" ht="15.75" thickBot="1" x14ac:dyDescent="0.25">
      <c r="Y259" s="335"/>
      <c r="Z259" s="335"/>
      <c r="AA259" s="335"/>
      <c r="AB259" s="335"/>
      <c r="AC259" s="335"/>
      <c r="AD259" s="335"/>
      <c r="AE259" s="335"/>
      <c r="AF259" s="335"/>
      <c r="AG259" s="335"/>
      <c r="AH259" s="335"/>
      <c r="BH259" s="200"/>
      <c r="BI259" s="201"/>
      <c r="BJ259" s="201"/>
      <c r="BK259" s="201"/>
      <c r="BL259" s="201"/>
      <c r="BM259" s="201"/>
      <c r="BN259" s="201"/>
      <c r="BO259" s="201"/>
      <c r="BP259" s="201"/>
      <c r="BQ259" s="201"/>
      <c r="BR259" s="201"/>
      <c r="BS259" s="201"/>
      <c r="BT259" s="201"/>
      <c r="BU259" s="201"/>
      <c r="BV259" s="201"/>
      <c r="BW259" s="201"/>
      <c r="BX259" s="201"/>
      <c r="BY259" s="201"/>
      <c r="BZ259" s="201"/>
      <c r="CA259" s="201"/>
      <c r="CB259" s="201"/>
      <c r="CC259" s="201"/>
      <c r="CD259" s="201"/>
      <c r="CE259" s="201"/>
      <c r="CF259" s="201"/>
      <c r="CG259" s="201"/>
      <c r="CH259" s="201"/>
      <c r="CI259" s="201"/>
      <c r="CJ259" s="201"/>
      <c r="CK259" s="201"/>
      <c r="CL259" s="201"/>
      <c r="CM259" s="201"/>
      <c r="CN259" s="201"/>
      <c r="CO259" s="201"/>
      <c r="CP259" s="201"/>
      <c r="CQ259" s="201"/>
      <c r="CR259" s="201"/>
      <c r="CS259" s="201"/>
      <c r="CT259" s="201"/>
      <c r="CU259" s="201"/>
      <c r="CV259" s="201"/>
      <c r="CW259" s="201"/>
      <c r="CX259" s="201"/>
      <c r="CY259" s="201"/>
      <c r="CZ259" s="201"/>
      <c r="DA259" s="201"/>
      <c r="DB259" s="201"/>
      <c r="DC259" s="201"/>
      <c r="DD259" s="202"/>
    </row>
    <row r="260" spans="7:108" ht="15.75" thickBot="1" x14ac:dyDescent="0.25">
      <c r="Y260" s="335"/>
      <c r="Z260" s="335"/>
      <c r="AA260" s="335"/>
      <c r="AB260" s="335"/>
      <c r="AC260" s="335"/>
      <c r="AD260" s="335"/>
      <c r="AE260" s="335"/>
      <c r="AF260" s="335"/>
      <c r="AG260" s="335"/>
      <c r="AH260" s="335"/>
      <c r="BH260" s="335"/>
      <c r="BI260" s="335"/>
      <c r="BJ260" s="335"/>
      <c r="BK260" s="335"/>
      <c r="BL260" s="335"/>
      <c r="BM260" s="335"/>
      <c r="BN260" s="335"/>
      <c r="BO260" s="335"/>
      <c r="BP260" s="335"/>
      <c r="BQ260" s="335"/>
      <c r="BR260" s="335"/>
      <c r="BS260" s="335"/>
      <c r="BT260" s="335"/>
      <c r="BU260" s="335"/>
      <c r="BV260" s="335"/>
      <c r="BW260" s="335"/>
      <c r="BX260" s="335"/>
      <c r="BY260" s="335"/>
      <c r="BZ260" s="335"/>
      <c r="CA260" s="335"/>
      <c r="CB260" s="335"/>
      <c r="CC260" s="335"/>
      <c r="CD260" s="335"/>
      <c r="CE260" s="335"/>
      <c r="CF260" s="335"/>
      <c r="CG260" s="335"/>
      <c r="CH260" s="335"/>
      <c r="CI260" s="335"/>
      <c r="CJ260" s="335"/>
      <c r="CK260" s="335"/>
      <c r="CL260" s="335"/>
      <c r="CM260" s="335"/>
      <c r="CN260" s="335"/>
      <c r="CO260" s="335"/>
      <c r="CP260" s="335"/>
      <c r="CQ260" s="335"/>
      <c r="CR260" s="335"/>
      <c r="CS260" s="335"/>
      <c r="CT260" s="335"/>
      <c r="CU260" s="335"/>
      <c r="CV260" s="335"/>
      <c r="CW260" s="335"/>
      <c r="CX260" s="335"/>
      <c r="CY260" s="335"/>
      <c r="CZ260" s="335"/>
      <c r="DA260" s="335"/>
      <c r="DB260" s="335"/>
      <c r="DC260" s="335"/>
      <c r="DD260" s="335"/>
    </row>
    <row r="261" spans="7:108" ht="15.75" thickBot="1" x14ac:dyDescent="0.25">
      <c r="G261" s="2"/>
      <c r="H261" s="3"/>
      <c r="I261" s="3"/>
      <c r="J261" s="3"/>
      <c r="K261" s="3"/>
      <c r="L261" s="3"/>
      <c r="M261" s="3"/>
      <c r="N261" s="3"/>
      <c r="O261" s="3"/>
      <c r="P261" s="3"/>
      <c r="Q261" s="3"/>
      <c r="R261" s="3"/>
      <c r="S261" s="3"/>
      <c r="T261" s="3"/>
      <c r="U261" s="3"/>
      <c r="V261" s="3"/>
      <c r="W261" s="3"/>
      <c r="X261" s="4"/>
      <c r="Y261" s="335"/>
      <c r="Z261" s="335"/>
      <c r="AA261" s="335"/>
      <c r="AB261" s="335"/>
      <c r="AC261" s="335"/>
      <c r="AD261" s="335"/>
      <c r="AE261" s="335"/>
      <c r="AF261" s="335"/>
      <c r="AG261" s="335"/>
      <c r="AH261" s="335"/>
      <c r="BH261" s="335"/>
      <c r="BI261" s="335"/>
      <c r="BJ261" s="335"/>
      <c r="BK261" s="335"/>
      <c r="BL261" s="335"/>
      <c r="BM261" s="335"/>
      <c r="BN261" s="335"/>
      <c r="BO261" s="335"/>
      <c r="BP261" s="335"/>
      <c r="BQ261" s="335"/>
      <c r="BR261" s="335"/>
      <c r="BS261" s="335"/>
      <c r="BT261" s="335"/>
      <c r="BU261" s="335"/>
      <c r="BV261" s="335"/>
      <c r="BW261" s="335"/>
      <c r="BX261" s="335"/>
      <c r="BY261" s="335"/>
      <c r="BZ261" s="335"/>
      <c r="CA261" s="335"/>
      <c r="CB261" s="335"/>
      <c r="CC261" s="335"/>
      <c r="CD261" s="335"/>
      <c r="CE261" s="335"/>
      <c r="CF261" s="335"/>
      <c r="CG261" s="335"/>
      <c r="CH261" s="335"/>
      <c r="CI261" s="335"/>
      <c r="CJ261" s="335"/>
      <c r="CK261" s="335"/>
      <c r="CL261" s="335"/>
      <c r="CM261" s="335"/>
      <c r="CN261" s="335"/>
      <c r="CO261" s="335"/>
      <c r="CP261" s="335"/>
      <c r="CQ261" s="335"/>
      <c r="CR261" s="335"/>
      <c r="CS261" s="335"/>
      <c r="CT261" s="335"/>
      <c r="CU261" s="335"/>
      <c r="CV261" s="335"/>
      <c r="CW261" s="335"/>
      <c r="CX261" s="335"/>
      <c r="CY261" s="335"/>
      <c r="CZ261" s="335"/>
      <c r="DA261" s="335"/>
      <c r="DB261" s="335"/>
      <c r="DC261" s="335"/>
      <c r="DD261" s="335"/>
    </row>
    <row r="262" spans="7:108" x14ac:dyDescent="0.2">
      <c r="G262" s="5"/>
      <c r="H262" s="334"/>
      <c r="I262" s="398" t="s">
        <v>1252</v>
      </c>
      <c r="J262" s="398"/>
      <c r="K262" s="398"/>
      <c r="L262" s="398"/>
      <c r="M262" s="398"/>
      <c r="N262" s="398"/>
      <c r="O262" s="398"/>
      <c r="P262" s="398"/>
      <c r="Q262" s="398"/>
      <c r="R262" s="398"/>
      <c r="S262" s="398"/>
      <c r="T262" s="398"/>
      <c r="U262" s="398"/>
      <c r="V262" s="398"/>
      <c r="W262" s="334"/>
      <c r="X262" s="7"/>
      <c r="Y262" s="335"/>
      <c r="Z262" s="335"/>
      <c r="AA262" s="335"/>
      <c r="AB262" s="335"/>
      <c r="AC262" s="335"/>
      <c r="AD262" s="335"/>
      <c r="AE262" s="335"/>
      <c r="AF262" s="335"/>
      <c r="AG262" s="335"/>
      <c r="AH262" s="335"/>
      <c r="BH262" s="195"/>
      <c r="BI262" s="196"/>
      <c r="BJ262" s="340" t="s">
        <v>1252</v>
      </c>
      <c r="BK262" s="196"/>
      <c r="BL262" s="196"/>
      <c r="BM262" s="196"/>
      <c r="BN262" s="196"/>
      <c r="BO262" s="196"/>
      <c r="BP262" s="196"/>
      <c r="BQ262" s="196"/>
      <c r="BR262" s="196"/>
      <c r="BS262" s="196"/>
      <c r="BT262" s="196"/>
      <c r="BU262" s="196"/>
      <c r="BV262" s="196"/>
      <c r="BW262" s="196"/>
      <c r="BX262" s="196"/>
      <c r="BY262" s="196"/>
      <c r="BZ262" s="196"/>
      <c r="CA262" s="196"/>
      <c r="CB262" s="196"/>
      <c r="CC262" s="196"/>
      <c r="CD262" s="196"/>
      <c r="CE262" s="196"/>
      <c r="CF262" s="196"/>
      <c r="CG262" s="196"/>
      <c r="CH262" s="196"/>
      <c r="CI262" s="196"/>
      <c r="CJ262" s="196"/>
      <c r="CK262" s="196"/>
      <c r="CL262" s="196"/>
      <c r="CM262" s="196"/>
      <c r="CN262" s="196"/>
      <c r="CO262" s="196"/>
      <c r="CP262" s="196"/>
      <c r="CQ262" s="196"/>
      <c r="CR262" s="196"/>
      <c r="CS262" s="196"/>
      <c r="CT262" s="196"/>
      <c r="CU262" s="196"/>
      <c r="CV262" s="196"/>
      <c r="CW262" s="196"/>
      <c r="CX262" s="196"/>
      <c r="CY262" s="196"/>
      <c r="CZ262" s="196"/>
      <c r="DA262" s="196"/>
      <c r="DB262" s="196"/>
      <c r="DC262" s="196"/>
      <c r="DD262" s="197"/>
    </row>
    <row r="263" spans="7:108" x14ac:dyDescent="0.2">
      <c r="G263" s="5"/>
      <c r="H263" s="334"/>
      <c r="I263" s="398"/>
      <c r="J263" s="398"/>
      <c r="K263" s="398"/>
      <c r="L263" s="398"/>
      <c r="M263" s="398"/>
      <c r="N263" s="398"/>
      <c r="O263" s="398"/>
      <c r="P263" s="398"/>
      <c r="Q263" s="398"/>
      <c r="R263" s="398"/>
      <c r="S263" s="398"/>
      <c r="T263" s="398"/>
      <c r="U263" s="398"/>
      <c r="V263" s="398"/>
      <c r="W263" s="334"/>
      <c r="X263" s="7"/>
      <c r="Y263" s="335"/>
      <c r="Z263" s="335"/>
      <c r="AA263" s="335"/>
      <c r="AB263" s="335"/>
      <c r="AC263" s="335"/>
      <c r="AD263" s="335"/>
      <c r="AE263" s="335"/>
      <c r="AF263" s="335"/>
      <c r="AG263" s="335"/>
      <c r="AH263" s="335"/>
      <c r="BH263" s="198"/>
      <c r="BI263" s="335"/>
      <c r="BJ263" s="335"/>
      <c r="BK263" s="335"/>
      <c r="BL263" s="335"/>
      <c r="BM263" s="335"/>
      <c r="BN263" s="335"/>
      <c r="BO263" s="335"/>
      <c r="BP263" s="335"/>
      <c r="BQ263" s="335"/>
      <c r="BR263" s="335"/>
      <c r="BS263" s="335"/>
      <c r="BT263" s="335"/>
      <c r="BU263" s="335"/>
      <c r="BV263" s="335"/>
      <c r="BW263" s="335"/>
      <c r="BX263" s="335"/>
      <c r="BY263" s="335"/>
      <c r="BZ263" s="335"/>
      <c r="CA263" s="335"/>
      <c r="CB263" s="335"/>
      <c r="CC263" s="335"/>
      <c r="CD263" s="335"/>
      <c r="CE263" s="335"/>
      <c r="CF263" s="335"/>
      <c r="CG263" s="335"/>
      <c r="CH263" s="335"/>
      <c r="CI263" s="335"/>
      <c r="CJ263" s="335"/>
      <c r="CK263" s="335"/>
      <c r="CL263" s="335"/>
      <c r="CM263" s="335"/>
      <c r="CN263" s="335"/>
      <c r="CO263" s="335"/>
      <c r="CP263" s="335"/>
      <c r="CQ263" s="335"/>
      <c r="CR263" s="335"/>
      <c r="CS263" s="335"/>
      <c r="CT263" s="335"/>
      <c r="CU263" s="335"/>
      <c r="CV263" s="335"/>
      <c r="CW263" s="335"/>
      <c r="CX263" s="335"/>
      <c r="CY263" s="335"/>
      <c r="CZ263" s="335"/>
      <c r="DA263" s="335"/>
      <c r="DB263" s="335"/>
      <c r="DC263" s="335"/>
      <c r="DD263" s="199"/>
    </row>
    <row r="264" spans="7:108" ht="15.75" x14ac:dyDescent="0.25">
      <c r="G264" s="5"/>
      <c r="H264" s="334"/>
      <c r="I264" s="337" t="s">
        <v>312</v>
      </c>
      <c r="J264" s="334"/>
      <c r="K264" s="334"/>
      <c r="L264" s="334"/>
      <c r="M264" s="334"/>
      <c r="N264" s="334"/>
      <c r="O264" s="334"/>
      <c r="P264" s="334"/>
      <c r="Q264" s="334"/>
      <c r="R264" s="334"/>
      <c r="S264" s="334"/>
      <c r="T264" s="334"/>
      <c r="U264" s="334"/>
      <c r="V264" s="334"/>
      <c r="W264" s="334"/>
      <c r="X264" s="7"/>
      <c r="Y264" s="335"/>
      <c r="Z264" s="335"/>
      <c r="AA264" s="335"/>
      <c r="AB264" s="335"/>
      <c r="AC264" s="335"/>
      <c r="AD264" s="335"/>
      <c r="AE264" s="335"/>
      <c r="AF264" s="335"/>
      <c r="AG264" s="335"/>
      <c r="AH264" s="335"/>
      <c r="BH264" s="198"/>
      <c r="BI264" s="335"/>
      <c r="BJ264" s="335" t="s">
        <v>1261</v>
      </c>
      <c r="BK264" s="335"/>
      <c r="BL264" s="335"/>
      <c r="BM264" s="335"/>
      <c r="BN264" s="335"/>
      <c r="BO264" s="335"/>
      <c r="BP264" s="335"/>
      <c r="BQ264" s="335"/>
      <c r="BR264" s="335"/>
      <c r="BS264" s="335"/>
      <c r="BT264" s="335"/>
      <c r="BU264" s="335"/>
      <c r="BV264" s="335"/>
      <c r="BW264" s="335"/>
      <c r="BX264" s="335"/>
      <c r="BY264" s="335"/>
      <c r="BZ264" s="335"/>
      <c r="CA264" s="335"/>
      <c r="CB264" s="335"/>
      <c r="CC264" s="335"/>
      <c r="CD264" s="335"/>
      <c r="CE264" s="335"/>
      <c r="CF264" s="335"/>
      <c r="CG264" s="335"/>
      <c r="CH264" s="335"/>
      <c r="CI264" s="335"/>
      <c r="CJ264" s="335"/>
      <c r="CK264" s="335"/>
      <c r="CL264" s="335"/>
      <c r="CM264" s="335"/>
      <c r="CN264" s="335"/>
      <c r="CO264" s="335"/>
      <c r="CP264" s="335"/>
      <c r="CQ264" s="335"/>
      <c r="CR264" s="335"/>
      <c r="CS264" s="335"/>
      <c r="CT264" s="335"/>
      <c r="CU264" s="335"/>
      <c r="CV264" s="335"/>
      <c r="CW264" s="335"/>
      <c r="CX264" s="335"/>
      <c r="CY264" s="335"/>
      <c r="CZ264" s="335"/>
      <c r="DA264" s="335"/>
      <c r="DB264" s="335"/>
      <c r="DC264" s="335"/>
      <c r="DD264" s="199"/>
    </row>
    <row r="265" spans="7:108" x14ac:dyDescent="0.2">
      <c r="G265" s="5"/>
      <c r="H265" s="334"/>
      <c r="I265" s="365"/>
      <c r="J265" s="366"/>
      <c r="K265" s="366"/>
      <c r="L265" s="366"/>
      <c r="M265" s="366"/>
      <c r="N265" s="366"/>
      <c r="O265" s="366"/>
      <c r="P265" s="366"/>
      <c r="Q265" s="366"/>
      <c r="R265" s="366"/>
      <c r="S265" s="366"/>
      <c r="T265" s="366"/>
      <c r="U265" s="367"/>
      <c r="V265" s="334"/>
      <c r="W265" s="334"/>
      <c r="X265" s="7"/>
      <c r="Y265" s="335"/>
      <c r="Z265" s="335"/>
      <c r="AA265" s="335"/>
      <c r="AB265" s="335"/>
      <c r="AC265" s="335"/>
      <c r="AD265" s="335"/>
      <c r="AE265" s="335"/>
      <c r="AF265" s="335"/>
      <c r="AG265" s="335"/>
      <c r="AH265" s="335"/>
      <c r="BH265" s="198"/>
      <c r="BI265" s="335"/>
      <c r="BJ265" s="335"/>
      <c r="BK265" s="335" t="s">
        <v>1262</v>
      </c>
      <c r="BL265" s="335"/>
      <c r="BM265" s="335"/>
      <c r="BN265" s="335"/>
      <c r="BO265" s="335"/>
      <c r="BP265" s="335"/>
      <c r="BQ265" s="335"/>
      <c r="BR265" s="335"/>
      <c r="BS265" s="335"/>
      <c r="BT265" s="335"/>
      <c r="BU265" s="335"/>
      <c r="BV265" s="335"/>
      <c r="BW265" s="335"/>
      <c r="BX265" s="335"/>
      <c r="BY265" s="335"/>
      <c r="BZ265" s="335"/>
      <c r="CA265" s="335"/>
      <c r="CB265" s="335"/>
      <c r="CC265" s="335"/>
      <c r="CD265" s="335"/>
      <c r="CE265" s="335"/>
      <c r="CF265" s="335"/>
      <c r="CG265" s="335"/>
      <c r="CH265" s="335"/>
      <c r="CI265" s="335"/>
      <c r="CJ265" s="335"/>
      <c r="CK265" s="335"/>
      <c r="CL265" s="335"/>
      <c r="CM265" s="335"/>
      <c r="CN265" s="335"/>
      <c r="CO265" s="335"/>
      <c r="CP265" s="335"/>
      <c r="CQ265" s="335"/>
      <c r="CR265" s="335"/>
      <c r="CS265" s="335"/>
      <c r="CT265" s="335"/>
      <c r="CU265" s="335"/>
      <c r="CV265" s="335"/>
      <c r="CW265" s="335"/>
      <c r="CX265" s="335"/>
      <c r="CY265" s="335"/>
      <c r="CZ265" s="335"/>
      <c r="DA265" s="335"/>
      <c r="DB265" s="335"/>
      <c r="DC265" s="335"/>
      <c r="DD265" s="199"/>
    </row>
    <row r="266" spans="7:108" x14ac:dyDescent="0.2">
      <c r="G266" s="5"/>
      <c r="H266" s="334"/>
      <c r="I266" s="334"/>
      <c r="J266" s="334"/>
      <c r="K266" s="334"/>
      <c r="L266" s="334"/>
      <c r="M266" s="334"/>
      <c r="N266" s="334"/>
      <c r="O266" s="334"/>
      <c r="P266" s="334"/>
      <c r="Q266" s="334"/>
      <c r="R266" s="334"/>
      <c r="S266" s="334"/>
      <c r="T266" s="334"/>
      <c r="U266" s="334"/>
      <c r="V266" s="334"/>
      <c r="W266" s="334"/>
      <c r="X266" s="7"/>
      <c r="Y266" s="335"/>
      <c r="Z266" s="335"/>
      <c r="AA266" s="335"/>
      <c r="AB266" s="335"/>
      <c r="AC266" s="335"/>
      <c r="AD266" s="335"/>
      <c r="AE266" s="335"/>
      <c r="AF266" s="335"/>
      <c r="AG266" s="335"/>
      <c r="AH266" s="335"/>
      <c r="BH266" s="198"/>
      <c r="BI266" s="335"/>
      <c r="BJ266" s="335"/>
      <c r="BK266" s="335" t="s">
        <v>1263</v>
      </c>
      <c r="BL266" s="335"/>
      <c r="BM266" s="335"/>
      <c r="BN266" s="335"/>
      <c r="BO266" s="335"/>
      <c r="BP266" s="335"/>
      <c r="BQ266" s="335"/>
      <c r="BR266" s="335"/>
      <c r="BS266" s="335"/>
      <c r="BT266" s="335"/>
      <c r="BU266" s="335"/>
      <c r="BV266" s="335"/>
      <c r="BW266" s="335"/>
      <c r="BX266" s="335"/>
      <c r="BY266" s="335"/>
      <c r="BZ266" s="335"/>
      <c r="CA266" s="335"/>
      <c r="CB266" s="335"/>
      <c r="CC266" s="335"/>
      <c r="CD266" s="335"/>
      <c r="CE266" s="335"/>
      <c r="CF266" s="335"/>
      <c r="CG266" s="335"/>
      <c r="CH266" s="335"/>
      <c r="CI266" s="335"/>
      <c r="CJ266" s="335"/>
      <c r="CK266" s="335"/>
      <c r="CL266" s="335"/>
      <c r="CM266" s="335"/>
      <c r="CN266" s="335"/>
      <c r="CO266" s="335"/>
      <c r="CP266" s="335"/>
      <c r="CQ266" s="335"/>
      <c r="CR266" s="335"/>
      <c r="CS266" s="335"/>
      <c r="CT266" s="335"/>
      <c r="CU266" s="335"/>
      <c r="CV266" s="335"/>
      <c r="CW266" s="335"/>
      <c r="CX266" s="335"/>
      <c r="CY266" s="335"/>
      <c r="CZ266" s="335"/>
      <c r="DA266" s="335"/>
      <c r="DB266" s="335"/>
      <c r="DC266" s="335"/>
      <c r="DD266" s="199"/>
    </row>
    <row r="267" spans="7:108" ht="15.75" x14ac:dyDescent="0.25">
      <c r="G267" s="5"/>
      <c r="H267" s="334"/>
      <c r="I267" s="336" t="s">
        <v>990</v>
      </c>
      <c r="J267" s="334"/>
      <c r="K267" s="334"/>
      <c r="L267" s="334"/>
      <c r="M267" s="334"/>
      <c r="N267" s="334"/>
      <c r="O267" s="334"/>
      <c r="P267" s="334"/>
      <c r="Q267" s="334"/>
      <c r="R267" s="334"/>
      <c r="S267" s="334"/>
      <c r="T267" s="334"/>
      <c r="U267" s="334"/>
      <c r="V267" s="334"/>
      <c r="W267" s="334"/>
      <c r="X267" s="7"/>
      <c r="Y267" s="335"/>
      <c r="Z267" s="335"/>
      <c r="AA267" s="335"/>
      <c r="AB267" s="335"/>
      <c r="AC267" s="335"/>
      <c r="AD267" s="335"/>
      <c r="AE267" s="335"/>
      <c r="AF267" s="335"/>
      <c r="AG267" s="335"/>
      <c r="AH267" s="335"/>
      <c r="BH267" s="198"/>
      <c r="BI267" s="335"/>
      <c r="BJ267" s="335"/>
      <c r="BK267" s="335"/>
      <c r="BL267" s="335"/>
      <c r="BM267" s="335"/>
      <c r="BN267" s="335"/>
      <c r="BO267" s="335"/>
      <c r="BP267" s="335"/>
      <c r="BQ267" s="335"/>
      <c r="BR267" s="335"/>
      <c r="BS267" s="335"/>
      <c r="BT267" s="335"/>
      <c r="BU267" s="335"/>
      <c r="BV267" s="335"/>
      <c r="BW267" s="335"/>
      <c r="BX267" s="335"/>
      <c r="BY267" s="335"/>
      <c r="BZ267" s="335"/>
      <c r="CA267" s="335"/>
      <c r="CB267" s="335"/>
      <c r="CC267" s="335"/>
      <c r="CD267" s="335"/>
      <c r="CE267" s="335"/>
      <c r="CF267" s="335"/>
      <c r="CG267" s="335"/>
      <c r="CH267" s="335"/>
      <c r="CI267" s="335"/>
      <c r="CJ267" s="335"/>
      <c r="CK267" s="335"/>
      <c r="CL267" s="335"/>
      <c r="CM267" s="335"/>
      <c r="CN267" s="335"/>
      <c r="CO267" s="335"/>
      <c r="CP267" s="335"/>
      <c r="CQ267" s="335"/>
      <c r="CR267" s="335"/>
      <c r="CS267" s="335"/>
      <c r="CT267" s="335"/>
      <c r="CU267" s="335"/>
      <c r="CV267" s="335"/>
      <c r="CW267" s="335"/>
      <c r="CX267" s="335"/>
      <c r="CY267" s="335"/>
      <c r="CZ267" s="335"/>
      <c r="DA267" s="335"/>
      <c r="DB267" s="335"/>
      <c r="DC267" s="335"/>
      <c r="DD267" s="199"/>
    </row>
    <row r="268" spans="7:108" x14ac:dyDescent="0.2">
      <c r="G268" s="5"/>
      <c r="H268" s="334"/>
      <c r="I268" s="365"/>
      <c r="J268" s="366"/>
      <c r="K268" s="366"/>
      <c r="L268" s="366"/>
      <c r="M268" s="366"/>
      <c r="N268" s="366"/>
      <c r="O268" s="366"/>
      <c r="P268" s="366"/>
      <c r="Q268" s="366"/>
      <c r="R268" s="366"/>
      <c r="S268" s="366"/>
      <c r="T268" s="366"/>
      <c r="U268" s="367"/>
      <c r="V268" s="334"/>
      <c r="W268" s="334"/>
      <c r="X268" s="7"/>
      <c r="Y268" s="335"/>
      <c r="Z268" s="335"/>
      <c r="AA268" s="335"/>
      <c r="AB268" s="335"/>
      <c r="AC268" s="335"/>
      <c r="AD268" s="335"/>
      <c r="AE268" s="335"/>
      <c r="AF268" s="335"/>
      <c r="AG268" s="335"/>
      <c r="AH268" s="335"/>
      <c r="BH268" s="198"/>
      <c r="BI268" s="335"/>
      <c r="BJ268" s="335" t="s">
        <v>1264</v>
      </c>
      <c r="BK268" s="335"/>
      <c r="BL268" s="335"/>
      <c r="BM268" s="335"/>
      <c r="BN268" s="335"/>
      <c r="BO268" s="335"/>
      <c r="BP268" s="335"/>
      <c r="BQ268" s="335"/>
      <c r="BR268" s="335"/>
      <c r="BS268" s="335"/>
      <c r="BT268" s="335"/>
      <c r="BU268" s="335"/>
      <c r="BV268" s="335"/>
      <c r="BW268" s="335"/>
      <c r="BX268" s="335"/>
      <c r="BY268" s="335"/>
      <c r="BZ268" s="335"/>
      <c r="CA268" s="335"/>
      <c r="CB268" s="335"/>
      <c r="CC268" s="335"/>
      <c r="CD268" s="335"/>
      <c r="CE268" s="335"/>
      <c r="CF268" s="335"/>
      <c r="CG268" s="335"/>
      <c r="CH268" s="335"/>
      <c r="CI268" s="335"/>
      <c r="CJ268" s="335"/>
      <c r="CK268" s="335"/>
      <c r="CL268" s="335"/>
      <c r="CM268" s="335"/>
      <c r="CN268" s="335"/>
      <c r="CO268" s="335"/>
      <c r="CP268" s="335"/>
      <c r="CQ268" s="335"/>
      <c r="CR268" s="335"/>
      <c r="CS268" s="335"/>
      <c r="CT268" s="335"/>
      <c r="CU268" s="335"/>
      <c r="CV268" s="335"/>
      <c r="CW268" s="335"/>
      <c r="CX268" s="335"/>
      <c r="CY268" s="335"/>
      <c r="CZ268" s="335"/>
      <c r="DA268" s="335"/>
      <c r="DB268" s="335"/>
      <c r="DC268" s="335"/>
      <c r="DD268" s="199"/>
    </row>
    <row r="269" spans="7:108" x14ac:dyDescent="0.2">
      <c r="G269" s="5"/>
      <c r="H269" s="334"/>
      <c r="I269" s="334"/>
      <c r="J269" s="334"/>
      <c r="K269" s="334"/>
      <c r="L269" s="334"/>
      <c r="M269" s="334"/>
      <c r="N269" s="334"/>
      <c r="O269" s="334"/>
      <c r="P269" s="334"/>
      <c r="Q269" s="334"/>
      <c r="R269" s="334"/>
      <c r="S269" s="334"/>
      <c r="T269" s="334"/>
      <c r="U269" s="334"/>
      <c r="V269" s="334"/>
      <c r="W269" s="334"/>
      <c r="X269" s="7"/>
      <c r="Y269" s="335"/>
      <c r="Z269" s="335"/>
      <c r="AA269" s="335"/>
      <c r="AB269" s="335"/>
      <c r="AC269" s="335"/>
      <c r="AD269" s="335"/>
      <c r="AE269" s="335"/>
      <c r="AF269" s="335"/>
      <c r="AG269" s="335"/>
      <c r="AH269" s="335"/>
      <c r="BH269" s="198"/>
      <c r="BI269" s="335"/>
      <c r="BJ269" s="335"/>
      <c r="BK269" s="335" t="s">
        <v>1265</v>
      </c>
      <c r="BL269" s="335"/>
      <c r="BM269" s="335"/>
      <c r="BN269" s="335"/>
      <c r="BO269" s="335"/>
      <c r="BP269" s="335"/>
      <c r="BQ269" s="335"/>
      <c r="BR269" s="335"/>
      <c r="BS269" s="335"/>
      <c r="BT269" s="335"/>
      <c r="BU269" s="335"/>
      <c r="BV269" s="335"/>
      <c r="BW269" s="335"/>
      <c r="BX269" s="335"/>
      <c r="BY269" s="335"/>
      <c r="BZ269" s="335"/>
      <c r="CA269" s="335"/>
      <c r="CB269" s="335"/>
      <c r="CC269" s="335"/>
      <c r="CD269" s="335"/>
      <c r="CE269" s="335"/>
      <c r="CF269" s="335"/>
      <c r="CG269" s="335"/>
      <c r="CH269" s="335"/>
      <c r="CI269" s="335"/>
      <c r="CJ269" s="335"/>
      <c r="CK269" s="335"/>
      <c r="CL269" s="335"/>
      <c r="CM269" s="335"/>
      <c r="CN269" s="335"/>
      <c r="CO269" s="335"/>
      <c r="CP269" s="335"/>
      <c r="CQ269" s="335"/>
      <c r="CR269" s="335"/>
      <c r="CS269" s="335"/>
      <c r="CT269" s="335"/>
      <c r="CU269" s="335"/>
      <c r="CV269" s="335"/>
      <c r="CW269" s="335"/>
      <c r="CX269" s="335"/>
      <c r="CY269" s="335"/>
      <c r="CZ269" s="335"/>
      <c r="DA269" s="335"/>
      <c r="DB269" s="335"/>
      <c r="DC269" s="335"/>
      <c r="DD269" s="199"/>
    </row>
    <row r="270" spans="7:108" ht="15.75" x14ac:dyDescent="0.25">
      <c r="G270" s="5"/>
      <c r="H270" s="334"/>
      <c r="I270" s="262" t="s">
        <v>988</v>
      </c>
      <c r="J270" s="334"/>
      <c r="K270" s="334"/>
      <c r="L270" s="334"/>
      <c r="M270" s="334"/>
      <c r="N270" s="334"/>
      <c r="O270" s="334"/>
      <c r="P270" s="334"/>
      <c r="Q270" s="334"/>
      <c r="R270" s="334"/>
      <c r="S270" s="334"/>
      <c r="T270" s="334"/>
      <c r="U270" s="334"/>
      <c r="V270" s="334"/>
      <c r="W270" s="334"/>
      <c r="X270" s="7"/>
      <c r="Y270" s="335"/>
      <c r="Z270" s="335"/>
      <c r="AA270" s="335"/>
      <c r="AB270" s="335"/>
      <c r="AC270" s="335"/>
      <c r="AD270" s="335"/>
      <c r="AE270" s="335"/>
      <c r="AF270" s="335"/>
      <c r="AG270" s="335"/>
      <c r="AH270" s="335"/>
      <c r="BH270" s="198"/>
      <c r="BI270" s="335"/>
      <c r="BJ270" s="335"/>
      <c r="BK270" s="335" t="s">
        <v>1266</v>
      </c>
      <c r="BL270" s="335"/>
      <c r="BM270" s="335"/>
      <c r="BN270" s="335"/>
      <c r="BO270" s="335"/>
      <c r="BP270" s="335"/>
      <c r="BQ270" s="335"/>
      <c r="BR270" s="335"/>
      <c r="BS270" s="335"/>
      <c r="BT270" s="335"/>
      <c r="BU270" s="335"/>
      <c r="BV270" s="335"/>
      <c r="BW270" s="335"/>
      <c r="BX270" s="335"/>
      <c r="BY270" s="335"/>
      <c r="BZ270" s="335"/>
      <c r="CA270" s="335"/>
      <c r="CB270" s="335"/>
      <c r="CC270" s="335"/>
      <c r="CD270" s="335"/>
      <c r="CE270" s="335"/>
      <c r="CF270" s="335"/>
      <c r="CG270" s="335"/>
      <c r="CH270" s="335"/>
      <c r="CI270" s="335"/>
      <c r="CJ270" s="335"/>
      <c r="CK270" s="335"/>
      <c r="CL270" s="335"/>
      <c r="CM270" s="335"/>
      <c r="CN270" s="335"/>
      <c r="CO270" s="335"/>
      <c r="CP270" s="335"/>
      <c r="CQ270" s="335"/>
      <c r="CR270" s="335"/>
      <c r="CS270" s="335"/>
      <c r="CT270" s="335"/>
      <c r="CU270" s="335"/>
      <c r="CV270" s="335"/>
      <c r="CW270" s="335"/>
      <c r="CX270" s="335"/>
      <c r="CY270" s="335"/>
      <c r="CZ270" s="335"/>
      <c r="DA270" s="335"/>
      <c r="DB270" s="335"/>
      <c r="DC270" s="335"/>
      <c r="DD270" s="199"/>
    </row>
    <row r="271" spans="7:108" x14ac:dyDescent="0.2">
      <c r="G271" s="5"/>
      <c r="H271" s="334"/>
      <c r="I271" s="78" t="s">
        <v>52</v>
      </c>
      <c r="J271" s="46" t="s">
        <v>1</v>
      </c>
      <c r="K271" s="46"/>
      <c r="L271" s="46"/>
      <c r="M271" s="46"/>
      <c r="N271" s="46"/>
      <c r="O271" s="46"/>
      <c r="P271" s="46"/>
      <c r="Q271" s="46"/>
      <c r="R271" s="46"/>
      <c r="S271" s="46"/>
      <c r="T271" s="46"/>
      <c r="U271" s="47"/>
      <c r="V271" s="334"/>
      <c r="W271" s="334"/>
      <c r="X271" s="7"/>
      <c r="Y271" s="335"/>
      <c r="Z271" s="335"/>
      <c r="AA271" s="335"/>
      <c r="AB271" s="335"/>
      <c r="AC271" s="335"/>
      <c r="AD271" s="335"/>
      <c r="AE271" s="335"/>
      <c r="AF271" s="335"/>
      <c r="AG271" s="335"/>
      <c r="AH271" s="335"/>
      <c r="BH271" s="198"/>
      <c r="BI271" s="335"/>
      <c r="BJ271" s="335"/>
      <c r="BK271" s="335" t="s">
        <v>1267</v>
      </c>
      <c r="BL271" s="335"/>
      <c r="BM271" s="335"/>
      <c r="BN271" s="335"/>
      <c r="BO271" s="335"/>
      <c r="BP271" s="335"/>
      <c r="BQ271" s="335"/>
      <c r="BR271" s="335"/>
      <c r="BS271" s="335"/>
      <c r="BT271" s="335"/>
      <c r="BU271" s="335"/>
      <c r="BV271" s="335"/>
      <c r="BW271" s="335"/>
      <c r="BX271" s="335"/>
      <c r="BY271" s="335"/>
      <c r="BZ271" s="335"/>
      <c r="CA271" s="335"/>
      <c r="CB271" s="335"/>
      <c r="CC271" s="335"/>
      <c r="CD271" s="335"/>
      <c r="CE271" s="335"/>
      <c r="CF271" s="335"/>
      <c r="CG271" s="335"/>
      <c r="CH271" s="335"/>
      <c r="CI271" s="335"/>
      <c r="CJ271" s="335"/>
      <c r="CK271" s="335"/>
      <c r="CL271" s="335"/>
      <c r="CM271" s="335"/>
      <c r="CN271" s="335"/>
      <c r="CO271" s="335"/>
      <c r="CP271" s="335"/>
      <c r="CQ271" s="335"/>
      <c r="CR271" s="335"/>
      <c r="CS271" s="335"/>
      <c r="CT271" s="335"/>
      <c r="CU271" s="335"/>
      <c r="CV271" s="335"/>
      <c r="CW271" s="335"/>
      <c r="CX271" s="335"/>
      <c r="CY271" s="335"/>
      <c r="CZ271" s="335"/>
      <c r="DA271" s="335"/>
      <c r="DB271" s="335"/>
      <c r="DC271" s="335"/>
      <c r="DD271" s="199"/>
    </row>
    <row r="272" spans="7:108" x14ac:dyDescent="0.2">
      <c r="G272" s="5"/>
      <c r="H272" s="334"/>
      <c r="I272" s="12"/>
      <c r="J272" s="338" t="s">
        <v>52</v>
      </c>
      <c r="K272" s="334" t="s">
        <v>2</v>
      </c>
      <c r="L272" s="334"/>
      <c r="M272" s="334"/>
      <c r="N272" s="334"/>
      <c r="O272" s="334"/>
      <c r="P272" s="334"/>
      <c r="Q272" s="334"/>
      <c r="R272" s="334"/>
      <c r="S272" s="334"/>
      <c r="T272" s="334"/>
      <c r="U272" s="15"/>
      <c r="V272" s="334"/>
      <c r="W272" s="334"/>
      <c r="X272" s="7"/>
      <c r="Y272" s="335"/>
      <c r="Z272" s="335"/>
      <c r="AA272" s="335"/>
      <c r="AB272" s="335"/>
      <c r="AC272" s="335"/>
      <c r="AD272" s="335"/>
      <c r="AE272" s="335"/>
      <c r="AF272" s="335"/>
      <c r="AG272" s="335"/>
      <c r="AH272" s="335"/>
      <c r="BH272" s="198"/>
      <c r="BI272" s="335"/>
      <c r="BJ272" s="335"/>
      <c r="BK272" s="335" t="s">
        <v>1268</v>
      </c>
      <c r="BL272" s="335"/>
      <c r="BM272" s="335"/>
      <c r="BN272" s="335"/>
      <c r="BO272" s="335"/>
      <c r="BP272" s="335"/>
      <c r="BQ272" s="335"/>
      <c r="BR272" s="335"/>
      <c r="BS272" s="335"/>
      <c r="BT272" s="335"/>
      <c r="BU272" s="335"/>
      <c r="BV272" s="335"/>
      <c r="BW272" s="335"/>
      <c r="BX272" s="335"/>
      <c r="BY272" s="335"/>
      <c r="BZ272" s="335"/>
      <c r="CA272" s="335"/>
      <c r="CB272" s="335"/>
      <c r="CC272" s="335"/>
      <c r="CD272" s="335"/>
      <c r="CE272" s="335"/>
      <c r="CF272" s="335"/>
      <c r="CG272" s="335"/>
      <c r="CH272" s="335"/>
      <c r="CI272" s="335"/>
      <c r="CJ272" s="335"/>
      <c r="CK272" s="335"/>
      <c r="CL272" s="335"/>
      <c r="CM272" s="335"/>
      <c r="CN272" s="335"/>
      <c r="CO272" s="335"/>
      <c r="CP272" s="335"/>
      <c r="CQ272" s="335"/>
      <c r="CR272" s="335"/>
      <c r="CS272" s="335"/>
      <c r="CT272" s="335"/>
      <c r="CU272" s="335"/>
      <c r="CV272" s="335"/>
      <c r="CW272" s="335"/>
      <c r="CX272" s="335"/>
      <c r="CY272" s="335"/>
      <c r="CZ272" s="335"/>
      <c r="DA272" s="335"/>
      <c r="DB272" s="335"/>
      <c r="DC272" s="335"/>
      <c r="DD272" s="199"/>
    </row>
    <row r="273" spans="7:108" x14ac:dyDescent="0.2">
      <c r="G273" s="5"/>
      <c r="H273" s="334"/>
      <c r="I273" s="12"/>
      <c r="J273" s="334"/>
      <c r="K273" s="338" t="s">
        <v>52</v>
      </c>
      <c r="L273" s="334" t="s">
        <v>38</v>
      </c>
      <c r="M273" s="334"/>
      <c r="N273" s="334"/>
      <c r="O273" s="334"/>
      <c r="P273" s="334"/>
      <c r="Q273" s="334"/>
      <c r="R273" s="334"/>
      <c r="S273" s="334"/>
      <c r="T273" s="334"/>
      <c r="U273" s="15"/>
      <c r="V273" s="334"/>
      <c r="W273" s="334"/>
      <c r="X273" s="7"/>
      <c r="Y273" s="335"/>
      <c r="Z273" s="335"/>
      <c r="AA273" s="335"/>
      <c r="AB273" s="335"/>
      <c r="AC273" s="335"/>
      <c r="AD273" s="335"/>
      <c r="AE273" s="335"/>
      <c r="AF273" s="335"/>
      <c r="AG273" s="335"/>
      <c r="AH273" s="335"/>
      <c r="BH273" s="198"/>
      <c r="BI273" s="335"/>
      <c r="BJ273" s="335"/>
      <c r="BK273" s="335"/>
      <c r="BL273" s="335"/>
      <c r="BM273" s="335"/>
      <c r="BN273" s="335"/>
      <c r="BO273" s="335"/>
      <c r="BP273" s="335"/>
      <c r="BQ273" s="335"/>
      <c r="BR273" s="335"/>
      <c r="BS273" s="335"/>
      <c r="BT273" s="335"/>
      <c r="BU273" s="335"/>
      <c r="BV273" s="335"/>
      <c r="BW273" s="335"/>
      <c r="BX273" s="335"/>
      <c r="BY273" s="335"/>
      <c r="BZ273" s="335"/>
      <c r="CA273" s="335"/>
      <c r="CB273" s="335"/>
      <c r="CC273" s="335"/>
      <c r="CD273" s="335"/>
      <c r="CE273" s="335"/>
      <c r="CF273" s="335"/>
      <c r="CG273" s="335"/>
      <c r="CH273" s="335"/>
      <c r="CI273" s="335"/>
      <c r="CJ273" s="335"/>
      <c r="CK273" s="335"/>
      <c r="CL273" s="335"/>
      <c r="CM273" s="335"/>
      <c r="CN273" s="335"/>
      <c r="CO273" s="335"/>
      <c r="CP273" s="335"/>
      <c r="CQ273" s="335"/>
      <c r="CR273" s="335"/>
      <c r="CS273" s="335"/>
      <c r="CT273" s="335"/>
      <c r="CU273" s="335"/>
      <c r="CV273" s="335"/>
      <c r="CW273" s="335"/>
      <c r="CX273" s="335"/>
      <c r="CY273" s="335"/>
      <c r="CZ273" s="335"/>
      <c r="DA273" s="335"/>
      <c r="DB273" s="335"/>
      <c r="DC273" s="335"/>
      <c r="DD273" s="199"/>
    </row>
    <row r="274" spans="7:108" x14ac:dyDescent="0.2">
      <c r="G274" s="5"/>
      <c r="H274" s="334"/>
      <c r="I274" s="12"/>
      <c r="J274" s="334"/>
      <c r="K274" s="338" t="s">
        <v>52</v>
      </c>
      <c r="L274" s="334" t="s">
        <v>1253</v>
      </c>
      <c r="M274" s="334"/>
      <c r="N274" s="334"/>
      <c r="O274" s="334"/>
      <c r="P274" s="334"/>
      <c r="Q274" s="334"/>
      <c r="R274" s="334"/>
      <c r="S274" s="334"/>
      <c r="T274" s="334"/>
      <c r="U274" s="15"/>
      <c r="V274" s="334"/>
      <c r="W274" s="334"/>
      <c r="X274" s="7"/>
      <c r="Y274" s="335"/>
      <c r="Z274" s="335"/>
      <c r="AA274" s="335"/>
      <c r="AB274" s="335"/>
      <c r="AC274" s="335"/>
      <c r="AD274" s="335"/>
      <c r="AE274" s="335"/>
      <c r="AF274" s="335"/>
      <c r="AG274" s="335"/>
      <c r="AH274" s="335"/>
      <c r="BH274" s="198"/>
      <c r="BI274" s="335"/>
      <c r="BJ274" s="335"/>
      <c r="BK274" s="335"/>
      <c r="BL274" s="335"/>
      <c r="BM274" s="335"/>
      <c r="BN274" s="335"/>
      <c r="BO274" s="335"/>
      <c r="BP274" s="335"/>
      <c r="BQ274" s="335"/>
      <c r="BR274" s="335"/>
      <c r="BS274" s="335"/>
      <c r="BT274" s="335"/>
      <c r="BU274" s="335"/>
      <c r="BV274" s="335"/>
      <c r="BW274" s="335"/>
      <c r="BX274" s="335"/>
      <c r="BY274" s="335"/>
      <c r="BZ274" s="335"/>
      <c r="CA274" s="335"/>
      <c r="CB274" s="335"/>
      <c r="CC274" s="335"/>
      <c r="CD274" s="335"/>
      <c r="CE274" s="335"/>
      <c r="CF274" s="335"/>
      <c r="CG274" s="335"/>
      <c r="CH274" s="335"/>
      <c r="CI274" s="335"/>
      <c r="CJ274" s="335"/>
      <c r="CK274" s="335"/>
      <c r="CL274" s="335"/>
      <c r="CM274" s="335"/>
      <c r="CN274" s="335"/>
      <c r="CO274" s="335"/>
      <c r="CP274" s="335"/>
      <c r="CQ274" s="335"/>
      <c r="CR274" s="335"/>
      <c r="CS274" s="335"/>
      <c r="CT274" s="335"/>
      <c r="CU274" s="335"/>
      <c r="CV274" s="335"/>
      <c r="CW274" s="335"/>
      <c r="CX274" s="335"/>
      <c r="CY274" s="335"/>
      <c r="CZ274" s="335"/>
      <c r="DA274" s="335"/>
      <c r="DB274" s="335"/>
      <c r="DC274" s="335"/>
      <c r="DD274" s="199"/>
    </row>
    <row r="275" spans="7:108" x14ac:dyDescent="0.2">
      <c r="G275" s="5"/>
      <c r="H275" s="334"/>
      <c r="I275" s="12"/>
      <c r="J275" s="338" t="s">
        <v>52</v>
      </c>
      <c r="K275" s="334" t="s">
        <v>1254</v>
      </c>
      <c r="L275" s="334"/>
      <c r="M275" s="334"/>
      <c r="N275" s="334"/>
      <c r="O275" s="334"/>
      <c r="P275" s="334"/>
      <c r="Q275" s="334"/>
      <c r="R275" s="334"/>
      <c r="S275" s="334"/>
      <c r="T275" s="334"/>
      <c r="U275" s="15"/>
      <c r="V275" s="334"/>
      <c r="W275" s="334"/>
      <c r="X275" s="7"/>
      <c r="Y275" s="335"/>
      <c r="Z275" s="335"/>
      <c r="AA275" s="335"/>
      <c r="AB275" s="335"/>
      <c r="AC275" s="335"/>
      <c r="AD275" s="335"/>
      <c r="AE275" s="335"/>
      <c r="AF275" s="335"/>
      <c r="AG275" s="335"/>
      <c r="AH275" s="335"/>
      <c r="BH275" s="198"/>
      <c r="BI275" s="335"/>
      <c r="BJ275" s="335"/>
      <c r="BK275" s="335"/>
      <c r="BL275" s="335"/>
      <c r="BM275" s="335"/>
      <c r="BN275" s="335"/>
      <c r="BO275" s="335"/>
      <c r="BP275" s="335"/>
      <c r="BQ275" s="335"/>
      <c r="BR275" s="335"/>
      <c r="BS275" s="335"/>
      <c r="BT275" s="335"/>
      <c r="BU275" s="335"/>
      <c r="BV275" s="335"/>
      <c r="BW275" s="335"/>
      <c r="BX275" s="335"/>
      <c r="BY275" s="335"/>
      <c r="BZ275" s="335"/>
      <c r="CA275" s="335"/>
      <c r="CB275" s="335"/>
      <c r="CC275" s="335"/>
      <c r="CD275" s="335"/>
      <c r="CE275" s="335"/>
      <c r="CF275" s="335"/>
      <c r="CG275" s="335"/>
      <c r="CH275" s="335"/>
      <c r="CI275" s="335"/>
      <c r="CJ275" s="335"/>
      <c r="CK275" s="335"/>
      <c r="CL275" s="335"/>
      <c r="CM275" s="335"/>
      <c r="CN275" s="335"/>
      <c r="CO275" s="335"/>
      <c r="CP275" s="335"/>
      <c r="CQ275" s="335"/>
      <c r="CR275" s="335"/>
      <c r="CS275" s="335"/>
      <c r="CT275" s="335"/>
      <c r="CU275" s="335"/>
      <c r="CV275" s="335"/>
      <c r="CW275" s="335"/>
      <c r="CX275" s="335"/>
      <c r="CY275" s="335"/>
      <c r="CZ275" s="335"/>
      <c r="DA275" s="335"/>
      <c r="DB275" s="335"/>
      <c r="DC275" s="335"/>
      <c r="DD275" s="199"/>
    </row>
    <row r="276" spans="7:108" x14ac:dyDescent="0.2">
      <c r="G276" s="5"/>
      <c r="H276" s="334"/>
      <c r="I276" s="339" t="s">
        <v>52</v>
      </c>
      <c r="J276" s="334" t="s">
        <v>392</v>
      </c>
      <c r="K276" s="334"/>
      <c r="L276" s="334"/>
      <c r="M276" s="334"/>
      <c r="N276" s="334"/>
      <c r="O276" s="334"/>
      <c r="P276" s="334"/>
      <c r="Q276" s="334"/>
      <c r="R276" s="334"/>
      <c r="S276" s="334"/>
      <c r="T276" s="334"/>
      <c r="U276" s="15"/>
      <c r="V276" s="334"/>
      <c r="W276" s="334"/>
      <c r="X276" s="7"/>
      <c r="Y276" s="335"/>
      <c r="Z276" s="335"/>
      <c r="AA276" s="335"/>
      <c r="AB276" s="335"/>
      <c r="AC276" s="335"/>
      <c r="AD276" s="335"/>
      <c r="AE276" s="335"/>
      <c r="AF276" s="335"/>
      <c r="AG276" s="335"/>
      <c r="AH276" s="335"/>
      <c r="BH276" s="198"/>
      <c r="BI276" s="335"/>
      <c r="BJ276" s="335"/>
      <c r="BK276" s="335"/>
      <c r="BL276" s="335"/>
      <c r="BM276" s="335"/>
      <c r="BN276" s="335"/>
      <c r="BO276" s="335"/>
      <c r="BP276" s="335"/>
      <c r="BQ276" s="335"/>
      <c r="BR276" s="335"/>
      <c r="BS276" s="335"/>
      <c r="BT276" s="335"/>
      <c r="BU276" s="335"/>
      <c r="BV276" s="335"/>
      <c r="BW276" s="335"/>
      <c r="BX276" s="335"/>
      <c r="BY276" s="335"/>
      <c r="BZ276" s="335"/>
      <c r="CA276" s="335"/>
      <c r="CB276" s="335"/>
      <c r="CC276" s="335"/>
      <c r="CD276" s="335"/>
      <c r="CE276" s="335"/>
      <c r="CF276" s="335"/>
      <c r="CG276" s="335"/>
      <c r="CH276" s="335"/>
      <c r="CI276" s="335"/>
      <c r="CJ276" s="335"/>
      <c r="CK276" s="335"/>
      <c r="CL276" s="335"/>
      <c r="CM276" s="335"/>
      <c r="CN276" s="335"/>
      <c r="CO276" s="335"/>
      <c r="CP276" s="335"/>
      <c r="CQ276" s="335"/>
      <c r="CR276" s="335"/>
      <c r="CS276" s="335"/>
      <c r="CT276" s="335"/>
      <c r="CU276" s="335"/>
      <c r="CV276" s="335"/>
      <c r="CW276" s="335"/>
      <c r="CX276" s="335"/>
      <c r="CY276" s="335"/>
      <c r="CZ276" s="335"/>
      <c r="DA276" s="335"/>
      <c r="DB276" s="335"/>
      <c r="DC276" s="335"/>
      <c r="DD276" s="199"/>
    </row>
    <row r="277" spans="7:108" x14ac:dyDescent="0.2">
      <c r="G277" s="5"/>
      <c r="H277" s="334"/>
      <c r="I277" s="12"/>
      <c r="J277" s="338" t="s">
        <v>52</v>
      </c>
      <c r="K277" s="334" t="s">
        <v>9</v>
      </c>
      <c r="L277" s="334"/>
      <c r="M277" s="334"/>
      <c r="N277" s="334"/>
      <c r="O277" s="334"/>
      <c r="P277" s="334"/>
      <c r="Q277" s="334"/>
      <c r="R277" s="334"/>
      <c r="S277" s="334"/>
      <c r="T277" s="334"/>
      <c r="U277" s="15"/>
      <c r="V277" s="334"/>
      <c r="W277" s="334"/>
      <c r="X277" s="7"/>
      <c r="Y277" s="335"/>
      <c r="Z277" s="335"/>
      <c r="AA277" s="335"/>
      <c r="AB277" s="335"/>
      <c r="AC277" s="335"/>
      <c r="AD277" s="335"/>
      <c r="AE277" s="335"/>
      <c r="AF277" s="335"/>
      <c r="AG277" s="335"/>
      <c r="AH277" s="335"/>
      <c r="BH277" s="198"/>
      <c r="BI277" s="335"/>
      <c r="BJ277" s="335"/>
      <c r="BK277" s="335"/>
      <c r="BL277" s="335"/>
      <c r="BM277" s="335"/>
      <c r="BN277" s="335"/>
      <c r="BO277" s="335"/>
      <c r="BP277" s="335"/>
      <c r="BQ277" s="335"/>
      <c r="BR277" s="335"/>
      <c r="BS277" s="335"/>
      <c r="BT277" s="335"/>
      <c r="BU277" s="335"/>
      <c r="BV277" s="335"/>
      <c r="BW277" s="335"/>
      <c r="BX277" s="335"/>
      <c r="BY277" s="335"/>
      <c r="BZ277" s="335"/>
      <c r="CA277" s="335"/>
      <c r="CB277" s="335"/>
      <c r="CC277" s="335"/>
      <c r="CD277" s="335"/>
      <c r="CE277" s="335"/>
      <c r="CF277" s="335"/>
      <c r="CG277" s="335"/>
      <c r="CH277" s="335"/>
      <c r="CI277" s="335"/>
      <c r="CJ277" s="335"/>
      <c r="CK277" s="335"/>
      <c r="CL277" s="335"/>
      <c r="CM277" s="335"/>
      <c r="CN277" s="335"/>
      <c r="CO277" s="335"/>
      <c r="CP277" s="335"/>
      <c r="CQ277" s="335"/>
      <c r="CR277" s="335"/>
      <c r="CS277" s="335"/>
      <c r="CT277" s="335"/>
      <c r="CU277" s="335"/>
      <c r="CV277" s="335"/>
      <c r="CW277" s="335"/>
      <c r="CX277" s="335"/>
      <c r="CY277" s="335"/>
      <c r="CZ277" s="335"/>
      <c r="DA277" s="335"/>
      <c r="DB277" s="335"/>
      <c r="DC277" s="335"/>
      <c r="DD277" s="199"/>
    </row>
    <row r="278" spans="7:108" x14ac:dyDescent="0.2">
      <c r="G278" s="5"/>
      <c r="H278" s="334"/>
      <c r="I278" s="12"/>
      <c r="J278" s="334"/>
      <c r="K278" s="338" t="s">
        <v>52</v>
      </c>
      <c r="L278" s="334" t="s">
        <v>1255</v>
      </c>
      <c r="M278" s="334"/>
      <c r="N278" s="334"/>
      <c r="O278" s="334"/>
      <c r="P278" s="334"/>
      <c r="Q278" s="334"/>
      <c r="R278" s="334"/>
      <c r="S278" s="334"/>
      <c r="T278" s="334"/>
      <c r="U278" s="15"/>
      <c r="V278" s="334"/>
      <c r="W278" s="334"/>
      <c r="X278" s="7"/>
      <c r="Y278" s="335"/>
      <c r="Z278" s="335"/>
      <c r="AA278" s="335"/>
      <c r="AB278" s="335"/>
      <c r="AC278" s="335"/>
      <c r="AD278" s="335"/>
      <c r="AE278" s="335"/>
      <c r="AF278" s="335"/>
      <c r="AG278" s="335"/>
      <c r="AH278" s="335"/>
      <c r="BH278" s="198"/>
      <c r="BI278" s="335"/>
      <c r="BJ278" s="335"/>
      <c r="BK278" s="335"/>
      <c r="BL278" s="335"/>
      <c r="BM278" s="335"/>
      <c r="BN278" s="335"/>
      <c r="BO278" s="335"/>
      <c r="BP278" s="335"/>
      <c r="BQ278" s="335"/>
      <c r="BR278" s="335"/>
      <c r="BS278" s="335"/>
      <c r="BT278" s="335"/>
      <c r="BU278" s="335"/>
      <c r="BV278" s="335"/>
      <c r="BW278" s="335"/>
      <c r="BX278" s="335"/>
      <c r="BY278" s="335"/>
      <c r="BZ278" s="335"/>
      <c r="CA278" s="335"/>
      <c r="CB278" s="335"/>
      <c r="CC278" s="335"/>
      <c r="CD278" s="335"/>
      <c r="CE278" s="335"/>
      <c r="CF278" s="335"/>
      <c r="CG278" s="335"/>
      <c r="CH278" s="335"/>
      <c r="CI278" s="335"/>
      <c r="CJ278" s="335"/>
      <c r="CK278" s="335"/>
      <c r="CL278" s="335"/>
      <c r="CM278" s="335"/>
      <c r="CN278" s="335"/>
      <c r="CO278" s="335"/>
      <c r="CP278" s="335"/>
      <c r="CQ278" s="335"/>
      <c r="CR278" s="335"/>
      <c r="CS278" s="335"/>
      <c r="CT278" s="335"/>
      <c r="CU278" s="335"/>
      <c r="CV278" s="335"/>
      <c r="CW278" s="335"/>
      <c r="CX278" s="335"/>
      <c r="CY278" s="335"/>
      <c r="CZ278" s="335"/>
      <c r="DA278" s="335"/>
      <c r="DB278" s="335"/>
      <c r="DC278" s="335"/>
      <c r="DD278" s="199"/>
    </row>
    <row r="279" spans="7:108" x14ac:dyDescent="0.2">
      <c r="G279" s="5"/>
      <c r="H279" s="334"/>
      <c r="I279" s="12"/>
      <c r="J279" s="334"/>
      <c r="K279" s="338" t="s">
        <v>52</v>
      </c>
      <c r="L279" s="334" t="s">
        <v>1256</v>
      </c>
      <c r="M279" s="334"/>
      <c r="N279" s="334"/>
      <c r="O279" s="334"/>
      <c r="P279" s="334"/>
      <c r="Q279" s="334"/>
      <c r="R279" s="334"/>
      <c r="S279" s="334"/>
      <c r="T279" s="334"/>
      <c r="U279" s="15"/>
      <c r="V279" s="334"/>
      <c r="W279" s="334"/>
      <c r="X279" s="7"/>
      <c r="Y279" s="335"/>
      <c r="Z279" s="335"/>
      <c r="AA279" s="335"/>
      <c r="AB279" s="335"/>
      <c r="AC279" s="335"/>
      <c r="AD279" s="335"/>
      <c r="AE279" s="335"/>
      <c r="AF279" s="335"/>
      <c r="AG279" s="335"/>
      <c r="AH279" s="335"/>
      <c r="BH279" s="198"/>
      <c r="BI279" s="335"/>
      <c r="BJ279" s="335"/>
      <c r="BK279" s="335"/>
      <c r="BL279" s="335"/>
      <c r="BM279" s="335"/>
      <c r="BN279" s="335"/>
      <c r="BO279" s="335"/>
      <c r="BP279" s="335"/>
      <c r="BQ279" s="335"/>
      <c r="BR279" s="335"/>
      <c r="BS279" s="335"/>
      <c r="BT279" s="335"/>
      <c r="BU279" s="335"/>
      <c r="BV279" s="335"/>
      <c r="BW279" s="335"/>
      <c r="BX279" s="335"/>
      <c r="BY279" s="335"/>
      <c r="BZ279" s="335"/>
      <c r="CA279" s="335"/>
      <c r="CB279" s="335"/>
      <c r="CC279" s="335"/>
      <c r="CD279" s="335"/>
      <c r="CE279" s="335"/>
      <c r="CF279" s="335"/>
      <c r="CG279" s="335"/>
      <c r="CH279" s="335"/>
      <c r="CI279" s="335"/>
      <c r="CJ279" s="335"/>
      <c r="CK279" s="335"/>
      <c r="CL279" s="335"/>
      <c r="CM279" s="335"/>
      <c r="CN279" s="335"/>
      <c r="CO279" s="335"/>
      <c r="CP279" s="335"/>
      <c r="CQ279" s="335"/>
      <c r="CR279" s="335"/>
      <c r="CS279" s="335"/>
      <c r="CT279" s="335"/>
      <c r="CU279" s="335"/>
      <c r="CV279" s="335"/>
      <c r="CW279" s="335"/>
      <c r="CX279" s="335"/>
      <c r="CY279" s="335"/>
      <c r="CZ279" s="335"/>
      <c r="DA279" s="335"/>
      <c r="DB279" s="335"/>
      <c r="DC279" s="335"/>
      <c r="DD279" s="199"/>
    </row>
    <row r="280" spans="7:108" x14ac:dyDescent="0.2">
      <c r="G280" s="5"/>
      <c r="H280" s="334"/>
      <c r="I280" s="12"/>
      <c r="J280" s="334"/>
      <c r="K280" s="338" t="s">
        <v>52</v>
      </c>
      <c r="L280" s="334" t="s">
        <v>1257</v>
      </c>
      <c r="M280" s="334"/>
      <c r="N280" s="334"/>
      <c r="O280" s="334"/>
      <c r="P280" s="334"/>
      <c r="Q280" s="334"/>
      <c r="R280" s="334"/>
      <c r="S280" s="334"/>
      <c r="T280" s="334"/>
      <c r="U280" s="15"/>
      <c r="V280" s="334"/>
      <c r="W280" s="334"/>
      <c r="X280" s="7"/>
      <c r="Y280" s="335"/>
      <c r="Z280" s="335"/>
      <c r="AA280" s="335"/>
      <c r="AB280" s="335"/>
      <c r="AC280" s="335"/>
      <c r="AD280" s="335"/>
      <c r="AE280" s="335"/>
      <c r="AF280" s="335"/>
      <c r="AG280" s="335"/>
      <c r="AH280" s="335"/>
      <c r="BH280" s="198"/>
      <c r="BI280" s="335"/>
      <c r="BJ280" s="335"/>
      <c r="BK280" s="335"/>
      <c r="BL280" s="335"/>
      <c r="BM280" s="335"/>
      <c r="BN280" s="335"/>
      <c r="BO280" s="335"/>
      <c r="BP280" s="335"/>
      <c r="BQ280" s="335"/>
      <c r="BR280" s="335"/>
      <c r="BS280" s="335"/>
      <c r="BT280" s="335"/>
      <c r="BU280" s="335"/>
      <c r="BV280" s="335"/>
      <c r="BW280" s="335"/>
      <c r="BX280" s="335"/>
      <c r="BY280" s="335"/>
      <c r="BZ280" s="335"/>
      <c r="CA280" s="335"/>
      <c r="CB280" s="335"/>
      <c r="CC280" s="335"/>
      <c r="CD280" s="335"/>
      <c r="CE280" s="335"/>
      <c r="CF280" s="335"/>
      <c r="CG280" s="335"/>
      <c r="CH280" s="335"/>
      <c r="CI280" s="335"/>
      <c r="CJ280" s="335"/>
      <c r="CK280" s="335"/>
      <c r="CL280" s="335"/>
      <c r="CM280" s="335"/>
      <c r="CN280" s="335"/>
      <c r="CO280" s="335"/>
      <c r="CP280" s="335"/>
      <c r="CQ280" s="335"/>
      <c r="CR280" s="335"/>
      <c r="CS280" s="335"/>
      <c r="CT280" s="335"/>
      <c r="CU280" s="335"/>
      <c r="CV280" s="335"/>
      <c r="CW280" s="335"/>
      <c r="CX280" s="335"/>
      <c r="CY280" s="335"/>
      <c r="CZ280" s="335"/>
      <c r="DA280" s="335"/>
      <c r="DB280" s="335"/>
      <c r="DC280" s="335"/>
      <c r="DD280" s="199"/>
    </row>
    <row r="281" spans="7:108" x14ac:dyDescent="0.2">
      <c r="G281" s="5"/>
      <c r="H281" s="334"/>
      <c r="I281" s="12"/>
      <c r="J281" s="338" t="s">
        <v>52</v>
      </c>
      <c r="K281" s="334" t="s">
        <v>10</v>
      </c>
      <c r="L281" s="334"/>
      <c r="M281" s="334"/>
      <c r="N281" s="334"/>
      <c r="O281" s="334"/>
      <c r="P281" s="334"/>
      <c r="Q281" s="334"/>
      <c r="R281" s="334"/>
      <c r="S281" s="334"/>
      <c r="T281" s="334"/>
      <c r="U281" s="15"/>
      <c r="V281" s="334"/>
      <c r="W281" s="334"/>
      <c r="X281" s="7"/>
      <c r="Y281" s="335"/>
      <c r="Z281" s="335"/>
      <c r="AA281" s="335"/>
      <c r="AB281" s="335"/>
      <c r="AC281" s="335"/>
      <c r="AD281" s="335"/>
      <c r="AE281" s="335"/>
      <c r="AF281" s="335"/>
      <c r="AG281" s="335"/>
      <c r="AH281" s="335"/>
      <c r="BH281" s="198"/>
      <c r="BI281" s="335"/>
      <c r="BJ281" s="335"/>
      <c r="BK281" s="335"/>
      <c r="BL281" s="335"/>
      <c r="BM281" s="335"/>
      <c r="BN281" s="335"/>
      <c r="BO281" s="335"/>
      <c r="BP281" s="335"/>
      <c r="BQ281" s="335"/>
      <c r="BR281" s="335"/>
      <c r="BS281" s="335"/>
      <c r="BT281" s="335"/>
      <c r="BU281" s="335"/>
      <c r="BV281" s="335"/>
      <c r="BW281" s="335"/>
      <c r="BX281" s="335"/>
      <c r="BY281" s="335"/>
      <c r="BZ281" s="335"/>
      <c r="CA281" s="335"/>
      <c r="CB281" s="335"/>
      <c r="CC281" s="335"/>
      <c r="CD281" s="335"/>
      <c r="CE281" s="335"/>
      <c r="CF281" s="335"/>
      <c r="CG281" s="335"/>
      <c r="CH281" s="335"/>
      <c r="CI281" s="335"/>
      <c r="CJ281" s="335"/>
      <c r="CK281" s="335"/>
      <c r="CL281" s="335"/>
      <c r="CM281" s="335"/>
      <c r="CN281" s="335"/>
      <c r="CO281" s="335"/>
      <c r="CP281" s="335"/>
      <c r="CQ281" s="335"/>
      <c r="CR281" s="335"/>
      <c r="CS281" s="335"/>
      <c r="CT281" s="335"/>
      <c r="CU281" s="335"/>
      <c r="CV281" s="335"/>
      <c r="CW281" s="335"/>
      <c r="CX281" s="335"/>
      <c r="CY281" s="335"/>
      <c r="CZ281" s="335"/>
      <c r="DA281" s="335"/>
      <c r="DB281" s="335"/>
      <c r="DC281" s="335"/>
      <c r="DD281" s="199"/>
    </row>
    <row r="282" spans="7:108" x14ac:dyDescent="0.2">
      <c r="G282" s="5"/>
      <c r="H282" s="334"/>
      <c r="I282" s="12"/>
      <c r="J282" s="334"/>
      <c r="K282" s="338" t="s">
        <v>52</v>
      </c>
      <c r="L282" s="334" t="s">
        <v>1258</v>
      </c>
      <c r="M282" s="334"/>
      <c r="N282" s="334"/>
      <c r="O282" s="334"/>
      <c r="P282" s="334"/>
      <c r="Q282" s="334"/>
      <c r="R282" s="334"/>
      <c r="S282" s="334"/>
      <c r="T282" s="334"/>
      <c r="U282" s="15"/>
      <c r="V282" s="334"/>
      <c r="W282" s="334"/>
      <c r="X282" s="7"/>
      <c r="Y282" s="335"/>
      <c r="Z282" s="335"/>
      <c r="AA282" s="335"/>
      <c r="AB282" s="335"/>
      <c r="AC282" s="335"/>
      <c r="AD282" s="335"/>
      <c r="AE282" s="335"/>
      <c r="AF282" s="335"/>
      <c r="AG282" s="335"/>
      <c r="AH282" s="335"/>
      <c r="BH282" s="198"/>
      <c r="BI282" s="335"/>
      <c r="BJ282" s="335"/>
      <c r="BK282" s="335"/>
      <c r="BL282" s="335"/>
      <c r="BM282" s="335"/>
      <c r="BN282" s="335"/>
      <c r="BO282" s="335"/>
      <c r="BP282" s="335"/>
      <c r="BQ282" s="335"/>
      <c r="BR282" s="335"/>
      <c r="BS282" s="335"/>
      <c r="BT282" s="335"/>
      <c r="BU282" s="335"/>
      <c r="BV282" s="335"/>
      <c r="BW282" s="335"/>
      <c r="BX282" s="335"/>
      <c r="BY282" s="335"/>
      <c r="BZ282" s="335"/>
      <c r="CA282" s="335"/>
      <c r="CB282" s="335"/>
      <c r="CC282" s="335"/>
      <c r="CD282" s="335"/>
      <c r="CE282" s="335"/>
      <c r="CF282" s="335"/>
      <c r="CG282" s="335"/>
      <c r="CH282" s="335"/>
      <c r="CI282" s="335"/>
      <c r="CJ282" s="335"/>
      <c r="CK282" s="335"/>
      <c r="CL282" s="335"/>
      <c r="CM282" s="335"/>
      <c r="CN282" s="335"/>
      <c r="CO282" s="335"/>
      <c r="CP282" s="335"/>
      <c r="CQ282" s="335"/>
      <c r="CR282" s="335"/>
      <c r="CS282" s="335"/>
      <c r="CT282" s="335"/>
      <c r="CU282" s="335"/>
      <c r="CV282" s="335"/>
      <c r="CW282" s="335"/>
      <c r="CX282" s="335"/>
      <c r="CY282" s="335"/>
      <c r="CZ282" s="335"/>
      <c r="DA282" s="335"/>
      <c r="DB282" s="335"/>
      <c r="DC282" s="335"/>
      <c r="DD282" s="199"/>
    </row>
    <row r="283" spans="7:108" x14ac:dyDescent="0.2">
      <c r="G283" s="5"/>
      <c r="H283" s="334"/>
      <c r="I283" s="12"/>
      <c r="J283" s="334"/>
      <c r="K283" s="338" t="s">
        <v>52</v>
      </c>
      <c r="L283" s="334" t="s">
        <v>1259</v>
      </c>
      <c r="M283" s="334"/>
      <c r="N283" s="334"/>
      <c r="O283" s="334"/>
      <c r="P283" s="334"/>
      <c r="Q283" s="334"/>
      <c r="R283" s="334"/>
      <c r="S283" s="334"/>
      <c r="T283" s="334"/>
      <c r="U283" s="15"/>
      <c r="V283" s="334"/>
      <c r="W283" s="334"/>
      <c r="X283" s="7"/>
      <c r="Y283" s="335"/>
      <c r="Z283" s="335"/>
      <c r="AA283" s="335"/>
      <c r="AB283" s="335"/>
      <c r="AC283" s="335"/>
      <c r="AD283" s="335"/>
      <c r="AE283" s="335"/>
      <c r="AF283" s="335"/>
      <c r="AG283" s="335"/>
      <c r="AH283" s="335"/>
      <c r="BH283" s="198"/>
      <c r="BI283" s="335"/>
      <c r="BJ283" s="335"/>
      <c r="BK283" s="335"/>
      <c r="BL283" s="335"/>
      <c r="BM283" s="335"/>
      <c r="BN283" s="335"/>
      <c r="BO283" s="335"/>
      <c r="BP283" s="335"/>
      <c r="BQ283" s="335"/>
      <c r="BR283" s="335"/>
      <c r="BS283" s="335"/>
      <c r="BT283" s="335"/>
      <c r="BU283" s="335"/>
      <c r="BV283" s="335"/>
      <c r="BW283" s="335"/>
      <c r="BX283" s="335"/>
      <c r="BY283" s="335"/>
      <c r="BZ283" s="335"/>
      <c r="CA283" s="335"/>
      <c r="CB283" s="335"/>
      <c r="CC283" s="335"/>
      <c r="CD283" s="335"/>
      <c r="CE283" s="335"/>
      <c r="CF283" s="335"/>
      <c r="CG283" s="335"/>
      <c r="CH283" s="335"/>
      <c r="CI283" s="335"/>
      <c r="CJ283" s="335"/>
      <c r="CK283" s="335"/>
      <c r="CL283" s="335"/>
      <c r="CM283" s="335"/>
      <c r="CN283" s="335"/>
      <c r="CO283" s="335"/>
      <c r="CP283" s="335"/>
      <c r="CQ283" s="335"/>
      <c r="CR283" s="335"/>
      <c r="CS283" s="335"/>
      <c r="CT283" s="335"/>
      <c r="CU283" s="335"/>
      <c r="CV283" s="335"/>
      <c r="CW283" s="335"/>
      <c r="CX283" s="335"/>
      <c r="CY283" s="335"/>
      <c r="CZ283" s="335"/>
      <c r="DA283" s="335"/>
      <c r="DB283" s="335"/>
      <c r="DC283" s="335"/>
      <c r="DD283" s="199"/>
    </row>
    <row r="284" spans="7:108" x14ac:dyDescent="0.2">
      <c r="G284" s="5"/>
      <c r="H284" s="334"/>
      <c r="I284" s="339" t="s">
        <v>52</v>
      </c>
      <c r="J284" s="334" t="s">
        <v>1260</v>
      </c>
      <c r="K284" s="334"/>
      <c r="L284" s="334"/>
      <c r="M284" s="334"/>
      <c r="N284" s="334"/>
      <c r="O284" s="334"/>
      <c r="P284" s="334"/>
      <c r="Q284" s="334"/>
      <c r="R284" s="334"/>
      <c r="S284" s="334"/>
      <c r="T284" s="334"/>
      <c r="U284" s="15"/>
      <c r="V284" s="334"/>
      <c r="W284" s="334"/>
      <c r="X284" s="7"/>
      <c r="Y284" s="335"/>
      <c r="Z284" s="335"/>
      <c r="AA284" s="335"/>
      <c r="AB284" s="335"/>
      <c r="AC284" s="335"/>
      <c r="AD284" s="335"/>
      <c r="AE284" s="335"/>
      <c r="AF284" s="335"/>
      <c r="AG284" s="335"/>
      <c r="AH284" s="335"/>
      <c r="BH284" s="198"/>
      <c r="BI284" s="335"/>
      <c r="BJ284" s="335"/>
      <c r="BK284" s="335"/>
      <c r="BL284" s="335"/>
      <c r="BM284" s="335"/>
      <c r="BN284" s="335"/>
      <c r="BO284" s="335"/>
      <c r="BP284" s="335"/>
      <c r="BQ284" s="335"/>
      <c r="BR284" s="335"/>
      <c r="BS284" s="335"/>
      <c r="BT284" s="335"/>
      <c r="BU284" s="335"/>
      <c r="BV284" s="335"/>
      <c r="BW284" s="335"/>
      <c r="BX284" s="335"/>
      <c r="BY284" s="335"/>
      <c r="BZ284" s="335"/>
      <c r="CA284" s="335"/>
      <c r="CB284" s="335"/>
      <c r="CC284" s="335"/>
      <c r="CD284" s="335"/>
      <c r="CE284" s="335"/>
      <c r="CF284" s="335"/>
      <c r="CG284" s="335"/>
      <c r="CH284" s="335"/>
      <c r="CI284" s="335"/>
      <c r="CJ284" s="335"/>
      <c r="CK284" s="335"/>
      <c r="CL284" s="335"/>
      <c r="CM284" s="335"/>
      <c r="CN284" s="335"/>
      <c r="CO284" s="335"/>
      <c r="CP284" s="335"/>
      <c r="CQ284" s="335"/>
      <c r="CR284" s="335"/>
      <c r="CS284" s="335"/>
      <c r="CT284" s="335"/>
      <c r="CU284" s="335"/>
      <c r="CV284" s="335"/>
      <c r="CW284" s="335"/>
      <c r="CX284" s="335"/>
      <c r="CY284" s="335"/>
      <c r="CZ284" s="335"/>
      <c r="DA284" s="335"/>
      <c r="DB284" s="335"/>
      <c r="DC284" s="335"/>
      <c r="DD284" s="199"/>
    </row>
    <row r="285" spans="7:108" ht="15.75" thickBot="1" x14ac:dyDescent="0.25">
      <c r="G285" s="5"/>
      <c r="H285" s="334"/>
      <c r="I285" s="18"/>
      <c r="J285" s="19"/>
      <c r="K285" s="19"/>
      <c r="L285" s="19"/>
      <c r="M285" s="19"/>
      <c r="N285" s="19"/>
      <c r="O285" s="19"/>
      <c r="P285" s="19"/>
      <c r="Q285" s="19"/>
      <c r="R285" s="19"/>
      <c r="S285" s="19"/>
      <c r="T285" s="19"/>
      <c r="U285" s="20"/>
      <c r="V285" s="334"/>
      <c r="W285" s="334"/>
      <c r="X285" s="7"/>
      <c r="Y285" s="335"/>
      <c r="Z285" s="335"/>
      <c r="AA285" s="335"/>
      <c r="AB285" s="335"/>
      <c r="AC285" s="335"/>
      <c r="AD285" s="335"/>
      <c r="AE285" s="335"/>
      <c r="AF285" s="335"/>
      <c r="AG285" s="335"/>
      <c r="AH285" s="335"/>
      <c r="BH285" s="200"/>
      <c r="BI285" s="201"/>
      <c r="BJ285" s="201"/>
      <c r="BK285" s="201"/>
      <c r="BL285" s="201"/>
      <c r="BM285" s="201"/>
      <c r="BN285" s="201"/>
      <c r="BO285" s="201"/>
      <c r="BP285" s="201"/>
      <c r="BQ285" s="201"/>
      <c r="BR285" s="201"/>
      <c r="BS285" s="201"/>
      <c r="BT285" s="201"/>
      <c r="BU285" s="201"/>
      <c r="BV285" s="201"/>
      <c r="BW285" s="201"/>
      <c r="BX285" s="201"/>
      <c r="BY285" s="201"/>
      <c r="BZ285" s="201"/>
      <c r="CA285" s="201"/>
      <c r="CB285" s="201"/>
      <c r="CC285" s="201"/>
      <c r="CD285" s="201"/>
      <c r="CE285" s="201"/>
      <c r="CF285" s="201"/>
      <c r="CG285" s="201"/>
      <c r="CH285" s="201"/>
      <c r="CI285" s="201"/>
      <c r="CJ285" s="201"/>
      <c r="CK285" s="201"/>
      <c r="CL285" s="201"/>
      <c r="CM285" s="201"/>
      <c r="CN285" s="201"/>
      <c r="CO285" s="201"/>
      <c r="CP285" s="201"/>
      <c r="CQ285" s="201"/>
      <c r="CR285" s="201"/>
      <c r="CS285" s="201"/>
      <c r="CT285" s="201"/>
      <c r="CU285" s="201"/>
      <c r="CV285" s="201"/>
      <c r="CW285" s="201"/>
      <c r="CX285" s="201"/>
      <c r="CY285" s="201"/>
      <c r="CZ285" s="201"/>
      <c r="DA285" s="201"/>
      <c r="DB285" s="201"/>
      <c r="DC285" s="201"/>
      <c r="DD285" s="202"/>
    </row>
    <row r="286" spans="7:108" x14ac:dyDescent="0.2">
      <c r="G286" s="5"/>
      <c r="H286" s="334"/>
      <c r="I286" s="334"/>
      <c r="J286" s="334"/>
      <c r="K286" s="334"/>
      <c r="L286" s="334"/>
      <c r="M286" s="334"/>
      <c r="N286" s="334"/>
      <c r="O286" s="334"/>
      <c r="P286" s="334"/>
      <c r="Q286" s="334"/>
      <c r="R286" s="334"/>
      <c r="S286" s="334"/>
      <c r="T286" s="334"/>
      <c r="U286" s="334"/>
      <c r="V286" s="334"/>
      <c r="W286" s="334"/>
      <c r="X286" s="7"/>
      <c r="Y286" s="335"/>
      <c r="Z286" s="335"/>
      <c r="AA286" s="335"/>
      <c r="AB286" s="335"/>
      <c r="AC286" s="335"/>
      <c r="AD286" s="335"/>
      <c r="AE286" s="335"/>
      <c r="AF286" s="335"/>
      <c r="AG286" s="335"/>
      <c r="AH286" s="335"/>
      <c r="BH286" s="335"/>
      <c r="BI286" s="335"/>
      <c r="BJ286" s="335"/>
      <c r="BK286" s="335"/>
      <c r="BL286" s="335"/>
      <c r="BM286" s="335"/>
      <c r="BN286" s="335"/>
      <c r="BO286" s="335"/>
      <c r="BP286" s="335"/>
      <c r="BQ286" s="335"/>
      <c r="BR286" s="335"/>
      <c r="BS286" s="335"/>
      <c r="BT286" s="335"/>
      <c r="BU286" s="335"/>
      <c r="BV286" s="335"/>
      <c r="BW286" s="335"/>
      <c r="BX286" s="335"/>
      <c r="BY286" s="335"/>
      <c r="BZ286" s="335"/>
      <c r="CA286" s="335"/>
      <c r="CB286" s="335"/>
      <c r="CC286" s="335"/>
      <c r="CD286" s="335"/>
      <c r="CE286" s="335"/>
      <c r="CF286" s="335"/>
      <c r="CG286" s="335"/>
      <c r="CH286" s="335"/>
      <c r="CI286" s="335"/>
      <c r="CJ286" s="335"/>
      <c r="CK286" s="335"/>
      <c r="CL286" s="335"/>
      <c r="CM286" s="335"/>
      <c r="CN286" s="335"/>
      <c r="CO286" s="335"/>
      <c r="CP286" s="335"/>
      <c r="CQ286" s="335"/>
      <c r="CR286" s="335"/>
      <c r="CS286" s="335"/>
      <c r="CT286" s="335"/>
      <c r="CU286" s="335"/>
      <c r="CV286" s="335"/>
      <c r="CW286" s="335"/>
      <c r="CX286" s="335"/>
      <c r="CY286" s="335"/>
      <c r="CZ286" s="335"/>
      <c r="DA286" s="335"/>
      <c r="DB286" s="335"/>
      <c r="DC286" s="335"/>
      <c r="DD286" s="335"/>
    </row>
    <row r="287" spans="7:108" x14ac:dyDescent="0.2">
      <c r="G287" s="5"/>
      <c r="H287" s="334"/>
      <c r="I287" s="334"/>
      <c r="J287" s="334"/>
      <c r="K287" s="334"/>
      <c r="L287" s="334"/>
      <c r="M287" s="334"/>
      <c r="N287" s="399" t="s">
        <v>30</v>
      </c>
      <c r="O287" s="400"/>
      <c r="P287" s="401"/>
      <c r="Q287" s="334"/>
      <c r="R287" s="334"/>
      <c r="S287" s="399" t="s">
        <v>430</v>
      </c>
      <c r="T287" s="400"/>
      <c r="U287" s="401"/>
      <c r="V287" s="334"/>
      <c r="W287" s="334"/>
      <c r="X287" s="7"/>
      <c r="Y287" s="335"/>
      <c r="Z287" s="335"/>
      <c r="AA287" s="335"/>
      <c r="AB287" s="335"/>
      <c r="AC287" s="335"/>
      <c r="AD287" s="335"/>
      <c r="AE287" s="335"/>
      <c r="AF287" s="335"/>
      <c r="AG287" s="335"/>
      <c r="AH287" s="335"/>
      <c r="BH287" s="335"/>
      <c r="BI287" s="335"/>
      <c r="BJ287" s="335"/>
      <c r="BK287" s="335"/>
      <c r="BL287" s="335"/>
      <c r="BM287" s="335"/>
      <c r="BN287" s="335"/>
      <c r="BO287" s="335"/>
      <c r="BP287" s="335"/>
      <c r="BQ287" s="335"/>
      <c r="BR287" s="335"/>
      <c r="BS287" s="335"/>
      <c r="BT287" s="335"/>
      <c r="BU287" s="335"/>
      <c r="BV287" s="335"/>
      <c r="BW287" s="335"/>
      <c r="BX287" s="335"/>
      <c r="BY287" s="335"/>
      <c r="BZ287" s="335"/>
      <c r="CA287" s="335"/>
      <c r="CB287" s="335"/>
      <c r="CC287" s="335"/>
      <c r="CD287" s="335"/>
      <c r="CE287" s="335"/>
      <c r="CF287" s="335"/>
      <c r="CG287" s="335"/>
      <c r="CH287" s="335"/>
      <c r="CI287" s="335"/>
      <c r="CJ287" s="335"/>
      <c r="CK287" s="335"/>
      <c r="CL287" s="335"/>
      <c r="CM287" s="335"/>
      <c r="CN287" s="335"/>
      <c r="CO287" s="335"/>
      <c r="CP287" s="335"/>
      <c r="CQ287" s="335"/>
      <c r="CR287" s="335"/>
      <c r="CS287" s="335"/>
      <c r="CT287" s="335"/>
      <c r="CU287" s="335"/>
      <c r="CV287" s="335"/>
      <c r="CW287" s="335"/>
      <c r="CX287" s="335"/>
      <c r="CY287" s="335"/>
      <c r="CZ287" s="335"/>
      <c r="DA287" s="335"/>
      <c r="DB287" s="335"/>
      <c r="DC287" s="335"/>
      <c r="DD287" s="335"/>
    </row>
    <row r="288" spans="7:108" ht="15.75" thickBot="1" x14ac:dyDescent="0.25">
      <c r="G288" s="21"/>
      <c r="H288" s="22"/>
      <c r="I288" s="22"/>
      <c r="J288" s="22"/>
      <c r="K288" s="22"/>
      <c r="L288" s="22"/>
      <c r="M288" s="22"/>
      <c r="N288" s="22"/>
      <c r="O288" s="22"/>
      <c r="P288" s="22"/>
      <c r="Q288" s="22"/>
      <c r="R288" s="22"/>
      <c r="S288" s="22"/>
      <c r="T288" s="22"/>
      <c r="U288" s="22"/>
      <c r="V288" s="22"/>
      <c r="W288" s="22"/>
      <c r="X288" s="23"/>
      <c r="Y288" s="335"/>
      <c r="Z288" s="335"/>
      <c r="AA288" s="335"/>
      <c r="AB288" s="335"/>
      <c r="AC288" s="335"/>
      <c r="AD288" s="335"/>
      <c r="AE288" s="335"/>
      <c r="AF288" s="335"/>
      <c r="AG288" s="335"/>
      <c r="AH288" s="335"/>
      <c r="BH288" s="335"/>
      <c r="BI288" s="335"/>
      <c r="BJ288" s="335"/>
      <c r="BK288" s="335"/>
      <c r="BL288" s="335"/>
      <c r="BM288" s="335"/>
      <c r="BN288" s="335"/>
      <c r="BO288" s="335"/>
      <c r="BP288" s="335"/>
      <c r="BQ288" s="335"/>
      <c r="BR288" s="335"/>
      <c r="BS288" s="335"/>
      <c r="BT288" s="335"/>
      <c r="BU288" s="335"/>
      <c r="BV288" s="335"/>
      <c r="BW288" s="335"/>
      <c r="BX288" s="335"/>
      <c r="BY288" s="335"/>
      <c r="BZ288" s="335"/>
      <c r="CA288" s="335"/>
      <c r="CB288" s="335"/>
      <c r="CC288" s="335"/>
      <c r="CD288" s="335"/>
      <c r="CE288" s="335"/>
      <c r="CF288" s="335"/>
      <c r="CG288" s="335"/>
      <c r="CH288" s="335"/>
      <c r="CI288" s="335"/>
      <c r="CJ288" s="335"/>
      <c r="CK288" s="335"/>
      <c r="CL288" s="335"/>
      <c r="CM288" s="335"/>
      <c r="CN288" s="335"/>
      <c r="CO288" s="335"/>
      <c r="CP288" s="335"/>
      <c r="CQ288" s="335"/>
      <c r="CR288" s="335"/>
      <c r="CS288" s="335"/>
      <c r="CT288" s="335"/>
      <c r="CU288" s="335"/>
      <c r="CV288" s="335"/>
      <c r="CW288" s="335"/>
      <c r="CX288" s="335"/>
      <c r="CY288" s="335"/>
      <c r="CZ288" s="335"/>
      <c r="DA288" s="335"/>
      <c r="DB288" s="335"/>
      <c r="DC288" s="335"/>
      <c r="DD288" s="335"/>
    </row>
    <row r="289" spans="1:108" x14ac:dyDescent="0.2">
      <c r="Y289" s="335"/>
      <c r="Z289" s="335"/>
      <c r="AA289" s="335"/>
      <c r="AB289" s="335"/>
      <c r="AC289" s="335"/>
      <c r="AD289" s="335"/>
      <c r="AE289" s="335"/>
      <c r="AF289" s="335"/>
      <c r="AG289" s="335"/>
      <c r="AH289" s="335"/>
      <c r="BH289" s="335"/>
      <c r="BI289" s="335"/>
      <c r="BJ289" s="335"/>
      <c r="BK289" s="335"/>
      <c r="BL289" s="335"/>
      <c r="BM289" s="335"/>
      <c r="BN289" s="335"/>
      <c r="BO289" s="335"/>
      <c r="BP289" s="335"/>
      <c r="BQ289" s="335"/>
      <c r="BR289" s="335"/>
      <c r="BS289" s="335"/>
      <c r="BT289" s="335"/>
      <c r="BU289" s="335"/>
      <c r="BV289" s="335"/>
      <c r="BW289" s="335"/>
      <c r="BX289" s="335"/>
      <c r="BY289" s="335"/>
      <c r="BZ289" s="335"/>
      <c r="CA289" s="335"/>
      <c r="CB289" s="335"/>
      <c r="CC289" s="335"/>
      <c r="CD289" s="335"/>
      <c r="CE289" s="335"/>
      <c r="CF289" s="335"/>
      <c r="CG289" s="335"/>
      <c r="CH289" s="335"/>
      <c r="CI289" s="335"/>
      <c r="CJ289" s="335"/>
      <c r="CK289" s="335"/>
      <c r="CL289" s="335"/>
      <c r="CM289" s="335"/>
      <c r="CN289" s="335"/>
      <c r="CO289" s="335"/>
      <c r="CP289" s="335"/>
      <c r="CQ289" s="335"/>
      <c r="CR289" s="335"/>
      <c r="CS289" s="335"/>
      <c r="CT289" s="335"/>
      <c r="CU289" s="335"/>
      <c r="CV289" s="335"/>
      <c r="CW289" s="335"/>
      <c r="CX289" s="335"/>
      <c r="CY289" s="335"/>
      <c r="CZ289" s="335"/>
      <c r="DA289" s="335"/>
      <c r="DB289" s="335"/>
      <c r="DC289" s="335"/>
      <c r="DD289" s="335"/>
    </row>
    <row r="290" spans="1:108" x14ac:dyDescent="0.2">
      <c r="BH290" s="335"/>
      <c r="BI290" s="335"/>
      <c r="BJ290" s="335"/>
      <c r="BK290" s="335"/>
      <c r="BL290" s="335"/>
      <c r="BM290" s="335"/>
      <c r="BN290" s="335"/>
      <c r="BO290" s="335"/>
      <c r="BP290" s="335"/>
      <c r="BQ290" s="335"/>
      <c r="BR290" s="335"/>
      <c r="BS290" s="335"/>
      <c r="BT290" s="335"/>
      <c r="BU290" s="335"/>
      <c r="BV290" s="335"/>
      <c r="BW290" s="335"/>
      <c r="BX290" s="335"/>
      <c r="BY290" s="335"/>
      <c r="BZ290" s="335"/>
      <c r="CA290" s="335"/>
      <c r="CB290" s="335"/>
      <c r="CC290" s="335"/>
      <c r="CD290" s="335"/>
      <c r="CE290" s="335"/>
      <c r="CF290" s="335"/>
      <c r="CG290" s="335"/>
      <c r="CH290" s="335"/>
      <c r="CI290" s="335"/>
      <c r="CJ290" s="335"/>
      <c r="CK290" s="335"/>
      <c r="CL290" s="335"/>
      <c r="CM290" s="335"/>
      <c r="CN290" s="335"/>
      <c r="CO290" s="335"/>
      <c r="CP290" s="335"/>
      <c r="CQ290" s="335"/>
      <c r="CR290" s="335"/>
      <c r="CS290" s="335"/>
      <c r="CT290" s="335"/>
      <c r="CU290" s="335"/>
      <c r="CV290" s="335"/>
      <c r="CW290" s="335"/>
      <c r="CX290" s="335"/>
      <c r="CY290" s="335"/>
      <c r="CZ290" s="335"/>
      <c r="DA290" s="335"/>
      <c r="DB290" s="335"/>
      <c r="DC290" s="335"/>
      <c r="DD290" s="335"/>
    </row>
    <row r="291" spans="1:108" x14ac:dyDescent="0.2">
      <c r="BH291" s="335"/>
      <c r="BI291" s="335"/>
      <c r="BJ291" s="335"/>
      <c r="BK291" s="335"/>
      <c r="BL291" s="335"/>
      <c r="BM291" s="335"/>
      <c r="BN291" s="335"/>
      <c r="BO291" s="335"/>
      <c r="BP291" s="335"/>
      <c r="BQ291" s="335"/>
      <c r="BR291" s="335"/>
      <c r="BS291" s="335"/>
      <c r="BT291" s="335"/>
      <c r="BU291" s="335"/>
      <c r="BV291" s="335"/>
      <c r="BW291" s="335"/>
      <c r="BX291" s="335"/>
      <c r="BY291" s="335"/>
      <c r="BZ291" s="335"/>
      <c r="CA291" s="335"/>
      <c r="CB291" s="335"/>
      <c r="CC291" s="335"/>
      <c r="CD291" s="335"/>
      <c r="CE291" s="335"/>
      <c r="CF291" s="335"/>
      <c r="CG291" s="335"/>
      <c r="CH291" s="335"/>
      <c r="CI291" s="335"/>
      <c r="CJ291" s="335"/>
      <c r="CK291" s="335"/>
      <c r="CL291" s="335"/>
      <c r="CM291" s="335"/>
      <c r="CN291" s="335"/>
      <c r="CO291" s="335"/>
      <c r="CP291" s="335"/>
      <c r="CQ291" s="335"/>
      <c r="CR291" s="335"/>
      <c r="CS291" s="335"/>
      <c r="CT291" s="335"/>
      <c r="CU291" s="335"/>
      <c r="CV291" s="335"/>
      <c r="CW291" s="335"/>
      <c r="CX291" s="335"/>
      <c r="CY291" s="335"/>
      <c r="CZ291" s="335"/>
      <c r="DA291" s="335"/>
      <c r="DB291" s="335"/>
      <c r="DC291" s="335"/>
      <c r="DD291" s="335"/>
    </row>
    <row r="292" spans="1:108" x14ac:dyDescent="0.2">
      <c r="BH292" s="335"/>
      <c r="BI292" s="335"/>
      <c r="BJ292" s="335"/>
      <c r="BK292" s="335"/>
      <c r="BL292" s="335"/>
      <c r="BM292" s="335"/>
      <c r="BN292" s="335"/>
      <c r="BO292" s="335"/>
      <c r="BP292" s="335"/>
      <c r="BQ292" s="335"/>
      <c r="BR292" s="335"/>
      <c r="BS292" s="335"/>
      <c r="BT292" s="335"/>
      <c r="BU292" s="335"/>
      <c r="BV292" s="335"/>
      <c r="BW292" s="335"/>
      <c r="BX292" s="335"/>
      <c r="BY292" s="335"/>
      <c r="BZ292" s="335"/>
      <c r="CA292" s="335"/>
      <c r="CB292" s="335"/>
      <c r="CC292" s="335"/>
      <c r="CD292" s="335"/>
      <c r="CE292" s="335"/>
      <c r="CF292" s="335"/>
      <c r="CG292" s="335"/>
      <c r="CH292" s="335"/>
      <c r="CI292" s="335"/>
      <c r="CJ292" s="335"/>
      <c r="CK292" s="335"/>
      <c r="CL292" s="335"/>
      <c r="CM292" s="335"/>
      <c r="CN292" s="335"/>
      <c r="CO292" s="335"/>
      <c r="CP292" s="335"/>
      <c r="CQ292" s="335"/>
      <c r="CR292" s="335"/>
      <c r="CS292" s="335"/>
      <c r="CT292" s="335"/>
      <c r="CU292" s="335"/>
      <c r="CV292" s="335"/>
      <c r="CW292" s="335"/>
      <c r="CX292" s="335"/>
      <c r="CY292" s="335"/>
      <c r="CZ292" s="335"/>
      <c r="DA292" s="335"/>
      <c r="DB292" s="335"/>
      <c r="DC292" s="335"/>
      <c r="DD292" s="335"/>
    </row>
    <row r="293" spans="1:108" ht="20.25" thickBot="1" x14ac:dyDescent="0.3">
      <c r="A293" s="378" t="s">
        <v>508</v>
      </c>
      <c r="B293" s="378"/>
      <c r="C293" s="378"/>
      <c r="D293" s="378"/>
      <c r="E293" s="263" t="s">
        <v>1071</v>
      </c>
    </row>
    <row r="294" spans="1:108" ht="9" customHeight="1" x14ac:dyDescent="0.2">
      <c r="E294" s="168"/>
      <c r="F294" s="169"/>
      <c r="G294" s="169"/>
      <c r="H294" s="169"/>
      <c r="I294" s="169"/>
      <c r="J294" s="169"/>
      <c r="K294" s="169"/>
      <c r="L294" s="169"/>
      <c r="M294" s="169"/>
      <c r="N294" s="169"/>
      <c r="O294" s="169"/>
      <c r="P294" s="169"/>
      <c r="Q294" s="169"/>
      <c r="R294" s="169"/>
      <c r="S294" s="169"/>
      <c r="T294" s="169"/>
      <c r="U294" s="169"/>
      <c r="V294" s="169"/>
      <c r="W294" s="169"/>
      <c r="X294" s="169"/>
      <c r="Y294" s="169"/>
      <c r="Z294" s="169"/>
      <c r="AA294" s="169"/>
      <c r="AB294" s="169"/>
      <c r="AC294" s="169"/>
      <c r="AD294" s="169"/>
      <c r="AE294" s="169"/>
      <c r="AF294" s="169"/>
      <c r="AG294" s="169"/>
      <c r="AH294" s="169"/>
      <c r="AI294" s="169"/>
      <c r="AJ294" s="169"/>
      <c r="AK294" s="169"/>
      <c r="AL294" s="169"/>
      <c r="AM294" s="169"/>
      <c r="AN294" s="169"/>
      <c r="AO294" s="169"/>
      <c r="AP294" s="169"/>
      <c r="AQ294" s="169"/>
      <c r="AR294" s="169"/>
      <c r="AS294" s="169"/>
      <c r="AT294" s="169"/>
      <c r="AU294" s="169"/>
      <c r="AV294" s="169"/>
      <c r="AW294" s="169"/>
      <c r="AX294" s="169"/>
      <c r="AY294" s="169"/>
      <c r="AZ294" s="169"/>
      <c r="BA294" s="169"/>
      <c r="BB294" s="169"/>
      <c r="BC294" s="169"/>
      <c r="BD294" s="170"/>
      <c r="BH294" s="82"/>
      <c r="BI294" s="83"/>
      <c r="BJ294" s="83"/>
      <c r="BK294" s="83"/>
      <c r="BL294" s="83"/>
      <c r="BM294" s="83"/>
      <c r="BN294" s="83"/>
      <c r="BO294" s="83"/>
      <c r="BP294" s="83"/>
      <c r="BQ294" s="83"/>
      <c r="BR294" s="83"/>
      <c r="BS294" s="83"/>
      <c r="BT294" s="83"/>
      <c r="BU294" s="83"/>
      <c r="BV294" s="83"/>
      <c r="BW294" s="83"/>
      <c r="BX294" s="83"/>
      <c r="BY294" s="83"/>
      <c r="BZ294" s="83"/>
      <c r="CA294" s="83"/>
      <c r="CB294" s="83"/>
      <c r="CC294" s="83"/>
      <c r="CD294" s="83"/>
      <c r="CE294" s="83"/>
      <c r="CF294" s="83"/>
      <c r="CG294" s="83"/>
      <c r="CH294" s="83"/>
      <c r="CI294" s="83"/>
      <c r="CJ294" s="83"/>
      <c r="CK294" s="83"/>
      <c r="CL294" s="83"/>
      <c r="CM294" s="83"/>
      <c r="CN294" s="83"/>
      <c r="CO294" s="83"/>
      <c r="CP294" s="83"/>
      <c r="CQ294" s="83"/>
      <c r="CR294" s="83"/>
      <c r="CS294" s="83"/>
      <c r="CT294" s="83"/>
      <c r="CU294" s="83"/>
      <c r="CV294" s="83"/>
      <c r="CW294" s="83"/>
      <c r="CX294" s="83"/>
      <c r="CY294" s="83"/>
      <c r="CZ294" s="83"/>
      <c r="DA294" s="83"/>
      <c r="DB294" s="83"/>
      <c r="DC294" s="83"/>
      <c r="DD294" s="84"/>
    </row>
    <row r="295" spans="1:108" x14ac:dyDescent="0.2">
      <c r="E295" s="210"/>
      <c r="F295" s="211"/>
      <c r="G295" s="211"/>
      <c r="H295" s="211"/>
      <c r="I295" s="211"/>
      <c r="J295" s="211"/>
      <c r="K295" s="211"/>
      <c r="L295" s="211"/>
      <c r="M295" s="211"/>
      <c r="N295" s="211"/>
      <c r="O295" s="211"/>
      <c r="P295" s="211"/>
      <c r="Q295" s="211"/>
      <c r="R295" s="211"/>
      <c r="S295" s="211"/>
      <c r="T295" s="211"/>
      <c r="U295" s="211"/>
      <c r="V295" s="211"/>
      <c r="W295" s="211"/>
      <c r="X295" s="211"/>
      <c r="Y295" s="211"/>
      <c r="Z295" s="211"/>
      <c r="AA295" s="211"/>
      <c r="AB295" s="211"/>
      <c r="AC295" s="211"/>
      <c r="AD295" s="211"/>
      <c r="AE295" s="211"/>
      <c r="AF295" s="211"/>
      <c r="AG295" s="211"/>
      <c r="AH295" s="211"/>
      <c r="AI295" s="211"/>
      <c r="AJ295" s="211"/>
      <c r="AK295" s="211"/>
      <c r="AL295" s="211"/>
      <c r="AM295" s="653" t="s">
        <v>534</v>
      </c>
      <c r="AN295" s="653"/>
      <c r="AO295" s="653"/>
      <c r="AP295" s="653"/>
      <c r="AQ295" s="653"/>
      <c r="AR295" s="211"/>
      <c r="AS295" s="211"/>
      <c r="AT295" s="211"/>
      <c r="AU295" s="211"/>
      <c r="AV295" s="211"/>
      <c r="AW295" s="211"/>
      <c r="AX295" s="211"/>
      <c r="AY295" s="211"/>
      <c r="AZ295" s="211"/>
      <c r="BA295" s="211"/>
      <c r="BB295" s="211"/>
      <c r="BC295" s="211"/>
      <c r="BD295" s="212"/>
      <c r="BH295" s="85"/>
      <c r="BI295" s="86"/>
      <c r="BJ295" s="86"/>
      <c r="BK295" s="86"/>
      <c r="BL295" s="86"/>
      <c r="BM295" s="86"/>
      <c r="BN295" s="86"/>
      <c r="BO295" s="86"/>
      <c r="BP295" s="86"/>
      <c r="BQ295" s="86"/>
      <c r="BR295" s="86"/>
      <c r="BS295" s="86"/>
      <c r="BT295" s="86"/>
      <c r="BU295" s="86"/>
      <c r="BV295" s="86"/>
      <c r="BW295" s="86"/>
      <c r="BX295" s="86"/>
      <c r="BY295" s="86"/>
      <c r="BZ295" s="86"/>
      <c r="CA295" s="86"/>
      <c r="CB295" s="86"/>
      <c r="CC295" s="86"/>
      <c r="CD295" s="86"/>
      <c r="CE295" s="86"/>
      <c r="CF295" s="86"/>
      <c r="CG295" s="86"/>
      <c r="CH295" s="86"/>
      <c r="CI295" s="86"/>
      <c r="CJ295" s="86"/>
      <c r="CK295" s="86"/>
      <c r="CL295" s="86"/>
      <c r="CM295" s="86"/>
      <c r="CN295" s="86"/>
      <c r="CO295" s="86"/>
      <c r="CP295" s="86"/>
      <c r="CQ295" s="86"/>
      <c r="CR295" s="86"/>
      <c r="CS295" s="86"/>
      <c r="CT295" s="86"/>
      <c r="CU295" s="86"/>
      <c r="CV295" s="86"/>
      <c r="CW295" s="86"/>
      <c r="CX295" s="86"/>
      <c r="CY295" s="86"/>
      <c r="CZ295" s="86"/>
      <c r="DA295" s="86"/>
      <c r="DB295" s="86"/>
      <c r="DC295" s="86"/>
      <c r="DD295" s="87"/>
    </row>
    <row r="296" spans="1:108" ht="9" customHeight="1" thickBot="1" x14ac:dyDescent="0.25">
      <c r="E296" s="171"/>
      <c r="F296" s="172"/>
      <c r="G296" s="172"/>
      <c r="H296" s="172"/>
      <c r="I296" s="172"/>
      <c r="J296" s="172"/>
      <c r="K296" s="172"/>
      <c r="L296" s="172"/>
      <c r="M296" s="172"/>
      <c r="N296" s="172"/>
      <c r="O296" s="172"/>
      <c r="P296" s="172"/>
      <c r="Q296" s="172"/>
      <c r="R296" s="172"/>
      <c r="S296" s="172"/>
      <c r="T296" s="172"/>
      <c r="U296" s="172"/>
      <c r="V296" s="172"/>
      <c r="W296" s="172"/>
      <c r="X296" s="172"/>
      <c r="Y296" s="172"/>
      <c r="Z296" s="172"/>
      <c r="AA296" s="172"/>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3"/>
      <c r="AZ296" s="173"/>
      <c r="BA296" s="173"/>
      <c r="BB296" s="173"/>
      <c r="BC296" s="172"/>
      <c r="BD296" s="174"/>
      <c r="BH296" s="85"/>
      <c r="BI296" s="86"/>
      <c r="BJ296" s="86"/>
      <c r="BK296" s="86"/>
      <c r="BL296" s="86"/>
      <c r="BM296" s="86"/>
      <c r="BN296" s="86"/>
      <c r="BO296" s="86"/>
      <c r="BP296" s="86"/>
      <c r="BQ296" s="86"/>
      <c r="BR296" s="86"/>
      <c r="BS296" s="86"/>
      <c r="BT296" s="86"/>
      <c r="BU296" s="86"/>
      <c r="BV296" s="86"/>
      <c r="BW296" s="86"/>
      <c r="BX296" s="86"/>
      <c r="BY296" s="86"/>
      <c r="BZ296" s="86"/>
      <c r="CA296" s="86"/>
      <c r="CB296" s="86"/>
      <c r="CC296" s="86"/>
      <c r="CD296" s="86"/>
      <c r="CE296" s="86"/>
      <c r="CF296" s="86"/>
      <c r="CG296" s="86"/>
      <c r="CH296" s="86"/>
      <c r="CI296" s="86"/>
      <c r="CJ296" s="86"/>
      <c r="CK296" s="86"/>
      <c r="CL296" s="86"/>
      <c r="CM296" s="86"/>
      <c r="CN296" s="86"/>
      <c r="CO296" s="86"/>
      <c r="CP296" s="86"/>
      <c r="CQ296" s="86"/>
      <c r="CR296" s="86"/>
      <c r="CS296" s="86"/>
      <c r="CT296" s="86"/>
      <c r="CU296" s="86"/>
      <c r="CV296" s="86"/>
      <c r="CW296" s="86"/>
      <c r="CX296" s="86"/>
      <c r="CY296" s="86"/>
      <c r="CZ296" s="86"/>
      <c r="DA296" s="86"/>
      <c r="DB296" s="86"/>
      <c r="DC296" s="86"/>
      <c r="DD296" s="87"/>
    </row>
    <row r="297" spans="1:108" x14ac:dyDescent="0.2">
      <c r="E297" s="5"/>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17"/>
      <c r="AZ297" s="17"/>
      <c r="BA297" s="17"/>
      <c r="BB297" s="17"/>
      <c r="BC297" s="6"/>
      <c r="BD297" s="7"/>
      <c r="BH297" s="85"/>
      <c r="BI297" s="86"/>
      <c r="BJ297" s="86"/>
      <c r="BK297" s="86"/>
      <c r="BL297" s="86"/>
      <c r="BM297" s="86"/>
      <c r="BN297" s="86"/>
      <c r="BO297" s="86"/>
      <c r="BP297" s="86"/>
      <c r="BQ297" s="86"/>
      <c r="BR297" s="86"/>
      <c r="BS297" s="86"/>
      <c r="BT297" s="86"/>
      <c r="BU297" s="86"/>
      <c r="BV297" s="86"/>
      <c r="BW297" s="86"/>
      <c r="BX297" s="86"/>
      <c r="BY297" s="86"/>
      <c r="BZ297" s="86"/>
      <c r="CA297" s="86"/>
      <c r="CB297" s="86"/>
      <c r="CC297" s="86"/>
      <c r="CD297" s="86"/>
      <c r="CE297" s="86"/>
      <c r="CF297" s="86"/>
      <c r="CG297" s="86"/>
      <c r="CH297" s="86"/>
      <c r="CI297" s="86"/>
      <c r="CJ297" s="86"/>
      <c r="CK297" s="86"/>
      <c r="CL297" s="86"/>
      <c r="CM297" s="86"/>
      <c r="CN297" s="86"/>
      <c r="CO297" s="86"/>
      <c r="CP297" s="86"/>
      <c r="CQ297" s="86"/>
      <c r="CR297" s="86"/>
      <c r="CS297" s="86"/>
      <c r="CT297" s="86"/>
      <c r="CU297" s="86"/>
      <c r="CV297" s="86"/>
      <c r="CW297" s="86"/>
      <c r="CX297" s="86"/>
      <c r="CY297" s="86"/>
      <c r="CZ297" s="86"/>
      <c r="DA297" s="86"/>
      <c r="DB297" s="86"/>
      <c r="DC297" s="86"/>
      <c r="DD297" s="87"/>
    </row>
    <row r="298" spans="1:108" ht="23.45" customHeight="1" x14ac:dyDescent="0.2">
      <c r="E298" s="5"/>
      <c r="F298" s="6"/>
      <c r="G298" s="526" t="s">
        <v>586</v>
      </c>
      <c r="H298" s="526"/>
      <c r="I298" s="526"/>
      <c r="J298" s="526"/>
      <c r="K298" s="526"/>
      <c r="L298" s="526"/>
      <c r="M298" s="526"/>
      <c r="N298" s="526"/>
      <c r="O298" s="526"/>
      <c r="P298" s="526"/>
      <c r="Q298" s="526"/>
      <c r="R298" s="526"/>
      <c r="S298" s="526"/>
      <c r="T298" s="526"/>
      <c r="U298" s="526"/>
      <c r="V298" s="526"/>
      <c r="W298" s="526"/>
      <c r="X298" s="526"/>
      <c r="Y298" s="526"/>
      <c r="Z298" s="526"/>
      <c r="AA298" s="526"/>
      <c r="AB298" s="526"/>
      <c r="AC298" s="526"/>
      <c r="AD298" s="526"/>
      <c r="AE298" s="526"/>
      <c r="AF298" s="526"/>
      <c r="AG298" s="526"/>
      <c r="AH298" s="526"/>
      <c r="AI298" s="526"/>
      <c r="AJ298" s="526"/>
      <c r="AK298" s="526"/>
      <c r="AL298" s="526"/>
      <c r="AM298" s="526"/>
      <c r="AN298" s="526"/>
      <c r="AO298" s="526"/>
      <c r="AP298" s="526"/>
      <c r="AQ298" s="526"/>
      <c r="AR298" s="526"/>
      <c r="AS298" s="526"/>
      <c r="AT298" s="526"/>
      <c r="AU298" s="526"/>
      <c r="AV298" s="526"/>
      <c r="AW298" s="526"/>
      <c r="AX298" s="526"/>
      <c r="AY298" s="526"/>
      <c r="AZ298" s="526"/>
      <c r="BA298" s="526"/>
      <c r="BB298" s="526"/>
      <c r="BC298" s="6"/>
      <c r="BD298" s="7"/>
      <c r="BH298" s="85"/>
      <c r="BI298" s="86"/>
      <c r="BJ298" s="86" t="s">
        <v>519</v>
      </c>
      <c r="BK298" s="86"/>
      <c r="BL298" s="86"/>
      <c r="BM298" s="86"/>
      <c r="BN298" s="86"/>
      <c r="BO298" s="86"/>
      <c r="BP298" s="86"/>
      <c r="BQ298" s="86"/>
      <c r="BR298" s="86"/>
      <c r="BS298" s="86"/>
      <c r="BT298" s="86"/>
      <c r="BU298" s="86"/>
      <c r="BV298" s="86"/>
      <c r="BW298" s="86"/>
      <c r="BX298" s="86"/>
      <c r="BY298" s="86"/>
      <c r="BZ298" s="86"/>
      <c r="CA298" s="86"/>
      <c r="CB298" s="86"/>
      <c r="CC298" s="86"/>
      <c r="CD298" s="86"/>
      <c r="CE298" s="86"/>
      <c r="CF298" s="86"/>
      <c r="CG298" s="86"/>
      <c r="CH298" s="86"/>
      <c r="CI298" s="86"/>
      <c r="CJ298" s="86"/>
      <c r="CK298" s="86"/>
      <c r="CL298" s="86"/>
      <c r="CM298" s="86"/>
      <c r="CN298" s="86"/>
      <c r="CO298" s="86"/>
      <c r="CP298" s="86"/>
      <c r="CQ298" s="86"/>
      <c r="CR298" s="86"/>
      <c r="CS298" s="86"/>
      <c r="CT298" s="86"/>
      <c r="CU298" s="86"/>
      <c r="CV298" s="86"/>
      <c r="CW298" s="86"/>
      <c r="CX298" s="86"/>
      <c r="CY298" s="86"/>
      <c r="CZ298" s="86"/>
      <c r="DA298" s="86"/>
      <c r="DB298" s="86"/>
      <c r="DC298" s="86"/>
      <c r="DD298" s="87"/>
    </row>
    <row r="299" spans="1:108" ht="15.75" customHeight="1" x14ac:dyDescent="0.2">
      <c r="E299" s="5"/>
      <c r="F299" s="6"/>
      <c r="G299" s="526"/>
      <c r="H299" s="526"/>
      <c r="I299" s="526"/>
      <c r="J299" s="526"/>
      <c r="K299" s="526"/>
      <c r="L299" s="526"/>
      <c r="M299" s="526"/>
      <c r="N299" s="526"/>
      <c r="O299" s="526"/>
      <c r="P299" s="526"/>
      <c r="Q299" s="526"/>
      <c r="R299" s="526"/>
      <c r="S299" s="526"/>
      <c r="T299" s="526"/>
      <c r="U299" s="526"/>
      <c r="V299" s="526"/>
      <c r="W299" s="526"/>
      <c r="X299" s="526"/>
      <c r="Y299" s="526"/>
      <c r="Z299" s="526"/>
      <c r="AA299" s="526"/>
      <c r="AB299" s="526"/>
      <c r="AC299" s="526"/>
      <c r="AD299" s="526"/>
      <c r="AE299" s="526"/>
      <c r="AF299" s="526"/>
      <c r="AG299" s="526"/>
      <c r="AH299" s="526"/>
      <c r="AI299" s="526"/>
      <c r="AJ299" s="526"/>
      <c r="AK299" s="526"/>
      <c r="AL299" s="526"/>
      <c r="AM299" s="526"/>
      <c r="AN299" s="526"/>
      <c r="AO299" s="526"/>
      <c r="AP299" s="526"/>
      <c r="AQ299" s="526"/>
      <c r="AR299" s="526"/>
      <c r="AS299" s="526"/>
      <c r="AT299" s="526"/>
      <c r="AU299" s="526"/>
      <c r="AV299" s="526"/>
      <c r="AW299" s="526"/>
      <c r="AX299" s="526"/>
      <c r="AY299" s="526"/>
      <c r="AZ299" s="526"/>
      <c r="BA299" s="526"/>
      <c r="BB299" s="526"/>
      <c r="BC299" s="6"/>
      <c r="BD299" s="7"/>
      <c r="BH299" s="85"/>
      <c r="BI299" s="86"/>
      <c r="BJ299" s="86"/>
      <c r="BK299" s="86" t="s">
        <v>1070</v>
      </c>
      <c r="BL299" s="86"/>
      <c r="BM299" s="86"/>
      <c r="BN299" s="86"/>
      <c r="BO299" s="86"/>
      <c r="BP299" s="86"/>
      <c r="BQ299" s="86"/>
      <c r="BR299" s="86"/>
      <c r="BS299" s="86"/>
      <c r="BT299" s="86"/>
      <c r="BU299" s="86"/>
      <c r="BV299" s="86"/>
      <c r="BW299" s="86"/>
      <c r="BX299" s="86"/>
      <c r="BY299" s="86"/>
      <c r="BZ299" s="86"/>
      <c r="CA299" s="86"/>
      <c r="CB299" s="86"/>
      <c r="CC299" s="86"/>
      <c r="CD299" s="86"/>
      <c r="CE299" s="86"/>
      <c r="CF299" s="86"/>
      <c r="CG299" s="86"/>
      <c r="CH299" s="86"/>
      <c r="CI299" s="86"/>
      <c r="CJ299" s="86"/>
      <c r="CK299" s="86"/>
      <c r="CL299" s="86"/>
      <c r="CM299" s="86"/>
      <c r="CN299" s="86"/>
      <c r="CO299" s="86"/>
      <c r="CP299" s="86"/>
      <c r="CQ299" s="86"/>
      <c r="CR299" s="86"/>
      <c r="CS299" s="86"/>
      <c r="CT299" s="86"/>
      <c r="CU299" s="86"/>
      <c r="CV299" s="86"/>
      <c r="CW299" s="86"/>
      <c r="CX299" s="86"/>
      <c r="CY299" s="86"/>
      <c r="CZ299" s="86"/>
      <c r="DA299" s="86"/>
      <c r="DB299" s="86"/>
      <c r="DC299" s="86"/>
      <c r="DD299" s="87"/>
    </row>
    <row r="300" spans="1:108" ht="15.75" customHeight="1" x14ac:dyDescent="0.2">
      <c r="E300" s="5"/>
      <c r="F300" s="6"/>
      <c r="G300" s="526"/>
      <c r="H300" s="526"/>
      <c r="I300" s="526"/>
      <c r="J300" s="526"/>
      <c r="K300" s="526"/>
      <c r="L300" s="526"/>
      <c r="M300" s="526"/>
      <c r="N300" s="526"/>
      <c r="O300" s="526"/>
      <c r="P300" s="526"/>
      <c r="Q300" s="526"/>
      <c r="R300" s="526"/>
      <c r="S300" s="526"/>
      <c r="T300" s="526"/>
      <c r="U300" s="526"/>
      <c r="V300" s="526"/>
      <c r="W300" s="526"/>
      <c r="X300" s="526"/>
      <c r="Y300" s="526"/>
      <c r="Z300" s="526"/>
      <c r="AA300" s="526"/>
      <c r="AB300" s="526"/>
      <c r="AC300" s="526"/>
      <c r="AD300" s="526"/>
      <c r="AE300" s="526"/>
      <c r="AF300" s="526"/>
      <c r="AG300" s="526"/>
      <c r="AH300" s="526"/>
      <c r="AI300" s="526"/>
      <c r="AJ300" s="526"/>
      <c r="AK300" s="526"/>
      <c r="AL300" s="526"/>
      <c r="AM300" s="526"/>
      <c r="AN300" s="526"/>
      <c r="AO300" s="526"/>
      <c r="AP300" s="526"/>
      <c r="AQ300" s="526"/>
      <c r="AR300" s="526"/>
      <c r="AS300" s="526"/>
      <c r="AT300" s="526"/>
      <c r="AU300" s="526"/>
      <c r="AV300" s="526"/>
      <c r="AW300" s="526"/>
      <c r="AX300" s="526"/>
      <c r="AY300" s="526"/>
      <c r="AZ300" s="526"/>
      <c r="BA300" s="526"/>
      <c r="BB300" s="526"/>
      <c r="BC300" s="167"/>
      <c r="BD300" s="7"/>
      <c r="BH300" s="85"/>
      <c r="BI300" s="86"/>
      <c r="BJ300" s="86"/>
      <c r="BK300" s="175"/>
      <c r="BL300" s="175"/>
      <c r="BM300" s="175"/>
      <c r="BN300" s="175"/>
      <c r="BO300" s="175"/>
      <c r="BP300" s="175"/>
      <c r="BQ300" s="175"/>
      <c r="BR300" s="175"/>
      <c r="BS300" s="175"/>
      <c r="BT300" s="175"/>
      <c r="BU300" s="175"/>
      <c r="BV300" s="175"/>
      <c r="BW300" s="175"/>
      <c r="BX300" s="175"/>
      <c r="BY300" s="175"/>
      <c r="BZ300" s="175"/>
      <c r="CA300" s="175"/>
      <c r="CB300" s="175"/>
      <c r="CC300" s="175"/>
      <c r="CD300" s="175"/>
      <c r="CE300" s="175"/>
      <c r="CF300" s="175"/>
      <c r="CG300" s="175"/>
      <c r="CH300" s="175"/>
      <c r="CI300" s="175"/>
      <c r="CJ300" s="86"/>
      <c r="CK300" s="86"/>
      <c r="CL300" s="86"/>
      <c r="CM300" s="86"/>
      <c r="CN300" s="86"/>
      <c r="CO300" s="86"/>
      <c r="CP300" s="86"/>
      <c r="CQ300" s="86"/>
      <c r="CR300" s="86"/>
      <c r="CS300" s="86"/>
      <c r="CT300" s="86"/>
      <c r="CU300" s="86"/>
      <c r="CV300" s="86"/>
      <c r="CW300" s="86"/>
      <c r="CX300" s="86"/>
      <c r="CY300" s="86"/>
      <c r="CZ300" s="86"/>
      <c r="DA300" s="86"/>
      <c r="DB300" s="86"/>
      <c r="DC300" s="86"/>
      <c r="DD300" s="87"/>
    </row>
    <row r="301" spans="1:108" ht="15.75" customHeight="1" x14ac:dyDescent="0.2">
      <c r="E301" s="5"/>
      <c r="F301" s="6"/>
      <c r="G301" s="526"/>
      <c r="H301" s="526"/>
      <c r="I301" s="526"/>
      <c r="J301" s="526"/>
      <c r="K301" s="526"/>
      <c r="L301" s="526"/>
      <c r="M301" s="526"/>
      <c r="N301" s="526"/>
      <c r="O301" s="526"/>
      <c r="P301" s="526"/>
      <c r="Q301" s="526"/>
      <c r="R301" s="526"/>
      <c r="S301" s="526"/>
      <c r="T301" s="526"/>
      <c r="U301" s="526"/>
      <c r="V301" s="526"/>
      <c r="W301" s="526"/>
      <c r="X301" s="526"/>
      <c r="Y301" s="526"/>
      <c r="Z301" s="526"/>
      <c r="AA301" s="526"/>
      <c r="AB301" s="526"/>
      <c r="AC301" s="526"/>
      <c r="AD301" s="526"/>
      <c r="AE301" s="526"/>
      <c r="AF301" s="526"/>
      <c r="AG301" s="526"/>
      <c r="AH301" s="526"/>
      <c r="AI301" s="526"/>
      <c r="AJ301" s="526"/>
      <c r="AK301" s="526"/>
      <c r="AL301" s="526"/>
      <c r="AM301" s="526"/>
      <c r="AN301" s="526"/>
      <c r="AO301" s="526"/>
      <c r="AP301" s="526"/>
      <c r="AQ301" s="526"/>
      <c r="AR301" s="526"/>
      <c r="AS301" s="526"/>
      <c r="AT301" s="526"/>
      <c r="AU301" s="526"/>
      <c r="AV301" s="526"/>
      <c r="AW301" s="526"/>
      <c r="AX301" s="526"/>
      <c r="AY301" s="526"/>
      <c r="AZ301" s="526"/>
      <c r="BA301" s="526"/>
      <c r="BB301" s="526"/>
      <c r="BC301" s="167"/>
      <c r="BD301" s="7"/>
      <c r="BH301" s="85"/>
      <c r="BI301" s="86"/>
      <c r="BJ301" s="86"/>
      <c r="BK301" s="175"/>
      <c r="BL301" s="175"/>
      <c r="BM301" s="175"/>
      <c r="BN301" s="175"/>
      <c r="BO301" s="175"/>
      <c r="BP301" s="175"/>
      <c r="BQ301" s="175"/>
      <c r="BR301" s="175"/>
      <c r="BS301" s="175"/>
      <c r="BT301" s="175"/>
      <c r="BU301" s="175"/>
      <c r="BV301" s="175"/>
      <c r="BW301" s="175"/>
      <c r="BX301" s="175"/>
      <c r="BY301" s="175"/>
      <c r="BZ301" s="175"/>
      <c r="CA301" s="175"/>
      <c r="CB301" s="175"/>
      <c r="CC301" s="175"/>
      <c r="CD301" s="175"/>
      <c r="CE301" s="175"/>
      <c r="CF301" s="175"/>
      <c r="CG301" s="175"/>
      <c r="CH301" s="175"/>
      <c r="CI301" s="175"/>
      <c r="CJ301" s="86"/>
      <c r="CK301" s="86"/>
      <c r="CL301" s="86"/>
      <c r="CM301" s="86"/>
      <c r="CN301" s="86"/>
      <c r="CO301" s="86"/>
      <c r="CP301" s="86"/>
      <c r="CQ301" s="86"/>
      <c r="CR301" s="86"/>
      <c r="CS301" s="86"/>
      <c r="CT301" s="86"/>
      <c r="CU301" s="86"/>
      <c r="CV301" s="86"/>
      <c r="CW301" s="86"/>
      <c r="CX301" s="86"/>
      <c r="CY301" s="86"/>
      <c r="CZ301" s="86"/>
      <c r="DA301" s="86"/>
      <c r="DB301" s="86"/>
      <c r="DC301" s="86"/>
      <c r="DD301" s="87"/>
    </row>
    <row r="302" spans="1:108" ht="15.75" customHeight="1" x14ac:dyDescent="0.2">
      <c r="E302" s="5"/>
      <c r="F302" s="6"/>
      <c r="G302" s="526"/>
      <c r="H302" s="526"/>
      <c r="I302" s="526"/>
      <c r="J302" s="526"/>
      <c r="K302" s="526"/>
      <c r="L302" s="526"/>
      <c r="M302" s="526"/>
      <c r="N302" s="526"/>
      <c r="O302" s="526"/>
      <c r="P302" s="526"/>
      <c r="Q302" s="526"/>
      <c r="R302" s="526"/>
      <c r="S302" s="526"/>
      <c r="T302" s="526"/>
      <c r="U302" s="526"/>
      <c r="V302" s="526"/>
      <c r="W302" s="526"/>
      <c r="X302" s="526"/>
      <c r="Y302" s="526"/>
      <c r="Z302" s="526"/>
      <c r="AA302" s="526"/>
      <c r="AB302" s="526"/>
      <c r="AC302" s="526"/>
      <c r="AD302" s="526"/>
      <c r="AE302" s="526"/>
      <c r="AF302" s="526"/>
      <c r="AG302" s="526"/>
      <c r="AH302" s="526"/>
      <c r="AI302" s="526"/>
      <c r="AJ302" s="526"/>
      <c r="AK302" s="526"/>
      <c r="AL302" s="526"/>
      <c r="AM302" s="526"/>
      <c r="AN302" s="526"/>
      <c r="AO302" s="526"/>
      <c r="AP302" s="526"/>
      <c r="AQ302" s="526"/>
      <c r="AR302" s="526"/>
      <c r="AS302" s="526"/>
      <c r="AT302" s="526"/>
      <c r="AU302" s="526"/>
      <c r="AV302" s="526"/>
      <c r="AW302" s="526"/>
      <c r="AX302" s="526"/>
      <c r="AY302" s="526"/>
      <c r="AZ302" s="526"/>
      <c r="BA302" s="526"/>
      <c r="BB302" s="526"/>
      <c r="BC302" s="167"/>
      <c r="BD302" s="7"/>
      <c r="BH302" s="85"/>
      <c r="BI302" s="86"/>
      <c r="BJ302" s="86" t="s">
        <v>520</v>
      </c>
      <c r="BK302" s="175"/>
      <c r="BL302" s="175"/>
      <c r="BM302" s="175"/>
      <c r="BN302" s="175"/>
      <c r="BO302" s="175"/>
      <c r="BP302" s="175"/>
      <c r="BQ302" s="175"/>
      <c r="BR302" s="175"/>
      <c r="BS302" s="175"/>
      <c r="BT302" s="175"/>
      <c r="BU302" s="175"/>
      <c r="BV302" s="175"/>
      <c r="BW302" s="175"/>
      <c r="BX302" s="175"/>
      <c r="BY302" s="175"/>
      <c r="BZ302" s="175"/>
      <c r="CA302" s="175"/>
      <c r="CB302" s="175"/>
      <c r="CC302" s="175"/>
      <c r="CD302" s="175"/>
      <c r="CE302" s="175"/>
      <c r="CF302" s="175"/>
      <c r="CG302" s="175"/>
      <c r="CH302" s="175"/>
      <c r="CI302" s="175"/>
      <c r="CJ302" s="86"/>
      <c r="CK302" s="86"/>
      <c r="CL302" s="86"/>
      <c r="CM302" s="86"/>
      <c r="CN302" s="86"/>
      <c r="CO302" s="86"/>
      <c r="CP302" s="86"/>
      <c r="CQ302" s="86"/>
      <c r="CR302" s="86"/>
      <c r="CS302" s="86"/>
      <c r="CT302" s="86"/>
      <c r="CU302" s="86"/>
      <c r="CV302" s="86"/>
      <c r="CW302" s="86"/>
      <c r="CX302" s="86"/>
      <c r="CY302" s="86"/>
      <c r="CZ302" s="86"/>
      <c r="DA302" s="86"/>
      <c r="DB302" s="86"/>
      <c r="DC302" s="86"/>
      <c r="DD302" s="87"/>
    </row>
    <row r="303" spans="1:108" ht="15.75" customHeight="1" x14ac:dyDescent="0.2">
      <c r="E303" s="5"/>
      <c r="F303" s="6"/>
      <c r="G303" s="526"/>
      <c r="H303" s="526"/>
      <c r="I303" s="526"/>
      <c r="J303" s="526"/>
      <c r="K303" s="526"/>
      <c r="L303" s="526"/>
      <c r="M303" s="526"/>
      <c r="N303" s="526"/>
      <c r="O303" s="526"/>
      <c r="P303" s="526"/>
      <c r="Q303" s="526"/>
      <c r="R303" s="526"/>
      <c r="S303" s="526"/>
      <c r="T303" s="526"/>
      <c r="U303" s="526"/>
      <c r="V303" s="526"/>
      <c r="W303" s="526"/>
      <c r="X303" s="526"/>
      <c r="Y303" s="526"/>
      <c r="Z303" s="526"/>
      <c r="AA303" s="526"/>
      <c r="AB303" s="526"/>
      <c r="AC303" s="526"/>
      <c r="AD303" s="526"/>
      <c r="AE303" s="526"/>
      <c r="AF303" s="526"/>
      <c r="AG303" s="526"/>
      <c r="AH303" s="526"/>
      <c r="AI303" s="526"/>
      <c r="AJ303" s="526"/>
      <c r="AK303" s="526"/>
      <c r="AL303" s="526"/>
      <c r="AM303" s="526"/>
      <c r="AN303" s="526"/>
      <c r="AO303" s="526"/>
      <c r="AP303" s="526"/>
      <c r="AQ303" s="526"/>
      <c r="AR303" s="526"/>
      <c r="AS303" s="526"/>
      <c r="AT303" s="526"/>
      <c r="AU303" s="526"/>
      <c r="AV303" s="526"/>
      <c r="AW303" s="526"/>
      <c r="AX303" s="526"/>
      <c r="AY303" s="526"/>
      <c r="AZ303" s="526"/>
      <c r="BA303" s="526"/>
      <c r="BB303" s="526"/>
      <c r="BC303" s="167"/>
      <c r="BD303" s="7"/>
      <c r="BH303" s="85"/>
      <c r="BI303" s="86"/>
      <c r="BJ303" s="86"/>
      <c r="BK303" s="269" t="s">
        <v>1246</v>
      </c>
      <c r="BL303" s="193"/>
      <c r="BM303" s="193"/>
      <c r="BN303" s="193"/>
      <c r="BO303" s="193"/>
      <c r="BP303" s="193"/>
      <c r="BQ303" s="193"/>
      <c r="BR303" s="175"/>
      <c r="BS303" s="175"/>
      <c r="BT303" s="175"/>
      <c r="BU303" s="175"/>
      <c r="BV303" s="175"/>
      <c r="BW303" s="175"/>
      <c r="BX303" s="175"/>
      <c r="BY303" s="175"/>
      <c r="BZ303" s="175"/>
      <c r="CA303" s="175"/>
      <c r="CB303" s="175"/>
      <c r="CC303" s="175"/>
      <c r="CD303" s="175"/>
      <c r="CE303" s="175"/>
      <c r="CF303" s="175"/>
      <c r="CG303" s="175"/>
      <c r="CH303" s="175"/>
      <c r="CI303" s="175"/>
      <c r="CJ303" s="86"/>
      <c r="CK303" s="86"/>
      <c r="CL303" s="86"/>
      <c r="CM303" s="86"/>
      <c r="CN303" s="86"/>
      <c r="CO303" s="86"/>
      <c r="CP303" s="86"/>
      <c r="CQ303" s="86"/>
      <c r="CR303" s="86"/>
      <c r="CS303" s="86"/>
      <c r="CT303" s="86"/>
      <c r="CU303" s="86"/>
      <c r="CV303" s="86"/>
      <c r="CW303" s="86"/>
      <c r="CX303" s="86"/>
      <c r="CY303" s="86"/>
      <c r="CZ303" s="86"/>
      <c r="DA303" s="86"/>
      <c r="DB303" s="86"/>
      <c r="DC303" s="86"/>
      <c r="DD303" s="87"/>
    </row>
    <row r="304" spans="1:108" ht="15.75" customHeight="1" x14ac:dyDescent="0.2">
      <c r="E304" s="5"/>
      <c r="F304" s="6"/>
      <c r="G304" s="167"/>
      <c r="H304" s="167"/>
      <c r="I304" s="167"/>
      <c r="J304" s="167"/>
      <c r="K304" s="167"/>
      <c r="L304" s="167"/>
      <c r="M304" s="167"/>
      <c r="N304" s="167"/>
      <c r="O304" s="167"/>
      <c r="P304" s="167"/>
      <c r="Q304" s="167"/>
      <c r="R304" s="167"/>
      <c r="S304" s="167"/>
      <c r="T304" s="167"/>
      <c r="U304" s="167"/>
      <c r="V304" s="167"/>
      <c r="W304" s="167"/>
      <c r="X304" s="167"/>
      <c r="Y304" s="167"/>
      <c r="Z304" s="167"/>
      <c r="AA304" s="167"/>
      <c r="AB304" s="167"/>
      <c r="AC304" s="167"/>
      <c r="AD304" s="167"/>
      <c r="AE304" s="167"/>
      <c r="AF304" s="167"/>
      <c r="AG304" s="167"/>
      <c r="AH304" s="167"/>
      <c r="AI304" s="167"/>
      <c r="AJ304" s="167"/>
      <c r="AK304" s="167"/>
      <c r="AL304" s="167"/>
      <c r="AM304" s="167"/>
      <c r="AN304" s="167"/>
      <c r="AO304" s="167"/>
      <c r="AP304" s="167"/>
      <c r="AQ304" s="167"/>
      <c r="AR304" s="167"/>
      <c r="AS304" s="167"/>
      <c r="AT304" s="167"/>
      <c r="AU304" s="167"/>
      <c r="AV304" s="167"/>
      <c r="AW304" s="167"/>
      <c r="AX304" s="167"/>
      <c r="AY304" s="167"/>
      <c r="AZ304" s="167"/>
      <c r="BA304" s="167"/>
      <c r="BB304" s="167"/>
      <c r="BC304" s="167"/>
      <c r="BD304" s="7"/>
      <c r="BH304" s="85"/>
      <c r="BI304" s="86"/>
      <c r="BJ304" s="86"/>
      <c r="BK304" s="193" t="s">
        <v>1068</v>
      </c>
      <c r="BL304" s="193"/>
      <c r="BM304" s="193"/>
      <c r="BN304" s="193"/>
      <c r="BO304" s="193"/>
      <c r="BP304" s="193"/>
      <c r="BQ304" s="193"/>
      <c r="BR304" s="175"/>
      <c r="BS304" s="6"/>
      <c r="BT304" s="175"/>
      <c r="BU304" s="175"/>
      <c r="BV304" s="175"/>
      <c r="BW304" s="175"/>
      <c r="BX304" s="175"/>
      <c r="BY304" s="175"/>
      <c r="BZ304" s="175"/>
      <c r="CA304" s="175"/>
      <c r="CB304" s="175"/>
      <c r="CC304" s="175"/>
      <c r="CD304" s="175"/>
      <c r="CE304" s="175"/>
      <c r="CF304" s="175"/>
      <c r="CG304" s="175"/>
      <c r="CH304" s="175"/>
      <c r="CI304" s="175"/>
      <c r="CJ304" s="86"/>
      <c r="CK304" s="86"/>
      <c r="CL304" s="86"/>
      <c r="CM304" s="86"/>
      <c r="CN304" s="86"/>
      <c r="CO304" s="86"/>
      <c r="CP304" s="86"/>
      <c r="CQ304" s="86"/>
      <c r="CR304" s="86"/>
      <c r="CS304" s="86"/>
      <c r="CT304" s="86"/>
      <c r="CU304" s="86"/>
      <c r="CV304" s="86"/>
      <c r="CW304" s="86"/>
      <c r="CX304" s="86"/>
      <c r="CY304" s="86"/>
      <c r="CZ304" s="86"/>
      <c r="DA304" s="86"/>
      <c r="DB304" s="86"/>
      <c r="DC304" s="86"/>
      <c r="DD304" s="87"/>
    </row>
    <row r="305" spans="5:108" ht="15.6" customHeight="1" x14ac:dyDescent="0.2">
      <c r="E305" s="5"/>
      <c r="F305" s="6"/>
      <c r="G305" s="377" t="s">
        <v>180</v>
      </c>
      <c r="H305" s="377"/>
      <c r="I305" s="377"/>
      <c r="J305" s="377"/>
      <c r="K305" s="377"/>
      <c r="L305" s="377"/>
      <c r="M305" s="377"/>
      <c r="N305" s="377" t="s">
        <v>312</v>
      </c>
      <c r="O305" s="377"/>
      <c r="P305" s="377"/>
      <c r="Q305" s="377"/>
      <c r="R305" s="360" t="s">
        <v>990</v>
      </c>
      <c r="S305" s="361"/>
      <c r="T305" s="361"/>
      <c r="U305" s="361"/>
      <c r="V305" s="361"/>
      <c r="W305" s="361"/>
      <c r="X305" s="361"/>
      <c r="Y305" s="361"/>
      <c r="Z305" s="362"/>
      <c r="AA305" s="377" t="s">
        <v>250</v>
      </c>
      <c r="AB305" s="377"/>
      <c r="AC305" s="377"/>
      <c r="AD305" s="377"/>
      <c r="AE305" s="377"/>
      <c r="AF305" s="377" t="s">
        <v>297</v>
      </c>
      <c r="AG305" s="377"/>
      <c r="AH305" s="377"/>
      <c r="AI305" s="377"/>
      <c r="AJ305" s="377"/>
      <c r="AK305" s="377"/>
      <c r="AL305" s="377"/>
      <c r="AM305" s="377"/>
      <c r="AN305" s="377"/>
      <c r="AO305" s="360" t="s">
        <v>530</v>
      </c>
      <c r="AP305" s="361"/>
      <c r="AQ305" s="361"/>
      <c r="AR305" s="361"/>
      <c r="AS305" s="361"/>
      <c r="AT305" s="362"/>
      <c r="AU305" s="360" t="s">
        <v>988</v>
      </c>
      <c r="AV305" s="361"/>
      <c r="AW305" s="361"/>
      <c r="AX305" s="361"/>
      <c r="AY305" s="361"/>
      <c r="AZ305" s="361"/>
      <c r="BA305" s="361"/>
      <c r="BB305" s="362"/>
      <c r="BC305" s="167"/>
      <c r="BD305" s="7"/>
      <c r="BH305" s="85"/>
      <c r="BI305" s="86"/>
      <c r="BJ305" s="86"/>
      <c r="BK305" s="193" t="s">
        <v>521</v>
      </c>
      <c r="BL305" s="193"/>
      <c r="BM305" s="193"/>
      <c r="BN305" s="193"/>
      <c r="BO305" s="193"/>
      <c r="BP305" s="193"/>
      <c r="BQ305" s="193"/>
      <c r="BR305" s="175"/>
      <c r="BS305" s="6"/>
      <c r="BT305" s="175"/>
      <c r="BU305" s="175"/>
      <c r="BV305" s="175"/>
      <c r="BW305" s="175"/>
      <c r="BX305" s="175"/>
      <c r="BY305" s="175"/>
      <c r="BZ305" s="175"/>
      <c r="CA305" s="175"/>
      <c r="CB305" s="175"/>
      <c r="CC305" s="175"/>
      <c r="CD305" s="175"/>
      <c r="CE305" s="175"/>
      <c r="CF305" s="175"/>
      <c r="CG305" s="175"/>
      <c r="CH305" s="175"/>
      <c r="CI305" s="175"/>
      <c r="CJ305" s="86"/>
      <c r="CK305" s="86"/>
      <c r="CL305" s="86"/>
      <c r="CM305" s="86"/>
      <c r="CN305" s="86"/>
      <c r="CO305" s="86"/>
      <c r="CP305" s="86"/>
      <c r="CQ305" s="86"/>
      <c r="CR305" s="86"/>
      <c r="CS305" s="86"/>
      <c r="CT305" s="86"/>
      <c r="CU305" s="86"/>
      <c r="CV305" s="86"/>
      <c r="CW305" s="86"/>
      <c r="CX305" s="86"/>
      <c r="CY305" s="86"/>
      <c r="CZ305" s="86"/>
      <c r="DA305" s="86"/>
      <c r="DB305" s="86"/>
      <c r="DC305" s="86"/>
      <c r="DD305" s="87"/>
    </row>
    <row r="306" spans="5:108" ht="15.75" customHeight="1" x14ac:dyDescent="0.2">
      <c r="E306" s="5"/>
      <c r="F306" s="6"/>
      <c r="G306" s="368" t="s">
        <v>267</v>
      </c>
      <c r="H306" s="368"/>
      <c r="I306" s="368"/>
      <c r="J306" s="368"/>
      <c r="K306" s="368"/>
      <c r="L306" s="368"/>
      <c r="M306" s="368"/>
      <c r="N306" s="372" t="s">
        <v>17</v>
      </c>
      <c r="O306" s="363"/>
      <c r="P306" s="363"/>
      <c r="Q306" s="364"/>
      <c r="R306" s="372"/>
      <c r="S306" s="363"/>
      <c r="T306" s="363"/>
      <c r="U306" s="363"/>
      <c r="V306" s="363"/>
      <c r="W306" s="363"/>
      <c r="X306" s="363"/>
      <c r="Y306" s="363"/>
      <c r="Z306" s="364"/>
      <c r="AA306" s="372"/>
      <c r="AB306" s="363"/>
      <c r="AC306" s="363"/>
      <c r="AD306" s="363"/>
      <c r="AE306" s="364"/>
      <c r="AF306" s="372"/>
      <c r="AG306" s="363"/>
      <c r="AH306" s="363"/>
      <c r="AI306" s="363"/>
      <c r="AJ306" s="363"/>
      <c r="AK306" s="363"/>
      <c r="AL306" s="363"/>
      <c r="AM306" s="363"/>
      <c r="AN306" s="364"/>
      <c r="AO306" s="372"/>
      <c r="AP306" s="363"/>
      <c r="AQ306" s="363"/>
      <c r="AR306" s="363"/>
      <c r="AS306" s="363"/>
      <c r="AT306" s="364"/>
      <c r="AU306" s="372"/>
      <c r="AV306" s="363"/>
      <c r="AW306" s="363"/>
      <c r="AX306" s="363"/>
      <c r="AY306" s="363"/>
      <c r="AZ306" s="363"/>
      <c r="BA306" s="363"/>
      <c r="BB306" s="364"/>
      <c r="BC306" s="167"/>
      <c r="BD306" s="7"/>
      <c r="BH306" s="85"/>
      <c r="BI306" s="86"/>
      <c r="BJ306" s="86"/>
      <c r="BK306" s="175"/>
      <c r="BL306" s="175"/>
      <c r="BM306" s="175"/>
      <c r="BN306" s="175"/>
      <c r="BO306" s="175"/>
      <c r="BP306" s="175" t="s">
        <v>522</v>
      </c>
      <c r="BQ306" s="175"/>
      <c r="BR306" s="175"/>
      <c r="BS306" s="6"/>
      <c r="BT306" s="175"/>
      <c r="BU306" s="630" t="s">
        <v>1069</v>
      </c>
      <c r="BV306" s="630"/>
      <c r="BW306" s="630"/>
      <c r="BX306" s="630"/>
      <c r="BY306" s="630"/>
      <c r="BZ306" s="630"/>
      <c r="CA306" s="630"/>
      <c r="CB306" s="630"/>
      <c r="CC306" s="630"/>
      <c r="CD306" s="175"/>
      <c r="CE306" s="175"/>
      <c r="CF306" s="175"/>
      <c r="CG306" s="175"/>
      <c r="CH306" s="175"/>
      <c r="CI306" s="175"/>
      <c r="CJ306" s="86"/>
      <c r="CK306" s="86"/>
      <c r="CL306" s="86"/>
      <c r="CM306" s="86"/>
      <c r="CN306" s="86"/>
      <c r="CO306" s="86"/>
      <c r="CP306" s="86"/>
      <c r="CQ306" s="86"/>
      <c r="CR306" s="86"/>
      <c r="CS306" s="86"/>
      <c r="CT306" s="86"/>
      <c r="CU306" s="86"/>
      <c r="CV306" s="86"/>
      <c r="CW306" s="86"/>
      <c r="CX306" s="86"/>
      <c r="CY306" s="86"/>
      <c r="CZ306" s="86"/>
      <c r="DA306" s="86"/>
      <c r="DB306" s="86"/>
      <c r="DC306" s="86"/>
      <c r="DD306" s="87"/>
    </row>
    <row r="307" spans="5:108" ht="15.75" customHeight="1" x14ac:dyDescent="0.2">
      <c r="E307" s="5"/>
      <c r="F307" s="6"/>
      <c r="G307" s="359"/>
      <c r="H307" s="359"/>
      <c r="I307" s="359"/>
      <c r="J307" s="359"/>
      <c r="K307" s="359"/>
      <c r="L307" s="359"/>
      <c r="M307" s="359"/>
      <c r="N307" s="373"/>
      <c r="O307" s="374"/>
      <c r="P307" s="374"/>
      <c r="Q307" s="375"/>
      <c r="R307" s="395" t="s">
        <v>978</v>
      </c>
      <c r="S307" s="396"/>
      <c r="T307" s="396"/>
      <c r="U307" s="396"/>
      <c r="V307" s="396"/>
      <c r="W307" s="396"/>
      <c r="X307" s="396"/>
      <c r="Y307" s="396"/>
      <c r="Z307" s="397"/>
      <c r="AA307" s="395" t="s">
        <v>979</v>
      </c>
      <c r="AB307" s="396"/>
      <c r="AC307" s="396"/>
      <c r="AD307" s="396"/>
      <c r="AE307" s="397"/>
      <c r="AF307" s="687" t="str">
        <f>AA239</f>
        <v>Doanh thu bán sản hàng hóa dịch vụ của công ty trong năm</v>
      </c>
      <c r="AG307" s="688"/>
      <c r="AH307" s="688"/>
      <c r="AI307" s="688"/>
      <c r="AJ307" s="688"/>
      <c r="AK307" s="688"/>
      <c r="AL307" s="688"/>
      <c r="AM307" s="688"/>
      <c r="AN307" s="689"/>
      <c r="AO307" s="395" t="str">
        <f>Z188</f>
        <v>Quyền chủ động quyết định các chương trình khuyến mãi, khuyến mại</v>
      </c>
      <c r="AP307" s="396"/>
      <c r="AQ307" s="396"/>
      <c r="AR307" s="396"/>
      <c r="AS307" s="396"/>
      <c r="AT307" s="397"/>
      <c r="AU307" s="373" t="str">
        <f>Z193</f>
        <v>Hà Nội, Vùng 1, Vùng 2</v>
      </c>
      <c r="AV307" s="374"/>
      <c r="AW307" s="374"/>
      <c r="AX307" s="374"/>
      <c r="AY307" s="374"/>
      <c r="AZ307" s="374"/>
      <c r="BA307" s="374"/>
      <c r="BB307" s="375"/>
      <c r="BC307" s="167"/>
      <c r="BD307" s="7"/>
      <c r="BH307" s="85"/>
      <c r="BI307" s="86"/>
      <c r="BJ307" s="86"/>
      <c r="BK307" s="175"/>
      <c r="BL307" s="175"/>
      <c r="BM307" s="175"/>
      <c r="BN307" s="175"/>
      <c r="BO307" s="175"/>
      <c r="BP307" s="175" t="s">
        <v>16</v>
      </c>
      <c r="BQ307" s="175"/>
      <c r="BR307" s="175"/>
      <c r="BS307" s="175"/>
      <c r="BT307" s="175"/>
      <c r="BU307" s="630"/>
      <c r="BV307" s="630"/>
      <c r="BW307" s="630"/>
      <c r="BX307" s="630"/>
      <c r="BY307" s="630"/>
      <c r="BZ307" s="630"/>
      <c r="CA307" s="630"/>
      <c r="CB307" s="630"/>
      <c r="CC307" s="630"/>
      <c r="CD307" s="175"/>
      <c r="CE307" s="175"/>
      <c r="CF307" s="175"/>
      <c r="CG307" s="175"/>
      <c r="CH307" s="175"/>
      <c r="CI307" s="175"/>
      <c r="CJ307" s="86"/>
      <c r="CK307" s="86"/>
      <c r="CL307" s="86"/>
      <c r="CM307" s="86"/>
      <c r="CN307" s="86"/>
      <c r="CO307" s="86"/>
      <c r="CP307" s="86"/>
      <c r="CQ307" s="86"/>
      <c r="CR307" s="86"/>
      <c r="CS307" s="86"/>
      <c r="CT307" s="86"/>
      <c r="CU307" s="86"/>
      <c r="CV307" s="86"/>
      <c r="CW307" s="86"/>
      <c r="CX307" s="86"/>
      <c r="CY307" s="86"/>
      <c r="CZ307" s="86"/>
      <c r="DA307" s="86"/>
      <c r="DB307" s="86"/>
      <c r="DC307" s="86"/>
      <c r="DD307" s="87"/>
    </row>
    <row r="308" spans="5:108" ht="15.75" customHeight="1" x14ac:dyDescent="0.2">
      <c r="E308" s="5"/>
      <c r="F308" s="6"/>
      <c r="G308" s="359"/>
      <c r="H308" s="359"/>
      <c r="I308" s="359"/>
      <c r="J308" s="359"/>
      <c r="K308" s="359"/>
      <c r="L308" s="359"/>
      <c r="M308" s="359"/>
      <c r="N308" s="373"/>
      <c r="O308" s="374"/>
      <c r="P308" s="374"/>
      <c r="Q308" s="375"/>
      <c r="R308" s="395" t="s">
        <v>980</v>
      </c>
      <c r="S308" s="396"/>
      <c r="T308" s="396"/>
      <c r="U308" s="396"/>
      <c r="V308" s="396"/>
      <c r="W308" s="396"/>
      <c r="X308" s="396"/>
      <c r="Y308" s="396"/>
      <c r="Z308" s="397"/>
      <c r="AA308" s="395" t="s">
        <v>307</v>
      </c>
      <c r="AB308" s="396"/>
      <c r="AC308" s="396"/>
      <c r="AD308" s="396"/>
      <c r="AE308" s="397"/>
      <c r="AF308" s="189" t="s">
        <v>992</v>
      </c>
      <c r="AG308" s="190"/>
      <c r="AH308" s="190"/>
      <c r="AI308" s="190"/>
      <c r="AJ308" s="190"/>
      <c r="AK308" s="190"/>
      <c r="AL308" s="190"/>
      <c r="AM308" s="190"/>
      <c r="AN308" s="191"/>
      <c r="AO308" s="373" t="s">
        <v>993</v>
      </c>
      <c r="AP308" s="374"/>
      <c r="AQ308" s="374"/>
      <c r="AR308" s="374"/>
      <c r="AS308" s="374"/>
      <c r="AT308" s="375"/>
      <c r="AU308" s="373" t="str">
        <f>AU307</f>
        <v>Hà Nội, Vùng 1, Vùng 2</v>
      </c>
      <c r="AV308" s="374"/>
      <c r="AW308" s="374"/>
      <c r="AX308" s="374"/>
      <c r="AY308" s="374"/>
      <c r="AZ308" s="374"/>
      <c r="BA308" s="374"/>
      <c r="BB308" s="375"/>
      <c r="BC308" s="167"/>
      <c r="BD308" s="7"/>
      <c r="BH308" s="85"/>
      <c r="BI308" s="86"/>
      <c r="BJ308" s="86"/>
      <c r="BK308" s="175"/>
      <c r="BL308" s="175"/>
      <c r="BM308" s="175"/>
      <c r="BN308" s="175"/>
      <c r="BO308" s="175"/>
      <c r="BP308" s="175" t="s">
        <v>990</v>
      </c>
      <c r="BQ308" s="175"/>
      <c r="BR308" s="175"/>
      <c r="BS308" s="175"/>
      <c r="BT308" s="175"/>
      <c r="BU308" s="260"/>
      <c r="BV308" s="260"/>
      <c r="BW308" s="260"/>
      <c r="BX308" s="260"/>
      <c r="BY308" s="260"/>
      <c r="BZ308" s="260"/>
      <c r="CA308" s="260"/>
      <c r="CB308" s="260"/>
      <c r="CC308" s="175"/>
      <c r="CD308" s="175"/>
      <c r="CE308" s="175"/>
      <c r="CF308" s="175"/>
      <c r="CG308" s="175"/>
      <c r="CH308" s="175"/>
      <c r="CI308" s="175"/>
      <c r="CJ308" s="86"/>
      <c r="CK308" s="86"/>
      <c r="CL308" s="86"/>
      <c r="CM308" s="86"/>
      <c r="CN308" s="86"/>
      <c r="CO308" s="86"/>
      <c r="CP308" s="86"/>
      <c r="CQ308" s="86"/>
      <c r="CR308" s="86"/>
      <c r="CS308" s="86"/>
      <c r="CT308" s="86"/>
      <c r="CU308" s="86"/>
      <c r="CV308" s="86"/>
      <c r="CW308" s="86"/>
      <c r="CX308" s="86"/>
      <c r="CY308" s="86"/>
      <c r="CZ308" s="86"/>
      <c r="DA308" s="86"/>
      <c r="DB308" s="86"/>
      <c r="DC308" s="86"/>
      <c r="DD308" s="87"/>
    </row>
    <row r="309" spans="5:108" ht="15.75" customHeight="1" x14ac:dyDescent="0.2">
      <c r="E309" s="5"/>
      <c r="F309" s="6"/>
      <c r="G309" s="359"/>
      <c r="H309" s="359"/>
      <c r="I309" s="359"/>
      <c r="J309" s="359"/>
      <c r="K309" s="359"/>
      <c r="L309" s="359"/>
      <c r="M309" s="359"/>
      <c r="N309" s="373"/>
      <c r="O309" s="374"/>
      <c r="P309" s="374"/>
      <c r="Q309" s="375"/>
      <c r="R309" s="373"/>
      <c r="S309" s="374"/>
      <c r="T309" s="374"/>
      <c r="U309" s="374"/>
      <c r="V309" s="374"/>
      <c r="W309" s="374"/>
      <c r="X309" s="374"/>
      <c r="Y309" s="374"/>
      <c r="Z309" s="375"/>
      <c r="AA309" s="373"/>
      <c r="AB309" s="374"/>
      <c r="AC309" s="374"/>
      <c r="AD309" s="374"/>
      <c r="AE309" s="375"/>
      <c r="AF309" s="189"/>
      <c r="AG309" s="190"/>
      <c r="AH309" s="190"/>
      <c r="AI309" s="190"/>
      <c r="AJ309" s="190"/>
      <c r="AK309" s="190"/>
      <c r="AL309" s="190"/>
      <c r="AM309" s="190"/>
      <c r="AN309" s="191"/>
      <c r="AO309" s="373"/>
      <c r="AP309" s="374"/>
      <c r="AQ309" s="374"/>
      <c r="AR309" s="374"/>
      <c r="AS309" s="374"/>
      <c r="AT309" s="375"/>
      <c r="AU309" s="373"/>
      <c r="AV309" s="374"/>
      <c r="AW309" s="374"/>
      <c r="AX309" s="374"/>
      <c r="AY309" s="374"/>
      <c r="AZ309" s="374"/>
      <c r="BA309" s="374"/>
      <c r="BB309" s="375"/>
      <c r="BC309" s="167"/>
      <c r="BD309" s="7"/>
      <c r="BH309" s="85"/>
      <c r="BI309" s="86"/>
      <c r="BJ309" s="86"/>
      <c r="BK309" s="175"/>
      <c r="BL309" s="175"/>
      <c r="BM309" s="175"/>
      <c r="BN309" s="175"/>
      <c r="BO309" s="175"/>
      <c r="BP309" s="175" t="s">
        <v>250</v>
      </c>
      <c r="BQ309" s="175"/>
      <c r="BR309" s="175"/>
      <c r="BS309" s="175"/>
      <c r="BT309" s="175"/>
      <c r="BU309" s="175"/>
      <c r="BV309" s="175"/>
      <c r="BW309" s="175"/>
      <c r="BX309" s="175"/>
      <c r="BY309" s="175"/>
      <c r="BZ309" s="175"/>
      <c r="CA309" s="175"/>
      <c r="CB309" s="175"/>
      <c r="CC309" s="175"/>
      <c r="CD309" s="175"/>
      <c r="CE309" s="175"/>
      <c r="CF309" s="175"/>
      <c r="CG309" s="175"/>
      <c r="CH309" s="175"/>
      <c r="CI309" s="175"/>
      <c r="CJ309" s="86"/>
      <c r="CK309" s="86"/>
      <c r="CL309" s="86"/>
      <c r="CM309" s="86"/>
      <c r="CN309" s="86"/>
      <c r="CO309" s="86"/>
      <c r="CP309" s="86"/>
      <c r="CQ309" s="86"/>
      <c r="CR309" s="86"/>
      <c r="CS309" s="86"/>
      <c r="CT309" s="86"/>
      <c r="CU309" s="86"/>
      <c r="CV309" s="86"/>
      <c r="CW309" s="86"/>
      <c r="CX309" s="86"/>
      <c r="CY309" s="86"/>
      <c r="CZ309" s="86"/>
      <c r="DA309" s="86"/>
      <c r="DB309" s="86"/>
      <c r="DC309" s="86"/>
      <c r="DD309" s="87"/>
    </row>
    <row r="310" spans="5:108" ht="15.75" customHeight="1" x14ac:dyDescent="0.2">
      <c r="E310" s="5"/>
      <c r="F310" s="6"/>
      <c r="G310" s="359"/>
      <c r="H310" s="359"/>
      <c r="I310" s="359"/>
      <c r="J310" s="359"/>
      <c r="K310" s="359"/>
      <c r="L310" s="359"/>
      <c r="M310" s="359"/>
      <c r="N310" s="373"/>
      <c r="O310" s="374"/>
      <c r="P310" s="374"/>
      <c r="Q310" s="375"/>
      <c r="R310" s="373"/>
      <c r="S310" s="374"/>
      <c r="T310" s="374"/>
      <c r="U310" s="374"/>
      <c r="V310" s="374"/>
      <c r="W310" s="374"/>
      <c r="X310" s="374"/>
      <c r="Y310" s="374"/>
      <c r="Z310" s="375"/>
      <c r="AA310" s="373"/>
      <c r="AB310" s="374"/>
      <c r="AC310" s="374"/>
      <c r="AD310" s="374"/>
      <c r="AE310" s="375"/>
      <c r="AF310" s="189"/>
      <c r="AG310" s="190"/>
      <c r="AH310" s="190"/>
      <c r="AI310" s="190"/>
      <c r="AJ310" s="190"/>
      <c r="AK310" s="190"/>
      <c r="AL310" s="190"/>
      <c r="AM310" s="190"/>
      <c r="AN310" s="191"/>
      <c r="AO310" s="373"/>
      <c r="AP310" s="374"/>
      <c r="AQ310" s="374"/>
      <c r="AR310" s="374"/>
      <c r="AS310" s="374"/>
      <c r="AT310" s="375"/>
      <c r="AU310" s="373"/>
      <c r="AV310" s="374"/>
      <c r="AW310" s="374"/>
      <c r="AX310" s="374"/>
      <c r="AY310" s="374"/>
      <c r="AZ310" s="374"/>
      <c r="BA310" s="374"/>
      <c r="BB310" s="375"/>
      <c r="BC310" s="167"/>
      <c r="BD310" s="7"/>
      <c r="BH310" s="85"/>
      <c r="BI310" s="86"/>
      <c r="BJ310" s="86"/>
      <c r="BK310" s="175"/>
      <c r="BL310" s="175"/>
      <c r="BM310" s="175"/>
      <c r="BN310" s="175"/>
      <c r="BO310" s="175"/>
      <c r="BP310" s="175" t="s">
        <v>297</v>
      </c>
      <c r="BQ310" s="175"/>
      <c r="BR310" s="175"/>
      <c r="BS310" s="175"/>
      <c r="BT310" s="175"/>
      <c r="BU310" s="175"/>
      <c r="BV310" s="175"/>
      <c r="BW310" s="175"/>
      <c r="BX310" s="175"/>
      <c r="BY310" s="175"/>
      <c r="BZ310" s="175"/>
      <c r="CA310" s="175"/>
      <c r="CB310" s="175"/>
      <c r="CC310" s="175"/>
      <c r="CD310" s="175"/>
      <c r="CE310" s="175"/>
      <c r="CF310" s="175"/>
      <c r="CG310" s="175"/>
      <c r="CH310" s="175"/>
      <c r="CI310" s="175"/>
      <c r="CJ310" s="86"/>
      <c r="CK310" s="86"/>
      <c r="CL310" s="86"/>
      <c r="CM310" s="86"/>
      <c r="CN310" s="86"/>
      <c r="CO310" s="86"/>
      <c r="CP310" s="86"/>
      <c r="CQ310" s="86"/>
      <c r="CR310" s="86"/>
      <c r="CS310" s="86"/>
      <c r="CT310" s="86"/>
      <c r="CU310" s="86"/>
      <c r="CV310" s="86"/>
      <c r="CW310" s="86"/>
      <c r="CX310" s="86"/>
      <c r="CY310" s="86"/>
      <c r="CZ310" s="86"/>
      <c r="DA310" s="86"/>
      <c r="DB310" s="86"/>
      <c r="DC310" s="86"/>
      <c r="DD310" s="87"/>
    </row>
    <row r="311" spans="5:108" ht="15.75" customHeight="1" x14ac:dyDescent="0.2">
      <c r="E311" s="5"/>
      <c r="F311" s="6"/>
      <c r="G311" s="368" t="s">
        <v>267</v>
      </c>
      <c r="H311" s="368"/>
      <c r="I311" s="368"/>
      <c r="J311" s="368"/>
      <c r="K311" s="368"/>
      <c r="L311" s="368"/>
      <c r="M311" s="368"/>
      <c r="N311" s="444" t="s">
        <v>268</v>
      </c>
      <c r="O311" s="445"/>
      <c r="P311" s="445"/>
      <c r="Q311" s="446"/>
      <c r="R311" s="372"/>
      <c r="S311" s="363"/>
      <c r="T311" s="363"/>
      <c r="U311" s="363"/>
      <c r="V311" s="363"/>
      <c r="W311" s="363"/>
      <c r="X311" s="363"/>
      <c r="Y311" s="363"/>
      <c r="Z311" s="364"/>
      <c r="AA311" s="372"/>
      <c r="AB311" s="363"/>
      <c r="AC311" s="363"/>
      <c r="AD311" s="363"/>
      <c r="AE311" s="364"/>
      <c r="AF311" s="372"/>
      <c r="AG311" s="363"/>
      <c r="AH311" s="363"/>
      <c r="AI311" s="363"/>
      <c r="AJ311" s="363"/>
      <c r="AK311" s="363"/>
      <c r="AL311" s="363"/>
      <c r="AM311" s="363"/>
      <c r="AN311" s="364"/>
      <c r="AO311" s="372"/>
      <c r="AP311" s="363"/>
      <c r="AQ311" s="363"/>
      <c r="AR311" s="363"/>
      <c r="AS311" s="363"/>
      <c r="AT311" s="364"/>
      <c r="AU311" s="372"/>
      <c r="AV311" s="363"/>
      <c r="AW311" s="363"/>
      <c r="AX311" s="363"/>
      <c r="AY311" s="363"/>
      <c r="AZ311" s="363"/>
      <c r="BA311" s="363"/>
      <c r="BB311" s="364"/>
      <c r="BC311" s="167"/>
      <c r="BD311" s="7"/>
      <c r="BH311" s="85"/>
      <c r="BI311" s="86"/>
      <c r="BJ311" s="86"/>
      <c r="BK311" s="175"/>
      <c r="BL311" s="175"/>
      <c r="BM311" s="175"/>
      <c r="BN311" s="175"/>
      <c r="BO311" s="175"/>
      <c r="BP311" s="175" t="s">
        <v>530</v>
      </c>
      <c r="BQ311" s="175"/>
      <c r="BR311" s="175"/>
      <c r="BS311" s="175"/>
      <c r="BT311" s="175"/>
      <c r="BU311" s="175"/>
      <c r="BV311" s="175"/>
      <c r="BW311" s="175"/>
      <c r="BX311" s="175"/>
      <c r="BY311" s="175"/>
      <c r="BZ311" s="175"/>
      <c r="CA311" s="175"/>
      <c r="CB311" s="175"/>
      <c r="CC311" s="175"/>
      <c r="CD311" s="175"/>
      <c r="CE311" s="175"/>
      <c r="CF311" s="175"/>
      <c r="CG311" s="175"/>
      <c r="CH311" s="175"/>
      <c r="CI311" s="175"/>
      <c r="CJ311" s="86"/>
      <c r="CK311" s="86"/>
      <c r="CL311" s="86"/>
      <c r="CM311" s="86"/>
      <c r="CN311" s="86"/>
      <c r="CO311" s="86"/>
      <c r="CP311" s="86"/>
      <c r="CQ311" s="86"/>
      <c r="CR311" s="86"/>
      <c r="CS311" s="86"/>
      <c r="CT311" s="86"/>
      <c r="CU311" s="86"/>
      <c r="CV311" s="86"/>
      <c r="CW311" s="86"/>
      <c r="CX311" s="86"/>
      <c r="CY311" s="86"/>
      <c r="CZ311" s="86"/>
      <c r="DA311" s="86"/>
      <c r="DB311" s="86"/>
      <c r="DC311" s="86"/>
      <c r="DD311" s="87"/>
    </row>
    <row r="312" spans="5:108" ht="15.75" customHeight="1" x14ac:dyDescent="0.2">
      <c r="E312" s="5"/>
      <c r="F312" s="6"/>
      <c r="G312" s="359"/>
      <c r="H312" s="359"/>
      <c r="I312" s="359"/>
      <c r="J312" s="359"/>
      <c r="K312" s="359"/>
      <c r="L312" s="359"/>
      <c r="M312" s="359"/>
      <c r="N312" s="373"/>
      <c r="O312" s="374"/>
      <c r="P312" s="374"/>
      <c r="Q312" s="375"/>
      <c r="R312" s="395" t="s">
        <v>994</v>
      </c>
      <c r="S312" s="396"/>
      <c r="T312" s="396"/>
      <c r="U312" s="396"/>
      <c r="V312" s="396"/>
      <c r="W312" s="396"/>
      <c r="X312" s="396"/>
      <c r="Y312" s="396"/>
      <c r="Z312" s="397"/>
      <c r="AA312" s="395" t="s">
        <v>995</v>
      </c>
      <c r="AB312" s="396"/>
      <c r="AC312" s="396"/>
      <c r="AD312" s="396"/>
      <c r="AE312" s="397"/>
      <c r="AF312" s="395" t="s">
        <v>996</v>
      </c>
      <c r="AG312" s="396"/>
      <c r="AH312" s="396"/>
      <c r="AI312" s="396"/>
      <c r="AJ312" s="396"/>
      <c r="AK312" s="396"/>
      <c r="AL312" s="396"/>
      <c r="AM312" s="396"/>
      <c r="AN312" s="397"/>
      <c r="AO312" s="373"/>
      <c r="AP312" s="374"/>
      <c r="AQ312" s="374"/>
      <c r="AR312" s="374"/>
      <c r="AS312" s="374"/>
      <c r="AT312" s="375"/>
      <c r="AU312" s="373" t="str">
        <f>AU307</f>
        <v>Hà Nội, Vùng 1, Vùng 2</v>
      </c>
      <c r="AV312" s="374"/>
      <c r="AW312" s="374"/>
      <c r="AX312" s="374"/>
      <c r="AY312" s="374"/>
      <c r="AZ312" s="374"/>
      <c r="BA312" s="374"/>
      <c r="BB312" s="375"/>
      <c r="BC312" s="167"/>
      <c r="BD312" s="7"/>
      <c r="BH312" s="85"/>
      <c r="BI312" s="86"/>
      <c r="BJ312" s="86"/>
      <c r="BK312" s="175"/>
      <c r="BL312" s="175"/>
      <c r="BM312" s="175"/>
      <c r="BN312" s="175"/>
      <c r="BO312" s="175"/>
      <c r="BP312" s="175" t="s">
        <v>988</v>
      </c>
      <c r="BQ312" s="175"/>
      <c r="BR312" s="175"/>
      <c r="BS312" s="175"/>
      <c r="BT312" s="175"/>
      <c r="BU312" s="175"/>
      <c r="BV312" s="175"/>
      <c r="BW312" s="175"/>
      <c r="BX312" s="175"/>
      <c r="BY312" s="175"/>
      <c r="BZ312" s="175"/>
      <c r="CA312" s="175"/>
      <c r="CB312" s="175"/>
      <c r="CC312" s="175"/>
      <c r="CD312" s="175"/>
      <c r="CE312" s="175"/>
      <c r="CF312" s="175"/>
      <c r="CG312" s="175"/>
      <c r="CH312" s="175"/>
      <c r="CI312" s="175"/>
      <c r="CJ312" s="86"/>
      <c r="CK312" s="86"/>
      <c r="CL312" s="86"/>
      <c r="CM312" s="86"/>
      <c r="CN312" s="86"/>
      <c r="CO312" s="86"/>
      <c r="CP312" s="86"/>
      <c r="CQ312" s="86"/>
      <c r="CR312" s="86"/>
      <c r="CS312" s="86"/>
      <c r="CT312" s="86"/>
      <c r="CU312" s="86"/>
      <c r="CV312" s="86"/>
      <c r="CW312" s="86"/>
      <c r="CX312" s="86"/>
      <c r="CY312" s="86"/>
      <c r="CZ312" s="86"/>
      <c r="DA312" s="86"/>
      <c r="DB312" s="86"/>
      <c r="DC312" s="86"/>
      <c r="DD312" s="87"/>
    </row>
    <row r="313" spans="5:108" ht="15.75" customHeight="1" x14ac:dyDescent="0.2">
      <c r="E313" s="5"/>
      <c r="F313" s="6"/>
      <c r="G313" s="359"/>
      <c r="H313" s="359"/>
      <c r="I313" s="359"/>
      <c r="J313" s="359"/>
      <c r="K313" s="359"/>
      <c r="L313" s="359"/>
      <c r="M313" s="359"/>
      <c r="N313" s="359"/>
      <c r="O313" s="359"/>
      <c r="P313" s="359"/>
      <c r="Q313" s="359"/>
      <c r="R313" s="395" t="s">
        <v>997</v>
      </c>
      <c r="S313" s="396"/>
      <c r="T313" s="396"/>
      <c r="U313" s="396"/>
      <c r="V313" s="396"/>
      <c r="W313" s="396"/>
      <c r="X313" s="396"/>
      <c r="Y313" s="396"/>
      <c r="Z313" s="397"/>
      <c r="AA313" s="395" t="s">
        <v>998</v>
      </c>
      <c r="AB313" s="396"/>
      <c r="AC313" s="396"/>
      <c r="AD313" s="396"/>
      <c r="AE313" s="397"/>
      <c r="AF313" s="189" t="s">
        <v>999</v>
      </c>
      <c r="AG313" s="190"/>
      <c r="AH313" s="190"/>
      <c r="AI313" s="190"/>
      <c r="AJ313" s="190"/>
      <c r="AK313" s="190"/>
      <c r="AL313" s="190"/>
      <c r="AM313" s="190"/>
      <c r="AN313" s="191"/>
      <c r="AO313" s="373"/>
      <c r="AP313" s="374"/>
      <c r="AQ313" s="374"/>
      <c r="AR313" s="374"/>
      <c r="AS313" s="374"/>
      <c r="AT313" s="375"/>
      <c r="AU313" s="373" t="str">
        <f>AU307</f>
        <v>Hà Nội, Vùng 1, Vùng 2</v>
      </c>
      <c r="AV313" s="374"/>
      <c r="AW313" s="374"/>
      <c r="AX313" s="374"/>
      <c r="AY313" s="374"/>
      <c r="AZ313" s="374"/>
      <c r="BA313" s="374"/>
      <c r="BB313" s="375"/>
      <c r="BC313" s="167"/>
      <c r="BD313" s="7"/>
      <c r="BH313" s="85"/>
      <c r="BI313" s="86"/>
      <c r="BJ313" s="86"/>
      <c r="BK313" s="175"/>
      <c r="BL313" s="175"/>
      <c r="BM313" s="175"/>
      <c r="BN313" s="175"/>
      <c r="BO313" s="175"/>
      <c r="BP313" s="86"/>
      <c r="BQ313" s="86"/>
      <c r="BR313" s="175"/>
      <c r="BS313" s="175"/>
      <c r="BT313" s="175"/>
      <c r="BU313" s="175"/>
      <c r="BV313" s="175"/>
      <c r="BW313" s="175"/>
      <c r="BX313" s="175"/>
      <c r="BY313" s="175"/>
      <c r="BZ313" s="175"/>
      <c r="CA313" s="175"/>
      <c r="CB313" s="175"/>
      <c r="CC313" s="175"/>
      <c r="CD313" s="175"/>
      <c r="CE313" s="175"/>
      <c r="CF313" s="175"/>
      <c r="CG313" s="175"/>
      <c r="CH313" s="175"/>
      <c r="CI313" s="175"/>
      <c r="CJ313" s="86"/>
      <c r="CK313" s="86"/>
      <c r="CL313" s="86"/>
      <c r="CM313" s="86"/>
      <c r="CN313" s="86"/>
      <c r="CO313" s="86"/>
      <c r="CP313" s="86"/>
      <c r="CQ313" s="86"/>
      <c r="CR313" s="86"/>
      <c r="CS313" s="86"/>
      <c r="CT313" s="86"/>
      <c r="CU313" s="86"/>
      <c r="CV313" s="86"/>
      <c r="CW313" s="86"/>
      <c r="CX313" s="86"/>
      <c r="CY313" s="86"/>
      <c r="CZ313" s="86"/>
      <c r="DA313" s="86"/>
      <c r="DB313" s="86"/>
      <c r="DC313" s="86"/>
      <c r="DD313" s="87"/>
    </row>
    <row r="314" spans="5:108" ht="15.75" customHeight="1" x14ac:dyDescent="0.2">
      <c r="E314" s="5"/>
      <c r="F314" s="6"/>
      <c r="G314" s="359"/>
      <c r="H314" s="359"/>
      <c r="I314" s="359"/>
      <c r="J314" s="359"/>
      <c r="K314" s="359"/>
      <c r="L314" s="359"/>
      <c r="M314" s="359"/>
      <c r="N314" s="359"/>
      <c r="O314" s="359"/>
      <c r="P314" s="359"/>
      <c r="Q314" s="359"/>
      <c r="R314" s="373"/>
      <c r="S314" s="374"/>
      <c r="T314" s="374"/>
      <c r="U314" s="374"/>
      <c r="V314" s="374"/>
      <c r="W314" s="374"/>
      <c r="X314" s="374"/>
      <c r="Y314" s="374"/>
      <c r="Z314" s="375"/>
      <c r="AA314" s="373"/>
      <c r="AB314" s="374"/>
      <c r="AC314" s="374"/>
      <c r="AD314" s="374"/>
      <c r="AE314" s="375"/>
      <c r="AF314" s="189"/>
      <c r="AG314" s="190"/>
      <c r="AH314" s="190"/>
      <c r="AI314" s="190"/>
      <c r="AJ314" s="190"/>
      <c r="AK314" s="190"/>
      <c r="AL314" s="190"/>
      <c r="AM314" s="190"/>
      <c r="AN314" s="191"/>
      <c r="AO314" s="373"/>
      <c r="AP314" s="374"/>
      <c r="AQ314" s="374"/>
      <c r="AR314" s="374"/>
      <c r="AS314" s="374"/>
      <c r="AT314" s="375"/>
      <c r="AU314" s="373"/>
      <c r="AV314" s="374"/>
      <c r="AW314" s="374"/>
      <c r="AX314" s="374"/>
      <c r="AY314" s="374"/>
      <c r="AZ314" s="374"/>
      <c r="BA314" s="374"/>
      <c r="BB314" s="375"/>
      <c r="BC314" s="167"/>
      <c r="BD314" s="7"/>
      <c r="BH314" s="85"/>
      <c r="BI314" s="86"/>
      <c r="BJ314" s="86" t="s">
        <v>1072</v>
      </c>
      <c r="BK314" s="86"/>
      <c r="BL314" s="86"/>
      <c r="BM314" s="86"/>
      <c r="BN314" s="86"/>
      <c r="BO314" s="86"/>
      <c r="BP314" s="86"/>
      <c r="BQ314" s="86"/>
      <c r="BR314" s="86"/>
      <c r="BS314" s="86"/>
      <c r="BT314" s="86"/>
      <c r="BU314" s="86"/>
      <c r="BV314" s="86"/>
      <c r="BW314" s="86"/>
      <c r="BX314" s="86"/>
      <c r="BY314" s="86"/>
      <c r="BZ314" s="86"/>
      <c r="CA314" s="86"/>
      <c r="CB314" s="86"/>
      <c r="CC314" s="175"/>
      <c r="CD314" s="175"/>
      <c r="CE314" s="175"/>
      <c r="CF314" s="175"/>
      <c r="CG314" s="175"/>
      <c r="CH314" s="175"/>
      <c r="CI314" s="175"/>
      <c r="CJ314" s="86"/>
      <c r="CK314" s="86"/>
      <c r="CL314" s="86"/>
      <c r="CM314" s="86"/>
      <c r="CN314" s="86"/>
      <c r="CO314" s="86"/>
      <c r="CP314" s="86"/>
      <c r="CQ314" s="86"/>
      <c r="CR314" s="86"/>
      <c r="CS314" s="86"/>
      <c r="CT314" s="86"/>
      <c r="CU314" s="86"/>
      <c r="CV314" s="86"/>
      <c r="CW314" s="86"/>
      <c r="CX314" s="86"/>
      <c r="CY314" s="86"/>
      <c r="CZ314" s="86"/>
      <c r="DA314" s="86"/>
      <c r="DB314" s="86"/>
      <c r="DC314" s="86"/>
      <c r="DD314" s="87"/>
    </row>
    <row r="315" spans="5:108" ht="15.75" customHeight="1" x14ac:dyDescent="0.2">
      <c r="E315" s="5"/>
      <c r="F315" s="6"/>
      <c r="G315" s="359"/>
      <c r="H315" s="359"/>
      <c r="I315" s="359"/>
      <c r="J315" s="359"/>
      <c r="K315" s="359"/>
      <c r="L315" s="359"/>
      <c r="M315" s="359"/>
      <c r="N315" s="359"/>
      <c r="O315" s="359"/>
      <c r="P315" s="359"/>
      <c r="Q315" s="359"/>
      <c r="R315" s="373"/>
      <c r="S315" s="374"/>
      <c r="T315" s="374"/>
      <c r="U315" s="374"/>
      <c r="V315" s="374"/>
      <c r="W315" s="374"/>
      <c r="X315" s="374"/>
      <c r="Y315" s="374"/>
      <c r="Z315" s="375"/>
      <c r="AA315" s="359"/>
      <c r="AB315" s="359"/>
      <c r="AC315" s="359"/>
      <c r="AD315" s="359"/>
      <c r="AE315" s="359"/>
      <c r="AF315" s="359"/>
      <c r="AG315" s="359"/>
      <c r="AH315" s="359"/>
      <c r="AI315" s="359"/>
      <c r="AJ315" s="359"/>
      <c r="AK315" s="359"/>
      <c r="AL315" s="359"/>
      <c r="AM315" s="359"/>
      <c r="AN315" s="359"/>
      <c r="AO315" s="373"/>
      <c r="AP315" s="374"/>
      <c r="AQ315" s="374"/>
      <c r="AR315" s="374"/>
      <c r="AS315" s="374"/>
      <c r="AT315" s="375"/>
      <c r="AU315" s="373"/>
      <c r="AV315" s="374"/>
      <c r="AW315" s="374"/>
      <c r="AX315" s="374"/>
      <c r="AY315" s="374"/>
      <c r="AZ315" s="374"/>
      <c r="BA315" s="374"/>
      <c r="BB315" s="375"/>
      <c r="BC315" s="167"/>
      <c r="BD315" s="7"/>
      <c r="BH315" s="85"/>
      <c r="BI315" s="86"/>
      <c r="BJ315" s="86"/>
      <c r="BK315" s="86" t="s">
        <v>1073</v>
      </c>
      <c r="BL315" s="86"/>
      <c r="BM315" s="86"/>
      <c r="BN315" s="86"/>
      <c r="BO315" s="86"/>
      <c r="BP315" s="86"/>
      <c r="BQ315" s="86"/>
      <c r="BR315" s="86"/>
      <c r="BS315" s="86"/>
      <c r="BT315" s="86"/>
      <c r="BU315" s="86"/>
      <c r="BV315" s="86"/>
      <c r="BW315" s="86"/>
      <c r="BX315" s="86"/>
      <c r="BY315" s="86"/>
      <c r="BZ315" s="86"/>
      <c r="CA315" s="86"/>
      <c r="CB315" s="86"/>
      <c r="CC315" s="175"/>
      <c r="CD315" s="175"/>
      <c r="CE315" s="175"/>
      <c r="CF315" s="175"/>
      <c r="CG315" s="175"/>
      <c r="CH315" s="175"/>
      <c r="CI315" s="175"/>
      <c r="CJ315" s="86"/>
      <c r="CK315" s="86"/>
      <c r="CL315" s="86"/>
      <c r="CM315" s="86"/>
      <c r="CN315" s="86"/>
      <c r="CO315" s="86"/>
      <c r="CP315" s="86"/>
      <c r="CQ315" s="86"/>
      <c r="CR315" s="86"/>
      <c r="CS315" s="86"/>
      <c r="CT315" s="86"/>
      <c r="CU315" s="86"/>
      <c r="CV315" s="86"/>
      <c r="CW315" s="86"/>
      <c r="CX315" s="86"/>
      <c r="CY315" s="86"/>
      <c r="CZ315" s="86"/>
      <c r="DA315" s="86"/>
      <c r="DB315" s="86"/>
      <c r="DC315" s="86"/>
      <c r="DD315" s="87"/>
    </row>
    <row r="316" spans="5:108" ht="15.75" customHeight="1" x14ac:dyDescent="0.2">
      <c r="E316" s="5"/>
      <c r="F316" s="6"/>
      <c r="G316" s="359"/>
      <c r="H316" s="359"/>
      <c r="I316" s="359"/>
      <c r="J316" s="359"/>
      <c r="K316" s="359"/>
      <c r="L316" s="359"/>
      <c r="M316" s="359"/>
      <c r="N316" s="359"/>
      <c r="O316" s="359"/>
      <c r="P316" s="359"/>
      <c r="Q316" s="359"/>
      <c r="R316" s="373"/>
      <c r="S316" s="374"/>
      <c r="T316" s="374"/>
      <c r="U316" s="374"/>
      <c r="V316" s="374"/>
      <c r="W316" s="374"/>
      <c r="X316" s="374"/>
      <c r="Y316" s="374"/>
      <c r="Z316" s="375"/>
      <c r="AA316" s="359"/>
      <c r="AB316" s="359"/>
      <c r="AC316" s="359"/>
      <c r="AD316" s="359"/>
      <c r="AE316" s="359"/>
      <c r="AF316" s="359"/>
      <c r="AG316" s="359"/>
      <c r="AH316" s="359"/>
      <c r="AI316" s="359"/>
      <c r="AJ316" s="359"/>
      <c r="AK316" s="359"/>
      <c r="AL316" s="359"/>
      <c r="AM316" s="359"/>
      <c r="AN316" s="359"/>
      <c r="AO316" s="373"/>
      <c r="AP316" s="374"/>
      <c r="AQ316" s="374"/>
      <c r="AR316" s="374"/>
      <c r="AS316" s="374"/>
      <c r="AT316" s="375"/>
      <c r="AU316" s="373"/>
      <c r="AV316" s="374"/>
      <c r="AW316" s="374"/>
      <c r="AX316" s="374"/>
      <c r="AY316" s="374"/>
      <c r="AZ316" s="374"/>
      <c r="BA316" s="374"/>
      <c r="BB316" s="375"/>
      <c r="BC316" s="167"/>
      <c r="BD316" s="7"/>
      <c r="BH316" s="85"/>
      <c r="BI316" s="86"/>
      <c r="BJ316" s="86"/>
      <c r="BK316" s="86"/>
      <c r="BL316" s="86"/>
      <c r="BM316" s="86"/>
      <c r="BN316" s="86"/>
      <c r="BO316" s="86"/>
      <c r="BP316" s="86"/>
      <c r="BQ316" s="86"/>
      <c r="BR316" s="86"/>
      <c r="BS316" s="86"/>
      <c r="BT316" s="86"/>
      <c r="BU316" s="86"/>
      <c r="BV316" s="86"/>
      <c r="BW316" s="86"/>
      <c r="BX316" s="86"/>
      <c r="BY316" s="86"/>
      <c r="BZ316" s="86"/>
      <c r="CA316" s="86"/>
      <c r="CB316" s="86"/>
      <c r="CC316" s="175"/>
      <c r="CD316" s="175"/>
      <c r="CE316" s="175"/>
      <c r="CF316" s="175"/>
      <c r="CG316" s="175"/>
      <c r="CH316" s="175"/>
      <c r="CI316" s="175"/>
      <c r="CJ316" s="86"/>
      <c r="CK316" s="86"/>
      <c r="CL316" s="86"/>
      <c r="CM316" s="86"/>
      <c r="CN316" s="86"/>
      <c r="CO316" s="86"/>
      <c r="CP316" s="86"/>
      <c r="CQ316" s="86"/>
      <c r="CR316" s="86"/>
      <c r="CS316" s="86"/>
      <c r="CT316" s="86"/>
      <c r="CU316" s="86"/>
      <c r="CV316" s="86"/>
      <c r="CW316" s="86"/>
      <c r="CX316" s="86"/>
      <c r="CY316" s="86"/>
      <c r="CZ316" s="86"/>
      <c r="DA316" s="86"/>
      <c r="DB316" s="86"/>
      <c r="DC316" s="86"/>
      <c r="DD316" s="87"/>
    </row>
    <row r="317" spans="5:108" ht="15.75" customHeight="1" x14ac:dyDescent="0.2">
      <c r="E317" s="5"/>
      <c r="F317" s="6"/>
      <c r="G317" s="359"/>
      <c r="H317" s="359"/>
      <c r="I317" s="359"/>
      <c r="J317" s="359"/>
      <c r="K317" s="359"/>
      <c r="L317" s="359"/>
      <c r="M317" s="359"/>
      <c r="N317" s="359"/>
      <c r="O317" s="359"/>
      <c r="P317" s="359"/>
      <c r="Q317" s="359"/>
      <c r="R317" s="373"/>
      <c r="S317" s="374"/>
      <c r="T317" s="374"/>
      <c r="U317" s="374"/>
      <c r="V317" s="374"/>
      <c r="W317" s="374"/>
      <c r="X317" s="374"/>
      <c r="Y317" s="374"/>
      <c r="Z317" s="375"/>
      <c r="AA317" s="359"/>
      <c r="AB317" s="359"/>
      <c r="AC317" s="359"/>
      <c r="AD317" s="359"/>
      <c r="AE317" s="359"/>
      <c r="AF317" s="359"/>
      <c r="AG317" s="359"/>
      <c r="AH317" s="359"/>
      <c r="AI317" s="359"/>
      <c r="AJ317" s="359"/>
      <c r="AK317" s="359"/>
      <c r="AL317" s="359"/>
      <c r="AM317" s="359"/>
      <c r="AN317" s="359"/>
      <c r="AO317" s="373"/>
      <c r="AP317" s="374"/>
      <c r="AQ317" s="374"/>
      <c r="AR317" s="374"/>
      <c r="AS317" s="374"/>
      <c r="AT317" s="375"/>
      <c r="AU317" s="373"/>
      <c r="AV317" s="374"/>
      <c r="AW317" s="374"/>
      <c r="AX317" s="374"/>
      <c r="AY317" s="374"/>
      <c r="AZ317" s="374"/>
      <c r="BA317" s="374"/>
      <c r="BB317" s="375"/>
      <c r="BC317" s="167"/>
      <c r="BD317" s="7"/>
      <c r="BH317" s="85"/>
      <c r="BI317" s="86"/>
      <c r="BJ317" s="86"/>
      <c r="BK317" s="86"/>
      <c r="BL317" s="86"/>
      <c r="BM317" s="86"/>
      <c r="BN317" s="86"/>
      <c r="BO317" s="86"/>
      <c r="BP317" s="86"/>
      <c r="BQ317" s="86"/>
      <c r="BR317" s="86"/>
      <c r="BS317" s="86"/>
      <c r="BT317" s="86"/>
      <c r="BU317" s="86"/>
      <c r="BV317" s="86"/>
      <c r="BW317" s="86"/>
      <c r="BX317" s="86"/>
      <c r="BY317" s="86"/>
      <c r="BZ317" s="86"/>
      <c r="CA317" s="86"/>
      <c r="CB317" s="86"/>
      <c r="CC317" s="175"/>
      <c r="CD317" s="175"/>
      <c r="CE317" s="175"/>
      <c r="CF317" s="175"/>
      <c r="CG317" s="175"/>
      <c r="CH317" s="175"/>
      <c r="CI317" s="175"/>
      <c r="CJ317" s="86"/>
      <c r="CK317" s="86"/>
      <c r="CL317" s="86"/>
      <c r="CM317" s="86"/>
      <c r="CN317" s="86"/>
      <c r="CO317" s="86"/>
      <c r="CP317" s="86"/>
      <c r="CQ317" s="86"/>
      <c r="CR317" s="86"/>
      <c r="CS317" s="86"/>
      <c r="CT317" s="86"/>
      <c r="CU317" s="86"/>
      <c r="CV317" s="86"/>
      <c r="CW317" s="86"/>
      <c r="CX317" s="86"/>
      <c r="CY317" s="86"/>
      <c r="CZ317" s="86"/>
      <c r="DA317" s="86"/>
      <c r="DB317" s="86"/>
      <c r="DC317" s="86"/>
      <c r="DD317" s="87"/>
    </row>
    <row r="318" spans="5:108" ht="15.75" customHeight="1" x14ac:dyDescent="0.2">
      <c r="E318" s="5"/>
      <c r="F318" s="6"/>
      <c r="G318" s="359"/>
      <c r="H318" s="359"/>
      <c r="I318" s="359"/>
      <c r="J318" s="359"/>
      <c r="K318" s="359"/>
      <c r="L318" s="359"/>
      <c r="M318" s="359"/>
      <c r="N318" s="359"/>
      <c r="O318" s="359"/>
      <c r="P318" s="359"/>
      <c r="Q318" s="359"/>
      <c r="R318" s="373"/>
      <c r="S318" s="374"/>
      <c r="T318" s="374"/>
      <c r="U318" s="374"/>
      <c r="V318" s="374"/>
      <c r="W318" s="374"/>
      <c r="X318" s="374"/>
      <c r="Y318" s="374"/>
      <c r="Z318" s="375"/>
      <c r="AA318" s="359"/>
      <c r="AB318" s="359"/>
      <c r="AC318" s="359"/>
      <c r="AD318" s="359"/>
      <c r="AE318" s="359"/>
      <c r="AF318" s="359"/>
      <c r="AG318" s="359"/>
      <c r="AH318" s="359"/>
      <c r="AI318" s="359"/>
      <c r="AJ318" s="359"/>
      <c r="AK318" s="359"/>
      <c r="AL318" s="359"/>
      <c r="AM318" s="359"/>
      <c r="AN318" s="359"/>
      <c r="AO318" s="373"/>
      <c r="AP318" s="374"/>
      <c r="AQ318" s="374"/>
      <c r="AR318" s="374"/>
      <c r="AS318" s="374"/>
      <c r="AT318" s="375"/>
      <c r="AU318" s="373"/>
      <c r="AV318" s="374"/>
      <c r="AW318" s="374"/>
      <c r="AX318" s="374"/>
      <c r="AY318" s="374"/>
      <c r="AZ318" s="374"/>
      <c r="BA318" s="374"/>
      <c r="BB318" s="375"/>
      <c r="BC318" s="167"/>
      <c r="BD318" s="7"/>
      <c r="BH318" s="85"/>
      <c r="BI318" s="86"/>
      <c r="BJ318" s="86"/>
      <c r="BK318" s="86"/>
      <c r="BL318" s="86"/>
      <c r="BM318" s="86"/>
      <c r="BN318" s="86"/>
      <c r="BO318" s="86"/>
      <c r="BP318" s="86"/>
      <c r="BQ318" s="86"/>
      <c r="BR318" s="86"/>
      <c r="BS318" s="86"/>
      <c r="BT318" s="86"/>
      <c r="BU318" s="86"/>
      <c r="BV318" s="86"/>
      <c r="BW318" s="86"/>
      <c r="BX318" s="86"/>
      <c r="BY318" s="86"/>
      <c r="BZ318" s="86"/>
      <c r="CA318" s="86"/>
      <c r="CB318" s="86"/>
      <c r="CC318" s="175"/>
      <c r="CD318" s="175"/>
      <c r="CE318" s="175"/>
      <c r="CF318" s="175"/>
      <c r="CG318" s="175"/>
      <c r="CH318" s="175"/>
      <c r="CI318" s="175"/>
      <c r="CJ318" s="86"/>
      <c r="CK318" s="86"/>
      <c r="CL318" s="86"/>
      <c r="CM318" s="86"/>
      <c r="CN318" s="86"/>
      <c r="CO318" s="86"/>
      <c r="CP318" s="86"/>
      <c r="CQ318" s="86"/>
      <c r="CR318" s="86"/>
      <c r="CS318" s="86"/>
      <c r="CT318" s="86"/>
      <c r="CU318" s="86"/>
      <c r="CV318" s="86"/>
      <c r="CW318" s="86"/>
      <c r="CX318" s="86"/>
      <c r="CY318" s="86"/>
      <c r="CZ318" s="86"/>
      <c r="DA318" s="86"/>
      <c r="DB318" s="86"/>
      <c r="DC318" s="86"/>
      <c r="DD318" s="87"/>
    </row>
    <row r="319" spans="5:108" ht="15.75" customHeight="1" x14ac:dyDescent="0.2">
      <c r="E319" s="5"/>
      <c r="F319" s="6"/>
      <c r="G319" s="359"/>
      <c r="H319" s="359"/>
      <c r="I319" s="359"/>
      <c r="J319" s="359"/>
      <c r="K319" s="359"/>
      <c r="L319" s="359"/>
      <c r="M319" s="359"/>
      <c r="N319" s="359"/>
      <c r="O319" s="359"/>
      <c r="P319" s="359"/>
      <c r="Q319" s="359"/>
      <c r="R319" s="373"/>
      <c r="S319" s="374"/>
      <c r="T319" s="374"/>
      <c r="U319" s="374"/>
      <c r="V319" s="374"/>
      <c r="W319" s="374"/>
      <c r="X319" s="374"/>
      <c r="Y319" s="374"/>
      <c r="Z319" s="375"/>
      <c r="AA319" s="359"/>
      <c r="AB319" s="359"/>
      <c r="AC319" s="359"/>
      <c r="AD319" s="359"/>
      <c r="AE319" s="359"/>
      <c r="AF319" s="359"/>
      <c r="AG319" s="359"/>
      <c r="AH319" s="359"/>
      <c r="AI319" s="359"/>
      <c r="AJ319" s="359"/>
      <c r="AK319" s="359"/>
      <c r="AL319" s="359"/>
      <c r="AM319" s="359"/>
      <c r="AN319" s="359"/>
      <c r="AO319" s="373"/>
      <c r="AP319" s="374"/>
      <c r="AQ319" s="374"/>
      <c r="AR319" s="374"/>
      <c r="AS319" s="374"/>
      <c r="AT319" s="375"/>
      <c r="AU319" s="373"/>
      <c r="AV319" s="374"/>
      <c r="AW319" s="374"/>
      <c r="AX319" s="374"/>
      <c r="AY319" s="374"/>
      <c r="AZ319" s="374"/>
      <c r="BA319" s="374"/>
      <c r="BB319" s="375"/>
      <c r="BC319" s="167"/>
      <c r="BD319" s="7"/>
      <c r="BH319" s="85"/>
      <c r="BI319" s="86"/>
      <c r="BJ319" s="86"/>
      <c r="BK319" s="175"/>
      <c r="BL319" s="175"/>
      <c r="BM319" s="175"/>
      <c r="BN319" s="175"/>
      <c r="BO319" s="175"/>
      <c r="BP319" s="175"/>
      <c r="BQ319" s="175"/>
      <c r="BR319" s="175"/>
      <c r="BS319" s="175"/>
      <c r="BT319" s="175"/>
      <c r="BU319" s="175"/>
      <c r="BV319" s="175"/>
      <c r="BW319" s="175"/>
      <c r="BX319" s="175"/>
      <c r="BY319" s="175"/>
      <c r="BZ319" s="175"/>
      <c r="CA319" s="175"/>
      <c r="CB319" s="175"/>
      <c r="CC319" s="175"/>
      <c r="CD319" s="175"/>
      <c r="CE319" s="175"/>
      <c r="CF319" s="175"/>
      <c r="CG319" s="175"/>
      <c r="CH319" s="175"/>
      <c r="CI319" s="175"/>
      <c r="CJ319" s="86"/>
      <c r="CK319" s="86"/>
      <c r="CL319" s="86"/>
      <c r="CM319" s="86"/>
      <c r="CN319" s="86"/>
      <c r="CO319" s="86"/>
      <c r="CP319" s="86"/>
      <c r="CQ319" s="86"/>
      <c r="CR319" s="86"/>
      <c r="CS319" s="86"/>
      <c r="CT319" s="86"/>
      <c r="CU319" s="86"/>
      <c r="CV319" s="86"/>
      <c r="CW319" s="86"/>
      <c r="CX319" s="86"/>
      <c r="CY319" s="86"/>
      <c r="CZ319" s="86"/>
      <c r="DA319" s="86"/>
      <c r="DB319" s="86"/>
      <c r="DC319" s="86"/>
      <c r="DD319" s="87"/>
    </row>
    <row r="320" spans="5:108" ht="15.75" customHeight="1" x14ac:dyDescent="0.2">
      <c r="E320" s="5"/>
      <c r="F320" s="6"/>
      <c r="G320" s="359"/>
      <c r="H320" s="359"/>
      <c r="I320" s="359"/>
      <c r="J320" s="359"/>
      <c r="K320" s="359"/>
      <c r="L320" s="359"/>
      <c r="M320" s="359"/>
      <c r="N320" s="359"/>
      <c r="O320" s="359"/>
      <c r="P320" s="359"/>
      <c r="Q320" s="359"/>
      <c r="R320" s="373"/>
      <c r="S320" s="374"/>
      <c r="T320" s="374"/>
      <c r="U320" s="374"/>
      <c r="V320" s="374"/>
      <c r="W320" s="374"/>
      <c r="X320" s="374"/>
      <c r="Y320" s="374"/>
      <c r="Z320" s="375"/>
      <c r="AA320" s="359"/>
      <c r="AB320" s="359"/>
      <c r="AC320" s="359"/>
      <c r="AD320" s="359"/>
      <c r="AE320" s="359"/>
      <c r="AF320" s="359"/>
      <c r="AG320" s="359"/>
      <c r="AH320" s="359"/>
      <c r="AI320" s="359"/>
      <c r="AJ320" s="359"/>
      <c r="AK320" s="359"/>
      <c r="AL320" s="359"/>
      <c r="AM320" s="359"/>
      <c r="AN320" s="359"/>
      <c r="AO320" s="373"/>
      <c r="AP320" s="374"/>
      <c r="AQ320" s="374"/>
      <c r="AR320" s="374"/>
      <c r="AS320" s="374"/>
      <c r="AT320" s="375"/>
      <c r="AU320" s="373"/>
      <c r="AV320" s="374"/>
      <c r="AW320" s="374"/>
      <c r="AX320" s="374"/>
      <c r="AY320" s="374"/>
      <c r="AZ320" s="374"/>
      <c r="BA320" s="374"/>
      <c r="BB320" s="375"/>
      <c r="BC320" s="167"/>
      <c r="BD320" s="7"/>
      <c r="BH320" s="85"/>
      <c r="BI320" s="86"/>
      <c r="BJ320" s="86"/>
      <c r="BK320" s="175"/>
      <c r="BL320" s="175"/>
      <c r="BM320" s="175"/>
      <c r="BN320" s="175"/>
      <c r="BO320" s="175"/>
      <c r="BP320" s="175"/>
      <c r="BQ320" s="175"/>
      <c r="BR320" s="175"/>
      <c r="BS320" s="175"/>
      <c r="BT320" s="175"/>
      <c r="BU320" s="175"/>
      <c r="BV320" s="175"/>
      <c r="BW320" s="175"/>
      <c r="BX320" s="175"/>
      <c r="BY320" s="175"/>
      <c r="BZ320" s="175"/>
      <c r="CA320" s="175"/>
      <c r="CB320" s="175"/>
      <c r="CC320" s="175"/>
      <c r="CD320" s="175"/>
      <c r="CE320" s="175"/>
      <c r="CF320" s="175"/>
      <c r="CG320" s="175"/>
      <c r="CH320" s="175"/>
      <c r="CI320" s="175"/>
      <c r="CJ320" s="86"/>
      <c r="CK320" s="86"/>
      <c r="CL320" s="86"/>
      <c r="CM320" s="86"/>
      <c r="CN320" s="86"/>
      <c r="CO320" s="86"/>
      <c r="CP320" s="86"/>
      <c r="CQ320" s="86"/>
      <c r="CR320" s="86"/>
      <c r="CS320" s="86"/>
      <c r="CT320" s="86"/>
      <c r="CU320" s="86"/>
      <c r="CV320" s="86"/>
      <c r="CW320" s="86"/>
      <c r="CX320" s="86"/>
      <c r="CY320" s="86"/>
      <c r="CZ320" s="86"/>
      <c r="DA320" s="86"/>
      <c r="DB320" s="86"/>
      <c r="DC320" s="86"/>
      <c r="DD320" s="87"/>
    </row>
    <row r="321" spans="1:131" ht="15.75" customHeight="1" x14ac:dyDescent="0.2">
      <c r="E321" s="5"/>
      <c r="F321" s="6"/>
      <c r="G321" s="359"/>
      <c r="H321" s="359"/>
      <c r="I321" s="359"/>
      <c r="J321" s="359"/>
      <c r="K321" s="359"/>
      <c r="L321" s="359"/>
      <c r="M321" s="359"/>
      <c r="N321" s="359"/>
      <c r="O321" s="359"/>
      <c r="P321" s="359"/>
      <c r="Q321" s="359"/>
      <c r="R321" s="373"/>
      <c r="S321" s="374"/>
      <c r="T321" s="374"/>
      <c r="U321" s="374"/>
      <c r="V321" s="374"/>
      <c r="W321" s="374"/>
      <c r="X321" s="374"/>
      <c r="Y321" s="374"/>
      <c r="Z321" s="375"/>
      <c r="AA321" s="359"/>
      <c r="AB321" s="359"/>
      <c r="AC321" s="359"/>
      <c r="AD321" s="359"/>
      <c r="AE321" s="359"/>
      <c r="AF321" s="359"/>
      <c r="AG321" s="359"/>
      <c r="AH321" s="359"/>
      <c r="AI321" s="359"/>
      <c r="AJ321" s="359"/>
      <c r="AK321" s="359"/>
      <c r="AL321" s="359"/>
      <c r="AM321" s="359"/>
      <c r="AN321" s="359"/>
      <c r="AO321" s="373"/>
      <c r="AP321" s="374"/>
      <c r="AQ321" s="374"/>
      <c r="AR321" s="374"/>
      <c r="AS321" s="374"/>
      <c r="AT321" s="375"/>
      <c r="AU321" s="373"/>
      <c r="AV321" s="374"/>
      <c r="AW321" s="374"/>
      <c r="AX321" s="374"/>
      <c r="AY321" s="374"/>
      <c r="AZ321" s="374"/>
      <c r="BA321" s="374"/>
      <c r="BB321" s="375"/>
      <c r="BC321" s="167"/>
      <c r="BD321" s="7"/>
      <c r="BH321" s="85"/>
      <c r="BI321" s="86"/>
      <c r="BJ321" s="86"/>
      <c r="BK321" s="175"/>
      <c r="BL321" s="175"/>
      <c r="BM321" s="175"/>
      <c r="BN321" s="175"/>
      <c r="BO321" s="175"/>
      <c r="BP321" s="175"/>
      <c r="BQ321" s="175"/>
      <c r="BR321" s="175"/>
      <c r="BS321" s="175"/>
      <c r="BT321" s="175"/>
      <c r="BU321" s="175"/>
      <c r="BV321" s="175"/>
      <c r="BW321" s="175"/>
      <c r="BX321" s="175"/>
      <c r="BY321" s="175"/>
      <c r="BZ321" s="175"/>
      <c r="CA321" s="175"/>
      <c r="CB321" s="175"/>
      <c r="CC321" s="175"/>
      <c r="CD321" s="175"/>
      <c r="CE321" s="175"/>
      <c r="CF321" s="175"/>
      <c r="CG321" s="175"/>
      <c r="CH321" s="175"/>
      <c r="CI321" s="175"/>
      <c r="CJ321" s="86"/>
      <c r="CK321" s="86"/>
      <c r="CL321" s="86"/>
      <c r="CM321" s="86"/>
      <c r="CN321" s="86"/>
      <c r="CO321" s="86"/>
      <c r="CP321" s="86"/>
      <c r="CQ321" s="86"/>
      <c r="CR321" s="86"/>
      <c r="CS321" s="86"/>
      <c r="CT321" s="86"/>
      <c r="CU321" s="86"/>
      <c r="CV321" s="86"/>
      <c r="CW321" s="86"/>
      <c r="CX321" s="86"/>
      <c r="CY321" s="86"/>
      <c r="CZ321" s="86"/>
      <c r="DA321" s="86"/>
      <c r="DB321" s="86"/>
      <c r="DC321" s="86"/>
      <c r="DD321" s="87"/>
    </row>
    <row r="322" spans="1:131" ht="15.75" customHeight="1" x14ac:dyDescent="0.2">
      <c r="E322" s="5"/>
      <c r="F322" s="6"/>
      <c r="G322" s="359"/>
      <c r="H322" s="359"/>
      <c r="I322" s="359"/>
      <c r="J322" s="359"/>
      <c r="K322" s="359"/>
      <c r="L322" s="359"/>
      <c r="M322" s="359"/>
      <c r="N322" s="359"/>
      <c r="O322" s="359"/>
      <c r="P322" s="359"/>
      <c r="Q322" s="359"/>
      <c r="R322" s="373"/>
      <c r="S322" s="374"/>
      <c r="T322" s="374"/>
      <c r="U322" s="374"/>
      <c r="V322" s="374"/>
      <c r="W322" s="374"/>
      <c r="X322" s="374"/>
      <c r="Y322" s="374"/>
      <c r="Z322" s="375"/>
      <c r="AA322" s="359"/>
      <c r="AB322" s="359"/>
      <c r="AC322" s="359"/>
      <c r="AD322" s="359"/>
      <c r="AE322" s="359"/>
      <c r="AF322" s="359"/>
      <c r="AG322" s="359"/>
      <c r="AH322" s="359"/>
      <c r="AI322" s="359"/>
      <c r="AJ322" s="359"/>
      <c r="AK322" s="359"/>
      <c r="AL322" s="359"/>
      <c r="AM322" s="359"/>
      <c r="AN322" s="359"/>
      <c r="AO322" s="373"/>
      <c r="AP322" s="374"/>
      <c r="AQ322" s="374"/>
      <c r="AR322" s="374"/>
      <c r="AS322" s="374"/>
      <c r="AT322" s="375"/>
      <c r="AU322" s="373"/>
      <c r="AV322" s="374"/>
      <c r="AW322" s="374"/>
      <c r="AX322" s="374"/>
      <c r="AY322" s="374"/>
      <c r="AZ322" s="374"/>
      <c r="BA322" s="374"/>
      <c r="BB322" s="375"/>
      <c r="BC322" s="167"/>
      <c r="BD322" s="7"/>
      <c r="BH322" s="85"/>
      <c r="BI322" s="86"/>
      <c r="BJ322" s="86"/>
      <c r="BK322" s="175"/>
      <c r="BL322" s="175"/>
      <c r="BM322" s="175"/>
      <c r="BN322" s="175"/>
      <c r="BO322" s="175"/>
      <c r="BP322" s="175"/>
      <c r="BQ322" s="175"/>
      <c r="BR322" s="175"/>
      <c r="BS322" s="175"/>
      <c r="BT322" s="175"/>
      <c r="BU322" s="175"/>
      <c r="BV322" s="175"/>
      <c r="BW322" s="175"/>
      <c r="BX322" s="175"/>
      <c r="BY322" s="175"/>
      <c r="BZ322" s="175"/>
      <c r="CA322" s="175"/>
      <c r="CB322" s="175"/>
      <c r="CC322" s="175"/>
      <c r="CD322" s="175"/>
      <c r="CE322" s="175"/>
      <c r="CF322" s="175"/>
      <c r="CG322" s="175"/>
      <c r="CH322" s="175"/>
      <c r="CI322" s="175"/>
      <c r="CJ322" s="86"/>
      <c r="CK322" s="86"/>
      <c r="CL322" s="86"/>
      <c r="CM322" s="86"/>
      <c r="CN322" s="86"/>
      <c r="CO322" s="86"/>
      <c r="CP322" s="86"/>
      <c r="CQ322" s="86"/>
      <c r="CR322" s="86"/>
      <c r="CS322" s="86"/>
      <c r="CT322" s="86"/>
      <c r="CU322" s="86"/>
      <c r="CV322" s="86"/>
      <c r="CW322" s="86"/>
      <c r="CX322" s="86"/>
      <c r="CY322" s="86"/>
      <c r="CZ322" s="86"/>
      <c r="DA322" s="86"/>
      <c r="DB322" s="86"/>
      <c r="DC322" s="86"/>
      <c r="DD322" s="87"/>
    </row>
    <row r="323" spans="1:131" ht="15.75" customHeight="1" x14ac:dyDescent="0.2">
      <c r="E323" s="5"/>
      <c r="F323" s="6"/>
      <c r="G323" s="359"/>
      <c r="H323" s="359"/>
      <c r="I323" s="359"/>
      <c r="J323" s="359"/>
      <c r="K323" s="359"/>
      <c r="L323" s="359"/>
      <c r="M323" s="359"/>
      <c r="N323" s="359"/>
      <c r="O323" s="359"/>
      <c r="P323" s="359"/>
      <c r="Q323" s="359"/>
      <c r="R323" s="373"/>
      <c r="S323" s="374"/>
      <c r="T323" s="374"/>
      <c r="U323" s="374"/>
      <c r="V323" s="374"/>
      <c r="W323" s="374"/>
      <c r="X323" s="374"/>
      <c r="Y323" s="374"/>
      <c r="Z323" s="375"/>
      <c r="AA323" s="359"/>
      <c r="AB323" s="359"/>
      <c r="AC323" s="359"/>
      <c r="AD323" s="359"/>
      <c r="AE323" s="359"/>
      <c r="AF323" s="359"/>
      <c r="AG323" s="359"/>
      <c r="AH323" s="359"/>
      <c r="AI323" s="359"/>
      <c r="AJ323" s="359"/>
      <c r="AK323" s="359"/>
      <c r="AL323" s="359"/>
      <c r="AM323" s="359"/>
      <c r="AN323" s="359"/>
      <c r="AO323" s="373"/>
      <c r="AP323" s="374"/>
      <c r="AQ323" s="374"/>
      <c r="AR323" s="374"/>
      <c r="AS323" s="374"/>
      <c r="AT323" s="375"/>
      <c r="AU323" s="373"/>
      <c r="AV323" s="374"/>
      <c r="AW323" s="374"/>
      <c r="AX323" s="374"/>
      <c r="AY323" s="374"/>
      <c r="AZ323" s="374"/>
      <c r="BA323" s="374"/>
      <c r="BB323" s="375"/>
      <c r="BC323" s="167"/>
      <c r="BD323" s="7"/>
      <c r="BH323" s="85"/>
      <c r="BI323" s="86"/>
      <c r="BJ323" s="86"/>
      <c r="BK323" s="175"/>
      <c r="BL323" s="175"/>
      <c r="BM323" s="175"/>
      <c r="BN323" s="175"/>
      <c r="BO323" s="175"/>
      <c r="BP323" s="175"/>
      <c r="BQ323" s="175"/>
      <c r="BR323" s="175"/>
      <c r="BS323" s="175"/>
      <c r="BT323" s="175"/>
      <c r="BU323" s="175"/>
      <c r="BV323" s="175"/>
      <c r="BW323" s="175"/>
      <c r="BX323" s="175"/>
      <c r="BY323" s="175"/>
      <c r="BZ323" s="175"/>
      <c r="CA323" s="175"/>
      <c r="CB323" s="175"/>
      <c r="CC323" s="175"/>
      <c r="CD323" s="175"/>
      <c r="CE323" s="175"/>
      <c r="CF323" s="175"/>
      <c r="CG323" s="175"/>
      <c r="CH323" s="175"/>
      <c r="CI323" s="175"/>
      <c r="CJ323" s="86"/>
      <c r="CK323" s="86"/>
      <c r="CL323" s="86"/>
      <c r="CM323" s="86"/>
      <c r="CN323" s="86"/>
      <c r="CO323" s="86"/>
      <c r="CP323" s="86"/>
      <c r="CQ323" s="86"/>
      <c r="CR323" s="86"/>
      <c r="CS323" s="86"/>
      <c r="CT323" s="86"/>
      <c r="CU323" s="86"/>
      <c r="CV323" s="86"/>
      <c r="CW323" s="86"/>
      <c r="CX323" s="86"/>
      <c r="CY323" s="86"/>
      <c r="CZ323" s="86"/>
      <c r="DA323" s="86"/>
      <c r="DB323" s="86"/>
      <c r="DC323" s="86"/>
      <c r="DD323" s="87"/>
    </row>
    <row r="324" spans="1:131" ht="15.75" customHeight="1" x14ac:dyDescent="0.2">
      <c r="E324" s="5"/>
      <c r="F324" s="6"/>
      <c r="G324" s="359"/>
      <c r="H324" s="359"/>
      <c r="I324" s="359"/>
      <c r="J324" s="359"/>
      <c r="K324" s="359"/>
      <c r="L324" s="359"/>
      <c r="M324" s="359"/>
      <c r="N324" s="359"/>
      <c r="O324" s="359"/>
      <c r="P324" s="359"/>
      <c r="Q324" s="359"/>
      <c r="R324" s="373"/>
      <c r="S324" s="374"/>
      <c r="T324" s="374"/>
      <c r="U324" s="374"/>
      <c r="V324" s="374"/>
      <c r="W324" s="374"/>
      <c r="X324" s="374"/>
      <c r="Y324" s="374"/>
      <c r="Z324" s="375"/>
      <c r="AA324" s="359"/>
      <c r="AB324" s="359"/>
      <c r="AC324" s="359"/>
      <c r="AD324" s="359"/>
      <c r="AE324" s="359"/>
      <c r="AF324" s="359"/>
      <c r="AG324" s="359"/>
      <c r="AH324" s="359"/>
      <c r="AI324" s="359"/>
      <c r="AJ324" s="359"/>
      <c r="AK324" s="359"/>
      <c r="AL324" s="359"/>
      <c r="AM324" s="359"/>
      <c r="AN324" s="359"/>
      <c r="AO324" s="373"/>
      <c r="AP324" s="374"/>
      <c r="AQ324" s="374"/>
      <c r="AR324" s="374"/>
      <c r="AS324" s="374"/>
      <c r="AT324" s="375"/>
      <c r="AU324" s="373"/>
      <c r="AV324" s="374"/>
      <c r="AW324" s="374"/>
      <c r="AX324" s="374"/>
      <c r="AY324" s="374"/>
      <c r="AZ324" s="374"/>
      <c r="BA324" s="374"/>
      <c r="BB324" s="375"/>
      <c r="BC324" s="167"/>
      <c r="BD324" s="7"/>
      <c r="BH324" s="85"/>
      <c r="BI324" s="86"/>
      <c r="BJ324" s="86"/>
      <c r="BK324" s="175"/>
      <c r="BL324" s="175"/>
      <c r="BM324" s="175"/>
      <c r="BN324" s="175"/>
      <c r="BO324" s="175"/>
      <c r="BP324" s="175"/>
      <c r="BQ324" s="175"/>
      <c r="BR324" s="175"/>
      <c r="BS324" s="175"/>
      <c r="BT324" s="175"/>
      <c r="BU324" s="175"/>
      <c r="BV324" s="175"/>
      <c r="BW324" s="175"/>
      <c r="BX324" s="175"/>
      <c r="BY324" s="175"/>
      <c r="BZ324" s="175"/>
      <c r="CA324" s="175"/>
      <c r="CB324" s="175"/>
      <c r="CC324" s="175"/>
      <c r="CD324" s="175"/>
      <c r="CE324" s="175"/>
      <c r="CF324" s="175"/>
      <c r="CG324" s="175"/>
      <c r="CH324" s="175"/>
      <c r="CI324" s="175"/>
      <c r="CJ324" s="86"/>
      <c r="CK324" s="86"/>
      <c r="CL324" s="86"/>
      <c r="CM324" s="86"/>
      <c r="CN324" s="86"/>
      <c r="CO324" s="86"/>
      <c r="CP324" s="86"/>
      <c r="CQ324" s="86"/>
      <c r="CR324" s="86"/>
      <c r="CS324" s="86"/>
      <c r="CT324" s="86"/>
      <c r="CU324" s="86"/>
      <c r="CV324" s="86"/>
      <c r="CW324" s="86"/>
      <c r="CX324" s="86"/>
      <c r="CY324" s="86"/>
      <c r="CZ324" s="86"/>
      <c r="DA324" s="86"/>
      <c r="DB324" s="86"/>
      <c r="DC324" s="86"/>
      <c r="DD324" s="87"/>
    </row>
    <row r="325" spans="1:131" ht="15.75" customHeight="1" x14ac:dyDescent="0.2">
      <c r="E325" s="5"/>
      <c r="F325" s="6"/>
      <c r="G325" s="359"/>
      <c r="H325" s="359"/>
      <c r="I325" s="359"/>
      <c r="J325" s="359"/>
      <c r="K325" s="359"/>
      <c r="L325" s="359"/>
      <c r="M325" s="359"/>
      <c r="N325" s="359"/>
      <c r="O325" s="359"/>
      <c r="P325" s="359"/>
      <c r="Q325" s="359"/>
      <c r="R325" s="373"/>
      <c r="S325" s="374"/>
      <c r="T325" s="374"/>
      <c r="U325" s="374"/>
      <c r="V325" s="374"/>
      <c r="W325" s="374"/>
      <c r="X325" s="374"/>
      <c r="Y325" s="374"/>
      <c r="Z325" s="375"/>
      <c r="AA325" s="359"/>
      <c r="AB325" s="359"/>
      <c r="AC325" s="359"/>
      <c r="AD325" s="359"/>
      <c r="AE325" s="359"/>
      <c r="AF325" s="359"/>
      <c r="AG325" s="359"/>
      <c r="AH325" s="359"/>
      <c r="AI325" s="359"/>
      <c r="AJ325" s="359"/>
      <c r="AK325" s="359"/>
      <c r="AL325" s="359"/>
      <c r="AM325" s="359"/>
      <c r="AN325" s="359"/>
      <c r="AO325" s="373"/>
      <c r="AP325" s="374"/>
      <c r="AQ325" s="374"/>
      <c r="AR325" s="374"/>
      <c r="AS325" s="374"/>
      <c r="AT325" s="375"/>
      <c r="AU325" s="373"/>
      <c r="AV325" s="374"/>
      <c r="AW325" s="374"/>
      <c r="AX325" s="374"/>
      <c r="AY325" s="374"/>
      <c r="AZ325" s="374"/>
      <c r="BA325" s="374"/>
      <c r="BB325" s="375"/>
      <c r="BC325" s="167"/>
      <c r="BD325" s="7"/>
      <c r="BH325" s="85"/>
      <c r="BI325" s="86"/>
      <c r="BJ325" s="86"/>
      <c r="BK325" s="86"/>
      <c r="BL325" s="86"/>
      <c r="BM325" s="86"/>
      <c r="BN325" s="86"/>
      <c r="BO325" s="86"/>
      <c r="BP325" s="86"/>
      <c r="BQ325" s="86"/>
      <c r="BR325" s="86"/>
      <c r="BS325" s="86"/>
      <c r="BT325" s="86"/>
      <c r="BU325" s="86"/>
      <c r="BV325" s="86"/>
      <c r="BW325" s="86"/>
      <c r="BX325" s="86"/>
      <c r="BY325" s="86"/>
      <c r="BZ325" s="86"/>
      <c r="CA325" s="86"/>
      <c r="CB325" s="86"/>
      <c r="CC325" s="86"/>
      <c r="CD325" s="86"/>
      <c r="CE325" s="86"/>
      <c r="CF325" s="86"/>
      <c r="CG325" s="86"/>
      <c r="CH325" s="86"/>
      <c r="CI325" s="86"/>
      <c r="CJ325" s="86"/>
      <c r="CK325" s="86"/>
      <c r="CL325" s="86"/>
      <c r="CM325" s="86"/>
      <c r="CN325" s="86"/>
      <c r="CO325" s="86"/>
      <c r="CP325" s="86"/>
      <c r="CQ325" s="86"/>
      <c r="CR325" s="86"/>
      <c r="CS325" s="86"/>
      <c r="CT325" s="86"/>
      <c r="CU325" s="86"/>
      <c r="CV325" s="86"/>
      <c r="CW325" s="86"/>
      <c r="CX325" s="86"/>
      <c r="CY325" s="86"/>
      <c r="CZ325" s="86"/>
      <c r="DA325" s="86"/>
      <c r="DB325" s="86"/>
      <c r="DC325" s="86"/>
      <c r="DD325" s="87"/>
    </row>
    <row r="326" spans="1:131" ht="15.75" customHeight="1" x14ac:dyDescent="0.2">
      <c r="E326" s="5"/>
      <c r="F326" s="6"/>
      <c r="G326" s="359"/>
      <c r="H326" s="359"/>
      <c r="I326" s="359"/>
      <c r="J326" s="359"/>
      <c r="K326" s="359"/>
      <c r="L326" s="359"/>
      <c r="M326" s="359"/>
      <c r="N326" s="359"/>
      <c r="O326" s="359"/>
      <c r="P326" s="359"/>
      <c r="Q326" s="359"/>
      <c r="R326" s="373"/>
      <c r="S326" s="374"/>
      <c r="T326" s="374"/>
      <c r="U326" s="374"/>
      <c r="V326" s="374"/>
      <c r="W326" s="374"/>
      <c r="X326" s="374"/>
      <c r="Y326" s="374"/>
      <c r="Z326" s="375"/>
      <c r="AA326" s="359"/>
      <c r="AB326" s="359"/>
      <c r="AC326" s="359"/>
      <c r="AD326" s="359"/>
      <c r="AE326" s="359"/>
      <c r="AF326" s="359"/>
      <c r="AG326" s="359"/>
      <c r="AH326" s="359"/>
      <c r="AI326" s="359"/>
      <c r="AJ326" s="359"/>
      <c r="AK326" s="359"/>
      <c r="AL326" s="359"/>
      <c r="AM326" s="359"/>
      <c r="AN326" s="359"/>
      <c r="AO326" s="373"/>
      <c r="AP326" s="374"/>
      <c r="AQ326" s="374"/>
      <c r="AR326" s="374"/>
      <c r="AS326" s="374"/>
      <c r="AT326" s="375"/>
      <c r="AU326" s="373"/>
      <c r="AV326" s="374"/>
      <c r="AW326" s="374"/>
      <c r="AX326" s="374"/>
      <c r="AY326" s="374"/>
      <c r="AZ326" s="374"/>
      <c r="BA326" s="374"/>
      <c r="BB326" s="375"/>
      <c r="BC326" s="167"/>
      <c r="BD326" s="7"/>
      <c r="BH326" s="85"/>
      <c r="BI326" s="86"/>
      <c r="BJ326" s="86"/>
      <c r="BK326" s="86"/>
      <c r="BL326" s="86"/>
      <c r="BM326" s="86"/>
      <c r="BN326" s="86"/>
      <c r="BO326" s="86"/>
      <c r="BP326" s="86"/>
      <c r="BQ326" s="86"/>
      <c r="BR326" s="86"/>
      <c r="BS326" s="86"/>
      <c r="BT326" s="86"/>
      <c r="BU326" s="86"/>
      <c r="BV326" s="86"/>
      <c r="BW326" s="86"/>
      <c r="BX326" s="86"/>
      <c r="BY326" s="86"/>
      <c r="BZ326" s="86"/>
      <c r="CA326" s="86"/>
      <c r="CB326" s="86"/>
      <c r="CC326" s="86"/>
      <c r="CD326" s="86"/>
      <c r="CE326" s="86"/>
      <c r="CF326" s="86"/>
      <c r="CG326" s="86"/>
      <c r="CH326" s="86"/>
      <c r="CI326" s="86"/>
      <c r="CJ326" s="86"/>
      <c r="CK326" s="86"/>
      <c r="CL326" s="86"/>
      <c r="CM326" s="86"/>
      <c r="CN326" s="86"/>
      <c r="CO326" s="86"/>
      <c r="CP326" s="86"/>
      <c r="CQ326" s="86"/>
      <c r="CR326" s="86"/>
      <c r="CS326" s="86"/>
      <c r="CT326" s="86"/>
      <c r="CU326" s="86"/>
      <c r="CV326" s="86"/>
      <c r="CW326" s="86"/>
      <c r="CX326" s="86"/>
      <c r="CY326" s="86"/>
      <c r="CZ326" s="86"/>
      <c r="DA326" s="86"/>
      <c r="DB326" s="86"/>
      <c r="DC326" s="86"/>
      <c r="DD326" s="87"/>
    </row>
    <row r="327" spans="1:131" ht="15.75" customHeight="1" x14ac:dyDescent="0.2">
      <c r="E327" s="5"/>
      <c r="F327" s="6"/>
      <c r="G327" s="359"/>
      <c r="H327" s="359"/>
      <c r="I327" s="359"/>
      <c r="J327" s="359"/>
      <c r="K327" s="359"/>
      <c r="L327" s="359"/>
      <c r="M327" s="359"/>
      <c r="N327" s="359"/>
      <c r="O327" s="359"/>
      <c r="P327" s="359"/>
      <c r="Q327" s="359"/>
      <c r="R327" s="373"/>
      <c r="S327" s="374"/>
      <c r="T327" s="374"/>
      <c r="U327" s="374"/>
      <c r="V327" s="374"/>
      <c r="W327" s="374"/>
      <c r="X327" s="374"/>
      <c r="Y327" s="374"/>
      <c r="Z327" s="375"/>
      <c r="AA327" s="359"/>
      <c r="AB327" s="359"/>
      <c r="AC327" s="359"/>
      <c r="AD327" s="359"/>
      <c r="AE327" s="359"/>
      <c r="AF327" s="359"/>
      <c r="AG327" s="359"/>
      <c r="AH327" s="359"/>
      <c r="AI327" s="359"/>
      <c r="AJ327" s="359"/>
      <c r="AK327" s="359"/>
      <c r="AL327" s="359"/>
      <c r="AM327" s="359"/>
      <c r="AN327" s="359"/>
      <c r="AO327" s="373"/>
      <c r="AP327" s="374"/>
      <c r="AQ327" s="374"/>
      <c r="AR327" s="374"/>
      <c r="AS327" s="374"/>
      <c r="AT327" s="375"/>
      <c r="AU327" s="373"/>
      <c r="AV327" s="374"/>
      <c r="AW327" s="374"/>
      <c r="AX327" s="374"/>
      <c r="AY327" s="374"/>
      <c r="AZ327" s="374"/>
      <c r="BA327" s="374"/>
      <c r="BB327" s="375"/>
      <c r="BC327" s="167"/>
      <c r="BD327" s="7"/>
      <c r="BH327" s="85"/>
      <c r="BI327" s="86"/>
      <c r="BJ327" s="86"/>
      <c r="BK327" s="86"/>
      <c r="BL327" s="86"/>
      <c r="BM327" s="86"/>
      <c r="BN327" s="86"/>
      <c r="BO327" s="86"/>
      <c r="BP327" s="86"/>
      <c r="BQ327" s="86"/>
      <c r="BR327" s="86"/>
      <c r="BS327" s="86"/>
      <c r="BT327" s="86"/>
      <c r="BU327" s="86"/>
      <c r="BV327" s="86"/>
      <c r="BW327" s="86"/>
      <c r="BX327" s="86"/>
      <c r="BY327" s="86"/>
      <c r="BZ327" s="86"/>
      <c r="CA327" s="86"/>
      <c r="CB327" s="86"/>
      <c r="CC327" s="86"/>
      <c r="CD327" s="86"/>
      <c r="CE327" s="86"/>
      <c r="CF327" s="86"/>
      <c r="CG327" s="86"/>
      <c r="CH327" s="86"/>
      <c r="CI327" s="86"/>
      <c r="CJ327" s="86"/>
      <c r="CK327" s="86"/>
      <c r="CL327" s="86"/>
      <c r="CM327" s="86"/>
      <c r="CN327" s="86"/>
      <c r="CO327" s="86"/>
      <c r="CP327" s="86"/>
      <c r="CQ327" s="86"/>
      <c r="CR327" s="86"/>
      <c r="CS327" s="86"/>
      <c r="CT327" s="86"/>
      <c r="CU327" s="86"/>
      <c r="CV327" s="86"/>
      <c r="CW327" s="86"/>
      <c r="CX327" s="86"/>
      <c r="CY327" s="86"/>
      <c r="CZ327" s="86"/>
      <c r="DA327" s="86"/>
      <c r="DB327" s="86"/>
      <c r="DC327" s="86"/>
      <c r="DD327" s="87"/>
    </row>
    <row r="328" spans="1:131" ht="15.75" customHeight="1" x14ac:dyDescent="0.2">
      <c r="E328" s="5"/>
      <c r="F328" s="6"/>
      <c r="G328" s="359"/>
      <c r="H328" s="359"/>
      <c r="I328" s="359"/>
      <c r="J328" s="359"/>
      <c r="K328" s="359"/>
      <c r="L328" s="359"/>
      <c r="M328" s="359"/>
      <c r="N328" s="359"/>
      <c r="O328" s="359"/>
      <c r="P328" s="359"/>
      <c r="Q328" s="359"/>
      <c r="R328" s="373"/>
      <c r="S328" s="374"/>
      <c r="T328" s="374"/>
      <c r="U328" s="374"/>
      <c r="V328" s="374"/>
      <c r="W328" s="374"/>
      <c r="X328" s="374"/>
      <c r="Y328" s="374"/>
      <c r="Z328" s="375"/>
      <c r="AA328" s="359"/>
      <c r="AB328" s="359"/>
      <c r="AC328" s="359"/>
      <c r="AD328" s="359"/>
      <c r="AE328" s="359"/>
      <c r="AF328" s="359"/>
      <c r="AG328" s="359"/>
      <c r="AH328" s="359"/>
      <c r="AI328" s="359"/>
      <c r="AJ328" s="359"/>
      <c r="AK328" s="359"/>
      <c r="AL328" s="359"/>
      <c r="AM328" s="359"/>
      <c r="AN328" s="359"/>
      <c r="AO328" s="373"/>
      <c r="AP328" s="374"/>
      <c r="AQ328" s="374"/>
      <c r="AR328" s="374"/>
      <c r="AS328" s="374"/>
      <c r="AT328" s="375"/>
      <c r="AU328" s="373"/>
      <c r="AV328" s="374"/>
      <c r="AW328" s="374"/>
      <c r="AX328" s="374"/>
      <c r="AY328" s="374"/>
      <c r="AZ328" s="374"/>
      <c r="BA328" s="374"/>
      <c r="BB328" s="375"/>
      <c r="BC328" s="167"/>
      <c r="BD328" s="7"/>
      <c r="BH328" s="85"/>
      <c r="BI328" s="86"/>
      <c r="BJ328" s="86"/>
      <c r="BK328" s="86"/>
      <c r="BL328" s="86"/>
      <c r="BM328" s="86"/>
      <c r="BN328" s="86"/>
      <c r="BO328" s="86"/>
      <c r="BP328" s="86"/>
      <c r="BQ328" s="86"/>
      <c r="BR328" s="86"/>
      <c r="BS328" s="86"/>
      <c r="BT328" s="86"/>
      <c r="BU328" s="86"/>
      <c r="BV328" s="86"/>
      <c r="BW328" s="86"/>
      <c r="BX328" s="86"/>
      <c r="BY328" s="86"/>
      <c r="BZ328" s="86"/>
      <c r="CA328" s="86"/>
      <c r="CB328" s="86"/>
      <c r="CC328" s="86"/>
      <c r="CD328" s="86"/>
      <c r="CE328" s="86"/>
      <c r="CF328" s="86"/>
      <c r="CG328" s="86"/>
      <c r="CH328" s="86"/>
      <c r="CI328" s="86"/>
      <c r="CJ328" s="86"/>
      <c r="CK328" s="86"/>
      <c r="CL328" s="86"/>
      <c r="CM328" s="86"/>
      <c r="CN328" s="86"/>
      <c r="CO328" s="86"/>
      <c r="CP328" s="86"/>
      <c r="CQ328" s="86"/>
      <c r="CR328" s="86"/>
      <c r="CS328" s="86"/>
      <c r="CT328" s="86"/>
      <c r="CU328" s="86"/>
      <c r="CV328" s="86"/>
      <c r="CW328" s="86"/>
      <c r="CX328" s="86"/>
      <c r="CY328" s="86"/>
      <c r="CZ328" s="86"/>
      <c r="DA328" s="86"/>
      <c r="DB328" s="86"/>
      <c r="DC328" s="86"/>
      <c r="DD328" s="87"/>
    </row>
    <row r="329" spans="1:131" ht="15.75" customHeight="1" x14ac:dyDescent="0.2">
      <c r="E329" s="5"/>
      <c r="F329" s="6"/>
      <c r="G329" s="359"/>
      <c r="H329" s="359"/>
      <c r="I329" s="359"/>
      <c r="J329" s="359"/>
      <c r="K329" s="359"/>
      <c r="L329" s="359"/>
      <c r="M329" s="359"/>
      <c r="N329" s="359"/>
      <c r="O329" s="359"/>
      <c r="P329" s="359"/>
      <c r="Q329" s="359"/>
      <c r="R329" s="373"/>
      <c r="S329" s="374"/>
      <c r="T329" s="374"/>
      <c r="U329" s="374"/>
      <c r="V329" s="374"/>
      <c r="W329" s="374"/>
      <c r="X329" s="374"/>
      <c r="Y329" s="374"/>
      <c r="Z329" s="375"/>
      <c r="AA329" s="359"/>
      <c r="AB329" s="359"/>
      <c r="AC329" s="359"/>
      <c r="AD329" s="359"/>
      <c r="AE329" s="359"/>
      <c r="AF329" s="359"/>
      <c r="AG329" s="359"/>
      <c r="AH329" s="359"/>
      <c r="AI329" s="359"/>
      <c r="AJ329" s="359"/>
      <c r="AK329" s="359"/>
      <c r="AL329" s="359"/>
      <c r="AM329" s="359"/>
      <c r="AN329" s="359"/>
      <c r="AO329" s="373"/>
      <c r="AP329" s="374"/>
      <c r="AQ329" s="374"/>
      <c r="AR329" s="374"/>
      <c r="AS329" s="374"/>
      <c r="AT329" s="375"/>
      <c r="AU329" s="373"/>
      <c r="AV329" s="374"/>
      <c r="AW329" s="374"/>
      <c r="AX329" s="374"/>
      <c r="AY329" s="374"/>
      <c r="AZ329" s="374"/>
      <c r="BA329" s="374"/>
      <c r="BB329" s="375"/>
      <c r="BC329" s="167"/>
      <c r="BD329" s="7"/>
      <c r="BH329" s="85"/>
      <c r="BI329" s="86"/>
      <c r="BJ329" s="86"/>
      <c r="BK329" s="86"/>
      <c r="BL329" s="86"/>
      <c r="BM329" s="86"/>
      <c r="BN329" s="86"/>
      <c r="BO329" s="86"/>
      <c r="BP329" s="86"/>
      <c r="BQ329" s="86"/>
      <c r="BR329" s="86"/>
      <c r="BS329" s="86"/>
      <c r="BT329" s="86"/>
      <c r="BU329" s="86"/>
      <c r="BV329" s="86"/>
      <c r="BW329" s="86"/>
      <c r="BX329" s="86"/>
      <c r="BY329" s="86"/>
      <c r="BZ329" s="86"/>
      <c r="CA329" s="86"/>
      <c r="CB329" s="86"/>
      <c r="CC329" s="86"/>
      <c r="CD329" s="86"/>
      <c r="CE329" s="86"/>
      <c r="CF329" s="86"/>
      <c r="CG329" s="86"/>
      <c r="CH329" s="86"/>
      <c r="CI329" s="86"/>
      <c r="CJ329" s="86"/>
      <c r="CK329" s="86"/>
      <c r="CL329" s="86"/>
      <c r="CM329" s="86"/>
      <c r="CN329" s="86"/>
      <c r="CO329" s="86"/>
      <c r="CP329" s="86"/>
      <c r="CQ329" s="86"/>
      <c r="CR329" s="86"/>
      <c r="CS329" s="86"/>
      <c r="CT329" s="86"/>
      <c r="CU329" s="86"/>
      <c r="CV329" s="86"/>
      <c r="CW329" s="86"/>
      <c r="CX329" s="86"/>
      <c r="CY329" s="86"/>
      <c r="CZ329" s="86"/>
      <c r="DA329" s="86"/>
      <c r="DB329" s="86"/>
      <c r="DC329" s="86"/>
      <c r="DD329" s="87"/>
    </row>
    <row r="330" spans="1:131" ht="15.75" customHeight="1" x14ac:dyDescent="0.2">
      <c r="E330" s="5"/>
      <c r="F330" s="6"/>
      <c r="G330" s="167"/>
      <c r="H330" s="167"/>
      <c r="I330" s="167"/>
      <c r="J330" s="167"/>
      <c r="K330" s="167"/>
      <c r="L330" s="167"/>
      <c r="M330" s="167"/>
      <c r="N330" s="167"/>
      <c r="O330" s="167"/>
      <c r="P330" s="167"/>
      <c r="Q330" s="167"/>
      <c r="R330" s="167"/>
      <c r="S330" s="167"/>
      <c r="T330" s="167"/>
      <c r="U330" s="167"/>
      <c r="V330" s="167"/>
      <c r="W330" s="167"/>
      <c r="X330" s="167"/>
      <c r="Y330" s="167"/>
      <c r="Z330" s="167"/>
      <c r="AA330" s="167"/>
      <c r="AB330" s="167"/>
      <c r="AC330" s="167"/>
      <c r="AD330" s="167"/>
      <c r="AE330" s="167"/>
      <c r="AF330" s="167"/>
      <c r="AG330" s="167"/>
      <c r="AH330" s="167"/>
      <c r="AI330" s="167"/>
      <c r="AJ330" s="167"/>
      <c r="AK330" s="167"/>
      <c r="AL330" s="167"/>
      <c r="AM330" s="167"/>
      <c r="AN330" s="167"/>
      <c r="AO330" s="167"/>
      <c r="AP330" s="167"/>
      <c r="AQ330" s="167"/>
      <c r="AR330" s="167"/>
      <c r="AS330" s="167"/>
      <c r="AT330" s="167"/>
      <c r="AU330" s="167"/>
      <c r="AV330" s="167"/>
      <c r="AW330" s="167"/>
      <c r="AX330" s="167"/>
      <c r="AY330" s="167"/>
      <c r="AZ330" s="167"/>
      <c r="BA330" s="167"/>
      <c r="BB330" s="167"/>
      <c r="BC330" s="167"/>
      <c r="BD330" s="7"/>
      <c r="BH330" s="85"/>
      <c r="BI330" s="86"/>
      <c r="BJ330" s="86"/>
      <c r="BK330" s="86"/>
      <c r="BL330" s="86"/>
      <c r="BM330" s="86"/>
      <c r="BN330" s="86"/>
      <c r="BO330" s="86"/>
      <c r="BP330" s="86"/>
      <c r="BQ330" s="86"/>
      <c r="BR330" s="86"/>
      <c r="BS330" s="86"/>
      <c r="BT330" s="86"/>
      <c r="BU330" s="86"/>
      <c r="BV330" s="86"/>
      <c r="BW330" s="86"/>
      <c r="BX330" s="86"/>
      <c r="BY330" s="86"/>
      <c r="BZ330" s="86"/>
      <c r="CA330" s="86"/>
      <c r="CB330" s="86"/>
      <c r="CC330" s="86"/>
      <c r="CD330" s="86"/>
      <c r="CE330" s="86"/>
      <c r="CF330" s="86"/>
      <c r="CG330" s="86"/>
      <c r="CH330" s="86"/>
      <c r="CI330" s="86"/>
      <c r="CJ330" s="86"/>
      <c r="CK330" s="86"/>
      <c r="CL330" s="86"/>
      <c r="CM330" s="86"/>
      <c r="CN330" s="86"/>
      <c r="CO330" s="86"/>
      <c r="CP330" s="86"/>
      <c r="CQ330" s="86"/>
      <c r="CR330" s="86"/>
      <c r="CS330" s="86"/>
      <c r="CT330" s="86"/>
      <c r="CU330" s="86"/>
      <c r="CV330" s="86"/>
      <c r="CW330" s="86"/>
      <c r="CX330" s="86"/>
      <c r="CY330" s="86"/>
      <c r="CZ330" s="86"/>
      <c r="DA330" s="86"/>
      <c r="DB330" s="86"/>
      <c r="DC330" s="86"/>
      <c r="DD330" s="87"/>
    </row>
    <row r="331" spans="1:131" ht="15.75" customHeight="1" x14ac:dyDescent="0.2">
      <c r="E331" s="5"/>
      <c r="F331" s="6"/>
      <c r="G331" s="167"/>
      <c r="H331" s="167"/>
      <c r="I331" s="167"/>
      <c r="J331" s="167"/>
      <c r="K331" s="167"/>
      <c r="L331" s="167"/>
      <c r="M331" s="167"/>
      <c r="N331" s="167"/>
      <c r="O331" s="167"/>
      <c r="P331" s="167"/>
      <c r="Q331" s="167"/>
      <c r="R331" s="167"/>
      <c r="S331" s="167"/>
      <c r="T331" s="167"/>
      <c r="U331" s="167"/>
      <c r="V331" s="167"/>
      <c r="W331" s="167"/>
      <c r="X331" s="167"/>
      <c r="Y331" s="167"/>
      <c r="Z331" s="167"/>
      <c r="AA331" s="167"/>
      <c r="AB331" s="167"/>
      <c r="AC331" s="167"/>
      <c r="AD331" s="167"/>
      <c r="AE331" s="167"/>
      <c r="AF331" s="167"/>
      <c r="AG331" s="167"/>
      <c r="AH331" s="167"/>
      <c r="AI331" s="167"/>
      <c r="AJ331" s="167"/>
      <c r="AK331" s="167"/>
      <c r="AL331" s="167"/>
      <c r="AM331" s="167"/>
      <c r="AN331" s="167"/>
      <c r="AO331" s="167"/>
      <c r="AP331" s="167"/>
      <c r="AQ331" s="167"/>
      <c r="AR331" s="167"/>
      <c r="AS331" s="167"/>
      <c r="AT331" s="167"/>
      <c r="AU331" s="167"/>
      <c r="AV331" s="167"/>
      <c r="AW331" s="167"/>
      <c r="AX331" s="167"/>
      <c r="AY331" s="167"/>
      <c r="AZ331" s="167"/>
      <c r="BA331" s="167"/>
      <c r="BB331" s="167"/>
      <c r="BC331" s="167"/>
      <c r="BD331" s="7"/>
      <c r="BH331" s="85"/>
      <c r="BI331" s="86"/>
      <c r="BJ331" s="86"/>
      <c r="BK331" s="86"/>
      <c r="BL331" s="86"/>
      <c r="BM331" s="86"/>
      <c r="BN331" s="86"/>
      <c r="BO331" s="86"/>
      <c r="BP331" s="86"/>
      <c r="BQ331" s="86"/>
      <c r="BR331" s="86"/>
      <c r="BS331" s="86"/>
      <c r="BT331" s="86"/>
      <c r="BU331" s="86"/>
      <c r="BV331" s="86"/>
      <c r="BW331" s="86"/>
      <c r="BX331" s="86"/>
      <c r="BY331" s="86"/>
      <c r="BZ331" s="86"/>
      <c r="CA331" s="86"/>
      <c r="CB331" s="86"/>
      <c r="CC331" s="86"/>
      <c r="CD331" s="86"/>
      <c r="CE331" s="86"/>
      <c r="CF331" s="86"/>
      <c r="CG331" s="86"/>
      <c r="CH331" s="86"/>
      <c r="CI331" s="86"/>
      <c r="CJ331" s="86"/>
      <c r="CK331" s="86"/>
      <c r="CL331" s="86"/>
      <c r="CM331" s="86"/>
      <c r="CN331" s="86"/>
      <c r="CO331" s="86"/>
      <c r="CP331" s="86"/>
      <c r="CQ331" s="86"/>
      <c r="CR331" s="86"/>
      <c r="CS331" s="86"/>
      <c r="CT331" s="86"/>
      <c r="CU331" s="86"/>
      <c r="CV331" s="86"/>
      <c r="CW331" s="86"/>
      <c r="CX331" s="86"/>
      <c r="CY331" s="86"/>
      <c r="CZ331" s="86"/>
      <c r="DA331" s="86"/>
      <c r="DB331" s="86"/>
      <c r="DC331" s="86"/>
      <c r="DD331" s="87"/>
    </row>
    <row r="332" spans="1:131" ht="15.75" thickBot="1" x14ac:dyDescent="0.25">
      <c r="E332" s="21"/>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3"/>
      <c r="BH332" s="88"/>
      <c r="BI332" s="89"/>
      <c r="BJ332" s="89"/>
      <c r="BK332" s="89"/>
      <c r="BL332" s="89"/>
      <c r="BM332" s="89"/>
      <c r="BN332" s="89"/>
      <c r="BO332" s="89"/>
      <c r="BP332" s="89"/>
      <c r="BQ332" s="89"/>
      <c r="BR332" s="89"/>
      <c r="BS332" s="89"/>
      <c r="BT332" s="89"/>
      <c r="BU332" s="89"/>
      <c r="BV332" s="89"/>
      <c r="BW332" s="89"/>
      <c r="BX332" s="89"/>
      <c r="BY332" s="89"/>
      <c r="BZ332" s="89"/>
      <c r="CA332" s="89"/>
      <c r="CB332" s="89"/>
      <c r="CC332" s="89"/>
      <c r="CD332" s="89"/>
      <c r="CE332" s="89"/>
      <c r="CF332" s="89"/>
      <c r="CG332" s="89"/>
      <c r="CH332" s="89"/>
      <c r="CI332" s="89"/>
      <c r="CJ332" s="89"/>
      <c r="CK332" s="89"/>
      <c r="CL332" s="89"/>
      <c r="CM332" s="89"/>
      <c r="CN332" s="89"/>
      <c r="CO332" s="89"/>
      <c r="CP332" s="89"/>
      <c r="CQ332" s="89"/>
      <c r="CR332" s="89"/>
      <c r="CS332" s="89"/>
      <c r="CT332" s="89"/>
      <c r="CU332" s="89"/>
      <c r="CV332" s="89"/>
      <c r="CW332" s="89"/>
      <c r="CX332" s="89"/>
      <c r="CY332" s="89"/>
      <c r="CZ332" s="89"/>
      <c r="DA332" s="89"/>
      <c r="DB332" s="89"/>
      <c r="DC332" s="89"/>
      <c r="DD332" s="90"/>
    </row>
    <row r="334" spans="1:131" ht="21" thickBot="1" x14ac:dyDescent="0.35">
      <c r="A334" s="821" t="s">
        <v>508</v>
      </c>
      <c r="B334" s="821"/>
      <c r="C334" s="821"/>
      <c r="D334" s="821"/>
      <c r="E334" s="79" t="s">
        <v>1248</v>
      </c>
      <c r="BE334" s="81"/>
      <c r="BF334" s="81"/>
      <c r="BG334" s="81"/>
      <c r="DE334" s="81"/>
      <c r="DF334" s="81"/>
      <c r="DG334" s="81"/>
      <c r="DH334" s="81"/>
      <c r="DI334" s="81"/>
      <c r="DJ334" s="81"/>
      <c r="DK334" s="81"/>
      <c r="DL334" s="81"/>
      <c r="DM334" s="81"/>
      <c r="DN334" s="81"/>
      <c r="DO334" s="81"/>
      <c r="DP334" s="81"/>
      <c r="DQ334" s="81"/>
      <c r="DR334" s="81"/>
      <c r="DS334" s="81"/>
      <c r="DT334" s="81"/>
      <c r="DU334" s="81"/>
      <c r="DV334" s="81"/>
      <c r="DW334" s="81"/>
      <c r="DX334" s="81"/>
      <c r="DY334" s="81"/>
      <c r="DZ334" s="81"/>
    </row>
    <row r="335" spans="1:131" x14ac:dyDescent="0.2">
      <c r="E335" s="2"/>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4"/>
      <c r="BF335" s="81"/>
      <c r="BG335" s="81"/>
      <c r="BH335" s="82"/>
      <c r="BI335" s="83"/>
      <c r="BJ335" s="83"/>
      <c r="BK335" s="83"/>
      <c r="BL335" s="83"/>
      <c r="BM335" s="83"/>
      <c r="BN335" s="83"/>
      <c r="BO335" s="83"/>
      <c r="BP335" s="83"/>
      <c r="BQ335" s="83"/>
      <c r="BR335" s="83"/>
      <c r="BS335" s="83"/>
      <c r="BT335" s="83"/>
      <c r="BU335" s="83"/>
      <c r="BV335" s="83"/>
      <c r="BW335" s="83"/>
      <c r="BX335" s="83"/>
      <c r="BY335" s="83"/>
      <c r="BZ335" s="83"/>
      <c r="CA335" s="83"/>
      <c r="CB335" s="83"/>
      <c r="CC335" s="83"/>
      <c r="CD335" s="83"/>
      <c r="CE335" s="83"/>
      <c r="CF335" s="83"/>
      <c r="CG335" s="83"/>
      <c r="CH335" s="83"/>
      <c r="CI335" s="83"/>
      <c r="CJ335" s="83"/>
      <c r="CK335" s="83"/>
      <c r="CL335" s="83"/>
      <c r="CM335" s="83"/>
      <c r="CN335" s="83"/>
      <c r="CO335" s="83"/>
      <c r="CP335" s="83"/>
      <c r="CQ335" s="83"/>
      <c r="CR335" s="83"/>
      <c r="CS335" s="83"/>
      <c r="CT335" s="83"/>
      <c r="CU335" s="83"/>
      <c r="CV335" s="83"/>
      <c r="CW335" s="83"/>
      <c r="CX335" s="83"/>
      <c r="CY335" s="83"/>
      <c r="CZ335" s="83"/>
      <c r="DA335" s="83"/>
      <c r="DB335" s="83"/>
      <c r="DC335" s="83"/>
      <c r="DD335" s="83"/>
      <c r="DE335" s="83"/>
      <c r="DF335" s="84"/>
      <c r="DG335" s="81"/>
      <c r="DH335" s="81"/>
      <c r="DI335" s="81"/>
      <c r="DJ335" s="81"/>
      <c r="DK335" s="81"/>
      <c r="DL335" s="81"/>
      <c r="DM335" s="81"/>
      <c r="DN335" s="81"/>
      <c r="DO335" s="81"/>
      <c r="DP335" s="81"/>
      <c r="DQ335" s="81"/>
      <c r="DR335" s="81"/>
      <c r="DS335" s="81"/>
      <c r="DT335" s="81"/>
      <c r="DU335" s="81"/>
      <c r="DV335" s="81"/>
      <c r="DW335" s="81"/>
      <c r="DX335" s="81"/>
      <c r="DY335" s="81"/>
      <c r="DZ335" s="81"/>
      <c r="EA335" s="81"/>
    </row>
    <row r="336" spans="1:131" ht="15.75" x14ac:dyDescent="0.25">
      <c r="E336" s="5"/>
      <c r="F336" s="6" t="s">
        <v>315</v>
      </c>
      <c r="G336" s="6"/>
      <c r="H336" s="6"/>
      <c r="I336" s="665">
        <v>2023</v>
      </c>
      <c r="J336" s="666"/>
      <c r="K336" s="666"/>
      <c r="L336" s="666"/>
      <c r="M336" s="667"/>
      <c r="N336" s="6"/>
      <c r="O336" s="6"/>
      <c r="P336" s="651" t="s">
        <v>1178</v>
      </c>
      <c r="Q336" s="651"/>
      <c r="R336" s="651"/>
      <c r="S336" s="651"/>
      <c r="T336" s="651"/>
      <c r="U336" s="651"/>
      <c r="V336" s="651"/>
      <c r="W336" s="651"/>
      <c r="X336" s="651"/>
      <c r="Y336" s="651"/>
      <c r="Z336" s="651"/>
      <c r="AA336" s="651"/>
      <c r="AB336" s="651"/>
      <c r="AC336" s="651"/>
      <c r="AD336" s="651"/>
      <c r="AE336" s="651"/>
      <c r="AF336" s="651"/>
      <c r="AG336" s="651"/>
      <c r="AH336" s="651"/>
      <c r="AI336" s="651"/>
      <c r="AJ336" s="651"/>
      <c r="AK336" s="651"/>
      <c r="AL336" s="651"/>
      <c r="AM336" s="651"/>
      <c r="AN336" s="651"/>
      <c r="AO336" s="651"/>
      <c r="AP336" s="651"/>
      <c r="AQ336" s="651"/>
      <c r="AR336" s="651"/>
      <c r="AS336" s="651"/>
      <c r="AT336" s="651"/>
      <c r="AU336" s="651"/>
      <c r="AV336" s="651"/>
      <c r="AW336" s="651"/>
      <c r="AX336" s="651"/>
      <c r="AY336" s="651"/>
      <c r="AZ336" s="651"/>
      <c r="BA336" s="651"/>
      <c r="BB336" s="6"/>
      <c r="BC336" s="7"/>
      <c r="BF336" s="81"/>
      <c r="BG336" s="81"/>
      <c r="BH336" s="5"/>
      <c r="BI336" s="6"/>
      <c r="BJ336" s="6" t="s">
        <v>1179</v>
      </c>
      <c r="BK336" s="6"/>
      <c r="BL336" s="86"/>
      <c r="BM336" s="86"/>
      <c r="BN336" s="86"/>
      <c r="BO336" s="86"/>
      <c r="BP336" s="86"/>
      <c r="BQ336" s="86"/>
      <c r="BR336" s="86"/>
      <c r="BS336" s="86"/>
      <c r="BT336" s="86"/>
      <c r="BU336" s="86"/>
      <c r="BV336" s="86"/>
      <c r="BW336" s="86"/>
      <c r="BX336" s="86"/>
      <c r="BY336" s="86"/>
      <c r="BZ336" s="86"/>
      <c r="CA336" s="86"/>
      <c r="CB336" s="86"/>
      <c r="CC336" s="86"/>
      <c r="CD336" s="86"/>
      <c r="CE336" s="86"/>
      <c r="CF336" s="86"/>
      <c r="CG336" s="86"/>
      <c r="CH336" s="86"/>
      <c r="CI336" s="86"/>
      <c r="CJ336" s="86"/>
      <c r="CK336" s="86"/>
      <c r="CL336" s="86"/>
      <c r="CM336" s="86"/>
      <c r="CN336" s="86"/>
      <c r="CO336" s="86"/>
      <c r="CP336" s="86"/>
      <c r="CQ336" s="86"/>
      <c r="CR336" s="86"/>
      <c r="CS336" s="86"/>
      <c r="CT336" s="86"/>
      <c r="CU336" s="86"/>
      <c r="CV336" s="86"/>
      <c r="CW336" s="86"/>
      <c r="CX336" s="86"/>
      <c r="CY336" s="86"/>
      <c r="CZ336" s="86"/>
      <c r="DA336" s="86"/>
      <c r="DB336" s="86"/>
      <c r="DC336" s="86"/>
      <c r="DD336" s="86"/>
      <c r="DE336" s="86"/>
      <c r="DF336" s="87"/>
      <c r="DG336" s="81"/>
      <c r="DH336" s="81"/>
      <c r="DI336" s="81"/>
      <c r="DJ336" s="81"/>
      <c r="DK336" s="81"/>
      <c r="DL336" s="81"/>
      <c r="DM336" s="81"/>
      <c r="DN336" s="81"/>
      <c r="DO336" s="81"/>
      <c r="DP336" s="81"/>
      <c r="DQ336" s="81"/>
      <c r="DR336" s="81"/>
      <c r="DS336" s="81"/>
      <c r="DT336" s="81"/>
      <c r="DU336" s="81"/>
      <c r="DV336" s="81"/>
      <c r="DW336" s="81"/>
      <c r="DX336" s="81"/>
      <c r="DY336" s="81"/>
      <c r="DZ336" s="81"/>
      <c r="EA336" s="81"/>
    </row>
    <row r="337" spans="5:131" x14ac:dyDescent="0.2">
      <c r="E337" s="5"/>
      <c r="F337" s="24"/>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7"/>
      <c r="BF337" s="81"/>
      <c r="BG337" s="81"/>
      <c r="BH337" s="5"/>
      <c r="BI337" s="6"/>
      <c r="BJ337" s="6"/>
      <c r="BK337" s="6" t="s">
        <v>1180</v>
      </c>
      <c r="BL337" s="86"/>
      <c r="BM337" s="86"/>
      <c r="BN337" s="86"/>
      <c r="BO337" s="86"/>
      <c r="BP337" s="86"/>
      <c r="BQ337" s="86"/>
      <c r="BR337" s="86"/>
      <c r="BS337" s="86"/>
      <c r="BT337" s="86"/>
      <c r="BU337" s="86"/>
      <c r="BV337" s="86"/>
      <c r="BW337" s="86"/>
      <c r="BX337" s="86"/>
      <c r="BY337" s="86"/>
      <c r="BZ337" s="86"/>
      <c r="CA337" s="86"/>
      <c r="CB337" s="86"/>
      <c r="CC337" s="86"/>
      <c r="CD337" s="86"/>
      <c r="CE337" s="86"/>
      <c r="CF337" s="86"/>
      <c r="CG337" s="86"/>
      <c r="CH337" s="86"/>
      <c r="CI337" s="86"/>
      <c r="CJ337" s="86"/>
      <c r="CK337" s="86"/>
      <c r="CL337" s="86"/>
      <c r="CM337" s="86"/>
      <c r="CN337" s="86"/>
      <c r="CO337" s="86"/>
      <c r="CP337" s="86"/>
      <c r="CQ337" s="86"/>
      <c r="CR337" s="86"/>
      <c r="CS337" s="86"/>
      <c r="CT337" s="86"/>
      <c r="CU337" s="86"/>
      <c r="CV337" s="86"/>
      <c r="CW337" s="86"/>
      <c r="CX337" s="86"/>
      <c r="CY337" s="86"/>
      <c r="CZ337" s="86"/>
      <c r="DA337" s="86"/>
      <c r="DB337" s="86"/>
      <c r="DC337" s="86"/>
      <c r="DD337" s="86"/>
      <c r="DE337" s="86"/>
      <c r="DF337" s="87"/>
      <c r="DG337" s="81"/>
      <c r="DH337" s="81"/>
      <c r="DI337" s="81"/>
      <c r="DJ337" s="81"/>
      <c r="DK337" s="81"/>
      <c r="DL337" s="81"/>
      <c r="DM337" s="81"/>
      <c r="DN337" s="81"/>
      <c r="DO337" s="81"/>
      <c r="DP337" s="81"/>
      <c r="DQ337" s="81"/>
      <c r="DR337" s="81"/>
      <c r="DS337" s="81"/>
      <c r="DT337" s="81"/>
      <c r="DU337" s="81"/>
      <c r="DV337" s="81"/>
      <c r="DW337" s="81"/>
      <c r="DX337" s="81"/>
      <c r="DY337" s="81"/>
      <c r="DZ337" s="81"/>
      <c r="EA337" s="81"/>
    </row>
    <row r="338" spans="5:131" ht="15.75" x14ac:dyDescent="0.25">
      <c r="E338" s="5"/>
      <c r="F338" s="24" t="s">
        <v>28</v>
      </c>
      <c r="G338" s="67"/>
      <c r="H338" s="67"/>
      <c r="I338" s="514" t="s">
        <v>38</v>
      </c>
      <c r="J338" s="514"/>
      <c r="K338" s="514"/>
      <c r="L338" s="514"/>
      <c r="M338" s="16" t="s">
        <v>34</v>
      </c>
      <c r="N338" s="6"/>
      <c r="O338" s="6"/>
      <c r="P338" s="505" t="s">
        <v>318</v>
      </c>
      <c r="Q338" s="505"/>
      <c r="R338" s="505"/>
      <c r="S338" s="504">
        <v>1</v>
      </c>
      <c r="T338" s="504"/>
      <c r="U338" s="504"/>
      <c r="V338" s="504">
        <v>2</v>
      </c>
      <c r="W338" s="504"/>
      <c r="X338" s="504"/>
      <c r="Y338" s="504">
        <v>3</v>
      </c>
      <c r="Z338" s="504"/>
      <c r="AA338" s="504"/>
      <c r="AB338" s="504">
        <v>4</v>
      </c>
      <c r="AC338" s="504"/>
      <c r="AD338" s="504"/>
      <c r="AE338" s="504">
        <v>5</v>
      </c>
      <c r="AF338" s="504"/>
      <c r="AG338" s="504"/>
      <c r="AH338" s="504">
        <v>6</v>
      </c>
      <c r="AI338" s="504"/>
      <c r="AJ338" s="504"/>
      <c r="AK338" s="429">
        <v>7</v>
      </c>
      <c r="AL338" s="429"/>
      <c r="AM338" s="429"/>
      <c r="AN338" s="429">
        <v>8</v>
      </c>
      <c r="AO338" s="429"/>
      <c r="AP338" s="429"/>
      <c r="AQ338" s="429">
        <v>9</v>
      </c>
      <c r="AR338" s="429"/>
      <c r="AS338" s="429"/>
      <c r="AT338" s="429">
        <v>10</v>
      </c>
      <c r="AU338" s="429"/>
      <c r="AV338" s="429"/>
      <c r="AW338" s="365">
        <v>11</v>
      </c>
      <c r="AX338" s="366"/>
      <c r="AY338" s="367"/>
      <c r="AZ338" s="365">
        <v>12</v>
      </c>
      <c r="BA338" s="366"/>
      <c r="BB338" s="367"/>
      <c r="BC338" s="7"/>
      <c r="BF338" s="81"/>
      <c r="BG338" s="81"/>
      <c r="BH338" s="5"/>
      <c r="BI338" s="6"/>
      <c r="BJ338" s="6"/>
      <c r="BK338" s="6"/>
      <c r="BL338" s="86" t="s">
        <v>1181</v>
      </c>
      <c r="BM338" s="86"/>
      <c r="BN338" s="86"/>
      <c r="BO338" s="86"/>
      <c r="BP338" s="86"/>
      <c r="BQ338" s="86"/>
      <c r="BR338" s="86"/>
      <c r="BS338" s="86"/>
      <c r="BT338" s="86"/>
      <c r="BU338" s="86"/>
      <c r="BV338" s="86"/>
      <c r="BW338" s="86"/>
      <c r="BX338" s="86"/>
      <c r="BY338" s="86"/>
      <c r="BZ338" s="86"/>
      <c r="CA338" s="86"/>
      <c r="CB338" s="86"/>
      <c r="CC338" s="86"/>
      <c r="CD338" s="86"/>
      <c r="CE338" s="86"/>
      <c r="CF338" s="86"/>
      <c r="CG338" s="86"/>
      <c r="CH338" s="86"/>
      <c r="CI338" s="86"/>
      <c r="CJ338" s="86"/>
      <c r="CK338" s="86"/>
      <c r="CL338" s="86"/>
      <c r="CM338" s="86"/>
      <c r="CN338" s="86"/>
      <c r="CO338" s="86"/>
      <c r="CP338" s="86"/>
      <c r="CQ338" s="86"/>
      <c r="CR338" s="86"/>
      <c r="CS338" s="86"/>
      <c r="CT338" s="86"/>
      <c r="CU338" s="86"/>
      <c r="CV338" s="86"/>
      <c r="CW338" s="86"/>
      <c r="CX338" s="86"/>
      <c r="CY338" s="86"/>
      <c r="CZ338" s="86"/>
      <c r="DA338" s="86"/>
      <c r="DB338" s="86"/>
      <c r="DC338" s="86"/>
      <c r="DD338" s="86"/>
      <c r="DE338" s="86"/>
      <c r="DF338" s="87"/>
      <c r="DG338" s="81"/>
      <c r="DH338" s="81"/>
      <c r="DI338" s="81"/>
      <c r="DJ338" s="81"/>
      <c r="DK338" s="81"/>
      <c r="DL338" s="81"/>
      <c r="DM338" s="81"/>
      <c r="DN338" s="81"/>
      <c r="DO338" s="81"/>
      <c r="DP338" s="81"/>
      <c r="DQ338" s="81"/>
      <c r="DR338" s="81"/>
      <c r="DS338" s="81"/>
      <c r="DT338" s="81"/>
      <c r="DU338" s="81"/>
      <c r="DV338" s="81"/>
      <c r="DW338" s="81"/>
      <c r="DX338" s="81"/>
      <c r="DY338" s="81"/>
      <c r="DZ338" s="81"/>
      <c r="EA338" s="81"/>
    </row>
    <row r="339" spans="5:131" x14ac:dyDescent="0.2">
      <c r="E339" s="5"/>
      <c r="F339" s="6"/>
      <c r="G339" s="6"/>
      <c r="H339" s="6"/>
      <c r="I339" s="6" t="s">
        <v>4</v>
      </c>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7"/>
      <c r="BF339" s="81"/>
      <c r="BG339" s="81"/>
      <c r="BH339" s="5"/>
      <c r="BI339" s="6"/>
      <c r="BJ339" s="86"/>
      <c r="BK339" s="86"/>
      <c r="BL339" s="86" t="s">
        <v>1182</v>
      </c>
      <c r="BM339" s="86"/>
      <c r="BN339" s="86"/>
      <c r="BO339" s="86"/>
      <c r="BP339" s="86"/>
      <c r="BQ339" s="86"/>
      <c r="BR339" s="86"/>
      <c r="BS339" s="86"/>
      <c r="BT339" s="86"/>
      <c r="BU339" s="86"/>
      <c r="BV339" s="86"/>
      <c r="BW339" s="86"/>
      <c r="BX339" s="86"/>
      <c r="BY339" s="86"/>
      <c r="BZ339" s="86"/>
      <c r="CA339" s="86"/>
      <c r="CB339" s="86"/>
      <c r="CC339" s="86"/>
      <c r="CD339" s="86"/>
      <c r="CE339" s="86"/>
      <c r="CF339" s="86"/>
      <c r="CG339" s="86"/>
      <c r="CH339" s="86"/>
      <c r="CI339" s="86"/>
      <c r="CJ339" s="86"/>
      <c r="CK339" s="86"/>
      <c r="CL339" s="86"/>
      <c r="CM339" s="86"/>
      <c r="CN339" s="86"/>
      <c r="CO339" s="86"/>
      <c r="CP339" s="86"/>
      <c r="CQ339" s="86"/>
      <c r="CR339" s="86"/>
      <c r="CS339" s="86"/>
      <c r="CT339" s="86"/>
      <c r="CU339" s="86"/>
      <c r="CV339" s="86"/>
      <c r="CW339" s="86"/>
      <c r="CX339" s="86"/>
      <c r="CY339" s="86"/>
      <c r="CZ339" s="86"/>
      <c r="DA339" s="86"/>
      <c r="DB339" s="86"/>
      <c r="DC339" s="86"/>
      <c r="DD339" s="86"/>
      <c r="DE339" s="86"/>
      <c r="DF339" s="87"/>
      <c r="DG339" s="81"/>
      <c r="DH339" s="81"/>
      <c r="DI339" s="81"/>
      <c r="DJ339" s="81"/>
      <c r="DK339" s="81"/>
      <c r="DL339" s="81"/>
      <c r="DM339" s="81"/>
      <c r="DN339" s="81"/>
      <c r="DO339" s="81"/>
      <c r="DP339" s="81"/>
      <c r="DQ339" s="81"/>
      <c r="DR339" s="81"/>
      <c r="DS339" s="81"/>
      <c r="DT339" s="81"/>
      <c r="DU339" s="81"/>
      <c r="DV339" s="81"/>
      <c r="DW339" s="81"/>
      <c r="DX339" s="81"/>
      <c r="DY339" s="81"/>
      <c r="DZ339" s="81"/>
      <c r="EA339" s="81"/>
    </row>
    <row r="340" spans="5:131" x14ac:dyDescent="0.2">
      <c r="E340" s="5"/>
      <c r="F340" s="6"/>
      <c r="G340" s="6"/>
      <c r="H340" s="6"/>
      <c r="I340" s="6" t="s">
        <v>5</v>
      </c>
      <c r="J340" s="6"/>
      <c r="K340" s="6"/>
      <c r="L340" s="6"/>
      <c r="M340" s="6"/>
      <c r="N340" s="6"/>
      <c r="O340" s="6"/>
      <c r="P340" s="37" t="s">
        <v>1190</v>
      </c>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10"/>
      <c r="BB340" s="6"/>
      <c r="BC340" s="7"/>
      <c r="BF340" s="81"/>
      <c r="BG340" s="81"/>
      <c r="BH340" s="5"/>
      <c r="BI340" s="6"/>
      <c r="BJ340" s="86"/>
      <c r="BK340" s="6" t="s">
        <v>1192</v>
      </c>
      <c r="BL340" s="86"/>
      <c r="BM340" s="86"/>
      <c r="BN340" s="86"/>
      <c r="BO340" s="86"/>
      <c r="BP340" s="86"/>
      <c r="BQ340" s="86"/>
      <c r="BR340" s="86"/>
      <c r="BS340" s="86"/>
      <c r="BT340" s="86"/>
      <c r="BU340" s="86"/>
      <c r="BV340" s="86"/>
      <c r="BW340" s="86"/>
      <c r="BX340" s="86"/>
      <c r="BY340" s="86"/>
      <c r="BZ340" s="86"/>
      <c r="CA340" s="86"/>
      <c r="CB340" s="86"/>
      <c r="CC340" s="86"/>
      <c r="CD340" s="86"/>
      <c r="CE340" s="86"/>
      <c r="CF340" s="86"/>
      <c r="CG340" s="86"/>
      <c r="CH340" s="86"/>
      <c r="CI340" s="86"/>
      <c r="CJ340" s="86"/>
      <c r="CK340" s="86"/>
      <c r="CL340" s="86"/>
      <c r="CM340" s="86"/>
      <c r="CN340" s="86"/>
      <c r="CO340" s="86"/>
      <c r="CP340" s="86"/>
      <c r="CQ340" s="86"/>
      <c r="CR340" s="86"/>
      <c r="CS340" s="86"/>
      <c r="CT340" s="86"/>
      <c r="CU340" s="86"/>
      <c r="CV340" s="86"/>
      <c r="CW340" s="86"/>
      <c r="CX340" s="86"/>
      <c r="CY340" s="86"/>
      <c r="CZ340" s="86"/>
      <c r="DA340" s="86"/>
      <c r="DB340" s="86"/>
      <c r="DC340" s="86"/>
      <c r="DD340" s="86"/>
      <c r="DE340" s="86"/>
      <c r="DF340" s="87"/>
      <c r="DG340" s="81"/>
      <c r="DH340" s="81"/>
      <c r="DI340" s="81"/>
      <c r="DJ340" s="81"/>
      <c r="DK340" s="81"/>
      <c r="DL340" s="81"/>
      <c r="DM340" s="81"/>
      <c r="DN340" s="81"/>
      <c r="DO340" s="81"/>
      <c r="DP340" s="81"/>
      <c r="DQ340" s="81"/>
      <c r="DR340" s="81"/>
      <c r="DS340" s="81"/>
      <c r="DT340" s="81"/>
      <c r="DU340" s="81"/>
      <c r="DV340" s="81"/>
      <c r="DW340" s="81"/>
      <c r="DX340" s="81"/>
      <c r="DY340" s="81"/>
      <c r="DZ340" s="81"/>
      <c r="EA340" s="81"/>
    </row>
    <row r="341" spans="5:131" x14ac:dyDescent="0.2">
      <c r="E341" s="5"/>
      <c r="F341" s="6"/>
      <c r="G341" s="6"/>
      <c r="H341" s="6"/>
      <c r="I341" s="6"/>
      <c r="J341" s="6"/>
      <c r="K341" s="6"/>
      <c r="L341" s="6"/>
      <c r="M341" s="6"/>
      <c r="N341" s="6"/>
      <c r="O341" s="6"/>
      <c r="P341" s="670" t="s">
        <v>982</v>
      </c>
      <c r="Q341" s="671"/>
      <c r="R341" s="671"/>
      <c r="S341" s="671"/>
      <c r="T341" s="671"/>
      <c r="U341" s="671"/>
      <c r="V341" s="671"/>
      <c r="W341" s="672"/>
      <c r="X341" s="251" t="s">
        <v>1000</v>
      </c>
      <c r="Y341" s="252"/>
      <c r="Z341" s="252"/>
      <c r="AA341" s="252"/>
      <c r="AB341" s="252"/>
      <c r="AC341" s="252"/>
      <c r="AD341" s="252"/>
      <c r="AE341" s="252"/>
      <c r="AF341" s="252"/>
      <c r="AG341" s="253"/>
      <c r="AH341" s="497" t="s">
        <v>43</v>
      </c>
      <c r="AI341" s="498"/>
      <c r="AJ341" s="498"/>
      <c r="AK341" s="498"/>
      <c r="AL341" s="499"/>
      <c r="AM341" s="497" t="s">
        <v>44</v>
      </c>
      <c r="AN341" s="498"/>
      <c r="AO341" s="498"/>
      <c r="AP341" s="498"/>
      <c r="AQ341" s="499"/>
      <c r="AR341" s="500" t="s">
        <v>45</v>
      </c>
      <c r="AS341" s="500"/>
      <c r="AT341" s="500"/>
      <c r="AU341" s="500"/>
      <c r="AV341" s="500"/>
      <c r="AW341" s="501" t="str">
        <f>AE360</f>
        <v>Trọng số</v>
      </c>
      <c r="AX341" s="502"/>
      <c r="AY341" s="502"/>
      <c r="AZ341" s="502"/>
      <c r="BA341" s="503"/>
      <c r="BB341" s="6"/>
      <c r="BC341" s="7"/>
      <c r="BF341" s="81"/>
      <c r="BG341" s="81"/>
      <c r="BH341" s="5"/>
      <c r="BI341" s="6"/>
      <c r="BJ341" s="6"/>
      <c r="BK341" s="86" t="s">
        <v>1183</v>
      </c>
      <c r="BL341" s="86"/>
      <c r="BM341" s="86"/>
      <c r="BN341" s="86"/>
      <c r="BO341" s="86"/>
      <c r="BP341" s="86"/>
      <c r="BQ341" s="86"/>
      <c r="BR341" s="86"/>
      <c r="BS341" s="86"/>
      <c r="BT341" s="86"/>
      <c r="BU341" s="86"/>
      <c r="BV341" s="86"/>
      <c r="BW341" s="86"/>
      <c r="BX341" s="86"/>
      <c r="BY341" s="86"/>
      <c r="BZ341" s="86"/>
      <c r="CA341" s="86"/>
      <c r="CB341" s="86"/>
      <c r="CC341" s="86"/>
      <c r="CD341" s="86"/>
      <c r="CE341" s="86"/>
      <c r="CF341" s="86"/>
      <c r="CG341" s="86"/>
      <c r="CH341" s="86"/>
      <c r="CI341" s="86"/>
      <c r="CJ341" s="86"/>
      <c r="CK341" s="86"/>
      <c r="CL341" s="86"/>
      <c r="CM341" s="86"/>
      <c r="CN341" s="86"/>
      <c r="CO341" s="86"/>
      <c r="CP341" s="86"/>
      <c r="CQ341" s="86"/>
      <c r="CR341" s="86"/>
      <c r="CS341" s="86"/>
      <c r="CT341" s="86"/>
      <c r="CU341" s="86"/>
      <c r="CV341" s="86"/>
      <c r="CW341" s="86"/>
      <c r="CX341" s="86"/>
      <c r="CY341" s="86"/>
      <c r="CZ341" s="86"/>
      <c r="DA341" s="86"/>
      <c r="DB341" s="86"/>
      <c r="DC341" s="86"/>
      <c r="DD341" s="86"/>
      <c r="DE341" s="86"/>
      <c r="DF341" s="87"/>
      <c r="DG341" s="81"/>
      <c r="DH341" s="81"/>
      <c r="DI341" s="81"/>
      <c r="DJ341" s="81"/>
      <c r="DK341" s="81"/>
      <c r="DL341" s="81"/>
      <c r="DM341" s="81"/>
      <c r="DN341" s="81"/>
      <c r="DO341" s="81"/>
      <c r="DP341" s="81"/>
      <c r="DQ341" s="81"/>
      <c r="DR341" s="81"/>
      <c r="DS341" s="81"/>
      <c r="DT341" s="81"/>
      <c r="DU341" s="81"/>
      <c r="DV341" s="81"/>
      <c r="DW341" s="81"/>
      <c r="DX341" s="81"/>
      <c r="DY341" s="81"/>
      <c r="DZ341" s="81"/>
      <c r="EA341" s="81"/>
    </row>
    <row r="342" spans="5:131" ht="15.75" x14ac:dyDescent="0.25">
      <c r="E342" s="5"/>
      <c r="F342" s="6"/>
      <c r="G342" s="6"/>
      <c r="H342" s="6"/>
      <c r="I342" s="6"/>
      <c r="J342" s="6"/>
      <c r="K342" s="6"/>
      <c r="L342" s="6"/>
      <c r="M342" s="6"/>
      <c r="N342" s="6"/>
      <c r="O342" s="6"/>
      <c r="P342" s="673" t="str">
        <f>R307</f>
        <v>Tăng doanh thu bán hàng</v>
      </c>
      <c r="Q342" s="674"/>
      <c r="R342" s="674"/>
      <c r="S342" s="674"/>
      <c r="T342" s="674"/>
      <c r="U342" s="674"/>
      <c r="V342" s="674"/>
      <c r="W342" s="675"/>
      <c r="X342" s="254" t="str">
        <f>AA307</f>
        <v>Doanh thu bán hàng</v>
      </c>
      <c r="Y342" s="255"/>
      <c r="Z342" s="255"/>
      <c r="AA342" s="255"/>
      <c r="AB342" s="255"/>
      <c r="AC342" s="255"/>
      <c r="AD342" s="255"/>
      <c r="AE342" s="255"/>
      <c r="AF342" s="255"/>
      <c r="AG342" s="256"/>
      <c r="AH342" s="426">
        <v>80000000000</v>
      </c>
      <c r="AI342" s="427"/>
      <c r="AJ342" s="427"/>
      <c r="AK342" s="427"/>
      <c r="AL342" s="428"/>
      <c r="AM342" s="426">
        <v>100000000000</v>
      </c>
      <c r="AN342" s="427"/>
      <c r="AO342" s="427"/>
      <c r="AP342" s="427"/>
      <c r="AQ342" s="428"/>
      <c r="AR342" s="429" t="s">
        <v>564</v>
      </c>
      <c r="AS342" s="429"/>
      <c r="AT342" s="429"/>
      <c r="AU342" s="429"/>
      <c r="AV342" s="429"/>
      <c r="AW342" s="365">
        <v>100</v>
      </c>
      <c r="AX342" s="366"/>
      <c r="AY342" s="366"/>
      <c r="AZ342" s="366"/>
      <c r="BA342" s="367"/>
      <c r="BB342" s="6"/>
      <c r="BC342" s="7"/>
      <c r="BF342" s="81"/>
      <c r="BG342" s="81"/>
      <c r="BH342" s="5"/>
      <c r="BI342" s="6"/>
      <c r="BJ342" s="86"/>
      <c r="BK342" s="6" t="s">
        <v>1184</v>
      </c>
      <c r="BL342" s="86"/>
      <c r="BM342" s="86"/>
      <c r="BN342" s="86"/>
      <c r="BO342" s="86"/>
      <c r="BP342" s="86"/>
      <c r="BQ342" s="86"/>
      <c r="BR342" s="86"/>
      <c r="BS342" s="86"/>
      <c r="BT342" s="86"/>
      <c r="BU342" s="86"/>
      <c r="BV342" s="86"/>
      <c r="BW342" s="86"/>
      <c r="BX342" s="86"/>
      <c r="BY342" s="86"/>
      <c r="BZ342" s="86"/>
      <c r="CA342" s="86"/>
      <c r="CB342" s="86"/>
      <c r="CC342" s="86"/>
      <c r="CD342" s="86"/>
      <c r="CE342" s="86"/>
      <c r="CF342" s="86"/>
      <c r="CG342" s="86"/>
      <c r="CH342" s="86"/>
      <c r="CI342" s="86"/>
      <c r="CJ342" s="86"/>
      <c r="CK342" s="86"/>
      <c r="CL342" s="86"/>
      <c r="CM342" s="86"/>
      <c r="CN342" s="86"/>
      <c r="CO342" s="86"/>
      <c r="CP342" s="86"/>
      <c r="CQ342" s="86"/>
      <c r="CR342" s="86"/>
      <c r="CS342" s="86"/>
      <c r="CT342" s="86"/>
      <c r="CU342" s="86"/>
      <c r="CV342" s="86"/>
      <c r="CW342" s="86"/>
      <c r="CX342" s="86"/>
      <c r="CY342" s="86"/>
      <c r="CZ342" s="86"/>
      <c r="DA342" s="86"/>
      <c r="DB342" s="86"/>
      <c r="DC342" s="86"/>
      <c r="DD342" s="86"/>
      <c r="DE342" s="86"/>
      <c r="DF342" s="87"/>
      <c r="DG342" s="81"/>
      <c r="DH342" s="81"/>
      <c r="DI342" s="81"/>
      <c r="DJ342" s="81"/>
      <c r="DK342" s="81"/>
      <c r="DL342" s="81"/>
      <c r="DM342" s="81"/>
      <c r="DN342" s="81"/>
      <c r="DO342" s="81"/>
      <c r="DP342" s="81"/>
      <c r="DQ342" s="81"/>
      <c r="DR342" s="81"/>
      <c r="DS342" s="81"/>
      <c r="DT342" s="81"/>
      <c r="DU342" s="81"/>
      <c r="DV342" s="81"/>
      <c r="DW342" s="81"/>
      <c r="DX342" s="81"/>
      <c r="DY342" s="81"/>
      <c r="DZ342" s="81"/>
      <c r="EA342" s="81"/>
    </row>
    <row r="343" spans="5:131" ht="15.75" x14ac:dyDescent="0.25">
      <c r="E343" s="5"/>
      <c r="F343" s="6"/>
      <c r="G343" s="6"/>
      <c r="H343" s="6"/>
      <c r="I343" s="6"/>
      <c r="J343" s="6"/>
      <c r="K343" s="6"/>
      <c r="L343" s="6"/>
      <c r="M343" s="6"/>
      <c r="N343" s="6"/>
      <c r="O343" s="6"/>
      <c r="P343" s="673" t="str">
        <f>R308</f>
        <v>Thu công nợ</v>
      </c>
      <c r="Q343" s="674"/>
      <c r="R343" s="674"/>
      <c r="S343" s="674"/>
      <c r="T343" s="674"/>
      <c r="U343" s="674"/>
      <c r="V343" s="674"/>
      <c r="W343" s="675"/>
      <c r="X343" s="254" t="str">
        <f>AA308</f>
        <v>Tỷ lệ thu công nợ đúng hạn</v>
      </c>
      <c r="Y343" s="255"/>
      <c r="Z343" s="255"/>
      <c r="AA343" s="255"/>
      <c r="AB343" s="255"/>
      <c r="AC343" s="255"/>
      <c r="AD343" s="255"/>
      <c r="AE343" s="255"/>
      <c r="AF343" s="255"/>
      <c r="AG343" s="256"/>
      <c r="AH343" s="511">
        <v>0.95</v>
      </c>
      <c r="AI343" s="512"/>
      <c r="AJ343" s="512"/>
      <c r="AK343" s="512"/>
      <c r="AL343" s="513"/>
      <c r="AM343" s="511">
        <v>1</v>
      </c>
      <c r="AN343" s="512"/>
      <c r="AO343" s="512"/>
      <c r="AP343" s="512"/>
      <c r="AQ343" s="513"/>
      <c r="AR343" s="429" t="s">
        <v>564</v>
      </c>
      <c r="AS343" s="429"/>
      <c r="AT343" s="429"/>
      <c r="AU343" s="429"/>
      <c r="AV343" s="429"/>
      <c r="AW343" s="365">
        <v>80</v>
      </c>
      <c r="AX343" s="366"/>
      <c r="AY343" s="366"/>
      <c r="AZ343" s="366"/>
      <c r="BA343" s="367"/>
      <c r="BB343" s="6"/>
      <c r="BC343" s="7"/>
      <c r="BF343" s="81"/>
      <c r="BG343" s="81"/>
      <c r="BH343" s="5"/>
      <c r="BI343" s="6"/>
      <c r="BJ343" s="86" t="s">
        <v>1185</v>
      </c>
      <c r="BK343" s="86"/>
      <c r="BL343" s="86"/>
      <c r="BM343" s="86"/>
      <c r="BN343" s="86"/>
      <c r="BO343" s="86"/>
      <c r="BP343" s="86"/>
      <c r="BQ343" s="86"/>
      <c r="BR343" s="86"/>
      <c r="BS343" s="86"/>
      <c r="BT343" s="86"/>
      <c r="BU343" s="86"/>
      <c r="BV343" s="86"/>
      <c r="BW343" s="86"/>
      <c r="BX343" s="86"/>
      <c r="BY343" s="86"/>
      <c r="BZ343" s="86"/>
      <c r="CA343" s="86"/>
      <c r="CB343" s="86"/>
      <c r="CC343" s="86"/>
      <c r="CD343" s="86"/>
      <c r="CE343" s="86"/>
      <c r="CF343" s="86"/>
      <c r="CG343" s="86"/>
      <c r="CH343" s="86"/>
      <c r="CI343" s="86"/>
      <c r="CJ343" s="86"/>
      <c r="CK343" s="86"/>
      <c r="CL343" s="86"/>
      <c r="CM343" s="86"/>
      <c r="CN343" s="86"/>
      <c r="CO343" s="86"/>
      <c r="CP343" s="86"/>
      <c r="CQ343" s="86"/>
      <c r="CR343" s="86"/>
      <c r="CS343" s="86"/>
      <c r="CT343" s="86"/>
      <c r="CU343" s="86"/>
      <c r="CV343" s="86"/>
      <c r="CW343" s="86"/>
      <c r="CX343" s="86"/>
      <c r="CY343" s="86"/>
      <c r="CZ343" s="86"/>
      <c r="DA343" s="86"/>
      <c r="DB343" s="86"/>
      <c r="DC343" s="86"/>
      <c r="DD343" s="86"/>
      <c r="DE343" s="86"/>
      <c r="DF343" s="87"/>
      <c r="DG343" s="81"/>
      <c r="DH343" s="81"/>
      <c r="DI343" s="81"/>
      <c r="DJ343" s="81"/>
      <c r="DK343" s="81"/>
      <c r="DL343" s="81"/>
      <c r="DM343" s="81"/>
      <c r="DN343" s="81"/>
      <c r="DO343" s="81"/>
      <c r="DP343" s="81"/>
      <c r="DQ343" s="81"/>
      <c r="DR343" s="81"/>
      <c r="DS343" s="81"/>
      <c r="DT343" s="81"/>
      <c r="DU343" s="81"/>
      <c r="DV343" s="81"/>
      <c r="DW343" s="81"/>
      <c r="DX343" s="81"/>
      <c r="DY343" s="81"/>
      <c r="DZ343" s="81"/>
      <c r="EA343" s="81"/>
    </row>
    <row r="344" spans="5:131" ht="15.75" x14ac:dyDescent="0.25">
      <c r="E344" s="5"/>
      <c r="F344" s="6"/>
      <c r="G344" s="6"/>
      <c r="H344" s="6"/>
      <c r="I344" s="6"/>
      <c r="J344" s="6"/>
      <c r="K344" s="6"/>
      <c r="L344" s="6"/>
      <c r="M344" s="6"/>
      <c r="N344" s="6"/>
      <c r="O344" s="6"/>
      <c r="P344" s="673" t="str">
        <f>R312</f>
        <v>Mở mới</v>
      </c>
      <c r="Q344" s="674"/>
      <c r="R344" s="674"/>
      <c r="S344" s="674"/>
      <c r="T344" s="674"/>
      <c r="U344" s="674"/>
      <c r="V344" s="674"/>
      <c r="W344" s="675"/>
      <c r="X344" s="254" t="str">
        <f>AA312</f>
        <v>Số đại lý mới</v>
      </c>
      <c r="Y344" s="255"/>
      <c r="Z344" s="255"/>
      <c r="AA344" s="255"/>
      <c r="AB344" s="255"/>
      <c r="AC344" s="255"/>
      <c r="AD344" s="255"/>
      <c r="AE344" s="255"/>
      <c r="AF344" s="255"/>
      <c r="AG344" s="256"/>
      <c r="AH344" s="426">
        <v>10</v>
      </c>
      <c r="AI344" s="427"/>
      <c r="AJ344" s="427"/>
      <c r="AK344" s="427"/>
      <c r="AL344" s="428"/>
      <c r="AM344" s="426">
        <v>15</v>
      </c>
      <c r="AN344" s="427"/>
      <c r="AO344" s="427"/>
      <c r="AP344" s="427"/>
      <c r="AQ344" s="428"/>
      <c r="AR344" s="429" t="s">
        <v>49</v>
      </c>
      <c r="AS344" s="429"/>
      <c r="AT344" s="429"/>
      <c r="AU344" s="429"/>
      <c r="AV344" s="429"/>
      <c r="AW344" s="365">
        <v>80</v>
      </c>
      <c r="AX344" s="366"/>
      <c r="AY344" s="366"/>
      <c r="AZ344" s="366"/>
      <c r="BA344" s="367"/>
      <c r="BB344" s="6"/>
      <c r="BC344" s="7"/>
      <c r="BF344" s="81"/>
      <c r="BG344" s="81"/>
      <c r="BH344" s="5"/>
      <c r="BI344" s="6"/>
      <c r="BJ344" s="86"/>
      <c r="BK344" s="86" t="s">
        <v>1186</v>
      </c>
      <c r="BL344" s="86"/>
      <c r="BM344" s="86"/>
      <c r="BN344" s="86"/>
      <c r="BO344" s="86"/>
      <c r="BP344" s="86"/>
      <c r="BQ344" s="86"/>
      <c r="BR344" s="86"/>
      <c r="BS344" s="86"/>
      <c r="BT344" s="86"/>
      <c r="BU344" s="86"/>
      <c r="BV344" s="86"/>
      <c r="BW344" s="86"/>
      <c r="BX344" s="86"/>
      <c r="BY344" s="86"/>
      <c r="BZ344" s="86"/>
      <c r="CA344" s="86"/>
      <c r="CB344" s="86"/>
      <c r="CC344" s="86"/>
      <c r="CD344" s="86"/>
      <c r="CE344" s="86"/>
      <c r="CF344" s="86"/>
      <c r="CG344" s="86"/>
      <c r="CH344" s="86"/>
      <c r="CI344" s="86"/>
      <c r="CJ344" s="86"/>
      <c r="CK344" s="86"/>
      <c r="CL344" s="86"/>
      <c r="CM344" s="86"/>
      <c r="CN344" s="86"/>
      <c r="CO344" s="86"/>
      <c r="CP344" s="86"/>
      <c r="CQ344" s="86"/>
      <c r="CR344" s="86"/>
      <c r="CS344" s="86"/>
      <c r="CT344" s="86"/>
      <c r="CU344" s="86"/>
      <c r="CV344" s="86"/>
      <c r="CW344" s="86"/>
      <c r="CX344" s="86"/>
      <c r="CY344" s="86"/>
      <c r="CZ344" s="86"/>
      <c r="DA344" s="86"/>
      <c r="DB344" s="86"/>
      <c r="DC344" s="86"/>
      <c r="DD344" s="86"/>
      <c r="DE344" s="86"/>
      <c r="DF344" s="87"/>
      <c r="DG344" s="81"/>
      <c r="DH344" s="81"/>
      <c r="DI344" s="81"/>
      <c r="DJ344" s="81"/>
      <c r="DK344" s="81"/>
      <c r="DL344" s="81"/>
      <c r="DM344" s="81"/>
      <c r="DN344" s="81"/>
      <c r="DO344" s="81"/>
      <c r="DP344" s="81"/>
      <c r="DQ344" s="81"/>
      <c r="DR344" s="81"/>
      <c r="DS344" s="81"/>
      <c r="DT344" s="81"/>
      <c r="DU344" s="81"/>
      <c r="DV344" s="81"/>
      <c r="DW344" s="81"/>
      <c r="DX344" s="81"/>
      <c r="DY344" s="81"/>
      <c r="DZ344" s="81"/>
      <c r="EA344" s="81"/>
    </row>
    <row r="345" spans="5:131" ht="15.75" x14ac:dyDescent="0.25">
      <c r="E345" s="5"/>
      <c r="F345" s="6"/>
      <c r="G345" s="6"/>
      <c r="H345" s="6"/>
      <c r="I345" s="6"/>
      <c r="J345" s="6"/>
      <c r="K345" s="6"/>
      <c r="L345" s="6"/>
      <c r="M345" s="6"/>
      <c r="N345" s="6"/>
      <c r="O345" s="6"/>
      <c r="P345" s="673" t="str">
        <f>R313</f>
        <v>Duy trì số lượng đại lý cũ</v>
      </c>
      <c r="Q345" s="674"/>
      <c r="R345" s="674"/>
      <c r="S345" s="674"/>
      <c r="T345" s="674"/>
      <c r="U345" s="674"/>
      <c r="V345" s="674"/>
      <c r="W345" s="675"/>
      <c r="X345" s="254" t="str">
        <f>AA313</f>
        <v>Số đại lý cũ</v>
      </c>
      <c r="Y345" s="255"/>
      <c r="Z345" s="255"/>
      <c r="AA345" s="255"/>
      <c r="AB345" s="255"/>
      <c r="AC345" s="255"/>
      <c r="AD345" s="255"/>
      <c r="AE345" s="255"/>
      <c r="AF345" s="255"/>
      <c r="AG345" s="256"/>
      <c r="AH345" s="426">
        <v>50</v>
      </c>
      <c r="AI345" s="427"/>
      <c r="AJ345" s="427"/>
      <c r="AK345" s="427"/>
      <c r="AL345" s="428"/>
      <c r="AM345" s="426">
        <v>55</v>
      </c>
      <c r="AN345" s="427"/>
      <c r="AO345" s="427"/>
      <c r="AP345" s="427"/>
      <c r="AQ345" s="428"/>
      <c r="AR345" s="429" t="s">
        <v>564</v>
      </c>
      <c r="AS345" s="429"/>
      <c r="AT345" s="429"/>
      <c r="AU345" s="429"/>
      <c r="AV345" s="429"/>
      <c r="AW345" s="365">
        <v>80</v>
      </c>
      <c r="AX345" s="366"/>
      <c r="AY345" s="366"/>
      <c r="AZ345" s="366"/>
      <c r="BA345" s="367"/>
      <c r="BB345" s="6"/>
      <c r="BC345" s="7"/>
      <c r="BF345" s="81"/>
      <c r="BG345" s="81"/>
      <c r="BH345" s="5"/>
      <c r="BI345" s="6"/>
      <c r="BJ345" s="86"/>
      <c r="BK345" s="86" t="s">
        <v>1189</v>
      </c>
      <c r="BL345" s="86"/>
      <c r="BM345" s="86"/>
      <c r="BN345" s="86"/>
      <c r="BO345" s="86"/>
      <c r="BP345" s="86"/>
      <c r="BQ345" s="86"/>
      <c r="BR345" s="86"/>
      <c r="BS345" s="86"/>
      <c r="BT345" s="86"/>
      <c r="BU345" s="86"/>
      <c r="BV345" s="86"/>
      <c r="BW345" s="86"/>
      <c r="BX345" s="86"/>
      <c r="BY345" s="86"/>
      <c r="BZ345" s="86"/>
      <c r="CA345" s="86"/>
      <c r="CB345" s="86"/>
      <c r="CC345" s="86"/>
      <c r="CD345" s="86"/>
      <c r="CE345" s="86"/>
      <c r="CF345" s="86"/>
      <c r="CG345" s="86"/>
      <c r="CH345" s="86"/>
      <c r="CI345" s="86"/>
      <c r="CJ345" s="86"/>
      <c r="CK345" s="86"/>
      <c r="CL345" s="86"/>
      <c r="CM345" s="86"/>
      <c r="CN345" s="86"/>
      <c r="CO345" s="86"/>
      <c r="CP345" s="86"/>
      <c r="CQ345" s="86"/>
      <c r="CR345" s="86"/>
      <c r="CS345" s="86"/>
      <c r="CT345" s="86"/>
      <c r="CU345" s="86"/>
      <c r="CV345" s="86"/>
      <c r="CW345" s="86"/>
      <c r="CX345" s="86"/>
      <c r="CY345" s="86"/>
      <c r="CZ345" s="86"/>
      <c r="DA345" s="86"/>
      <c r="DB345" s="86"/>
      <c r="DC345" s="86"/>
      <c r="DD345" s="86"/>
      <c r="DE345" s="86"/>
      <c r="DF345" s="87"/>
      <c r="DG345" s="81"/>
      <c r="DH345" s="81"/>
      <c r="DI345" s="81"/>
      <c r="DJ345" s="81"/>
      <c r="DK345" s="81"/>
      <c r="DL345" s="81"/>
      <c r="DM345" s="81"/>
      <c r="DN345" s="81"/>
      <c r="DO345" s="81"/>
      <c r="DP345" s="81"/>
      <c r="DQ345" s="81"/>
      <c r="DR345" s="81"/>
      <c r="DS345" s="81"/>
      <c r="DT345" s="81"/>
      <c r="DU345" s="81"/>
      <c r="DV345" s="81"/>
      <c r="DW345" s="81"/>
      <c r="DX345" s="81"/>
      <c r="DY345" s="81"/>
      <c r="DZ345" s="81"/>
      <c r="EA345" s="81"/>
    </row>
    <row r="346" spans="5:131" ht="15.75" x14ac:dyDescent="0.25">
      <c r="E346" s="5"/>
      <c r="F346" s="6"/>
      <c r="G346" s="6"/>
      <c r="H346" s="6"/>
      <c r="I346" s="6"/>
      <c r="J346" s="6"/>
      <c r="K346" s="6"/>
      <c r="L346" s="6"/>
      <c r="M346" s="6"/>
      <c r="N346" s="6"/>
      <c r="O346" s="6"/>
      <c r="P346" s="673"/>
      <c r="Q346" s="674"/>
      <c r="R346" s="674"/>
      <c r="S346" s="674"/>
      <c r="T346" s="674"/>
      <c r="U346" s="674"/>
      <c r="V346" s="674"/>
      <c r="W346" s="675"/>
      <c r="X346" s="254"/>
      <c r="Y346" s="255"/>
      <c r="Z346" s="255"/>
      <c r="AA346" s="255"/>
      <c r="AB346" s="255"/>
      <c r="AC346" s="255"/>
      <c r="AD346" s="255"/>
      <c r="AE346" s="255"/>
      <c r="AF346" s="255"/>
      <c r="AG346" s="256"/>
      <c r="AH346" s="426"/>
      <c r="AI346" s="427"/>
      <c r="AJ346" s="427"/>
      <c r="AK346" s="427"/>
      <c r="AL346" s="428"/>
      <c r="AM346" s="426"/>
      <c r="AN346" s="427"/>
      <c r="AO346" s="427"/>
      <c r="AP346" s="427"/>
      <c r="AQ346" s="428"/>
      <c r="AR346" s="429"/>
      <c r="AS346" s="429"/>
      <c r="AT346" s="429"/>
      <c r="AU346" s="429"/>
      <c r="AV346" s="429"/>
      <c r="AW346" s="365"/>
      <c r="AX346" s="366"/>
      <c r="AY346" s="366"/>
      <c r="AZ346" s="366"/>
      <c r="BA346" s="367"/>
      <c r="BB346" s="6"/>
      <c r="BC346" s="7"/>
      <c r="BF346" s="81"/>
      <c r="BG346" s="81"/>
      <c r="BH346" s="5"/>
      <c r="BI346" s="6"/>
      <c r="BJ346" s="86"/>
      <c r="BK346" s="86" t="s">
        <v>1187</v>
      </c>
      <c r="BL346" s="86"/>
      <c r="BM346" s="86"/>
      <c r="BN346" s="86"/>
      <c r="BO346" s="86"/>
      <c r="BP346" s="86"/>
      <c r="BQ346" s="86"/>
      <c r="BR346" s="86"/>
      <c r="BS346" s="86"/>
      <c r="BT346" s="86"/>
      <c r="BU346" s="86"/>
      <c r="BV346" s="86"/>
      <c r="BW346" s="86"/>
      <c r="BX346" s="86"/>
      <c r="BY346" s="86"/>
      <c r="BZ346" s="86"/>
      <c r="CA346" s="86"/>
      <c r="CB346" s="86"/>
      <c r="CC346" s="86"/>
      <c r="CD346" s="86"/>
      <c r="CE346" s="86"/>
      <c r="CF346" s="86"/>
      <c r="CG346" s="86"/>
      <c r="CH346" s="86"/>
      <c r="CI346" s="86"/>
      <c r="CJ346" s="86"/>
      <c r="CK346" s="86"/>
      <c r="CL346" s="86"/>
      <c r="CM346" s="86"/>
      <c r="CN346" s="86"/>
      <c r="CO346" s="86"/>
      <c r="CP346" s="86"/>
      <c r="CQ346" s="86"/>
      <c r="CR346" s="86"/>
      <c r="CS346" s="86"/>
      <c r="CT346" s="86"/>
      <c r="CU346" s="86"/>
      <c r="CV346" s="86"/>
      <c r="CW346" s="86"/>
      <c r="CX346" s="86"/>
      <c r="CY346" s="86"/>
      <c r="CZ346" s="86"/>
      <c r="DA346" s="86"/>
      <c r="DB346" s="86"/>
      <c r="DC346" s="86"/>
      <c r="DD346" s="86"/>
      <c r="DE346" s="86"/>
      <c r="DF346" s="87"/>
      <c r="DG346" s="81"/>
      <c r="DH346" s="81"/>
      <c r="DI346" s="81"/>
      <c r="DJ346" s="81"/>
      <c r="DK346" s="81"/>
      <c r="DL346" s="81"/>
      <c r="DM346" s="81"/>
      <c r="DN346" s="81"/>
      <c r="DO346" s="81"/>
      <c r="DP346" s="81"/>
      <c r="DQ346" s="81"/>
      <c r="DR346" s="81"/>
      <c r="DS346" s="81"/>
      <c r="DT346" s="81"/>
      <c r="DU346" s="81"/>
      <c r="DV346" s="81"/>
      <c r="DW346" s="81"/>
      <c r="DX346" s="81"/>
      <c r="DY346" s="81"/>
      <c r="DZ346" s="81"/>
      <c r="EA346" s="81"/>
    </row>
    <row r="347" spans="5:131" ht="15.75" x14ac:dyDescent="0.25">
      <c r="E347" s="5"/>
      <c r="F347" s="6"/>
      <c r="G347" s="6"/>
      <c r="H347" s="6"/>
      <c r="I347" s="6"/>
      <c r="J347" s="6"/>
      <c r="K347" s="6"/>
      <c r="L347" s="6"/>
      <c r="M347" s="6"/>
      <c r="N347" s="6"/>
      <c r="O347" s="6"/>
      <c r="P347" s="673"/>
      <c r="Q347" s="674"/>
      <c r="R347" s="674"/>
      <c r="S347" s="674"/>
      <c r="T347" s="674"/>
      <c r="U347" s="674"/>
      <c r="V347" s="674"/>
      <c r="W347" s="675"/>
      <c r="X347" s="254"/>
      <c r="Y347" s="255"/>
      <c r="Z347" s="255"/>
      <c r="AA347" s="255"/>
      <c r="AB347" s="255"/>
      <c r="AC347" s="255"/>
      <c r="AD347" s="255"/>
      <c r="AE347" s="255"/>
      <c r="AF347" s="255"/>
      <c r="AG347" s="256"/>
      <c r="AH347" s="447"/>
      <c r="AI347" s="448"/>
      <c r="AJ347" s="448"/>
      <c r="AK347" s="448"/>
      <c r="AL347" s="449"/>
      <c r="AM347" s="447"/>
      <c r="AN347" s="448"/>
      <c r="AO347" s="448"/>
      <c r="AP347" s="448"/>
      <c r="AQ347" s="449"/>
      <c r="AR347" s="491"/>
      <c r="AS347" s="491"/>
      <c r="AT347" s="491"/>
      <c r="AU347" s="491"/>
      <c r="AV347" s="491"/>
      <c r="AW347" s="365"/>
      <c r="AX347" s="366"/>
      <c r="AY347" s="366"/>
      <c r="AZ347" s="366"/>
      <c r="BA347" s="367"/>
      <c r="BB347" s="6"/>
      <c r="BC347" s="7"/>
      <c r="BF347" s="81"/>
      <c r="BG347" s="81"/>
      <c r="BH347" s="5"/>
      <c r="BI347" s="6"/>
      <c r="BJ347" s="86"/>
      <c r="BK347" s="86" t="s">
        <v>1188</v>
      </c>
      <c r="BL347" s="86"/>
      <c r="BM347" s="86"/>
      <c r="BN347" s="86"/>
      <c r="BO347" s="86"/>
      <c r="BP347" s="86"/>
      <c r="BQ347" s="86"/>
      <c r="BR347" s="86"/>
      <c r="BS347" s="86"/>
      <c r="BT347" s="86"/>
      <c r="BU347" s="86"/>
      <c r="BV347" s="86"/>
      <c r="BW347" s="86"/>
      <c r="BX347" s="86"/>
      <c r="BY347" s="86"/>
      <c r="BZ347" s="86"/>
      <c r="CA347" s="86"/>
      <c r="CB347" s="86"/>
      <c r="CC347" s="86"/>
      <c r="CD347" s="86"/>
      <c r="CE347" s="86"/>
      <c r="CF347" s="86"/>
      <c r="CG347" s="86"/>
      <c r="CH347" s="86"/>
      <c r="CI347" s="86"/>
      <c r="CJ347" s="86"/>
      <c r="CK347" s="86"/>
      <c r="CL347" s="86"/>
      <c r="CM347" s="86"/>
      <c r="CN347" s="86"/>
      <c r="CO347" s="86"/>
      <c r="CP347" s="86"/>
      <c r="CQ347" s="86"/>
      <c r="CR347" s="86"/>
      <c r="CS347" s="86"/>
      <c r="CT347" s="86"/>
      <c r="CU347" s="86"/>
      <c r="CV347" s="86"/>
      <c r="CW347" s="86"/>
      <c r="CX347" s="86"/>
      <c r="CY347" s="86"/>
      <c r="CZ347" s="86"/>
      <c r="DA347" s="86"/>
      <c r="DB347" s="86"/>
      <c r="DC347" s="86"/>
      <c r="DD347" s="86"/>
      <c r="DE347" s="86"/>
      <c r="DF347" s="87"/>
      <c r="DG347" s="81"/>
      <c r="DH347" s="81"/>
      <c r="DI347" s="81"/>
      <c r="DJ347" s="81"/>
      <c r="DK347" s="81"/>
      <c r="DL347" s="81"/>
      <c r="DM347" s="81"/>
      <c r="DN347" s="81"/>
      <c r="DO347" s="81"/>
      <c r="DP347" s="81"/>
      <c r="DQ347" s="81"/>
      <c r="DR347" s="81"/>
      <c r="DS347" s="81"/>
      <c r="DT347" s="81"/>
      <c r="DU347" s="81"/>
      <c r="DV347" s="81"/>
      <c r="DW347" s="81"/>
      <c r="DX347" s="81"/>
      <c r="DY347" s="81"/>
      <c r="DZ347" s="81"/>
      <c r="EA347" s="81"/>
    </row>
    <row r="348" spans="5:131" ht="15.75" x14ac:dyDescent="0.25">
      <c r="E348" s="5"/>
      <c r="F348" s="6"/>
      <c r="G348" s="6"/>
      <c r="H348" s="6"/>
      <c r="I348" s="6"/>
      <c r="J348" s="6"/>
      <c r="K348" s="6"/>
      <c r="L348" s="6"/>
      <c r="M348" s="6"/>
      <c r="N348" s="6"/>
      <c r="O348" s="6"/>
      <c r="P348" s="673"/>
      <c r="Q348" s="674"/>
      <c r="R348" s="674"/>
      <c r="S348" s="674"/>
      <c r="T348" s="674"/>
      <c r="U348" s="674"/>
      <c r="V348" s="674"/>
      <c r="W348" s="675"/>
      <c r="X348" s="254"/>
      <c r="Y348" s="255"/>
      <c r="Z348" s="255"/>
      <c r="AA348" s="255"/>
      <c r="AB348" s="255"/>
      <c r="AC348" s="255"/>
      <c r="AD348" s="255"/>
      <c r="AE348" s="255"/>
      <c r="AF348" s="255"/>
      <c r="AG348" s="256"/>
      <c r="AH348" s="426"/>
      <c r="AI348" s="427"/>
      <c r="AJ348" s="427"/>
      <c r="AK348" s="427"/>
      <c r="AL348" s="428"/>
      <c r="AM348" s="426"/>
      <c r="AN348" s="427"/>
      <c r="AO348" s="427"/>
      <c r="AP348" s="427"/>
      <c r="AQ348" s="428"/>
      <c r="AR348" s="429"/>
      <c r="AS348" s="429"/>
      <c r="AT348" s="429"/>
      <c r="AU348" s="429"/>
      <c r="AV348" s="429"/>
      <c r="AW348" s="365"/>
      <c r="AX348" s="366"/>
      <c r="AY348" s="366"/>
      <c r="AZ348" s="366"/>
      <c r="BA348" s="367"/>
      <c r="BB348" s="6"/>
      <c r="BC348" s="7"/>
      <c r="BF348" s="81"/>
      <c r="BG348" s="81"/>
      <c r="BH348" s="5"/>
      <c r="BI348" s="6"/>
      <c r="BJ348" s="86"/>
      <c r="BK348" s="86" t="s">
        <v>327</v>
      </c>
      <c r="BL348" s="86"/>
      <c r="BM348" s="86"/>
      <c r="BN348" s="86"/>
      <c r="BO348" s="86"/>
      <c r="BP348" s="86"/>
      <c r="BQ348" s="86"/>
      <c r="BR348" s="86"/>
      <c r="BS348" s="86"/>
      <c r="BT348" s="86"/>
      <c r="BU348" s="86"/>
      <c r="BV348" s="86"/>
      <c r="BW348" s="86"/>
      <c r="BX348" s="86"/>
      <c r="BY348" s="86"/>
      <c r="BZ348" s="86"/>
      <c r="CA348" s="86"/>
      <c r="CB348" s="86"/>
      <c r="CC348" s="86"/>
      <c r="CD348" s="86"/>
      <c r="CE348" s="86"/>
      <c r="CF348" s="86"/>
      <c r="CG348" s="86"/>
      <c r="CH348" s="86"/>
      <c r="CI348" s="86"/>
      <c r="CJ348" s="86"/>
      <c r="CK348" s="86"/>
      <c r="CL348" s="86"/>
      <c r="CM348" s="86"/>
      <c r="CN348" s="86"/>
      <c r="CO348" s="86"/>
      <c r="CP348" s="86"/>
      <c r="CQ348" s="86"/>
      <c r="CR348" s="86"/>
      <c r="CS348" s="86"/>
      <c r="CT348" s="86"/>
      <c r="CU348" s="86"/>
      <c r="CV348" s="86"/>
      <c r="CW348" s="86"/>
      <c r="CX348" s="86"/>
      <c r="CY348" s="86"/>
      <c r="CZ348" s="86"/>
      <c r="DA348" s="86"/>
      <c r="DB348" s="86"/>
      <c r="DC348" s="86"/>
      <c r="DD348" s="86"/>
      <c r="DE348" s="86"/>
      <c r="DF348" s="87"/>
      <c r="DG348" s="81"/>
      <c r="DH348" s="81"/>
      <c r="DI348" s="81"/>
      <c r="DJ348" s="81"/>
      <c r="DK348" s="81"/>
      <c r="DL348" s="81"/>
      <c r="DM348" s="81"/>
      <c r="DN348" s="81"/>
      <c r="DO348" s="81"/>
      <c r="DP348" s="81"/>
      <c r="DQ348" s="81"/>
      <c r="DR348" s="81"/>
      <c r="DS348" s="81"/>
      <c r="DT348" s="81"/>
      <c r="DU348" s="81"/>
      <c r="DV348" s="81"/>
      <c r="DW348" s="81"/>
      <c r="DX348" s="81"/>
      <c r="DY348" s="81"/>
      <c r="DZ348" s="81"/>
      <c r="EA348" s="81"/>
    </row>
    <row r="349" spans="5:131" ht="15.75" x14ac:dyDescent="0.25">
      <c r="E349" s="5"/>
      <c r="F349" s="6"/>
      <c r="G349" s="6"/>
      <c r="H349" s="6"/>
      <c r="I349" s="6"/>
      <c r="J349" s="6"/>
      <c r="K349" s="6"/>
      <c r="L349" s="6"/>
      <c r="M349" s="6"/>
      <c r="N349" s="6"/>
      <c r="O349" s="6"/>
      <c r="P349" s="673"/>
      <c r="Q349" s="674"/>
      <c r="R349" s="674"/>
      <c r="S349" s="674"/>
      <c r="T349" s="674"/>
      <c r="U349" s="674"/>
      <c r="V349" s="674"/>
      <c r="W349" s="675"/>
      <c r="X349" s="254"/>
      <c r="Y349" s="255"/>
      <c r="Z349" s="255"/>
      <c r="AA349" s="255"/>
      <c r="AB349" s="255"/>
      <c r="AC349" s="255"/>
      <c r="AD349" s="255"/>
      <c r="AE349" s="255"/>
      <c r="AF349" s="255"/>
      <c r="AG349" s="256"/>
      <c r="AH349" s="426"/>
      <c r="AI349" s="427"/>
      <c r="AJ349" s="427"/>
      <c r="AK349" s="427"/>
      <c r="AL349" s="428"/>
      <c r="AM349" s="426"/>
      <c r="AN349" s="427"/>
      <c r="AO349" s="427"/>
      <c r="AP349" s="427"/>
      <c r="AQ349" s="428"/>
      <c r="AR349" s="429"/>
      <c r="AS349" s="429"/>
      <c r="AT349" s="429"/>
      <c r="AU349" s="429"/>
      <c r="AV349" s="429"/>
      <c r="AW349" s="365"/>
      <c r="AX349" s="366"/>
      <c r="AY349" s="366"/>
      <c r="AZ349" s="366"/>
      <c r="BA349" s="367"/>
      <c r="BB349" s="6"/>
      <c r="BC349" s="7"/>
      <c r="BF349" s="81"/>
      <c r="BG349" s="81"/>
      <c r="BH349" s="5"/>
      <c r="BI349" s="6"/>
      <c r="BJ349" s="86"/>
      <c r="BK349" s="86" t="s">
        <v>328</v>
      </c>
      <c r="BL349" s="86"/>
      <c r="BM349" s="86"/>
      <c r="BN349" s="86"/>
      <c r="BO349" s="86"/>
      <c r="BP349" s="86"/>
      <c r="BQ349" s="86"/>
      <c r="BR349" s="86"/>
      <c r="BS349" s="86"/>
      <c r="BT349" s="86"/>
      <c r="BU349" s="86"/>
      <c r="BV349" s="86"/>
      <c r="BW349" s="86"/>
      <c r="BX349" s="86"/>
      <c r="BY349" s="86"/>
      <c r="BZ349" s="86"/>
      <c r="CA349" s="86"/>
      <c r="CB349" s="86"/>
      <c r="CC349" s="86"/>
      <c r="CD349" s="86"/>
      <c r="CE349" s="86"/>
      <c r="CF349" s="86"/>
      <c r="CG349" s="86"/>
      <c r="CH349" s="86"/>
      <c r="CI349" s="86"/>
      <c r="CJ349" s="86"/>
      <c r="CK349" s="86"/>
      <c r="CL349" s="86"/>
      <c r="CM349" s="86"/>
      <c r="CN349" s="86"/>
      <c r="CO349" s="86"/>
      <c r="CP349" s="86"/>
      <c r="CQ349" s="86"/>
      <c r="CR349" s="86"/>
      <c r="CS349" s="86"/>
      <c r="CT349" s="86"/>
      <c r="CU349" s="86"/>
      <c r="CV349" s="86"/>
      <c r="CW349" s="86"/>
      <c r="CX349" s="86"/>
      <c r="CY349" s="86"/>
      <c r="CZ349" s="86"/>
      <c r="DA349" s="86"/>
      <c r="DB349" s="86"/>
      <c r="DC349" s="86"/>
      <c r="DD349" s="86"/>
      <c r="DE349" s="86"/>
      <c r="DF349" s="87"/>
      <c r="DG349" s="81"/>
      <c r="DH349" s="81"/>
      <c r="DI349" s="81"/>
      <c r="DJ349" s="81"/>
      <c r="DK349" s="81"/>
      <c r="DL349" s="81"/>
      <c r="DM349" s="81"/>
      <c r="DN349" s="81"/>
      <c r="DO349" s="81"/>
      <c r="DP349" s="81"/>
      <c r="DQ349" s="81"/>
      <c r="DR349" s="81"/>
      <c r="DS349" s="81"/>
      <c r="DT349" s="81"/>
      <c r="DU349" s="81"/>
      <c r="DV349" s="81"/>
      <c r="DW349" s="81"/>
      <c r="DX349" s="81"/>
      <c r="DY349" s="81"/>
      <c r="DZ349" s="81"/>
      <c r="EA349" s="81"/>
    </row>
    <row r="350" spans="5:131" ht="15.75" x14ac:dyDescent="0.25">
      <c r="E350" s="5"/>
      <c r="F350" s="6"/>
      <c r="G350" s="6"/>
      <c r="H350" s="6"/>
      <c r="I350" s="6"/>
      <c r="J350" s="6"/>
      <c r="K350" s="6"/>
      <c r="L350" s="6"/>
      <c r="M350" s="6"/>
      <c r="N350" s="6"/>
      <c r="O350" s="6"/>
      <c r="P350" s="673"/>
      <c r="Q350" s="674"/>
      <c r="R350" s="674"/>
      <c r="S350" s="674"/>
      <c r="T350" s="674"/>
      <c r="U350" s="674"/>
      <c r="V350" s="674"/>
      <c r="W350" s="675"/>
      <c r="X350" s="254"/>
      <c r="Y350" s="255"/>
      <c r="Z350" s="255"/>
      <c r="AA350" s="255"/>
      <c r="AB350" s="255"/>
      <c r="AC350" s="255"/>
      <c r="AD350" s="255"/>
      <c r="AE350" s="255"/>
      <c r="AF350" s="255"/>
      <c r="AG350" s="256"/>
      <c r="AH350" s="426"/>
      <c r="AI350" s="427"/>
      <c r="AJ350" s="427"/>
      <c r="AK350" s="427"/>
      <c r="AL350" s="428"/>
      <c r="AM350" s="426"/>
      <c r="AN350" s="427"/>
      <c r="AO350" s="427"/>
      <c r="AP350" s="427"/>
      <c r="AQ350" s="428"/>
      <c r="AR350" s="429"/>
      <c r="AS350" s="429"/>
      <c r="AT350" s="429"/>
      <c r="AU350" s="429"/>
      <c r="AV350" s="429"/>
      <c r="AW350" s="365"/>
      <c r="AX350" s="366"/>
      <c r="AY350" s="366"/>
      <c r="AZ350" s="366"/>
      <c r="BA350" s="367"/>
      <c r="BB350" s="6"/>
      <c r="BC350" s="7"/>
      <c r="BF350" s="81"/>
      <c r="BG350" s="81"/>
      <c r="BH350" s="5"/>
      <c r="BI350" s="6"/>
      <c r="BJ350" s="86"/>
      <c r="BK350" s="1" t="s">
        <v>1195</v>
      </c>
      <c r="BL350" s="86"/>
      <c r="BM350" s="86"/>
      <c r="BN350" s="86"/>
      <c r="BO350" s="86"/>
      <c r="BP350" s="86"/>
      <c r="BQ350" s="86"/>
      <c r="BR350" s="86"/>
      <c r="BS350" s="86"/>
      <c r="BT350" s="86"/>
      <c r="BU350" s="86"/>
      <c r="BV350" s="86"/>
      <c r="BW350" s="86"/>
      <c r="BX350" s="86"/>
      <c r="BY350" s="86"/>
      <c r="BZ350" s="86"/>
      <c r="CA350" s="86"/>
      <c r="CB350" s="86"/>
      <c r="CC350" s="86"/>
      <c r="CD350" s="86"/>
      <c r="CE350" s="86"/>
      <c r="CF350" s="86"/>
      <c r="CG350" s="86"/>
      <c r="CH350" s="86"/>
      <c r="CI350" s="86"/>
      <c r="CJ350" s="86"/>
      <c r="CK350" s="86"/>
      <c r="CL350" s="86"/>
      <c r="CM350" s="86"/>
      <c r="CN350" s="86"/>
      <c r="CO350" s="86"/>
      <c r="CP350" s="86"/>
      <c r="CQ350" s="86"/>
      <c r="CR350" s="86"/>
      <c r="CS350" s="86"/>
      <c r="CT350" s="86"/>
      <c r="CU350" s="86"/>
      <c r="CV350" s="86"/>
      <c r="CW350" s="86"/>
      <c r="CX350" s="86"/>
      <c r="CY350" s="86"/>
      <c r="CZ350" s="86"/>
      <c r="DA350" s="86"/>
      <c r="DB350" s="86"/>
      <c r="DC350" s="86"/>
      <c r="DD350" s="86"/>
      <c r="DE350" s="86"/>
      <c r="DF350" s="87"/>
      <c r="DG350" s="81"/>
      <c r="DH350" s="81"/>
      <c r="DI350" s="81"/>
      <c r="DJ350" s="81"/>
      <c r="DK350" s="81"/>
      <c r="DL350" s="81"/>
      <c r="DM350" s="81"/>
      <c r="DN350" s="81"/>
      <c r="DO350" s="81"/>
      <c r="DP350" s="81"/>
      <c r="DQ350" s="81"/>
      <c r="DR350" s="81"/>
      <c r="DS350" s="81"/>
      <c r="DT350" s="81"/>
      <c r="DU350" s="81"/>
      <c r="DV350" s="81"/>
      <c r="DW350" s="81"/>
      <c r="DX350" s="81"/>
      <c r="DY350" s="81"/>
      <c r="DZ350" s="81"/>
      <c r="EA350" s="81"/>
    </row>
    <row r="351" spans="5:131" x14ac:dyDescent="0.2">
      <c r="E351" s="5"/>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7"/>
      <c r="BF351" s="81"/>
      <c r="BG351" s="81"/>
      <c r="BH351" s="5"/>
      <c r="BI351" s="6"/>
      <c r="BJ351" s="6"/>
      <c r="BK351" s="86" t="s">
        <v>329</v>
      </c>
      <c r="BL351" s="86"/>
      <c r="BM351" s="86"/>
      <c r="BN351" s="86"/>
      <c r="BO351" s="86"/>
      <c r="BP351" s="86"/>
      <c r="BQ351" s="86"/>
      <c r="BR351" s="86"/>
      <c r="BS351" s="86"/>
      <c r="BT351" s="86"/>
      <c r="BU351" s="86"/>
      <c r="BV351" s="86"/>
      <c r="BW351" s="86"/>
      <c r="BX351" s="86"/>
      <c r="BY351" s="86"/>
      <c r="BZ351" s="86"/>
      <c r="CA351" s="86"/>
      <c r="CB351" s="86"/>
      <c r="CC351" s="86"/>
      <c r="CD351" s="86"/>
      <c r="CE351" s="86"/>
      <c r="CF351" s="86"/>
      <c r="CG351" s="86"/>
      <c r="CH351" s="86"/>
      <c r="CI351" s="86"/>
      <c r="CJ351" s="86"/>
      <c r="CK351" s="86"/>
      <c r="CL351" s="86"/>
      <c r="CM351" s="86"/>
      <c r="CN351" s="86"/>
      <c r="CO351" s="86"/>
      <c r="CP351" s="86"/>
      <c r="CQ351" s="86"/>
      <c r="CR351" s="86"/>
      <c r="CS351" s="86"/>
      <c r="CT351" s="86"/>
      <c r="CU351" s="86"/>
      <c r="CV351" s="86"/>
      <c r="CW351" s="86"/>
      <c r="CX351" s="86"/>
      <c r="CY351" s="86"/>
      <c r="CZ351" s="86"/>
      <c r="DA351" s="86"/>
      <c r="DB351" s="86"/>
      <c r="DC351" s="86"/>
      <c r="DD351" s="86"/>
      <c r="DE351" s="86"/>
      <c r="DF351" s="87"/>
      <c r="DG351" s="81"/>
      <c r="DH351" s="81"/>
      <c r="DI351" s="81"/>
      <c r="DJ351" s="81"/>
      <c r="DK351" s="81"/>
      <c r="DL351" s="81"/>
      <c r="DM351" s="81"/>
      <c r="DN351" s="81"/>
      <c r="DO351" s="81"/>
      <c r="DP351" s="81"/>
      <c r="DQ351" s="81"/>
      <c r="DR351" s="81"/>
      <c r="DS351" s="81"/>
      <c r="DT351" s="81"/>
      <c r="DU351" s="81"/>
      <c r="DV351" s="81"/>
      <c r="DW351" s="81"/>
      <c r="DX351" s="81"/>
      <c r="DY351" s="81"/>
      <c r="DZ351" s="81"/>
      <c r="EA351" s="81"/>
    </row>
    <row r="352" spans="5:131" x14ac:dyDescent="0.2">
      <c r="E352" s="5"/>
      <c r="F352" s="6"/>
      <c r="G352" s="6"/>
      <c r="H352" s="6"/>
      <c r="I352" s="6"/>
      <c r="J352" s="6"/>
      <c r="K352" s="6"/>
      <c r="L352" s="6"/>
      <c r="M352" s="6"/>
      <c r="N352" s="6"/>
      <c r="O352" s="6"/>
      <c r="P352" s="8" t="s">
        <v>27</v>
      </c>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10"/>
      <c r="BB352" s="6"/>
      <c r="BC352" s="7"/>
      <c r="BF352" s="81"/>
      <c r="BG352" s="81"/>
      <c r="BH352" s="5"/>
      <c r="BI352" s="6"/>
      <c r="BJ352" s="86" t="s">
        <v>1191</v>
      </c>
      <c r="BK352" s="86"/>
      <c r="BL352" s="86"/>
      <c r="BM352" s="86"/>
      <c r="BN352" s="86"/>
      <c r="BO352" s="86"/>
      <c r="BP352" s="86"/>
      <c r="BQ352" s="86"/>
      <c r="BR352" s="86"/>
      <c r="BS352" s="86"/>
      <c r="BT352" s="86"/>
      <c r="BU352" s="86"/>
      <c r="BV352" s="86"/>
      <c r="BW352" s="86"/>
      <c r="BX352" s="86"/>
      <c r="BY352" s="86"/>
      <c r="BZ352" s="86"/>
      <c r="CA352" s="86"/>
      <c r="CB352" s="86"/>
      <c r="CC352" s="86"/>
      <c r="CD352" s="86"/>
      <c r="CE352" s="86"/>
      <c r="CF352" s="86"/>
      <c r="CG352" s="86"/>
      <c r="CH352" s="86"/>
      <c r="CI352" s="86"/>
      <c r="CJ352" s="86"/>
      <c r="CK352" s="86"/>
      <c r="CL352" s="86"/>
      <c r="CM352" s="86"/>
      <c r="CN352" s="86"/>
      <c r="CO352" s="86"/>
      <c r="CP352" s="86"/>
      <c r="CQ352" s="86"/>
      <c r="CR352" s="86"/>
      <c r="CS352" s="86"/>
      <c r="CT352" s="86"/>
      <c r="CU352" s="86"/>
      <c r="CV352" s="86"/>
      <c r="CW352" s="86"/>
      <c r="CX352" s="86"/>
      <c r="CY352" s="86"/>
      <c r="CZ352" s="86"/>
      <c r="DA352" s="86"/>
      <c r="DB352" s="86"/>
      <c r="DC352" s="86"/>
      <c r="DD352" s="86"/>
      <c r="DE352" s="86"/>
      <c r="DF352" s="87"/>
      <c r="DG352" s="81"/>
      <c r="DH352" s="81"/>
      <c r="DI352" s="81"/>
      <c r="DJ352" s="81"/>
      <c r="DK352" s="81"/>
      <c r="DL352" s="81"/>
      <c r="DM352" s="81"/>
      <c r="DN352" s="81"/>
      <c r="DO352" s="81"/>
      <c r="DP352" s="81"/>
      <c r="DQ352" s="81"/>
      <c r="DR352" s="81"/>
      <c r="DS352" s="81"/>
      <c r="DT352" s="81"/>
      <c r="DU352" s="81"/>
      <c r="DV352" s="81"/>
      <c r="DW352" s="81"/>
      <c r="DX352" s="81"/>
      <c r="DY352" s="81"/>
      <c r="DZ352" s="81"/>
      <c r="EA352" s="81"/>
    </row>
    <row r="353" spans="5:131" x14ac:dyDescent="0.2">
      <c r="E353" s="5"/>
      <c r="F353" s="6"/>
      <c r="G353" s="6"/>
      <c r="H353" s="6"/>
      <c r="I353" s="6"/>
      <c r="J353" s="6"/>
      <c r="K353" s="6"/>
      <c r="L353" s="6"/>
      <c r="M353" s="6"/>
      <c r="N353" s="6"/>
      <c r="O353" s="6"/>
      <c r="P353" s="12"/>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15"/>
      <c r="BB353" s="6"/>
      <c r="BC353" s="7"/>
      <c r="BF353" s="81"/>
      <c r="BG353" s="81"/>
      <c r="BH353" s="5"/>
      <c r="BI353" s="6"/>
      <c r="BJ353" s="86"/>
      <c r="BK353" s="86" t="s">
        <v>1193</v>
      </c>
      <c r="BL353" s="86"/>
      <c r="BM353" s="86"/>
      <c r="BN353" s="86"/>
      <c r="BO353" s="86"/>
      <c r="BP353" s="86"/>
      <c r="BQ353" s="86"/>
      <c r="BR353" s="86"/>
      <c r="BS353" s="86"/>
      <c r="BT353" s="86"/>
      <c r="BU353" s="86"/>
      <c r="BV353" s="86"/>
      <c r="BW353" s="86"/>
      <c r="BX353" s="86"/>
      <c r="BY353" s="86"/>
      <c r="BZ353" s="86"/>
      <c r="CA353" s="86"/>
      <c r="CB353" s="86"/>
      <c r="CC353" s="86"/>
      <c r="CD353" s="86"/>
      <c r="CE353" s="86"/>
      <c r="CF353" s="86"/>
      <c r="CG353" s="86"/>
      <c r="CH353" s="86"/>
      <c r="CI353" s="86"/>
      <c r="CJ353" s="86"/>
      <c r="CK353" s="86"/>
      <c r="CL353" s="86"/>
      <c r="CM353" s="86"/>
      <c r="CN353" s="86"/>
      <c r="CO353" s="86"/>
      <c r="CP353" s="86"/>
      <c r="CQ353" s="86"/>
      <c r="CR353" s="86"/>
      <c r="CS353" s="86"/>
      <c r="CT353" s="86"/>
      <c r="CU353" s="86"/>
      <c r="CV353" s="86"/>
      <c r="CW353" s="86"/>
      <c r="CX353" s="86"/>
      <c r="CY353" s="86"/>
      <c r="CZ353" s="86"/>
      <c r="DA353" s="86"/>
      <c r="DB353" s="86"/>
      <c r="DC353" s="86"/>
      <c r="DD353" s="86"/>
      <c r="DE353" s="86"/>
      <c r="DF353" s="87"/>
      <c r="DG353" s="81"/>
      <c r="DH353" s="81"/>
      <c r="DI353" s="81"/>
      <c r="DJ353" s="81"/>
      <c r="DK353" s="81"/>
      <c r="DL353" s="81"/>
      <c r="DM353" s="81"/>
      <c r="DN353" s="81"/>
      <c r="DO353" s="81"/>
      <c r="DP353" s="81"/>
      <c r="DQ353" s="81"/>
      <c r="DR353" s="81"/>
      <c r="DS353" s="81"/>
      <c r="DT353" s="81"/>
      <c r="DU353" s="81"/>
      <c r="DV353" s="81"/>
      <c r="DW353" s="81"/>
      <c r="DX353" s="81"/>
      <c r="DY353" s="81"/>
      <c r="DZ353" s="81"/>
      <c r="EA353" s="81"/>
    </row>
    <row r="354" spans="5:131" x14ac:dyDescent="0.2">
      <c r="E354" s="5"/>
      <c r="F354" s="6"/>
      <c r="G354" s="6"/>
      <c r="H354" s="6"/>
      <c r="I354" s="6"/>
      <c r="J354" s="6"/>
      <c r="K354" s="6"/>
      <c r="L354" s="6"/>
      <c r="M354" s="6"/>
      <c r="N354" s="6"/>
      <c r="O354" s="6"/>
      <c r="P354" s="12"/>
      <c r="Q354" s="6" t="s">
        <v>982</v>
      </c>
      <c r="R354" s="6"/>
      <c r="S354" s="6"/>
      <c r="T354" s="6"/>
      <c r="U354" s="6"/>
      <c r="V354" s="6"/>
      <c r="W354" s="6"/>
      <c r="X354" s="6"/>
      <c r="Y354" s="6"/>
      <c r="Z354" s="6"/>
      <c r="AA354" s="6"/>
      <c r="AB354" s="6"/>
      <c r="AC354" s="6"/>
      <c r="AD354" s="6"/>
      <c r="AE354" s="6" t="s">
        <v>248</v>
      </c>
      <c r="AF354" s="6"/>
      <c r="AG354" s="6"/>
      <c r="AH354" s="6"/>
      <c r="AI354" s="6"/>
      <c r="AJ354" s="6"/>
      <c r="AK354" s="6"/>
      <c r="AL354" s="6"/>
      <c r="AM354" s="6"/>
      <c r="AN354" s="6"/>
      <c r="AO354" s="6"/>
      <c r="AP354" s="6"/>
      <c r="AQ354" s="6"/>
      <c r="AR354" s="6"/>
      <c r="AS354" s="6"/>
      <c r="AT354" s="6"/>
      <c r="AU354" s="6"/>
      <c r="AV354" s="6"/>
      <c r="AW354" s="6"/>
      <c r="AX354" s="6"/>
      <c r="AY354" s="6"/>
      <c r="AZ354" s="6"/>
      <c r="BA354" s="15"/>
      <c r="BB354" s="6"/>
      <c r="BC354" s="7"/>
      <c r="BF354" s="81"/>
      <c r="BG354" s="81"/>
      <c r="BH354" s="5"/>
      <c r="BI354" s="6"/>
      <c r="BJ354" s="86"/>
      <c r="BK354" s="6" t="s">
        <v>1196</v>
      </c>
      <c r="BL354" s="86"/>
      <c r="BM354" s="86"/>
      <c r="BN354" s="86"/>
      <c r="BO354" s="86"/>
      <c r="BP354" s="86"/>
      <c r="BQ354" s="86"/>
      <c r="BR354" s="86"/>
      <c r="BS354" s="86"/>
      <c r="BT354" s="86"/>
      <c r="BU354" s="86"/>
      <c r="BV354" s="86"/>
      <c r="BW354" s="86"/>
      <c r="BX354" s="86"/>
      <c r="BY354" s="86"/>
      <c r="BZ354" s="86"/>
      <c r="CA354" s="86"/>
      <c r="CB354" s="86"/>
      <c r="CC354" s="86"/>
      <c r="CD354" s="86"/>
      <c r="CE354" s="86"/>
      <c r="CF354" s="86"/>
      <c r="CG354" s="86"/>
      <c r="CH354" s="86"/>
      <c r="CI354" s="86"/>
      <c r="CJ354" s="86"/>
      <c r="CK354" s="86"/>
      <c r="CL354" s="86"/>
      <c r="CM354" s="86"/>
      <c r="CN354" s="86"/>
      <c r="CO354" s="86"/>
      <c r="CP354" s="86"/>
      <c r="CQ354" s="86"/>
      <c r="CR354" s="86"/>
      <c r="CS354" s="86"/>
      <c r="CT354" s="86"/>
      <c r="CU354" s="86"/>
      <c r="CV354" s="86"/>
      <c r="CW354" s="86"/>
      <c r="CX354" s="86"/>
      <c r="CY354" s="86"/>
      <c r="CZ354" s="86"/>
      <c r="DA354" s="86"/>
      <c r="DB354" s="86"/>
      <c r="DC354" s="86"/>
      <c r="DD354" s="86"/>
      <c r="DE354" s="86"/>
      <c r="DF354" s="87"/>
      <c r="DG354" s="81"/>
      <c r="DH354" s="81"/>
      <c r="DI354" s="81"/>
      <c r="DJ354" s="81"/>
      <c r="DK354" s="81"/>
      <c r="DL354" s="81"/>
      <c r="DM354" s="81"/>
      <c r="DN354" s="81"/>
      <c r="DO354" s="81"/>
      <c r="DP354" s="81"/>
      <c r="DQ354" s="81"/>
      <c r="DR354" s="81"/>
      <c r="DS354" s="81"/>
      <c r="DT354" s="81"/>
      <c r="DU354" s="81"/>
      <c r="DV354" s="81"/>
      <c r="DW354" s="81"/>
      <c r="DX354" s="81"/>
      <c r="DY354" s="81"/>
      <c r="DZ354" s="81"/>
      <c r="EA354" s="81"/>
    </row>
    <row r="355" spans="5:131" x14ac:dyDescent="0.2">
      <c r="E355" s="5"/>
      <c r="F355" s="6"/>
      <c r="G355" s="6"/>
      <c r="H355" s="6"/>
      <c r="I355" s="6"/>
      <c r="J355" s="6"/>
      <c r="K355" s="6"/>
      <c r="L355" s="6"/>
      <c r="M355" s="6"/>
      <c r="N355" s="6"/>
      <c r="O355" s="6"/>
      <c r="P355" s="12"/>
      <c r="Q355" s="257" t="str">
        <f>P342</f>
        <v>Tăng doanh thu bán hàng</v>
      </c>
      <c r="R355" s="258"/>
      <c r="S355" s="258"/>
      <c r="T355" s="258"/>
      <c r="U355" s="258"/>
      <c r="V355" s="258"/>
      <c r="W355" s="258"/>
      <c r="X355" s="258"/>
      <c r="Y355" s="258"/>
      <c r="Z355" s="258"/>
      <c r="AA355" s="259"/>
      <c r="AB355" s="6"/>
      <c r="AC355" s="6"/>
      <c r="AD355" s="6"/>
      <c r="AE355" s="257" t="str">
        <f>X342</f>
        <v>Doanh thu bán hàng</v>
      </c>
      <c r="AF355" s="258"/>
      <c r="AG355" s="258"/>
      <c r="AH355" s="258"/>
      <c r="AI355" s="258"/>
      <c r="AJ355" s="258"/>
      <c r="AK355" s="258"/>
      <c r="AL355" s="258"/>
      <c r="AM355" s="258"/>
      <c r="AN355" s="258"/>
      <c r="AO355" s="259"/>
      <c r="AP355" s="6"/>
      <c r="AQ355" s="6"/>
      <c r="AR355" s="6"/>
      <c r="AS355" s="6"/>
      <c r="AT355" s="430" t="s">
        <v>30</v>
      </c>
      <c r="AU355" s="431"/>
      <c r="AV355" s="431"/>
      <c r="AW355" s="432"/>
      <c r="AX355" s="6"/>
      <c r="AY355" s="6"/>
      <c r="AZ355" s="6"/>
      <c r="BA355" s="15"/>
      <c r="BB355" s="6"/>
      <c r="BC355" s="7"/>
      <c r="BF355" s="81"/>
      <c r="BG355" s="81"/>
      <c r="BH355" s="5"/>
      <c r="BI355" s="6"/>
      <c r="BJ355" s="86"/>
      <c r="BK355" s="6"/>
      <c r="BL355" s="86" t="s">
        <v>1194</v>
      </c>
      <c r="BM355" s="86"/>
      <c r="BN355" s="86"/>
      <c r="BO355" s="86"/>
      <c r="BP355" s="86"/>
      <c r="BQ355" s="86"/>
      <c r="BR355" s="86"/>
      <c r="BS355" s="86"/>
      <c r="BT355" s="86"/>
      <c r="BU355" s="86"/>
      <c r="BV355" s="86"/>
      <c r="BW355" s="86"/>
      <c r="BX355" s="86"/>
      <c r="BY355" s="86"/>
      <c r="BZ355" s="86"/>
      <c r="CA355" s="86"/>
      <c r="CB355" s="86"/>
      <c r="CC355" s="86"/>
      <c r="CD355" s="86"/>
      <c r="CE355" s="86"/>
      <c r="CF355" s="86"/>
      <c r="CG355" s="86"/>
      <c r="CH355" s="86"/>
      <c r="CI355" s="86"/>
      <c r="CJ355" s="86"/>
      <c r="CK355" s="86"/>
      <c r="CL355" s="86"/>
      <c r="CM355" s="86"/>
      <c r="CN355" s="86"/>
      <c r="CO355" s="86"/>
      <c r="CP355" s="86"/>
      <c r="CQ355" s="86"/>
      <c r="CR355" s="86"/>
      <c r="CS355" s="86"/>
      <c r="CT355" s="86"/>
      <c r="CU355" s="86"/>
      <c r="CV355" s="86"/>
      <c r="CW355" s="86"/>
      <c r="CX355" s="86"/>
      <c r="CY355" s="86"/>
      <c r="CZ355" s="86"/>
      <c r="DA355" s="86"/>
      <c r="DB355" s="86"/>
      <c r="DC355" s="86"/>
      <c r="DD355" s="86"/>
      <c r="DE355" s="86"/>
      <c r="DF355" s="87"/>
      <c r="DG355" s="81"/>
      <c r="DH355" s="81"/>
      <c r="DI355" s="81"/>
      <c r="DJ355" s="81"/>
      <c r="DK355" s="81"/>
      <c r="DL355" s="81"/>
      <c r="DM355" s="81"/>
      <c r="DN355" s="81"/>
      <c r="DO355" s="81"/>
      <c r="DP355" s="81"/>
      <c r="DQ355" s="81"/>
      <c r="DR355" s="81"/>
      <c r="DS355" s="81"/>
      <c r="DT355" s="81"/>
      <c r="DU355" s="81"/>
      <c r="DV355" s="81"/>
      <c r="DW355" s="81"/>
      <c r="DX355" s="81"/>
      <c r="DY355" s="81"/>
      <c r="DZ355" s="81"/>
      <c r="EA355" s="81"/>
    </row>
    <row r="356" spans="5:131" x14ac:dyDescent="0.2">
      <c r="E356" s="5"/>
      <c r="F356" s="6"/>
      <c r="G356" s="6"/>
      <c r="H356" s="6"/>
      <c r="I356" s="6"/>
      <c r="J356" s="6"/>
      <c r="K356" s="6"/>
      <c r="L356" s="6"/>
      <c r="M356" s="6"/>
      <c r="N356" s="6"/>
      <c r="O356" s="6"/>
      <c r="P356" s="12"/>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433"/>
      <c r="AU356" s="434"/>
      <c r="AV356" s="434"/>
      <c r="AW356" s="435"/>
      <c r="AX356" s="6"/>
      <c r="AY356" s="6"/>
      <c r="AZ356" s="6"/>
      <c r="BA356" s="15"/>
      <c r="BB356" s="6"/>
      <c r="BC356" s="7"/>
      <c r="BF356" s="81"/>
      <c r="BG356" s="81"/>
      <c r="BH356" s="5"/>
      <c r="BI356" s="6"/>
      <c r="BJ356" s="86"/>
      <c r="BK356" s="6"/>
      <c r="BL356" s="86" t="s">
        <v>332</v>
      </c>
      <c r="BM356" s="86"/>
      <c r="BN356" s="86"/>
      <c r="BO356" s="86"/>
      <c r="BP356" s="86"/>
      <c r="BQ356" s="86"/>
      <c r="BR356" s="86"/>
      <c r="BS356" s="86"/>
      <c r="BT356" s="86"/>
      <c r="BU356" s="86"/>
      <c r="BV356" s="86"/>
      <c r="BW356" s="86"/>
      <c r="BX356" s="86"/>
      <c r="BY356" s="86"/>
      <c r="BZ356" s="86"/>
      <c r="CA356" s="86"/>
      <c r="CB356" s="86"/>
      <c r="CC356" s="86"/>
      <c r="CD356" s="86"/>
      <c r="CE356" s="86"/>
      <c r="CF356" s="86"/>
      <c r="CG356" s="86"/>
      <c r="CH356" s="86"/>
      <c r="CI356" s="86"/>
      <c r="CJ356" s="86"/>
      <c r="CK356" s="86"/>
      <c r="CL356" s="86"/>
      <c r="CM356" s="86"/>
      <c r="CN356" s="86"/>
      <c r="CO356" s="86"/>
      <c r="CP356" s="86"/>
      <c r="CQ356" s="86"/>
      <c r="CR356" s="86"/>
      <c r="CS356" s="86"/>
      <c r="CT356" s="86"/>
      <c r="CU356" s="86"/>
      <c r="CV356" s="86"/>
      <c r="CW356" s="86"/>
      <c r="CX356" s="86"/>
      <c r="CY356" s="86"/>
      <c r="CZ356" s="86"/>
      <c r="DA356" s="86"/>
      <c r="DB356" s="86"/>
      <c r="DC356" s="86"/>
      <c r="DD356" s="86"/>
      <c r="DE356" s="86"/>
      <c r="DF356" s="87"/>
      <c r="DG356" s="81"/>
      <c r="DH356" s="81"/>
      <c r="DI356" s="81"/>
      <c r="DJ356" s="81"/>
      <c r="DK356" s="81"/>
      <c r="DL356" s="81"/>
      <c r="DM356" s="81"/>
      <c r="DN356" s="81"/>
      <c r="DO356" s="81"/>
      <c r="DP356" s="81"/>
      <c r="DQ356" s="81"/>
      <c r="DR356" s="81"/>
      <c r="DS356" s="81"/>
      <c r="DT356" s="81"/>
      <c r="DU356" s="81"/>
      <c r="DV356" s="81"/>
      <c r="DW356" s="81"/>
      <c r="DX356" s="81"/>
      <c r="DY356" s="81"/>
      <c r="DZ356" s="81"/>
      <c r="EA356" s="81"/>
    </row>
    <row r="357" spans="5:131" x14ac:dyDescent="0.2">
      <c r="E357" s="5"/>
      <c r="F357" s="6"/>
      <c r="G357" s="6"/>
      <c r="H357" s="6"/>
      <c r="I357" s="6"/>
      <c r="J357" s="6"/>
      <c r="K357" s="6"/>
      <c r="L357" s="6"/>
      <c r="M357" s="6"/>
      <c r="N357" s="6"/>
      <c r="O357" s="6"/>
      <c r="P357" s="12"/>
      <c r="Q357" s="6" t="s">
        <v>43</v>
      </c>
      <c r="R357" s="6"/>
      <c r="S357" s="6"/>
      <c r="T357" s="6"/>
      <c r="U357" s="6"/>
      <c r="V357" s="6"/>
      <c r="W357" s="6"/>
      <c r="X357" s="6"/>
      <c r="Y357" s="6"/>
      <c r="Z357" s="6"/>
      <c r="AA357" s="6"/>
      <c r="AB357" s="6"/>
      <c r="AC357" s="6"/>
      <c r="AD357" s="6"/>
      <c r="AE357" s="6" t="s">
        <v>44</v>
      </c>
      <c r="AF357" s="6"/>
      <c r="AG357" s="6"/>
      <c r="AH357" s="6"/>
      <c r="AI357" s="6"/>
      <c r="AJ357" s="6"/>
      <c r="AK357" s="6"/>
      <c r="AL357" s="6"/>
      <c r="AM357" s="6"/>
      <c r="AN357" s="6"/>
      <c r="AO357" s="6"/>
      <c r="AP357" s="6"/>
      <c r="AQ357" s="6"/>
      <c r="AR357" s="6"/>
      <c r="AS357" s="6"/>
      <c r="AT357" s="6"/>
      <c r="AU357" s="6"/>
      <c r="AV357" s="6"/>
      <c r="AW357" s="6"/>
      <c r="AX357" s="6"/>
      <c r="AY357" s="6"/>
      <c r="AZ357" s="6"/>
      <c r="BA357" s="15"/>
      <c r="BB357" s="6"/>
      <c r="BC357" s="7"/>
      <c r="BF357" s="81"/>
      <c r="BG357" s="81"/>
      <c r="BH357" s="5"/>
      <c r="BI357" s="6"/>
      <c r="BJ357" s="86"/>
      <c r="BK357" s="6" t="s">
        <v>1197</v>
      </c>
      <c r="BL357" s="86"/>
      <c r="BM357" s="86"/>
      <c r="BN357" s="86"/>
      <c r="BO357" s="86"/>
      <c r="BP357" s="86"/>
      <c r="BQ357" s="86"/>
      <c r="BR357" s="86"/>
      <c r="BS357" s="86"/>
      <c r="BT357" s="86"/>
      <c r="BU357" s="86"/>
      <c r="BV357" s="86"/>
      <c r="BW357" s="86"/>
      <c r="BX357" s="86"/>
      <c r="BY357" s="86"/>
      <c r="BZ357" s="86"/>
      <c r="CA357" s="86"/>
      <c r="CB357" s="86"/>
      <c r="CC357" s="86"/>
      <c r="CD357" s="86"/>
      <c r="CE357" s="86"/>
      <c r="CF357" s="86"/>
      <c r="CG357" s="86"/>
      <c r="CH357" s="86"/>
      <c r="CI357" s="86"/>
      <c r="CJ357" s="86"/>
      <c r="CK357" s="86"/>
      <c r="CL357" s="86"/>
      <c r="CM357" s="86"/>
      <c r="CN357" s="86"/>
      <c r="CO357" s="86"/>
      <c r="CP357" s="86"/>
      <c r="CQ357" s="86"/>
      <c r="CR357" s="86"/>
      <c r="CS357" s="86"/>
      <c r="CT357" s="86"/>
      <c r="CU357" s="86"/>
      <c r="CV357" s="86"/>
      <c r="CW357" s="86"/>
      <c r="CX357" s="86"/>
      <c r="CY357" s="86"/>
      <c r="CZ357" s="86"/>
      <c r="DA357" s="86"/>
      <c r="DB357" s="86"/>
      <c r="DC357" s="86"/>
      <c r="DD357" s="86"/>
      <c r="DE357" s="86"/>
      <c r="DF357" s="87"/>
      <c r="DG357" s="81"/>
      <c r="DH357" s="81"/>
      <c r="DI357" s="81"/>
      <c r="DJ357" s="81"/>
      <c r="DK357" s="81"/>
      <c r="DL357" s="81"/>
      <c r="DM357" s="81"/>
      <c r="DN357" s="81"/>
      <c r="DO357" s="81"/>
      <c r="DP357" s="81"/>
      <c r="DQ357" s="81"/>
      <c r="DR357" s="81"/>
      <c r="DS357" s="81"/>
      <c r="DT357" s="81"/>
      <c r="DU357" s="81"/>
      <c r="DV357" s="81"/>
      <c r="DW357" s="81"/>
      <c r="DX357" s="81"/>
      <c r="DY357" s="81"/>
      <c r="DZ357" s="81"/>
      <c r="EA357" s="81"/>
    </row>
    <row r="358" spans="5:131" x14ac:dyDescent="0.2">
      <c r="E358" s="5"/>
      <c r="F358" s="6"/>
      <c r="G358" s="6"/>
      <c r="H358" s="6"/>
      <c r="I358" s="6"/>
      <c r="J358" s="6"/>
      <c r="K358" s="6"/>
      <c r="L358" s="6"/>
      <c r="M358" s="6"/>
      <c r="N358" s="6"/>
      <c r="O358" s="6"/>
      <c r="P358" s="12"/>
      <c r="Q358" s="485">
        <f>AH342</f>
        <v>80000000000</v>
      </c>
      <c r="R358" s="486"/>
      <c r="S358" s="486"/>
      <c r="T358" s="486"/>
      <c r="U358" s="486"/>
      <c r="V358" s="486"/>
      <c r="W358" s="486"/>
      <c r="X358" s="486"/>
      <c r="Y358" s="486"/>
      <c r="Z358" s="486"/>
      <c r="AA358" s="487"/>
      <c r="AB358" s="104"/>
      <c r="AC358" s="104"/>
      <c r="AD358" s="104"/>
      <c r="AE358" s="485">
        <f>AM342</f>
        <v>100000000000</v>
      </c>
      <c r="AF358" s="486"/>
      <c r="AG358" s="486"/>
      <c r="AH358" s="486"/>
      <c r="AI358" s="486"/>
      <c r="AJ358" s="486"/>
      <c r="AK358" s="486"/>
      <c r="AL358" s="486"/>
      <c r="AM358" s="486"/>
      <c r="AN358" s="486"/>
      <c r="AO358" s="487"/>
      <c r="AP358" s="6"/>
      <c r="AQ358" s="6"/>
      <c r="AR358" s="6"/>
      <c r="AS358" s="6"/>
      <c r="AT358" s="430" t="s">
        <v>31</v>
      </c>
      <c r="AU358" s="431"/>
      <c r="AV358" s="431"/>
      <c r="AW358" s="432"/>
      <c r="AX358" s="6"/>
      <c r="AY358" s="6"/>
      <c r="AZ358" s="6"/>
      <c r="BA358" s="15"/>
      <c r="BB358" s="6"/>
      <c r="BC358" s="7"/>
      <c r="BF358" s="81"/>
      <c r="BG358" s="81"/>
      <c r="BH358" s="5"/>
      <c r="BI358" s="6"/>
      <c r="BJ358" s="6"/>
      <c r="BK358" s="86"/>
      <c r="BL358" s="86"/>
      <c r="BM358" s="86"/>
      <c r="BN358" s="86"/>
      <c r="BO358" s="86"/>
      <c r="BP358" s="86"/>
      <c r="BQ358" s="86"/>
      <c r="BR358" s="86"/>
      <c r="BS358" s="86"/>
      <c r="BT358" s="86"/>
      <c r="BU358" s="86"/>
      <c r="BV358" s="86"/>
      <c r="BW358" s="86"/>
      <c r="BX358" s="86"/>
      <c r="BY358" s="86"/>
      <c r="BZ358" s="86"/>
      <c r="CA358" s="86"/>
      <c r="CB358" s="86"/>
      <c r="CC358" s="86"/>
      <c r="CD358" s="86"/>
      <c r="CE358" s="86"/>
      <c r="CF358" s="86"/>
      <c r="CG358" s="86"/>
      <c r="CH358" s="86"/>
      <c r="CI358" s="86"/>
      <c r="CJ358" s="86"/>
      <c r="CK358" s="86"/>
      <c r="CL358" s="86"/>
      <c r="CM358" s="86"/>
      <c r="CN358" s="86"/>
      <c r="CO358" s="86"/>
      <c r="CP358" s="86"/>
      <c r="CQ358" s="86"/>
      <c r="CR358" s="86"/>
      <c r="CS358" s="86"/>
      <c r="CT358" s="86"/>
      <c r="CU358" s="86"/>
      <c r="CV358" s="86"/>
      <c r="CW358" s="86"/>
      <c r="CX358" s="86"/>
      <c r="CY358" s="86"/>
      <c r="CZ358" s="86"/>
      <c r="DA358" s="86"/>
      <c r="DB358" s="86"/>
      <c r="DC358" s="86"/>
      <c r="DD358" s="86"/>
      <c r="DE358" s="86"/>
      <c r="DF358" s="87"/>
      <c r="DG358" s="81"/>
      <c r="DH358" s="81"/>
      <c r="DI358" s="81"/>
      <c r="DJ358" s="81"/>
      <c r="DK358" s="81"/>
      <c r="DL358" s="81"/>
      <c r="DM358" s="81"/>
      <c r="DN358" s="81"/>
      <c r="DO358" s="81"/>
      <c r="DP358" s="81"/>
      <c r="DQ358" s="81"/>
      <c r="DR358" s="81"/>
      <c r="DS358" s="81"/>
      <c r="DT358" s="81"/>
      <c r="DU358" s="81"/>
      <c r="DV358" s="81"/>
      <c r="DW358" s="81"/>
      <c r="DX358" s="81"/>
      <c r="DY358" s="81"/>
      <c r="DZ358" s="81"/>
      <c r="EA358" s="81"/>
    </row>
    <row r="359" spans="5:131" x14ac:dyDescent="0.2">
      <c r="E359" s="5"/>
      <c r="F359" s="6"/>
      <c r="G359" s="6"/>
      <c r="H359" s="6"/>
      <c r="I359" s="6"/>
      <c r="J359" s="6"/>
      <c r="K359" s="6"/>
      <c r="L359" s="6"/>
      <c r="M359" s="6"/>
      <c r="N359" s="6"/>
      <c r="O359" s="6"/>
      <c r="P359" s="12"/>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433"/>
      <c r="AU359" s="434"/>
      <c r="AV359" s="434"/>
      <c r="AW359" s="435"/>
      <c r="AX359" s="6"/>
      <c r="AY359" s="6"/>
      <c r="AZ359" s="6"/>
      <c r="BA359" s="15"/>
      <c r="BB359" s="6"/>
      <c r="BC359" s="7"/>
      <c r="BF359" s="81"/>
      <c r="BG359" s="81"/>
      <c r="BH359" s="5"/>
      <c r="BI359" s="6"/>
      <c r="BJ359" s="6"/>
      <c r="BK359" s="86"/>
      <c r="BL359" s="86"/>
      <c r="BM359" s="86"/>
      <c r="BN359" s="86"/>
      <c r="BO359" s="86"/>
      <c r="BP359" s="86"/>
      <c r="BQ359" s="86"/>
      <c r="BR359" s="86"/>
      <c r="BS359" s="86"/>
      <c r="BT359" s="86"/>
      <c r="BU359" s="86"/>
      <c r="BV359" s="86"/>
      <c r="BW359" s="86"/>
      <c r="BX359" s="86"/>
      <c r="BY359" s="86"/>
      <c r="BZ359" s="86"/>
      <c r="CA359" s="86"/>
      <c r="CB359" s="86"/>
      <c r="CC359" s="86"/>
      <c r="CD359" s="86"/>
      <c r="CE359" s="86"/>
      <c r="CF359" s="86"/>
      <c r="CG359" s="86"/>
      <c r="CH359" s="86"/>
      <c r="CI359" s="86"/>
      <c r="CJ359" s="86"/>
      <c r="CK359" s="86"/>
      <c r="CL359" s="86"/>
      <c r="CM359" s="86"/>
      <c r="CN359" s="86"/>
      <c r="CO359" s="86"/>
      <c r="CP359" s="86"/>
      <c r="CQ359" s="86"/>
      <c r="CR359" s="86"/>
      <c r="CS359" s="86"/>
      <c r="CT359" s="86"/>
      <c r="CU359" s="86"/>
      <c r="CV359" s="86"/>
      <c r="CW359" s="86"/>
      <c r="CX359" s="86"/>
      <c r="CY359" s="86"/>
      <c r="CZ359" s="86"/>
      <c r="DA359" s="86"/>
      <c r="DB359" s="86"/>
      <c r="DC359" s="86"/>
      <c r="DD359" s="86"/>
      <c r="DE359" s="86"/>
      <c r="DF359" s="87"/>
      <c r="DG359" s="81"/>
      <c r="DH359" s="81"/>
      <c r="DI359" s="81"/>
      <c r="DJ359" s="81"/>
      <c r="DK359" s="81"/>
      <c r="DL359" s="81"/>
      <c r="DM359" s="81"/>
      <c r="DN359" s="81"/>
      <c r="DO359" s="81"/>
      <c r="DP359" s="81"/>
      <c r="DQ359" s="81"/>
      <c r="DR359" s="81"/>
      <c r="DS359" s="81"/>
      <c r="DT359" s="81"/>
      <c r="DU359" s="81"/>
      <c r="DV359" s="81"/>
      <c r="DW359" s="81"/>
      <c r="DX359" s="81"/>
      <c r="DY359" s="81"/>
      <c r="DZ359" s="81"/>
      <c r="EA359" s="81"/>
    </row>
    <row r="360" spans="5:131" x14ac:dyDescent="0.2">
      <c r="E360" s="5"/>
      <c r="F360" s="6"/>
      <c r="G360" s="6"/>
      <c r="H360" s="6"/>
      <c r="I360" s="6"/>
      <c r="J360" s="6"/>
      <c r="K360" s="6"/>
      <c r="L360" s="6"/>
      <c r="M360" s="6"/>
      <c r="N360" s="6"/>
      <c r="O360" s="6"/>
      <c r="P360" s="12"/>
      <c r="Q360" s="6" t="s">
        <v>45</v>
      </c>
      <c r="R360" s="6"/>
      <c r="S360" s="6"/>
      <c r="T360" s="6"/>
      <c r="U360" s="6"/>
      <c r="V360" s="6"/>
      <c r="W360" s="6"/>
      <c r="X360" s="6"/>
      <c r="Y360" s="6"/>
      <c r="Z360" s="6"/>
      <c r="AA360" s="6"/>
      <c r="AB360" s="6"/>
      <c r="AC360" s="6"/>
      <c r="AD360" s="6"/>
      <c r="AE360" s="6" t="s">
        <v>46</v>
      </c>
      <c r="AF360" s="6"/>
      <c r="AG360" s="6"/>
      <c r="AH360" s="6"/>
      <c r="AI360" s="6"/>
      <c r="AJ360" s="6"/>
      <c r="AK360" s="6"/>
      <c r="AL360" s="6"/>
      <c r="AM360" s="6"/>
      <c r="AN360" s="6"/>
      <c r="AO360" s="6"/>
      <c r="AP360" s="6"/>
      <c r="AQ360" s="6"/>
      <c r="AR360" s="6"/>
      <c r="AS360" s="6"/>
      <c r="AT360" s="6"/>
      <c r="AU360" s="6"/>
      <c r="AV360" s="6"/>
      <c r="AW360" s="6"/>
      <c r="AX360" s="6"/>
      <c r="AY360" s="6"/>
      <c r="AZ360" s="6"/>
      <c r="BA360" s="15"/>
      <c r="BB360" s="6"/>
      <c r="BC360" s="7"/>
      <c r="BF360" s="81"/>
      <c r="BG360" s="81"/>
      <c r="BH360" s="5"/>
      <c r="BI360" s="6"/>
      <c r="BJ360" s="6"/>
      <c r="BK360" s="6"/>
      <c r="BL360" s="86"/>
      <c r="BM360" s="86"/>
      <c r="BN360" s="86"/>
      <c r="BO360" s="86"/>
      <c r="BP360" s="86"/>
      <c r="BQ360" s="86"/>
      <c r="BR360" s="86"/>
      <c r="BS360" s="86"/>
      <c r="BT360" s="86"/>
      <c r="BU360" s="86"/>
      <c r="BV360" s="86"/>
      <c r="BW360" s="86"/>
      <c r="BX360" s="86"/>
      <c r="BY360" s="86"/>
      <c r="BZ360" s="86"/>
      <c r="CA360" s="86"/>
      <c r="CB360" s="86"/>
      <c r="CC360" s="86"/>
      <c r="CD360" s="86"/>
      <c r="CE360" s="86"/>
      <c r="CF360" s="86"/>
      <c r="CG360" s="86"/>
      <c r="CH360" s="86"/>
      <c r="CI360" s="86"/>
      <c r="CJ360" s="86"/>
      <c r="CK360" s="86"/>
      <c r="CL360" s="86"/>
      <c r="CM360" s="86"/>
      <c r="CN360" s="86"/>
      <c r="CO360" s="86"/>
      <c r="CP360" s="86"/>
      <c r="CQ360" s="86"/>
      <c r="CR360" s="86"/>
      <c r="CS360" s="86"/>
      <c r="CT360" s="86"/>
      <c r="CU360" s="86"/>
      <c r="CV360" s="86"/>
      <c r="CW360" s="86"/>
      <c r="CX360" s="86"/>
      <c r="CY360" s="86"/>
      <c r="CZ360" s="86"/>
      <c r="DA360" s="86"/>
      <c r="DB360" s="86"/>
      <c r="DC360" s="86"/>
      <c r="DD360" s="86"/>
      <c r="DE360" s="86"/>
      <c r="DF360" s="87"/>
      <c r="DG360" s="81"/>
      <c r="DH360" s="81"/>
      <c r="DI360" s="81"/>
      <c r="DJ360" s="81"/>
      <c r="DK360" s="81"/>
      <c r="DL360" s="81"/>
      <c r="DM360" s="81"/>
      <c r="DN360" s="81"/>
      <c r="DO360" s="81"/>
      <c r="DP360" s="81"/>
      <c r="DQ360" s="81"/>
      <c r="DR360" s="81"/>
      <c r="DS360" s="81"/>
      <c r="DT360" s="81"/>
      <c r="DU360" s="81"/>
      <c r="DV360" s="81"/>
      <c r="DW360" s="81"/>
      <c r="DX360" s="81"/>
      <c r="DY360" s="81"/>
      <c r="DZ360" s="81"/>
      <c r="EA360" s="81"/>
    </row>
    <row r="361" spans="5:131" x14ac:dyDescent="0.2">
      <c r="E361" s="5"/>
      <c r="F361" s="6"/>
      <c r="G361" s="6"/>
      <c r="H361" s="6"/>
      <c r="I361" s="6"/>
      <c r="J361" s="6"/>
      <c r="K361" s="6"/>
      <c r="L361" s="6"/>
      <c r="M361" s="6"/>
      <c r="N361" s="6"/>
      <c r="O361" s="6"/>
      <c r="P361" s="12"/>
      <c r="Q361" s="441" t="str">
        <f>AR342</f>
        <v>Tối đa 100%</v>
      </c>
      <c r="R361" s="442"/>
      <c r="S361" s="442"/>
      <c r="T361" s="442"/>
      <c r="U361" s="442"/>
      <c r="V361" s="442"/>
      <c r="W361" s="442"/>
      <c r="X361" s="442"/>
      <c r="Y361" s="442"/>
      <c r="Z361" s="443"/>
      <c r="AA361" s="16" t="s">
        <v>34</v>
      </c>
      <c r="AB361" s="6"/>
      <c r="AC361" s="6"/>
      <c r="AD361" s="6"/>
      <c r="AE361" s="488">
        <f>AW342</f>
        <v>100</v>
      </c>
      <c r="AF361" s="489"/>
      <c r="AG361" s="489"/>
      <c r="AH361" s="489"/>
      <c r="AI361" s="489"/>
      <c r="AJ361" s="489"/>
      <c r="AK361" s="489"/>
      <c r="AL361" s="489"/>
      <c r="AM361" s="489"/>
      <c r="AN361" s="489"/>
      <c r="AO361" s="490"/>
      <c r="AP361" s="6"/>
      <c r="AQ361" s="6"/>
      <c r="AR361" s="6"/>
      <c r="AS361" s="6"/>
      <c r="AT361" s="483" t="s">
        <v>33</v>
      </c>
      <c r="AU361" s="483"/>
      <c r="AV361" s="483"/>
      <c r="AW361" s="483"/>
      <c r="AX361" s="6"/>
      <c r="AY361" s="6"/>
      <c r="AZ361" s="6"/>
      <c r="BA361" s="15"/>
      <c r="BB361" s="6"/>
      <c r="BC361" s="7"/>
      <c r="BF361" s="81"/>
      <c r="BG361" s="81"/>
      <c r="BH361" s="5"/>
      <c r="BI361" s="6"/>
      <c r="BJ361" s="86"/>
      <c r="BK361" s="86"/>
      <c r="BL361" s="86"/>
      <c r="BM361" s="86"/>
      <c r="BN361" s="86"/>
      <c r="BO361" s="86"/>
      <c r="BP361" s="86"/>
      <c r="BQ361" s="86"/>
      <c r="BR361" s="86"/>
      <c r="BS361" s="86"/>
      <c r="BT361" s="86"/>
      <c r="BU361" s="86"/>
      <c r="BV361" s="86"/>
      <c r="BW361" s="86"/>
      <c r="BX361" s="86"/>
      <c r="BY361" s="86"/>
      <c r="BZ361" s="86"/>
      <c r="CA361" s="86"/>
      <c r="CB361" s="86"/>
      <c r="CC361" s="86"/>
      <c r="CD361" s="86"/>
      <c r="CE361" s="86"/>
      <c r="CF361" s="86"/>
      <c r="CG361" s="86"/>
      <c r="CH361" s="86"/>
      <c r="CI361" s="86"/>
      <c r="CJ361" s="86"/>
      <c r="CK361" s="86"/>
      <c r="CL361" s="86"/>
      <c r="CM361" s="86"/>
      <c r="CN361" s="86"/>
      <c r="CO361" s="86"/>
      <c r="CP361" s="86"/>
      <c r="CQ361" s="86"/>
      <c r="CR361" s="86"/>
      <c r="CS361" s="86"/>
      <c r="CT361" s="86"/>
      <c r="CU361" s="86"/>
      <c r="CV361" s="86"/>
      <c r="CW361" s="86"/>
      <c r="CX361" s="86"/>
      <c r="CY361" s="86"/>
      <c r="CZ361" s="86"/>
      <c r="DA361" s="86"/>
      <c r="DB361" s="86"/>
      <c r="DC361" s="86"/>
      <c r="DD361" s="86"/>
      <c r="DE361" s="86"/>
      <c r="DF361" s="87"/>
      <c r="DG361" s="81"/>
      <c r="DH361" s="81"/>
      <c r="DI361" s="81"/>
      <c r="DJ361" s="81"/>
      <c r="DK361" s="81"/>
      <c r="DL361" s="81"/>
      <c r="DM361" s="81"/>
      <c r="DN361" s="81"/>
      <c r="DO361" s="81"/>
      <c r="DP361" s="81"/>
      <c r="DQ361" s="81"/>
      <c r="DR361" s="81"/>
      <c r="DS361" s="81"/>
      <c r="DT361" s="81"/>
      <c r="DU361" s="81"/>
      <c r="DV361" s="81"/>
      <c r="DW361" s="81"/>
      <c r="DX361" s="81"/>
      <c r="DY361" s="81"/>
      <c r="DZ361" s="81"/>
      <c r="EA361" s="81"/>
    </row>
    <row r="362" spans="5:131" x14ac:dyDescent="0.2">
      <c r="E362" s="5"/>
      <c r="F362" s="6"/>
      <c r="G362" s="6"/>
      <c r="H362" s="6"/>
      <c r="I362" s="6"/>
      <c r="J362" s="6"/>
      <c r="K362" s="6"/>
      <c r="L362" s="6"/>
      <c r="M362" s="6"/>
      <c r="N362" s="6"/>
      <c r="O362" s="6"/>
      <c r="P362" s="12"/>
      <c r="Q362" s="25"/>
      <c r="R362" s="25"/>
      <c r="S362" s="25"/>
      <c r="T362" s="25"/>
      <c r="U362" s="25"/>
      <c r="V362" s="25"/>
      <c r="W362" s="25"/>
      <c r="X362" s="25"/>
      <c r="Y362" s="25"/>
      <c r="Z362" s="25"/>
      <c r="AA362" s="25"/>
      <c r="AB362" s="6"/>
      <c r="AC362" s="6"/>
      <c r="AD362" s="6"/>
      <c r="AE362" s="25"/>
      <c r="AF362" s="25"/>
      <c r="AG362" s="25"/>
      <c r="AH362" s="25"/>
      <c r="AI362" s="25"/>
      <c r="AJ362" s="25"/>
      <c r="AK362" s="25"/>
      <c r="AL362" s="25"/>
      <c r="AM362" s="25"/>
      <c r="AN362" s="25"/>
      <c r="AO362" s="25"/>
      <c r="AP362" s="6"/>
      <c r="AQ362" s="6"/>
      <c r="AR362" s="6"/>
      <c r="AS362" s="6"/>
      <c r="AT362" s="483"/>
      <c r="AU362" s="483"/>
      <c r="AV362" s="483"/>
      <c r="AW362" s="483"/>
      <c r="AX362" s="6"/>
      <c r="AY362" s="6"/>
      <c r="AZ362" s="6"/>
      <c r="BA362" s="15"/>
      <c r="BB362" s="6"/>
      <c r="BC362" s="7"/>
      <c r="BF362" s="81"/>
      <c r="BG362" s="81"/>
      <c r="BH362" s="5"/>
      <c r="BI362" s="6"/>
      <c r="BJ362" s="86" t="s">
        <v>335</v>
      </c>
      <c r="BK362" s="86"/>
      <c r="BL362" s="86"/>
      <c r="BM362" s="86"/>
      <c r="BN362" s="86"/>
      <c r="BO362" s="86"/>
      <c r="BP362" s="86"/>
      <c r="BQ362" s="86"/>
      <c r="BR362" s="86"/>
      <c r="BS362" s="86"/>
      <c r="BT362" s="86"/>
      <c r="BU362" s="86"/>
      <c r="BV362" s="86"/>
      <c r="BW362" s="86"/>
      <c r="BX362" s="86"/>
      <c r="BY362" s="86"/>
      <c r="BZ362" s="86"/>
      <c r="CA362" s="86"/>
      <c r="CB362" s="86"/>
      <c r="CC362" s="86"/>
      <c r="CD362" s="86"/>
      <c r="CE362" s="86"/>
      <c r="CF362" s="86"/>
      <c r="CG362" s="86"/>
      <c r="CH362" s="86"/>
      <c r="CI362" s="86"/>
      <c r="CJ362" s="86"/>
      <c r="CK362" s="86"/>
      <c r="CL362" s="86"/>
      <c r="CM362" s="86"/>
      <c r="CN362" s="86"/>
      <c r="CO362" s="86"/>
      <c r="CP362" s="86"/>
      <c r="CQ362" s="86"/>
      <c r="CR362" s="86"/>
      <c r="CS362" s="86"/>
      <c r="CT362" s="86"/>
      <c r="CU362" s="86"/>
      <c r="CV362" s="86"/>
      <c r="CW362" s="86"/>
      <c r="CX362" s="86"/>
      <c r="CY362" s="86"/>
      <c r="CZ362" s="86"/>
      <c r="DA362" s="86"/>
      <c r="DB362" s="86"/>
      <c r="DC362" s="86"/>
      <c r="DD362" s="86"/>
      <c r="DE362" s="86"/>
      <c r="DF362" s="87"/>
      <c r="DG362" s="81"/>
      <c r="DH362" s="81"/>
      <c r="DI362" s="81"/>
      <c r="DJ362" s="81"/>
      <c r="DK362" s="81"/>
      <c r="DL362" s="81"/>
      <c r="DM362" s="81"/>
      <c r="DN362" s="81"/>
      <c r="DO362" s="81"/>
      <c r="DP362" s="81"/>
      <c r="DQ362" s="81"/>
      <c r="DR362" s="81"/>
      <c r="DS362" s="81"/>
      <c r="DT362" s="81"/>
      <c r="DU362" s="81"/>
      <c r="DV362" s="81"/>
      <c r="DW362" s="81"/>
      <c r="DX362" s="81"/>
      <c r="DY362" s="81"/>
      <c r="DZ362" s="81"/>
      <c r="EA362" s="81"/>
    </row>
    <row r="363" spans="5:131" x14ac:dyDescent="0.2">
      <c r="E363" s="5"/>
      <c r="F363" s="6"/>
      <c r="G363" s="6"/>
      <c r="H363" s="6"/>
      <c r="I363" s="6"/>
      <c r="J363" s="6"/>
      <c r="K363" s="6"/>
      <c r="L363" s="6"/>
      <c r="M363" s="6"/>
      <c r="N363" s="6"/>
      <c r="O363" s="6"/>
      <c r="P363" s="12"/>
      <c r="Q363" s="6" t="s">
        <v>29</v>
      </c>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15"/>
      <c r="BB363" s="6"/>
      <c r="BC363" s="7"/>
      <c r="BF363" s="81"/>
      <c r="BG363" s="81"/>
      <c r="BH363" s="5"/>
      <c r="BI363" s="6"/>
      <c r="BJ363" s="86"/>
      <c r="BK363" s="86" t="s">
        <v>1198</v>
      </c>
      <c r="BL363" s="86"/>
      <c r="BM363" s="86"/>
      <c r="BN363" s="86"/>
      <c r="BO363" s="86"/>
      <c r="BP363" s="86"/>
      <c r="BQ363" s="86"/>
      <c r="BR363" s="86"/>
      <c r="BS363" s="86"/>
      <c r="BT363" s="86"/>
      <c r="BU363" s="86"/>
      <c r="BV363" s="86"/>
      <c r="BW363" s="86"/>
      <c r="BX363" s="86"/>
      <c r="BY363" s="86"/>
      <c r="BZ363" s="86"/>
      <c r="CA363" s="86"/>
      <c r="CB363" s="86"/>
      <c r="CC363" s="86"/>
      <c r="CD363" s="86"/>
      <c r="CE363" s="86"/>
      <c r="CF363" s="86"/>
      <c r="CG363" s="86"/>
      <c r="CH363" s="86"/>
      <c r="CI363" s="86"/>
      <c r="CJ363" s="86"/>
      <c r="CK363" s="86"/>
      <c r="CL363" s="86"/>
      <c r="CM363" s="86"/>
      <c r="CN363" s="86"/>
      <c r="CO363" s="86"/>
      <c r="CP363" s="86"/>
      <c r="CQ363" s="86"/>
      <c r="CR363" s="86"/>
      <c r="CS363" s="86"/>
      <c r="CT363" s="86"/>
      <c r="CU363" s="86"/>
      <c r="CV363" s="86"/>
      <c r="CW363" s="86"/>
      <c r="CX363" s="86"/>
      <c r="CY363" s="86"/>
      <c r="CZ363" s="86"/>
      <c r="DA363" s="86"/>
      <c r="DB363" s="86"/>
      <c r="DC363" s="86"/>
      <c r="DD363" s="86"/>
      <c r="DE363" s="86"/>
      <c r="DF363" s="87"/>
      <c r="DG363" s="81"/>
      <c r="DH363" s="81"/>
      <c r="DI363" s="81"/>
      <c r="DJ363" s="81"/>
      <c r="DK363" s="81"/>
      <c r="DL363" s="81"/>
      <c r="DM363" s="81"/>
      <c r="DN363" s="81"/>
      <c r="DO363" s="81"/>
      <c r="DP363" s="81"/>
      <c r="DQ363" s="81"/>
      <c r="DR363" s="81"/>
      <c r="DS363" s="81"/>
      <c r="DT363" s="81"/>
      <c r="DU363" s="81"/>
      <c r="DV363" s="81"/>
      <c r="DW363" s="81"/>
      <c r="DX363" s="81"/>
      <c r="DY363" s="81"/>
      <c r="DZ363" s="81"/>
      <c r="EA363" s="81"/>
    </row>
    <row r="364" spans="5:131" x14ac:dyDescent="0.2">
      <c r="E364" s="5"/>
      <c r="F364" s="6"/>
      <c r="G364" s="6"/>
      <c r="H364" s="6"/>
      <c r="I364" s="6"/>
      <c r="J364" s="6"/>
      <c r="K364" s="6"/>
      <c r="L364" s="6"/>
      <c r="M364" s="6"/>
      <c r="N364" s="13"/>
      <c r="O364" s="6"/>
      <c r="P364" s="12"/>
      <c r="Q364" s="226" t="s">
        <v>561</v>
      </c>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50"/>
      <c r="AP364" s="6"/>
      <c r="AQ364" s="6"/>
      <c r="AR364" s="6"/>
      <c r="AS364" s="6"/>
      <c r="AT364" s="17"/>
      <c r="AU364" s="17"/>
      <c r="AV364" s="17"/>
      <c r="AW364" s="17"/>
      <c r="AX364" s="6"/>
      <c r="AY364" s="6"/>
      <c r="AZ364" s="6"/>
      <c r="BA364" s="15"/>
      <c r="BB364" s="6"/>
      <c r="BC364" s="7"/>
      <c r="BF364" s="81"/>
      <c r="BG364" s="81"/>
      <c r="BH364" s="5"/>
      <c r="BI364" s="6"/>
      <c r="BJ364" s="86"/>
      <c r="BK364" s="86" t="s">
        <v>338</v>
      </c>
      <c r="BL364" s="86"/>
      <c r="BM364" s="86"/>
      <c r="BN364" s="86"/>
      <c r="BO364" s="86"/>
      <c r="BP364" s="86"/>
      <c r="BQ364" s="86"/>
      <c r="BR364" s="86"/>
      <c r="BS364" s="86"/>
      <c r="BT364" s="86"/>
      <c r="BU364" s="86"/>
      <c r="BV364" s="86"/>
      <c r="BW364" s="86"/>
      <c r="BX364" s="86"/>
      <c r="BY364" s="86"/>
      <c r="BZ364" s="86"/>
      <c r="CA364" s="86"/>
      <c r="CB364" s="86"/>
      <c r="CC364" s="86"/>
      <c r="CD364" s="86"/>
      <c r="CE364" s="86"/>
      <c r="CF364" s="86"/>
      <c r="CG364" s="86"/>
      <c r="CH364" s="86"/>
      <c r="CI364" s="86"/>
      <c r="CJ364" s="86"/>
      <c r="CK364" s="86"/>
      <c r="CL364" s="86"/>
      <c r="CM364" s="86"/>
      <c r="CN364" s="86"/>
      <c r="CO364" s="86"/>
      <c r="CP364" s="86"/>
      <c r="CQ364" s="86"/>
      <c r="CR364" s="86"/>
      <c r="CS364" s="86"/>
      <c r="CT364" s="86"/>
      <c r="CU364" s="86"/>
      <c r="CV364" s="86"/>
      <c r="CW364" s="86"/>
      <c r="CX364" s="86"/>
      <c r="CY364" s="86"/>
      <c r="CZ364" s="86"/>
      <c r="DA364" s="86"/>
      <c r="DB364" s="86"/>
      <c r="DC364" s="86"/>
      <c r="DD364" s="86"/>
      <c r="DE364" s="86"/>
      <c r="DF364" s="87"/>
      <c r="DG364" s="81"/>
      <c r="DH364" s="81"/>
      <c r="DI364" s="81"/>
      <c r="DJ364" s="81"/>
      <c r="DK364" s="81"/>
      <c r="DL364" s="81"/>
      <c r="DM364" s="81"/>
      <c r="DN364" s="81"/>
      <c r="DO364" s="81"/>
      <c r="DP364" s="81"/>
      <c r="DQ364" s="81"/>
      <c r="DR364" s="81"/>
      <c r="DS364" s="81"/>
      <c r="DT364" s="81"/>
      <c r="DU364" s="81"/>
      <c r="DV364" s="81"/>
      <c r="DW364" s="81"/>
      <c r="DX364" s="81"/>
      <c r="DY364" s="81"/>
      <c r="DZ364" s="81"/>
      <c r="EA364" s="81"/>
    </row>
    <row r="365" spans="5:131" x14ac:dyDescent="0.2">
      <c r="E365" s="5"/>
      <c r="F365" s="6"/>
      <c r="G365" s="6"/>
      <c r="H365" s="6"/>
      <c r="I365" s="6"/>
      <c r="J365" s="6"/>
      <c r="K365" s="6"/>
      <c r="L365" s="6"/>
      <c r="M365" s="6"/>
      <c r="N365" s="6"/>
      <c r="O365" s="6"/>
      <c r="P365" s="12"/>
      <c r="Q365" s="51"/>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3"/>
      <c r="AP365" s="6"/>
      <c r="AQ365" s="6"/>
      <c r="AR365" s="6"/>
      <c r="AS365" s="6"/>
      <c r="AT365" s="17"/>
      <c r="AU365" s="17"/>
      <c r="AV365" s="17"/>
      <c r="AW365" s="17"/>
      <c r="AX365" s="6"/>
      <c r="AY365" s="6"/>
      <c r="AZ365" s="6"/>
      <c r="BA365" s="15"/>
      <c r="BB365" s="6"/>
      <c r="BC365" s="7"/>
      <c r="BF365" s="81"/>
      <c r="BG365" s="81"/>
      <c r="BH365" s="5"/>
      <c r="BI365" s="6"/>
      <c r="BJ365" s="86"/>
      <c r="BK365" s="1"/>
      <c r="BL365" s="86"/>
      <c r="BM365" s="86"/>
      <c r="BN365" s="86"/>
      <c r="BO365" s="86"/>
      <c r="BP365" s="86"/>
      <c r="BQ365" s="86"/>
      <c r="BR365" s="86"/>
      <c r="BS365" s="86"/>
      <c r="BT365" s="86"/>
      <c r="BU365" s="86"/>
      <c r="BV365" s="86"/>
      <c r="BW365" s="86"/>
      <c r="BX365" s="86"/>
      <c r="BY365" s="86"/>
      <c r="BZ365" s="86"/>
      <c r="CA365" s="86"/>
      <c r="CB365" s="86"/>
      <c r="CC365" s="86"/>
      <c r="CD365" s="86"/>
      <c r="CE365" s="86"/>
      <c r="CF365" s="86"/>
      <c r="CG365" s="86"/>
      <c r="CH365" s="86"/>
      <c r="CI365" s="86"/>
      <c r="CJ365" s="86"/>
      <c r="CK365" s="86"/>
      <c r="CL365" s="86"/>
      <c r="CM365" s="86"/>
      <c r="CN365" s="86"/>
      <c r="CO365" s="86"/>
      <c r="CP365" s="86"/>
      <c r="CQ365" s="86"/>
      <c r="CR365" s="86"/>
      <c r="CS365" s="86"/>
      <c r="CT365" s="86"/>
      <c r="CU365" s="86"/>
      <c r="CV365" s="86"/>
      <c r="CW365" s="86"/>
      <c r="CX365" s="86"/>
      <c r="CY365" s="86"/>
      <c r="CZ365" s="86"/>
      <c r="DA365" s="86"/>
      <c r="DB365" s="86"/>
      <c r="DC365" s="86"/>
      <c r="DD365" s="86"/>
      <c r="DE365" s="86"/>
      <c r="DF365" s="87"/>
      <c r="DG365" s="81"/>
      <c r="DH365" s="81"/>
      <c r="DI365" s="81"/>
      <c r="DJ365" s="81"/>
      <c r="DK365" s="81"/>
      <c r="DL365" s="81"/>
      <c r="DM365" s="81"/>
      <c r="DN365" s="81"/>
      <c r="DO365" s="81"/>
      <c r="DP365" s="81"/>
      <c r="DQ365" s="81"/>
      <c r="DR365" s="81"/>
      <c r="DS365" s="81"/>
      <c r="DT365" s="81"/>
      <c r="DU365" s="81"/>
      <c r="DV365" s="81"/>
      <c r="DW365" s="81"/>
      <c r="DX365" s="81"/>
      <c r="DY365" s="81"/>
      <c r="DZ365" s="81"/>
      <c r="EA365" s="81"/>
    </row>
    <row r="366" spans="5:131" x14ac:dyDescent="0.2">
      <c r="E366" s="5"/>
      <c r="F366" s="6"/>
      <c r="G366" s="6"/>
      <c r="H366" s="6"/>
      <c r="I366" s="6"/>
      <c r="J366" s="6"/>
      <c r="K366" s="6"/>
      <c r="L366" s="6"/>
      <c r="M366" s="6"/>
      <c r="N366" s="6"/>
      <c r="O366" s="6"/>
      <c r="P366" s="18"/>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20"/>
      <c r="BB366" s="6"/>
      <c r="BC366" s="7"/>
      <c r="BF366" s="81"/>
      <c r="BG366" s="81"/>
      <c r="BH366" s="5"/>
      <c r="BI366" s="6"/>
      <c r="BJ366" s="86"/>
      <c r="BK366" s="86" t="s">
        <v>1199</v>
      </c>
      <c r="BL366" s="86"/>
      <c r="BM366" s="86"/>
      <c r="BN366" s="86"/>
      <c r="BO366" s="86"/>
      <c r="BP366" s="86"/>
      <c r="BQ366" s="86"/>
      <c r="BR366" s="86"/>
      <c r="BS366" s="86"/>
      <c r="BT366" s="86"/>
      <c r="BU366" s="86"/>
      <c r="BV366" s="86"/>
      <c r="BW366" s="86"/>
      <c r="BX366" s="86"/>
      <c r="BY366" s="86"/>
      <c r="BZ366" s="86"/>
      <c r="CA366" s="86"/>
      <c r="CB366" s="86"/>
      <c r="CC366" s="86"/>
      <c r="CD366" s="86"/>
      <c r="CE366" s="86"/>
      <c r="CF366" s="86"/>
      <c r="CG366" s="86"/>
      <c r="CH366" s="86"/>
      <c r="CI366" s="86"/>
      <c r="CJ366" s="86"/>
      <c r="CK366" s="86"/>
      <c r="CL366" s="86"/>
      <c r="CM366" s="86"/>
      <c r="CN366" s="86"/>
      <c r="CO366" s="86"/>
      <c r="CP366" s="86"/>
      <c r="CQ366" s="86"/>
      <c r="CR366" s="86"/>
      <c r="CS366" s="86"/>
      <c r="CT366" s="86"/>
      <c r="CU366" s="86"/>
      <c r="CV366" s="86"/>
      <c r="CW366" s="86"/>
      <c r="CX366" s="86"/>
      <c r="CY366" s="86"/>
      <c r="CZ366" s="86"/>
      <c r="DA366" s="86"/>
      <c r="DB366" s="86"/>
      <c r="DC366" s="86"/>
      <c r="DD366" s="86"/>
      <c r="DE366" s="86"/>
      <c r="DF366" s="87"/>
      <c r="DG366" s="81"/>
      <c r="DH366" s="81"/>
      <c r="DI366" s="81"/>
      <c r="DJ366" s="81"/>
      <c r="DK366" s="81"/>
      <c r="DL366" s="81"/>
      <c r="DM366" s="81"/>
      <c r="DN366" s="81"/>
      <c r="DO366" s="81"/>
      <c r="DP366" s="81"/>
      <c r="DQ366" s="81"/>
      <c r="DR366" s="81"/>
      <c r="DS366" s="81"/>
      <c r="DT366" s="81"/>
      <c r="DU366" s="81"/>
      <c r="DV366" s="81"/>
      <c r="DW366" s="81"/>
      <c r="DX366" s="81"/>
      <c r="DY366" s="81"/>
      <c r="DZ366" s="81"/>
      <c r="EA366" s="81"/>
    </row>
    <row r="367" spans="5:131" x14ac:dyDescent="0.2">
      <c r="E367" s="5"/>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7"/>
      <c r="BF367" s="81"/>
      <c r="BG367" s="81"/>
      <c r="BH367" s="5"/>
      <c r="BI367" s="6"/>
      <c r="BJ367" s="86"/>
      <c r="BK367" s="86" t="s">
        <v>340</v>
      </c>
      <c r="BL367" s="86"/>
      <c r="BM367" s="86"/>
      <c r="BN367" s="86"/>
      <c r="BO367" s="86"/>
      <c r="BP367" s="86"/>
      <c r="BQ367" s="86"/>
      <c r="BR367" s="86"/>
      <c r="BS367" s="86"/>
      <c r="BT367" s="86"/>
      <c r="BU367" s="86"/>
      <c r="BV367" s="86"/>
      <c r="BW367" s="86"/>
      <c r="BX367" s="86"/>
      <c r="BY367" s="86"/>
      <c r="BZ367" s="86"/>
      <c r="CA367" s="86"/>
      <c r="CB367" s="86"/>
      <c r="CC367" s="86"/>
      <c r="CD367" s="86"/>
      <c r="CE367" s="86"/>
      <c r="CF367" s="86"/>
      <c r="CG367" s="86"/>
      <c r="CH367" s="86"/>
      <c r="CI367" s="86"/>
      <c r="CJ367" s="86"/>
      <c r="CK367" s="86"/>
      <c r="CL367" s="86"/>
      <c r="CM367" s="86"/>
      <c r="CN367" s="86"/>
      <c r="CO367" s="86"/>
      <c r="CP367" s="86"/>
      <c r="CQ367" s="86"/>
      <c r="CR367" s="86"/>
      <c r="CS367" s="86"/>
      <c r="CT367" s="86"/>
      <c r="CU367" s="86"/>
      <c r="CV367" s="86"/>
      <c r="CW367" s="86"/>
      <c r="CX367" s="86"/>
      <c r="CY367" s="86"/>
      <c r="CZ367" s="86"/>
      <c r="DA367" s="86"/>
      <c r="DB367" s="86"/>
      <c r="DC367" s="86"/>
      <c r="DD367" s="86"/>
      <c r="DE367" s="86"/>
      <c r="DF367" s="87"/>
      <c r="DG367" s="81"/>
      <c r="DH367" s="81"/>
      <c r="DI367" s="81"/>
      <c r="DJ367" s="81"/>
      <c r="DK367" s="81"/>
      <c r="DL367" s="81"/>
      <c r="DM367" s="81"/>
      <c r="DN367" s="81"/>
      <c r="DO367" s="81"/>
      <c r="DP367" s="81"/>
      <c r="DQ367" s="81"/>
      <c r="DR367" s="81"/>
      <c r="DS367" s="81"/>
      <c r="DT367" s="81"/>
      <c r="DU367" s="81"/>
      <c r="DV367" s="81"/>
      <c r="DW367" s="81"/>
      <c r="DX367" s="81"/>
      <c r="DY367" s="81"/>
      <c r="DZ367" s="81"/>
      <c r="EA367" s="81"/>
    </row>
    <row r="368" spans="5:131" x14ac:dyDescent="0.2">
      <c r="E368" s="5"/>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7"/>
      <c r="BF368" s="81"/>
      <c r="BG368" s="81"/>
      <c r="BH368" s="5"/>
      <c r="BI368" s="6"/>
      <c r="BJ368" s="86"/>
      <c r="BK368" s="86" t="s">
        <v>341</v>
      </c>
      <c r="BL368" s="86"/>
      <c r="BM368" s="86"/>
      <c r="BN368" s="86"/>
      <c r="BO368" s="86"/>
      <c r="BP368" s="86"/>
      <c r="BQ368" s="86"/>
      <c r="BR368" s="86"/>
      <c r="BS368" s="86"/>
      <c r="BT368" s="86"/>
      <c r="BU368" s="86"/>
      <c r="BV368" s="86"/>
      <c r="BW368" s="86"/>
      <c r="BX368" s="86"/>
      <c r="BY368" s="86"/>
      <c r="BZ368" s="86"/>
      <c r="CA368" s="86"/>
      <c r="CB368" s="86"/>
      <c r="CC368" s="86"/>
      <c r="CD368" s="86"/>
      <c r="CE368" s="86"/>
      <c r="CF368" s="86"/>
      <c r="CG368" s="86"/>
      <c r="CH368" s="86"/>
      <c r="CI368" s="86"/>
      <c r="CJ368" s="86"/>
      <c r="CK368" s="86"/>
      <c r="CL368" s="86"/>
      <c r="CM368" s="86"/>
      <c r="CN368" s="86"/>
      <c r="CO368" s="86"/>
      <c r="CP368" s="86"/>
      <c r="CQ368" s="86"/>
      <c r="CR368" s="86"/>
      <c r="CS368" s="86"/>
      <c r="CT368" s="86"/>
      <c r="CU368" s="86"/>
      <c r="CV368" s="86"/>
      <c r="CW368" s="86"/>
      <c r="CX368" s="86"/>
      <c r="CY368" s="86"/>
      <c r="CZ368" s="86"/>
      <c r="DA368" s="86"/>
      <c r="DB368" s="86"/>
      <c r="DC368" s="86"/>
      <c r="DD368" s="86"/>
      <c r="DE368" s="86"/>
      <c r="DF368" s="87"/>
      <c r="DG368" s="81"/>
      <c r="DH368" s="81"/>
      <c r="DI368" s="81"/>
      <c r="DJ368" s="81"/>
      <c r="DK368" s="81"/>
      <c r="DL368" s="81"/>
      <c r="DM368" s="81"/>
      <c r="DN368" s="81"/>
      <c r="DO368" s="81"/>
      <c r="DP368" s="81"/>
      <c r="DQ368" s="81"/>
      <c r="DR368" s="81"/>
      <c r="DS368" s="81"/>
      <c r="DT368" s="81"/>
      <c r="DU368" s="81"/>
      <c r="DV368" s="81"/>
      <c r="DW368" s="81"/>
      <c r="DX368" s="81"/>
      <c r="DY368" s="81"/>
      <c r="DZ368" s="81"/>
      <c r="EA368" s="81"/>
    </row>
    <row r="369" spans="1:131" ht="15.75" thickBot="1" x14ac:dyDescent="0.25">
      <c r="E369" s="21"/>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3"/>
      <c r="BF369" s="81"/>
      <c r="BG369" s="81"/>
      <c r="BH369" s="5"/>
      <c r="BI369" s="6"/>
      <c r="BJ369" s="86"/>
      <c r="BK369" s="86"/>
      <c r="BL369" s="86"/>
      <c r="BM369" s="86"/>
      <c r="BN369" s="86"/>
      <c r="BO369" s="86"/>
      <c r="BP369" s="86"/>
      <c r="BQ369" s="86"/>
      <c r="BR369" s="86"/>
      <c r="BS369" s="86"/>
      <c r="BT369" s="86"/>
      <c r="BU369" s="86"/>
      <c r="BV369" s="86"/>
      <c r="BW369" s="86"/>
      <c r="BX369" s="86"/>
      <c r="BY369" s="86"/>
      <c r="BZ369" s="86"/>
      <c r="CA369" s="86"/>
      <c r="CB369" s="86"/>
      <c r="CC369" s="86"/>
      <c r="CD369" s="86"/>
      <c r="CE369" s="86"/>
      <c r="CF369" s="86"/>
      <c r="CG369" s="86"/>
      <c r="CH369" s="86"/>
      <c r="CI369" s="86"/>
      <c r="CJ369" s="86"/>
      <c r="CK369" s="86"/>
      <c r="CL369" s="86"/>
      <c r="CM369" s="86"/>
      <c r="CN369" s="86"/>
      <c r="CO369" s="86"/>
      <c r="CP369" s="86"/>
      <c r="CQ369" s="86"/>
      <c r="CR369" s="86"/>
      <c r="CS369" s="86"/>
      <c r="CT369" s="86"/>
      <c r="CU369" s="86"/>
      <c r="CV369" s="86"/>
      <c r="CW369" s="86"/>
      <c r="CX369" s="86"/>
      <c r="CY369" s="86"/>
      <c r="CZ369" s="86"/>
      <c r="DA369" s="86"/>
      <c r="DB369" s="86"/>
      <c r="DC369" s="86"/>
      <c r="DD369" s="86"/>
      <c r="DE369" s="86"/>
      <c r="DF369" s="87"/>
      <c r="DG369" s="81"/>
      <c r="DH369" s="81"/>
      <c r="DI369" s="81"/>
      <c r="DJ369" s="81"/>
      <c r="DK369" s="81"/>
      <c r="DL369" s="81"/>
      <c r="DM369" s="81"/>
      <c r="DN369" s="81"/>
      <c r="DO369" s="81"/>
      <c r="DP369" s="81"/>
      <c r="DQ369" s="81"/>
      <c r="DR369" s="81"/>
      <c r="DS369" s="81"/>
      <c r="DT369" s="81"/>
      <c r="DU369" s="81"/>
      <c r="DV369" s="81"/>
      <c r="DW369" s="81"/>
      <c r="DX369" s="81"/>
      <c r="DY369" s="81"/>
      <c r="DZ369" s="81"/>
      <c r="EA369" s="81"/>
    </row>
    <row r="370" spans="1:131" x14ac:dyDescent="0.2">
      <c r="BF370" s="81"/>
      <c r="BG370" s="81"/>
      <c r="BH370" s="85"/>
      <c r="BI370" s="86"/>
      <c r="BJ370" s="86"/>
      <c r="BK370" s="86"/>
      <c r="BL370" s="86"/>
      <c r="BM370" s="86"/>
      <c r="BN370" s="86"/>
      <c r="BO370" s="86"/>
      <c r="BP370" s="86"/>
      <c r="BQ370" s="86"/>
      <c r="BR370" s="86"/>
      <c r="BS370" s="86"/>
      <c r="BT370" s="86"/>
      <c r="BU370" s="86"/>
      <c r="BV370" s="86"/>
      <c r="BW370" s="86"/>
      <c r="BX370" s="86"/>
      <c r="BY370" s="86"/>
      <c r="BZ370" s="86"/>
      <c r="CA370" s="86"/>
      <c r="CB370" s="86"/>
      <c r="CC370" s="86"/>
      <c r="CD370" s="86"/>
      <c r="CE370" s="86"/>
      <c r="CF370" s="86"/>
      <c r="CG370" s="86"/>
      <c r="CH370" s="86"/>
      <c r="CI370" s="86"/>
      <c r="CJ370" s="86"/>
      <c r="CK370" s="86"/>
      <c r="CL370" s="86"/>
      <c r="CM370" s="86"/>
      <c r="CN370" s="86"/>
      <c r="CO370" s="86"/>
      <c r="CP370" s="86"/>
      <c r="CQ370" s="86"/>
      <c r="CR370" s="86"/>
      <c r="CS370" s="86"/>
      <c r="CT370" s="86"/>
      <c r="CU370" s="86"/>
      <c r="CV370" s="86"/>
      <c r="CW370" s="86"/>
      <c r="CX370" s="86"/>
      <c r="CY370" s="86"/>
      <c r="CZ370" s="86"/>
      <c r="DA370" s="86"/>
      <c r="DB370" s="86"/>
      <c r="DC370" s="86"/>
      <c r="DD370" s="86"/>
      <c r="DE370" s="86"/>
      <c r="DF370" s="87"/>
      <c r="DG370" s="81"/>
      <c r="DH370" s="81"/>
      <c r="DI370" s="81"/>
      <c r="DJ370" s="81"/>
      <c r="DK370" s="81"/>
      <c r="DL370" s="81"/>
      <c r="DM370" s="81"/>
      <c r="DN370" s="81"/>
      <c r="DO370" s="81"/>
      <c r="DP370" s="81"/>
      <c r="DQ370" s="81"/>
      <c r="DR370" s="81"/>
      <c r="DS370" s="81"/>
      <c r="DT370" s="81"/>
      <c r="DU370" s="81"/>
      <c r="DV370" s="81"/>
      <c r="DW370" s="81"/>
      <c r="DX370" s="81"/>
      <c r="DY370" s="81"/>
      <c r="DZ370" s="81"/>
      <c r="EA370" s="81"/>
    </row>
    <row r="371" spans="1:131" x14ac:dyDescent="0.2">
      <c r="BF371" s="81"/>
      <c r="BG371" s="81"/>
      <c r="BH371" s="85"/>
      <c r="BI371" s="86"/>
      <c r="BJ371" s="86" t="s">
        <v>342</v>
      </c>
      <c r="BK371" s="86"/>
      <c r="BL371" s="86"/>
      <c r="BM371" s="86"/>
      <c r="BN371" s="86"/>
      <c r="BO371" s="86"/>
      <c r="BP371" s="86"/>
      <c r="BQ371" s="86"/>
      <c r="BR371" s="86"/>
      <c r="BS371" s="86"/>
      <c r="BT371" s="86"/>
      <c r="BU371" s="86"/>
      <c r="BV371" s="86"/>
      <c r="BW371" s="86"/>
      <c r="BX371" s="86"/>
      <c r="BY371" s="86"/>
      <c r="BZ371" s="86"/>
      <c r="CA371" s="86"/>
      <c r="CB371" s="86"/>
      <c r="CC371" s="86"/>
      <c r="CD371" s="86"/>
      <c r="CE371" s="86"/>
      <c r="CF371" s="86"/>
      <c r="CG371" s="86"/>
      <c r="CH371" s="86"/>
      <c r="CI371" s="86"/>
      <c r="CJ371" s="86"/>
      <c r="CK371" s="86"/>
      <c r="CL371" s="86"/>
      <c r="CM371" s="86"/>
      <c r="CN371" s="86"/>
      <c r="CO371" s="86"/>
      <c r="CP371" s="86"/>
      <c r="CQ371" s="86"/>
      <c r="CR371" s="86"/>
      <c r="CS371" s="86"/>
      <c r="CT371" s="86"/>
      <c r="CU371" s="86"/>
      <c r="CV371" s="86"/>
      <c r="CW371" s="86"/>
      <c r="CX371" s="86"/>
      <c r="CY371" s="86"/>
      <c r="CZ371" s="86"/>
      <c r="DA371" s="86"/>
      <c r="DB371" s="86"/>
      <c r="DC371" s="86"/>
      <c r="DD371" s="86"/>
      <c r="DE371" s="86"/>
      <c r="DF371" s="87"/>
      <c r="DG371" s="81"/>
      <c r="DH371" s="81"/>
      <c r="DI371" s="81"/>
      <c r="DJ371" s="81"/>
      <c r="DK371" s="81"/>
      <c r="DL371" s="81"/>
      <c r="DM371" s="81"/>
      <c r="DN371" s="81"/>
      <c r="DO371" s="81"/>
      <c r="DP371" s="81"/>
      <c r="DQ371" s="81"/>
      <c r="DR371" s="81"/>
      <c r="DS371" s="81"/>
      <c r="DT371" s="81"/>
      <c r="DU371" s="81"/>
      <c r="DV371" s="81"/>
      <c r="DW371" s="81"/>
      <c r="DX371" s="81"/>
      <c r="DY371" s="81"/>
      <c r="DZ371" s="81"/>
      <c r="EA371" s="81"/>
    </row>
    <row r="372" spans="1:131" x14ac:dyDescent="0.2">
      <c r="BF372" s="81"/>
      <c r="BG372" s="81"/>
      <c r="BH372" s="85"/>
      <c r="BI372" s="86"/>
      <c r="BJ372" s="86"/>
      <c r="BK372" s="86" t="s">
        <v>343</v>
      </c>
      <c r="BL372" s="86"/>
      <c r="BM372" s="86"/>
      <c r="BN372" s="86"/>
      <c r="BO372" s="86"/>
      <c r="BP372" s="86"/>
      <c r="BQ372" s="86"/>
      <c r="BR372" s="86"/>
      <c r="BS372" s="86"/>
      <c r="BT372" s="86"/>
      <c r="BU372" s="86"/>
      <c r="BV372" s="86"/>
      <c r="BW372" s="86"/>
      <c r="BX372" s="86"/>
      <c r="BY372" s="86"/>
      <c r="BZ372" s="86"/>
      <c r="CA372" s="86"/>
      <c r="CB372" s="86"/>
      <c r="CC372" s="86"/>
      <c r="CD372" s="86"/>
      <c r="CE372" s="86"/>
      <c r="CF372" s="86"/>
      <c r="CG372" s="86"/>
      <c r="CH372" s="86"/>
      <c r="CI372" s="86"/>
      <c r="CJ372" s="86"/>
      <c r="CK372" s="86"/>
      <c r="CL372" s="86"/>
      <c r="CM372" s="86"/>
      <c r="CN372" s="86"/>
      <c r="CO372" s="86"/>
      <c r="CP372" s="86"/>
      <c r="CQ372" s="86"/>
      <c r="CR372" s="86"/>
      <c r="CS372" s="86"/>
      <c r="CT372" s="86"/>
      <c r="CU372" s="86"/>
      <c r="CV372" s="86"/>
      <c r="CW372" s="86"/>
      <c r="CX372" s="86"/>
      <c r="CY372" s="86"/>
      <c r="CZ372" s="86"/>
      <c r="DA372" s="86"/>
      <c r="DB372" s="86"/>
      <c r="DC372" s="86"/>
      <c r="DD372" s="86"/>
      <c r="DE372" s="86"/>
      <c r="DF372" s="87"/>
      <c r="DG372" s="81"/>
      <c r="DH372" s="81"/>
      <c r="DI372" s="81"/>
      <c r="DJ372" s="81"/>
      <c r="DK372" s="81"/>
      <c r="DL372" s="81"/>
      <c r="DM372" s="81"/>
      <c r="DN372" s="81"/>
      <c r="DO372" s="81"/>
      <c r="DP372" s="81"/>
      <c r="DQ372" s="81"/>
      <c r="DR372" s="81"/>
      <c r="DS372" s="81"/>
      <c r="DT372" s="81"/>
      <c r="DU372" s="81"/>
      <c r="DV372" s="81"/>
      <c r="DW372" s="81"/>
      <c r="DX372" s="81"/>
      <c r="DY372" s="81"/>
      <c r="DZ372" s="81"/>
      <c r="EA372" s="81"/>
    </row>
    <row r="373" spans="1:131" x14ac:dyDescent="0.2">
      <c r="BF373" s="81"/>
      <c r="BG373" s="81"/>
      <c r="BH373" s="85"/>
      <c r="BI373" s="86"/>
      <c r="BJ373" s="86"/>
      <c r="BK373" s="86" t="s">
        <v>344</v>
      </c>
      <c r="BL373" s="86"/>
      <c r="BM373" s="86"/>
      <c r="BN373" s="86"/>
      <c r="BO373" s="86"/>
      <c r="BP373" s="86"/>
      <c r="BQ373" s="86"/>
      <c r="BR373" s="86"/>
      <c r="BS373" s="86"/>
      <c r="BT373" s="86"/>
      <c r="BU373" s="86"/>
      <c r="BV373" s="86"/>
      <c r="BW373" s="86"/>
      <c r="BX373" s="86"/>
      <c r="BY373" s="86"/>
      <c r="BZ373" s="86"/>
      <c r="CA373" s="86"/>
      <c r="CB373" s="86"/>
      <c r="CC373" s="86"/>
      <c r="CD373" s="86"/>
      <c r="CE373" s="86"/>
      <c r="CF373" s="86"/>
      <c r="CG373" s="86"/>
      <c r="CH373" s="86"/>
      <c r="CI373" s="86"/>
      <c r="CJ373" s="86"/>
      <c r="CK373" s="86"/>
      <c r="CL373" s="86"/>
      <c r="CM373" s="86"/>
      <c r="CN373" s="86"/>
      <c r="CO373" s="86"/>
      <c r="CP373" s="86"/>
      <c r="CQ373" s="86"/>
      <c r="CR373" s="86"/>
      <c r="CS373" s="86"/>
      <c r="CT373" s="86"/>
      <c r="CU373" s="86"/>
      <c r="CV373" s="86"/>
      <c r="CW373" s="86"/>
      <c r="CX373" s="86"/>
      <c r="CY373" s="86"/>
      <c r="CZ373" s="86"/>
      <c r="DA373" s="86"/>
      <c r="DB373" s="86"/>
      <c r="DC373" s="86"/>
      <c r="DD373" s="86"/>
      <c r="DE373" s="86"/>
      <c r="DF373" s="87"/>
      <c r="DG373" s="81"/>
      <c r="DH373" s="81"/>
      <c r="DI373" s="81"/>
      <c r="DJ373" s="81"/>
      <c r="DK373" s="81"/>
      <c r="DL373" s="81"/>
      <c r="DM373" s="81"/>
      <c r="DN373" s="81"/>
      <c r="DO373" s="81"/>
      <c r="DP373" s="81"/>
      <c r="DQ373" s="81"/>
      <c r="DR373" s="81"/>
      <c r="DS373" s="81"/>
      <c r="DT373" s="81"/>
      <c r="DU373" s="81"/>
      <c r="DV373" s="81"/>
      <c r="DW373" s="81"/>
      <c r="DX373" s="81"/>
      <c r="DY373" s="81"/>
      <c r="DZ373" s="81"/>
      <c r="EA373" s="81"/>
    </row>
    <row r="374" spans="1:131" x14ac:dyDescent="0.2">
      <c r="BF374" s="81"/>
      <c r="BG374" s="81"/>
      <c r="BH374" s="85"/>
      <c r="BI374" s="86"/>
      <c r="BK374" s="86"/>
      <c r="BL374" s="86"/>
      <c r="BM374" s="86"/>
      <c r="BN374" s="86"/>
      <c r="BO374" s="86"/>
      <c r="BP374" s="86"/>
      <c r="BQ374" s="86"/>
      <c r="BR374" s="86"/>
      <c r="BS374" s="86"/>
      <c r="BT374" s="86"/>
      <c r="BU374" s="86"/>
      <c r="BV374" s="86"/>
      <c r="BW374" s="86"/>
      <c r="BX374" s="86"/>
      <c r="BY374" s="86"/>
      <c r="BZ374" s="86"/>
      <c r="CA374" s="86"/>
      <c r="CB374" s="86"/>
      <c r="CC374" s="86"/>
      <c r="CD374" s="86"/>
      <c r="CE374" s="86"/>
      <c r="CF374" s="86"/>
      <c r="CG374" s="86"/>
      <c r="CH374" s="86"/>
      <c r="CI374" s="86"/>
      <c r="CJ374" s="86"/>
      <c r="CK374" s="86"/>
      <c r="CL374" s="86"/>
      <c r="CM374" s="86"/>
      <c r="CN374" s="86"/>
      <c r="CO374" s="86"/>
      <c r="CP374" s="86"/>
      <c r="CQ374" s="86"/>
      <c r="CR374" s="86"/>
      <c r="CS374" s="86"/>
      <c r="CT374" s="86"/>
      <c r="CU374" s="86"/>
      <c r="CV374" s="86"/>
      <c r="CW374" s="86"/>
      <c r="CX374" s="86"/>
      <c r="CY374" s="86"/>
      <c r="CZ374" s="86"/>
      <c r="DA374" s="86"/>
      <c r="DB374" s="86"/>
      <c r="DC374" s="86"/>
      <c r="DD374" s="86"/>
      <c r="DE374" s="86"/>
      <c r="DF374" s="87"/>
      <c r="DG374" s="81"/>
      <c r="DH374" s="81"/>
      <c r="DI374" s="81"/>
      <c r="DJ374" s="81"/>
      <c r="DK374" s="81"/>
      <c r="DL374" s="81"/>
      <c r="DM374" s="81"/>
      <c r="DN374" s="81"/>
      <c r="DO374" s="81"/>
      <c r="DP374" s="81"/>
      <c r="DQ374" s="81"/>
      <c r="DR374" s="81"/>
      <c r="DS374" s="81"/>
      <c r="DT374" s="81"/>
      <c r="DU374" s="81"/>
      <c r="DV374" s="81"/>
      <c r="DW374" s="81"/>
      <c r="DX374" s="81"/>
      <c r="DY374" s="81"/>
      <c r="DZ374" s="81"/>
      <c r="EA374" s="81"/>
    </row>
    <row r="375" spans="1:131" x14ac:dyDescent="0.2">
      <c r="BF375" s="81"/>
      <c r="BG375" s="81"/>
      <c r="BH375" s="85"/>
      <c r="BI375" s="86"/>
      <c r="BJ375" s="86"/>
      <c r="BK375" s="86"/>
      <c r="BL375" s="86"/>
      <c r="BM375" s="86"/>
      <c r="BN375" s="86"/>
      <c r="BO375" s="86"/>
      <c r="BP375" s="86"/>
      <c r="BQ375" s="86"/>
      <c r="BR375" s="86"/>
      <c r="BS375" s="86"/>
      <c r="BT375" s="86"/>
      <c r="BU375" s="86"/>
      <c r="BV375" s="86"/>
      <c r="BW375" s="86"/>
      <c r="BX375" s="86"/>
      <c r="BY375" s="86"/>
      <c r="BZ375" s="86"/>
      <c r="CA375" s="86"/>
      <c r="CB375" s="86"/>
      <c r="CC375" s="86"/>
      <c r="CD375" s="86"/>
      <c r="CE375" s="86"/>
      <c r="CF375" s="86"/>
      <c r="CG375" s="86"/>
      <c r="CH375" s="86"/>
      <c r="CI375" s="86"/>
      <c r="CJ375" s="86"/>
      <c r="CK375" s="86"/>
      <c r="CL375" s="86"/>
      <c r="CM375" s="86"/>
      <c r="CN375" s="86"/>
      <c r="CO375" s="86"/>
      <c r="CP375" s="86"/>
      <c r="CQ375" s="86"/>
      <c r="CR375" s="86"/>
      <c r="CS375" s="86"/>
      <c r="CT375" s="86"/>
      <c r="CU375" s="86"/>
      <c r="CV375" s="86"/>
      <c r="CW375" s="86"/>
      <c r="CX375" s="86"/>
      <c r="CY375" s="86"/>
      <c r="CZ375" s="86"/>
      <c r="DA375" s="86"/>
      <c r="DB375" s="86"/>
      <c r="DC375" s="86"/>
      <c r="DD375" s="86"/>
      <c r="DE375" s="86"/>
      <c r="DF375" s="87"/>
      <c r="DG375" s="81"/>
      <c r="DH375" s="81"/>
      <c r="DI375" s="81"/>
      <c r="DJ375" s="81"/>
      <c r="DK375" s="81"/>
      <c r="DL375" s="81"/>
      <c r="DM375" s="81"/>
      <c r="DN375" s="81"/>
      <c r="DO375" s="81"/>
      <c r="DP375" s="81"/>
      <c r="DQ375" s="81"/>
      <c r="DR375" s="81"/>
      <c r="DS375" s="81"/>
      <c r="DT375" s="81"/>
      <c r="DU375" s="81"/>
      <c r="DV375" s="81"/>
      <c r="DW375" s="81"/>
      <c r="DX375" s="81"/>
      <c r="DY375" s="81"/>
      <c r="DZ375" s="81"/>
      <c r="EA375" s="81"/>
    </row>
    <row r="376" spans="1:131" ht="15.75" thickBot="1" x14ac:dyDescent="0.25">
      <c r="BF376" s="81"/>
      <c r="BG376" s="81"/>
      <c r="BH376" s="88"/>
      <c r="BI376" s="89"/>
      <c r="BJ376" s="89"/>
      <c r="BK376" s="89"/>
      <c r="BL376" s="89"/>
      <c r="BM376" s="89"/>
      <c r="BN376" s="89"/>
      <c r="BO376" s="89"/>
      <c r="BP376" s="89"/>
      <c r="BQ376" s="89"/>
      <c r="BR376" s="89"/>
      <c r="BS376" s="89"/>
      <c r="BT376" s="89"/>
      <c r="BU376" s="89"/>
      <c r="BV376" s="89"/>
      <c r="BW376" s="89"/>
      <c r="BX376" s="89"/>
      <c r="BY376" s="89"/>
      <c r="BZ376" s="89"/>
      <c r="CA376" s="89"/>
      <c r="CB376" s="89"/>
      <c r="CC376" s="89"/>
      <c r="CD376" s="89"/>
      <c r="CE376" s="89"/>
      <c r="CF376" s="89"/>
      <c r="CG376" s="89"/>
      <c r="CH376" s="89"/>
      <c r="CI376" s="89"/>
      <c r="CJ376" s="89"/>
      <c r="CK376" s="89"/>
      <c r="CL376" s="89"/>
      <c r="CM376" s="89"/>
      <c r="CN376" s="89"/>
      <c r="CO376" s="89"/>
      <c r="CP376" s="89"/>
      <c r="CQ376" s="89"/>
      <c r="CR376" s="89"/>
      <c r="CS376" s="89"/>
      <c r="CT376" s="89"/>
      <c r="CU376" s="89"/>
      <c r="CV376" s="89"/>
      <c r="CW376" s="89"/>
      <c r="CX376" s="89"/>
      <c r="CY376" s="89"/>
      <c r="CZ376" s="89"/>
      <c r="DA376" s="89"/>
      <c r="DB376" s="89"/>
      <c r="DC376" s="89"/>
      <c r="DD376" s="89"/>
      <c r="DE376" s="89"/>
      <c r="DF376" s="90"/>
      <c r="DG376" s="81"/>
      <c r="DH376" s="81"/>
      <c r="DI376" s="81"/>
      <c r="DJ376" s="81"/>
      <c r="DK376" s="81"/>
      <c r="DL376" s="81"/>
      <c r="DM376" s="81"/>
      <c r="DN376" s="81"/>
      <c r="DO376" s="81"/>
      <c r="DP376" s="81"/>
      <c r="DQ376" s="81"/>
      <c r="DR376" s="81"/>
      <c r="DS376" s="81"/>
      <c r="DT376" s="81"/>
      <c r="DU376" s="81"/>
      <c r="DV376" s="81"/>
      <c r="DW376" s="81"/>
      <c r="DX376" s="81"/>
      <c r="DY376" s="81"/>
      <c r="DZ376" s="81"/>
      <c r="EA376" s="81"/>
    </row>
    <row r="377" spans="1:131" x14ac:dyDescent="0.2">
      <c r="BF377" s="81"/>
      <c r="BG377" s="81"/>
      <c r="DE377" s="81"/>
      <c r="DF377" s="81"/>
      <c r="DG377" s="81"/>
      <c r="DH377" s="81"/>
      <c r="DI377" s="81"/>
      <c r="DJ377" s="81"/>
      <c r="DK377" s="81"/>
      <c r="DL377" s="81"/>
      <c r="DM377" s="81"/>
      <c r="DN377" s="81"/>
      <c r="DO377" s="81"/>
      <c r="DP377" s="81"/>
      <c r="DQ377" s="81"/>
      <c r="DR377" s="81"/>
      <c r="DS377" s="81"/>
      <c r="DT377" s="81"/>
      <c r="DU377" s="81"/>
      <c r="DV377" s="81"/>
      <c r="DW377" s="81"/>
      <c r="DX377" s="81"/>
      <c r="DY377" s="81"/>
      <c r="DZ377" s="81"/>
      <c r="EA377" s="81"/>
    </row>
    <row r="378" spans="1:131" x14ac:dyDescent="0.2">
      <c r="BF378" s="81"/>
      <c r="BG378" s="81"/>
      <c r="BI378" s="1"/>
      <c r="DE378" s="81"/>
      <c r="DF378" s="81"/>
      <c r="DG378" s="81"/>
      <c r="DH378" s="81"/>
      <c r="DI378" s="81"/>
      <c r="DJ378" s="81"/>
      <c r="DK378" s="81"/>
      <c r="DL378" s="81"/>
      <c r="DM378" s="81"/>
      <c r="DN378" s="81"/>
      <c r="DO378" s="81"/>
      <c r="DP378" s="81"/>
      <c r="DQ378" s="81"/>
      <c r="DR378" s="81"/>
      <c r="DS378" s="81"/>
      <c r="DT378" s="81"/>
      <c r="DU378" s="81"/>
      <c r="DV378" s="81"/>
      <c r="DW378" s="81"/>
      <c r="DX378" s="81"/>
      <c r="DY378" s="81"/>
      <c r="DZ378" s="81"/>
      <c r="EA378" s="81"/>
    </row>
    <row r="379" spans="1:131" x14ac:dyDescent="0.2">
      <c r="BF379" s="81"/>
      <c r="BG379" s="81"/>
      <c r="DE379" s="81"/>
      <c r="DF379" s="81"/>
      <c r="DG379" s="81"/>
      <c r="DH379" s="81"/>
      <c r="DI379" s="81"/>
      <c r="DJ379" s="81"/>
      <c r="DK379" s="81"/>
      <c r="DL379" s="81"/>
      <c r="DM379" s="81"/>
      <c r="DN379" s="81"/>
      <c r="DO379" s="81"/>
      <c r="DP379" s="81"/>
      <c r="DQ379" s="81"/>
      <c r="DR379" s="81"/>
      <c r="DS379" s="81"/>
      <c r="DT379" s="81"/>
      <c r="DU379" s="81"/>
      <c r="DV379" s="81"/>
      <c r="DW379" s="81"/>
      <c r="DX379" s="81"/>
      <c r="DY379" s="81"/>
      <c r="DZ379" s="81"/>
      <c r="EA379" s="81"/>
    </row>
    <row r="380" spans="1:131" x14ac:dyDescent="0.2">
      <c r="BF380" s="81"/>
      <c r="BG380" s="81"/>
      <c r="DE380" s="81"/>
      <c r="DF380" s="81"/>
      <c r="DG380" s="81"/>
      <c r="DH380" s="81"/>
      <c r="DI380" s="81"/>
      <c r="DJ380" s="81"/>
      <c r="DK380" s="81"/>
      <c r="DL380" s="81"/>
      <c r="DM380" s="81"/>
      <c r="DN380" s="81"/>
      <c r="DO380" s="81"/>
      <c r="DP380" s="81"/>
      <c r="DQ380" s="81"/>
      <c r="DR380" s="81"/>
      <c r="DS380" s="81"/>
      <c r="DT380" s="81"/>
      <c r="DU380" s="81"/>
      <c r="DV380" s="81"/>
      <c r="DW380" s="81"/>
      <c r="DX380" s="81"/>
      <c r="DY380" s="81"/>
      <c r="DZ380" s="81"/>
      <c r="EA380" s="81"/>
    </row>
    <row r="381" spans="1:131" x14ac:dyDescent="0.2">
      <c r="BE381" s="81"/>
      <c r="BF381" s="81"/>
      <c r="BG381" s="81"/>
      <c r="BI381" s="1"/>
      <c r="DE381" s="81"/>
      <c r="DF381" s="81"/>
      <c r="DG381" s="81"/>
      <c r="DH381" s="81"/>
      <c r="DI381" s="81"/>
      <c r="DJ381" s="81"/>
      <c r="DK381" s="81"/>
      <c r="DL381" s="81"/>
      <c r="DM381" s="81"/>
      <c r="DN381" s="81"/>
      <c r="DO381" s="81"/>
      <c r="DP381" s="81"/>
      <c r="DQ381" s="81"/>
      <c r="DR381" s="81"/>
      <c r="DS381" s="81"/>
      <c r="DT381" s="81"/>
      <c r="DU381" s="81"/>
      <c r="DV381" s="81"/>
      <c r="DW381" s="81"/>
      <c r="DX381" s="81"/>
      <c r="DY381" s="81"/>
      <c r="DZ381" s="81"/>
      <c r="EA381" s="81"/>
    </row>
    <row r="382" spans="1:131" ht="21" thickBot="1" x14ac:dyDescent="0.35">
      <c r="A382" s="378" t="s">
        <v>508</v>
      </c>
      <c r="B382" s="378"/>
      <c r="C382" s="378"/>
      <c r="D382" s="378"/>
      <c r="E382" s="27" t="s">
        <v>1202</v>
      </c>
    </row>
    <row r="383" spans="1:131" ht="9" customHeight="1" x14ac:dyDescent="0.2">
      <c r="E383" s="168"/>
      <c r="F383" s="169"/>
      <c r="G383" s="169"/>
      <c r="H383" s="169"/>
      <c r="I383" s="169"/>
      <c r="J383" s="169"/>
      <c r="K383" s="169"/>
      <c r="L383" s="169"/>
      <c r="M383" s="169"/>
      <c r="N383" s="169"/>
      <c r="O383" s="169"/>
      <c r="P383" s="169"/>
      <c r="Q383" s="169"/>
      <c r="R383" s="169"/>
      <c r="S383" s="169"/>
      <c r="T383" s="169"/>
      <c r="U383" s="169"/>
      <c r="V383" s="169"/>
      <c r="W383" s="169"/>
      <c r="X383" s="169"/>
      <c r="Y383" s="169"/>
      <c r="Z383" s="169"/>
      <c r="AA383" s="169"/>
      <c r="AB383" s="169"/>
      <c r="AC383" s="169"/>
      <c r="AD383" s="169"/>
      <c r="AE383" s="169"/>
      <c r="AF383" s="169"/>
      <c r="AG383" s="169"/>
      <c r="AH383" s="169"/>
      <c r="AI383" s="169"/>
      <c r="AJ383" s="169"/>
      <c r="AK383" s="169"/>
      <c r="AL383" s="169"/>
      <c r="AM383" s="169"/>
      <c r="AN383" s="169"/>
      <c r="AO383" s="169"/>
      <c r="AP383" s="169"/>
      <c r="AQ383" s="169"/>
      <c r="AR383" s="169"/>
      <c r="AS383" s="169"/>
      <c r="AT383" s="169"/>
      <c r="AU383" s="169"/>
      <c r="AV383" s="169"/>
      <c r="AW383" s="169"/>
      <c r="AX383" s="169"/>
      <c r="AY383" s="169"/>
      <c r="AZ383" s="169"/>
      <c r="BA383" s="169"/>
      <c r="BB383" s="169"/>
      <c r="BC383" s="169"/>
      <c r="BD383" s="170"/>
      <c r="BH383" s="82"/>
      <c r="BI383" s="83"/>
      <c r="BJ383" s="83"/>
      <c r="BK383" s="83"/>
      <c r="BL383" s="83"/>
      <c r="BM383" s="83"/>
      <c r="BN383" s="83"/>
      <c r="BO383" s="83"/>
      <c r="BP383" s="83"/>
      <c r="BQ383" s="83"/>
      <c r="BR383" s="83"/>
      <c r="BS383" s="83"/>
      <c r="BT383" s="83"/>
      <c r="BU383" s="83"/>
      <c r="BV383" s="83"/>
      <c r="BW383" s="83"/>
      <c r="BX383" s="83"/>
      <c r="BY383" s="83"/>
      <c r="BZ383" s="83"/>
      <c r="CA383" s="83"/>
      <c r="CB383" s="83"/>
      <c r="CC383" s="83"/>
      <c r="CD383" s="83"/>
      <c r="CE383" s="83"/>
      <c r="CF383" s="83"/>
      <c r="CG383" s="83"/>
      <c r="CH383" s="83"/>
      <c r="CI383" s="83"/>
      <c r="CJ383" s="83"/>
      <c r="CK383" s="83"/>
      <c r="CL383" s="83"/>
      <c r="CM383" s="83"/>
      <c r="CN383" s="83"/>
      <c r="CO383" s="83"/>
      <c r="CP383" s="83"/>
      <c r="CQ383" s="83"/>
      <c r="CR383" s="83"/>
      <c r="CS383" s="83"/>
      <c r="CT383" s="83"/>
      <c r="CU383" s="83"/>
      <c r="CV383" s="83"/>
      <c r="CW383" s="83"/>
      <c r="CX383" s="83"/>
      <c r="CY383" s="83"/>
      <c r="CZ383" s="83"/>
      <c r="DA383" s="83"/>
      <c r="DB383" s="83"/>
      <c r="DC383" s="83"/>
      <c r="DD383" s="84"/>
    </row>
    <row r="384" spans="1:131" x14ac:dyDescent="0.2">
      <c r="E384" s="210"/>
      <c r="F384" s="211"/>
      <c r="G384" s="211"/>
      <c r="H384" s="211"/>
      <c r="I384" s="211"/>
      <c r="J384" s="211"/>
      <c r="K384" s="211"/>
      <c r="L384" s="211"/>
      <c r="M384" s="211"/>
      <c r="N384" s="211"/>
      <c r="O384" s="211"/>
      <c r="P384" s="211"/>
      <c r="Q384" s="211"/>
      <c r="R384" s="211"/>
      <c r="S384" s="211"/>
      <c r="T384" s="211"/>
      <c r="U384" s="211"/>
      <c r="V384" s="211"/>
      <c r="W384" s="211"/>
      <c r="X384" s="211"/>
      <c r="Y384" s="211"/>
      <c r="Z384" s="211"/>
      <c r="AA384" s="211"/>
      <c r="AB384" s="211"/>
      <c r="AC384" s="211"/>
      <c r="AD384" s="211"/>
      <c r="AE384" s="211"/>
      <c r="AF384" s="211"/>
      <c r="AG384" s="211"/>
      <c r="AH384" s="211"/>
      <c r="AI384" s="211"/>
      <c r="AJ384" s="211"/>
      <c r="AK384" s="211"/>
      <c r="AL384" s="211"/>
      <c r="AM384" s="211"/>
      <c r="AN384" s="211"/>
      <c r="AO384" s="653" t="s">
        <v>534</v>
      </c>
      <c r="AP384" s="653"/>
      <c r="AQ384" s="653"/>
      <c r="AR384" s="653"/>
      <c r="AS384" s="653"/>
      <c r="AT384" s="211"/>
      <c r="AU384" s="211"/>
      <c r="AV384" s="211"/>
      <c r="AW384" s="211"/>
      <c r="AX384" s="211"/>
      <c r="AY384" s="211"/>
      <c r="AZ384" s="211"/>
      <c r="BA384" s="211"/>
      <c r="BB384" s="211"/>
      <c r="BC384" s="211"/>
      <c r="BD384" s="212"/>
      <c r="BH384" s="85"/>
      <c r="BI384" s="86"/>
      <c r="BJ384" s="86"/>
      <c r="BK384" s="86"/>
      <c r="BL384" s="86"/>
      <c r="BM384" s="86"/>
      <c r="BN384" s="86"/>
      <c r="BO384" s="86"/>
      <c r="BP384" s="86"/>
      <c r="BQ384" s="86"/>
      <c r="BR384" s="86"/>
      <c r="BS384" s="86"/>
      <c r="BT384" s="86"/>
      <c r="BU384" s="86"/>
      <c r="BV384" s="86"/>
      <c r="BW384" s="86"/>
      <c r="BX384" s="86"/>
      <c r="BY384" s="86"/>
      <c r="BZ384" s="86"/>
      <c r="CA384" s="86"/>
      <c r="CB384" s="86"/>
      <c r="CC384" s="86"/>
      <c r="CD384" s="86"/>
      <c r="CE384" s="86"/>
      <c r="CF384" s="86"/>
      <c r="CG384" s="86"/>
      <c r="CH384" s="86"/>
      <c r="CI384" s="86"/>
      <c r="CJ384" s="86"/>
      <c r="CK384" s="86"/>
      <c r="CL384" s="86"/>
      <c r="CM384" s="86"/>
      <c r="CN384" s="86"/>
      <c r="CO384" s="86"/>
      <c r="CP384" s="86"/>
      <c r="CQ384" s="86"/>
      <c r="CR384" s="86"/>
      <c r="CS384" s="86"/>
      <c r="CT384" s="86"/>
      <c r="CU384" s="86"/>
      <c r="CV384" s="86"/>
      <c r="CW384" s="86"/>
      <c r="CX384" s="86"/>
      <c r="CY384" s="86"/>
      <c r="CZ384" s="86"/>
      <c r="DA384" s="86"/>
      <c r="DB384" s="86"/>
      <c r="DC384" s="86"/>
      <c r="DD384" s="87"/>
    </row>
    <row r="385" spans="5:108" ht="9" customHeight="1" thickBot="1" x14ac:dyDescent="0.25">
      <c r="E385" s="171"/>
      <c r="F385" s="172"/>
      <c r="G385" s="172"/>
      <c r="H385" s="172"/>
      <c r="I385" s="172"/>
      <c r="J385" s="172"/>
      <c r="K385" s="172"/>
      <c r="L385" s="172"/>
      <c r="M385" s="172"/>
      <c r="N385" s="172"/>
      <c r="O385" s="172"/>
      <c r="P385" s="172"/>
      <c r="Q385" s="172"/>
      <c r="R385" s="172"/>
      <c r="S385" s="172"/>
      <c r="T385" s="172"/>
      <c r="U385" s="172"/>
      <c r="V385" s="172"/>
      <c r="W385" s="172"/>
      <c r="X385" s="172"/>
      <c r="Y385" s="172"/>
      <c r="Z385" s="172"/>
      <c r="AA385" s="172"/>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3"/>
      <c r="AZ385" s="173"/>
      <c r="BA385" s="173"/>
      <c r="BB385" s="173"/>
      <c r="BC385" s="172"/>
      <c r="BD385" s="174"/>
      <c r="BH385" s="85"/>
      <c r="BI385" s="86"/>
      <c r="BJ385" s="86"/>
      <c r="BK385" s="86"/>
      <c r="BL385" s="86"/>
      <c r="BM385" s="86"/>
      <c r="BN385" s="86"/>
      <c r="BO385" s="86"/>
      <c r="BP385" s="86"/>
      <c r="BQ385" s="86"/>
      <c r="BR385" s="86"/>
      <c r="BS385" s="86"/>
      <c r="BT385" s="86"/>
      <c r="BU385" s="86"/>
      <c r="BV385" s="86"/>
      <c r="BW385" s="86"/>
      <c r="BX385" s="86"/>
      <c r="BY385" s="86"/>
      <c r="BZ385" s="86"/>
      <c r="CA385" s="86"/>
      <c r="CB385" s="86"/>
      <c r="CC385" s="86"/>
      <c r="CD385" s="86"/>
      <c r="CE385" s="86"/>
      <c r="CF385" s="86"/>
      <c r="CG385" s="86"/>
      <c r="CH385" s="86"/>
      <c r="CI385" s="86"/>
      <c r="CJ385" s="86"/>
      <c r="CK385" s="86"/>
      <c r="CL385" s="86"/>
      <c r="CM385" s="86"/>
      <c r="CN385" s="86"/>
      <c r="CO385" s="86"/>
      <c r="CP385" s="86"/>
      <c r="CQ385" s="86"/>
      <c r="CR385" s="86"/>
      <c r="CS385" s="86"/>
      <c r="CT385" s="86"/>
      <c r="CU385" s="86"/>
      <c r="CV385" s="86"/>
      <c r="CW385" s="86"/>
      <c r="CX385" s="86"/>
      <c r="CY385" s="86"/>
      <c r="CZ385" s="86"/>
      <c r="DA385" s="86"/>
      <c r="DB385" s="86"/>
      <c r="DC385" s="86"/>
      <c r="DD385" s="87"/>
    </row>
    <row r="386" spans="5:108" x14ac:dyDescent="0.2">
      <c r="E386" s="5"/>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17"/>
      <c r="AZ386" s="17"/>
      <c r="BA386" s="17"/>
      <c r="BB386" s="17"/>
      <c r="BC386" s="6"/>
      <c r="BD386" s="7"/>
      <c r="BH386" s="85"/>
      <c r="BI386" s="86"/>
      <c r="BJ386" s="86" t="s">
        <v>1101</v>
      </c>
      <c r="BK386" s="86"/>
      <c r="BL386" s="86"/>
      <c r="BM386" s="86"/>
      <c r="BN386" s="86"/>
      <c r="BO386" s="86"/>
      <c r="BP386" s="86"/>
      <c r="BQ386" s="86"/>
      <c r="BR386" s="86"/>
      <c r="BS386" s="86"/>
      <c r="BT386" s="86"/>
      <c r="BU386" s="86"/>
      <c r="BV386" s="86"/>
      <c r="BW386" s="86"/>
      <c r="BX386" s="86"/>
      <c r="BY386" s="86"/>
      <c r="BZ386" s="86"/>
      <c r="CA386" s="86"/>
      <c r="CB386" s="86"/>
      <c r="CC386" s="86"/>
      <c r="CD386" s="86"/>
      <c r="CE386" s="86"/>
      <c r="CF386" s="86"/>
      <c r="CG386" s="86"/>
      <c r="CH386" s="86"/>
      <c r="CI386" s="86"/>
      <c r="CJ386" s="86"/>
      <c r="CK386" s="86"/>
      <c r="CL386" s="86"/>
      <c r="CM386" s="86"/>
      <c r="CN386" s="86"/>
      <c r="CO386" s="86"/>
      <c r="CP386" s="86"/>
      <c r="CQ386" s="86"/>
      <c r="CR386" s="86"/>
      <c r="CS386" s="86"/>
      <c r="CT386" s="86"/>
      <c r="CU386" s="86"/>
      <c r="CV386" s="86"/>
      <c r="CW386" s="86"/>
      <c r="CX386" s="86"/>
      <c r="CY386" s="86"/>
      <c r="CZ386" s="86"/>
      <c r="DA386" s="86"/>
      <c r="DB386" s="86"/>
      <c r="DC386" s="86"/>
      <c r="DD386" s="87"/>
    </row>
    <row r="387" spans="5:108" x14ac:dyDescent="0.2">
      <c r="E387" s="5"/>
      <c r="F387" s="6"/>
      <c r="G387" s="660" t="s">
        <v>1201</v>
      </c>
      <c r="H387" s="660"/>
      <c r="I387" s="660"/>
      <c r="J387" s="660"/>
      <c r="K387" s="660"/>
      <c r="L387" s="660"/>
      <c r="M387" s="660"/>
      <c r="N387" s="660"/>
      <c r="O387" s="660"/>
      <c r="P387" s="660"/>
      <c r="Q387" s="660"/>
      <c r="R387" s="660"/>
      <c r="S387" s="660"/>
      <c r="T387" s="660"/>
      <c r="U387" s="660"/>
      <c r="V387" s="660"/>
      <c r="W387" s="660"/>
      <c r="X387" s="660"/>
      <c r="Y387" s="660"/>
      <c r="Z387" s="660"/>
      <c r="AA387" s="660"/>
      <c r="AB387" s="660"/>
      <c r="AC387" s="660"/>
      <c r="AD387" s="660"/>
      <c r="AE387" s="660"/>
      <c r="AF387" s="660"/>
      <c r="AG387" s="660"/>
      <c r="AH387" s="660"/>
      <c r="AI387" s="660"/>
      <c r="AJ387" s="660"/>
      <c r="AK387" s="660"/>
      <c r="AL387" s="660"/>
      <c r="AM387" s="660"/>
      <c r="AN387" s="660"/>
      <c r="AO387" s="660"/>
      <c r="AP387" s="660"/>
      <c r="AQ387" s="660"/>
      <c r="AR387" s="660"/>
      <c r="AS387" s="660"/>
      <c r="AT387" s="660"/>
      <c r="AU387" s="660"/>
      <c r="AV387" s="660"/>
      <c r="AW387" s="660"/>
      <c r="AX387" s="660"/>
      <c r="AY387" s="660"/>
      <c r="AZ387" s="660"/>
      <c r="BA387" s="660"/>
      <c r="BB387" s="660"/>
      <c r="BC387" s="6"/>
      <c r="BD387" s="7"/>
      <c r="BH387" s="85"/>
      <c r="BI387" s="86"/>
      <c r="BJ387" s="86"/>
      <c r="BK387" s="81" t="s">
        <v>1200</v>
      </c>
      <c r="BR387" s="86"/>
      <c r="BS387" s="86"/>
      <c r="BT387" s="86"/>
      <c r="BU387" s="86"/>
      <c r="BV387" s="86"/>
      <c r="BW387" s="86"/>
      <c r="BX387" s="86"/>
      <c r="BY387" s="86"/>
      <c r="BZ387" s="86"/>
      <c r="CA387" s="86"/>
      <c r="CB387" s="86"/>
      <c r="CC387" s="86"/>
      <c r="CD387" s="86"/>
      <c r="CE387" s="86"/>
      <c r="CF387" s="86"/>
      <c r="CG387" s="86"/>
      <c r="CH387" s="86"/>
      <c r="CI387" s="86"/>
      <c r="CJ387" s="86"/>
      <c r="CK387" s="86"/>
      <c r="CL387" s="86"/>
      <c r="CM387" s="86"/>
      <c r="CN387" s="86"/>
      <c r="CO387" s="86"/>
      <c r="CP387" s="86"/>
      <c r="CQ387" s="86"/>
      <c r="CR387" s="86"/>
      <c r="CS387" s="86"/>
      <c r="CT387" s="86"/>
      <c r="CU387" s="86"/>
      <c r="CV387" s="86"/>
      <c r="CW387" s="86"/>
      <c r="CX387" s="86"/>
      <c r="CY387" s="86"/>
      <c r="CZ387" s="86"/>
      <c r="DA387" s="86"/>
      <c r="DB387" s="86"/>
      <c r="DC387" s="86"/>
      <c r="DD387" s="87"/>
    </row>
    <row r="388" spans="5:108" x14ac:dyDescent="0.2">
      <c r="E388" s="5"/>
      <c r="F388" s="6"/>
      <c r="G388" s="660"/>
      <c r="H388" s="660"/>
      <c r="I388" s="660"/>
      <c r="J388" s="660"/>
      <c r="K388" s="660"/>
      <c r="L388" s="660"/>
      <c r="M388" s="660"/>
      <c r="N388" s="660"/>
      <c r="O388" s="660"/>
      <c r="P388" s="660"/>
      <c r="Q388" s="660"/>
      <c r="R388" s="660"/>
      <c r="S388" s="660"/>
      <c r="T388" s="660"/>
      <c r="U388" s="660"/>
      <c r="V388" s="660"/>
      <c r="W388" s="660"/>
      <c r="X388" s="660"/>
      <c r="Y388" s="660"/>
      <c r="Z388" s="660"/>
      <c r="AA388" s="660"/>
      <c r="AB388" s="660"/>
      <c r="AC388" s="660"/>
      <c r="AD388" s="660"/>
      <c r="AE388" s="660"/>
      <c r="AF388" s="660"/>
      <c r="AG388" s="660"/>
      <c r="AH388" s="660"/>
      <c r="AI388" s="660"/>
      <c r="AJ388" s="660"/>
      <c r="AK388" s="660"/>
      <c r="AL388" s="660"/>
      <c r="AM388" s="660"/>
      <c r="AN388" s="660"/>
      <c r="AO388" s="660"/>
      <c r="AP388" s="660"/>
      <c r="AQ388" s="660"/>
      <c r="AR388" s="660"/>
      <c r="AS388" s="660"/>
      <c r="AT388" s="660"/>
      <c r="AU388" s="660"/>
      <c r="AV388" s="660"/>
      <c r="AW388" s="660"/>
      <c r="AX388" s="660"/>
      <c r="AY388" s="660"/>
      <c r="AZ388" s="660"/>
      <c r="BA388" s="660"/>
      <c r="BB388" s="660"/>
      <c r="BC388" s="6"/>
      <c r="BD388" s="7"/>
      <c r="BH388" s="85"/>
      <c r="BI388" s="86"/>
      <c r="BJ388" s="86"/>
      <c r="BK388" s="86"/>
      <c r="BL388" s="86"/>
      <c r="BM388" s="86"/>
      <c r="BN388" s="86"/>
      <c r="BO388" s="86"/>
      <c r="BP388" s="86"/>
      <c r="BQ388" s="86"/>
      <c r="BR388" s="86"/>
      <c r="BS388" s="86"/>
      <c r="BT388" s="86"/>
      <c r="BU388" s="86"/>
      <c r="BV388" s="86"/>
      <c r="BW388" s="86"/>
      <c r="BX388" s="86"/>
      <c r="BY388" s="86"/>
      <c r="BZ388" s="86"/>
      <c r="CA388" s="86"/>
      <c r="CB388" s="86"/>
      <c r="CC388" s="86"/>
      <c r="CD388" s="86"/>
      <c r="CE388" s="86"/>
      <c r="CF388" s="86"/>
      <c r="CG388" s="86"/>
      <c r="CH388" s="86"/>
      <c r="CI388" s="86"/>
      <c r="CJ388" s="86"/>
      <c r="CK388" s="86"/>
      <c r="CL388" s="86"/>
      <c r="CM388" s="86"/>
      <c r="CN388" s="86"/>
      <c r="CO388" s="86"/>
      <c r="CP388" s="86"/>
      <c r="CQ388" s="86"/>
      <c r="CR388" s="86"/>
      <c r="CS388" s="86"/>
      <c r="CT388" s="86"/>
      <c r="CU388" s="86"/>
      <c r="CV388" s="86"/>
      <c r="CW388" s="86"/>
      <c r="CX388" s="86"/>
      <c r="CY388" s="86"/>
      <c r="CZ388" s="86"/>
      <c r="DA388" s="86"/>
      <c r="DB388" s="86"/>
      <c r="DC388" s="86"/>
      <c r="DD388" s="87"/>
    </row>
    <row r="389" spans="5:108" ht="15.75" customHeight="1" x14ac:dyDescent="0.2">
      <c r="E389" s="5"/>
      <c r="F389" s="6"/>
      <c r="G389" s="660"/>
      <c r="H389" s="660"/>
      <c r="I389" s="660"/>
      <c r="J389" s="660"/>
      <c r="K389" s="660"/>
      <c r="L389" s="660"/>
      <c r="M389" s="660"/>
      <c r="N389" s="660"/>
      <c r="O389" s="660"/>
      <c r="P389" s="660"/>
      <c r="Q389" s="660"/>
      <c r="R389" s="660"/>
      <c r="S389" s="660"/>
      <c r="T389" s="660"/>
      <c r="U389" s="660"/>
      <c r="V389" s="660"/>
      <c r="W389" s="660"/>
      <c r="X389" s="660"/>
      <c r="Y389" s="660"/>
      <c r="Z389" s="660"/>
      <c r="AA389" s="660"/>
      <c r="AB389" s="660"/>
      <c r="AC389" s="660"/>
      <c r="AD389" s="660"/>
      <c r="AE389" s="660"/>
      <c r="AF389" s="660"/>
      <c r="AG389" s="660"/>
      <c r="AH389" s="660"/>
      <c r="AI389" s="660"/>
      <c r="AJ389" s="660"/>
      <c r="AK389" s="660"/>
      <c r="AL389" s="660"/>
      <c r="AM389" s="660"/>
      <c r="AN389" s="660"/>
      <c r="AO389" s="660"/>
      <c r="AP389" s="660"/>
      <c r="AQ389" s="660"/>
      <c r="AR389" s="660"/>
      <c r="AS389" s="660"/>
      <c r="AT389" s="660"/>
      <c r="AU389" s="660"/>
      <c r="AV389" s="660"/>
      <c r="AW389" s="660"/>
      <c r="AX389" s="660"/>
      <c r="AY389" s="660"/>
      <c r="AZ389" s="660"/>
      <c r="BA389" s="660"/>
      <c r="BB389" s="660"/>
      <c r="BC389" s="167"/>
      <c r="BD389" s="7"/>
      <c r="BH389" s="85"/>
      <c r="BI389" s="86"/>
      <c r="BJ389" s="86"/>
      <c r="BK389" s="175"/>
      <c r="BL389" s="175"/>
      <c r="BM389" s="175"/>
      <c r="BN389" s="175"/>
      <c r="BO389" s="175"/>
      <c r="BP389" s="175"/>
      <c r="BQ389" s="175"/>
      <c r="BR389" s="175"/>
      <c r="BS389" s="175"/>
      <c r="BT389" s="175"/>
      <c r="BU389" s="175"/>
      <c r="BV389" s="175"/>
      <c r="BW389" s="175"/>
      <c r="BX389" s="175"/>
      <c r="BY389" s="175"/>
      <c r="BZ389" s="175"/>
      <c r="CA389" s="175"/>
      <c r="CB389" s="175"/>
      <c r="CC389" s="175"/>
      <c r="CD389" s="175"/>
      <c r="CE389" s="175"/>
      <c r="CF389" s="175"/>
      <c r="CG389" s="175"/>
      <c r="CH389" s="175"/>
      <c r="CI389" s="175"/>
      <c r="CJ389" s="86"/>
      <c r="CK389" s="86"/>
      <c r="CL389" s="86"/>
      <c r="CM389" s="86"/>
      <c r="CN389" s="86"/>
      <c r="CO389" s="86"/>
      <c r="CP389" s="86"/>
      <c r="CQ389" s="86"/>
      <c r="CR389" s="86"/>
      <c r="CS389" s="86"/>
      <c r="CT389" s="86"/>
      <c r="CU389" s="86"/>
      <c r="CV389" s="86"/>
      <c r="CW389" s="86"/>
      <c r="CX389" s="86"/>
      <c r="CY389" s="86"/>
      <c r="CZ389" s="86"/>
      <c r="DA389" s="86"/>
      <c r="DB389" s="86"/>
      <c r="DC389" s="86"/>
      <c r="DD389" s="87"/>
    </row>
    <row r="390" spans="5:108" ht="15.75" customHeight="1" x14ac:dyDescent="0.2">
      <c r="E390" s="5"/>
      <c r="F390" s="6"/>
      <c r="G390" s="167"/>
      <c r="H390" s="167"/>
      <c r="I390" s="167"/>
      <c r="J390" s="167"/>
      <c r="K390" s="167"/>
      <c r="L390" s="167"/>
      <c r="M390" s="167"/>
      <c r="N390" s="167"/>
      <c r="O390" s="167"/>
      <c r="P390" s="167"/>
      <c r="Q390" s="167"/>
      <c r="R390" s="167"/>
      <c r="S390" s="167"/>
      <c r="T390" s="167"/>
      <c r="U390" s="167"/>
      <c r="V390" s="167"/>
      <c r="W390" s="167"/>
      <c r="X390" s="167"/>
      <c r="Y390" s="167"/>
      <c r="Z390" s="167"/>
      <c r="AA390" s="167"/>
      <c r="AB390" s="167"/>
      <c r="AC390" s="167"/>
      <c r="AD390" s="167"/>
      <c r="AE390" s="167"/>
      <c r="AF390" s="167"/>
      <c r="AG390" s="167"/>
      <c r="AH390" s="167"/>
      <c r="AI390" s="167"/>
      <c r="AJ390" s="167"/>
      <c r="AK390" s="167"/>
      <c r="AL390" s="167"/>
      <c r="AM390" s="167"/>
      <c r="AN390" s="167"/>
      <c r="AO390" s="167"/>
      <c r="AP390" s="167"/>
      <c r="AQ390" s="167"/>
      <c r="AR390" s="167"/>
      <c r="AS390" s="167"/>
      <c r="AT390" s="167"/>
      <c r="AU390" s="167"/>
      <c r="AV390" s="167"/>
      <c r="AW390" s="167"/>
      <c r="AX390" s="167"/>
      <c r="AY390" s="167"/>
      <c r="AZ390" s="167"/>
      <c r="BA390" s="167"/>
      <c r="BB390" s="167"/>
      <c r="BC390" s="167"/>
      <c r="BD390" s="7"/>
      <c r="BH390" s="85"/>
      <c r="BI390" s="86"/>
      <c r="BJ390" s="86" t="s">
        <v>1203</v>
      </c>
      <c r="BK390" s="175"/>
      <c r="BL390" s="175"/>
      <c r="BM390" s="175"/>
      <c r="BN390" s="175"/>
      <c r="BO390" s="175"/>
      <c r="BP390" s="175"/>
      <c r="BQ390" s="175"/>
      <c r="BR390" s="175"/>
      <c r="BS390" s="175"/>
      <c r="BT390" s="175"/>
      <c r="BU390" s="175"/>
      <c r="BV390" s="175"/>
      <c r="BW390" s="175"/>
      <c r="BX390" s="175"/>
      <c r="BY390" s="175"/>
      <c r="BZ390" s="175"/>
      <c r="CA390" s="175"/>
      <c r="CB390" s="175"/>
      <c r="CC390" s="175"/>
      <c r="CD390" s="175"/>
      <c r="CE390" s="175"/>
      <c r="CF390" s="175"/>
      <c r="CG390" s="175"/>
      <c r="CH390" s="175"/>
      <c r="CI390" s="175"/>
      <c r="CJ390" s="86"/>
      <c r="CK390" s="86"/>
      <c r="CL390" s="86"/>
      <c r="CM390" s="86"/>
      <c r="CN390" s="86"/>
      <c r="CO390" s="86"/>
      <c r="CP390" s="86"/>
      <c r="CQ390" s="86"/>
      <c r="CR390" s="86"/>
      <c r="CS390" s="86"/>
      <c r="CT390" s="86"/>
      <c r="CU390" s="86"/>
      <c r="CV390" s="86"/>
      <c r="CW390" s="86"/>
      <c r="CX390" s="86"/>
      <c r="CY390" s="86"/>
      <c r="CZ390" s="86"/>
      <c r="DA390" s="86"/>
      <c r="DB390" s="86"/>
      <c r="DC390" s="86"/>
      <c r="DD390" s="87"/>
    </row>
    <row r="391" spans="5:108" ht="15.6" customHeight="1" x14ac:dyDescent="0.2">
      <c r="E391" s="5"/>
      <c r="F391" s="6"/>
      <c r="G391" s="632" t="s">
        <v>28</v>
      </c>
      <c r="H391" s="632"/>
      <c r="I391" s="632"/>
      <c r="J391" s="632"/>
      <c r="K391" s="632"/>
      <c r="L391" s="632"/>
      <c r="M391" s="632"/>
      <c r="N391" s="632" t="s">
        <v>296</v>
      </c>
      <c r="O391" s="632"/>
      <c r="P391" s="632" t="s">
        <v>372</v>
      </c>
      <c r="Q391" s="632"/>
      <c r="R391" s="632" t="str">
        <f>Q354</f>
        <v>Tên nhiệm vụ</v>
      </c>
      <c r="S391" s="632"/>
      <c r="T391" s="632"/>
      <c r="U391" s="632"/>
      <c r="V391" s="632"/>
      <c r="W391" s="696" t="str">
        <f>X341</f>
        <v>Tên Mục tiêu</v>
      </c>
      <c r="X391" s="697"/>
      <c r="Y391" s="697"/>
      <c r="Z391" s="697"/>
      <c r="AA391" s="698"/>
      <c r="AB391" s="632" t="str">
        <f>Q357</f>
        <v>Định mức tối thiểu</v>
      </c>
      <c r="AC391" s="632"/>
      <c r="AD391" s="632"/>
      <c r="AE391" s="632"/>
      <c r="AF391" s="632"/>
      <c r="AG391" s="632"/>
      <c r="AH391" s="632" t="str">
        <f>AE357</f>
        <v>Định mức yêu cầu</v>
      </c>
      <c r="AI391" s="632"/>
      <c r="AJ391" s="632"/>
      <c r="AK391" s="632"/>
      <c r="AL391" s="632"/>
      <c r="AM391" s="632"/>
      <c r="AN391" s="632"/>
      <c r="AO391" s="632" t="str">
        <f>Q360</f>
        <v>Phương thức tính</v>
      </c>
      <c r="AP391" s="632"/>
      <c r="AQ391" s="632"/>
      <c r="AR391" s="632"/>
      <c r="AS391" s="632"/>
      <c r="AT391" s="632" t="str">
        <f>AE360</f>
        <v>Trọng số</v>
      </c>
      <c r="AU391" s="632"/>
      <c r="AV391" s="632"/>
      <c r="AW391" s="632"/>
      <c r="AX391" s="632"/>
      <c r="AY391" s="632"/>
      <c r="AZ391" s="632"/>
      <c r="BA391" s="632"/>
      <c r="BB391" s="632"/>
      <c r="BC391" s="167"/>
      <c r="BD391" s="7"/>
      <c r="BH391" s="85"/>
      <c r="BI391" s="86"/>
      <c r="BJ391" s="86"/>
      <c r="BK391" s="269" t="s">
        <v>1204</v>
      </c>
      <c r="BL391" s="193"/>
      <c r="BM391" s="193"/>
      <c r="BN391" s="193"/>
      <c r="BO391" s="193"/>
      <c r="BP391" s="193"/>
      <c r="BQ391" s="175"/>
      <c r="BR391" s="175"/>
      <c r="BS391" s="175"/>
      <c r="BT391" s="175"/>
      <c r="BU391" s="175"/>
      <c r="BV391" s="175"/>
      <c r="BW391" s="175"/>
      <c r="BX391" s="175"/>
      <c r="BY391" s="175"/>
      <c r="BZ391" s="175"/>
      <c r="CA391" s="175"/>
      <c r="CB391" s="175"/>
      <c r="CC391" s="175"/>
      <c r="CD391" s="175"/>
      <c r="CE391" s="175"/>
      <c r="CF391" s="175"/>
      <c r="CG391" s="175"/>
      <c r="CH391" s="175"/>
      <c r="CI391" s="175"/>
      <c r="CJ391" s="86"/>
      <c r="CK391" s="86"/>
      <c r="CL391" s="86"/>
      <c r="CM391" s="86"/>
      <c r="CN391" s="86"/>
      <c r="CO391" s="86"/>
      <c r="CP391" s="86"/>
      <c r="CQ391" s="86"/>
      <c r="CR391" s="86"/>
      <c r="CS391" s="86"/>
      <c r="CT391" s="86"/>
      <c r="CU391" s="86"/>
      <c r="CV391" s="86"/>
      <c r="CW391" s="86"/>
      <c r="CX391" s="86"/>
      <c r="CY391" s="86"/>
      <c r="CZ391" s="86"/>
      <c r="DA391" s="86"/>
      <c r="DB391" s="86"/>
      <c r="DC391" s="86"/>
      <c r="DD391" s="87"/>
    </row>
    <row r="392" spans="5:108" ht="15.6" customHeight="1" x14ac:dyDescent="0.2">
      <c r="E392" s="5"/>
      <c r="F392" s="6"/>
      <c r="G392" s="647" t="s">
        <v>38</v>
      </c>
      <c r="H392" s="647"/>
      <c r="I392" s="647"/>
      <c r="J392" s="647"/>
      <c r="K392" s="647"/>
      <c r="L392" s="647"/>
      <c r="M392" s="647"/>
      <c r="N392" s="662"/>
      <c r="O392" s="664"/>
      <c r="P392" s="662"/>
      <c r="Q392" s="664"/>
      <c r="R392" s="691"/>
      <c r="S392" s="691"/>
      <c r="T392" s="691"/>
      <c r="U392" s="691"/>
      <c r="V392" s="691"/>
      <c r="W392" s="691"/>
      <c r="X392" s="691"/>
      <c r="Y392" s="691"/>
      <c r="Z392" s="691"/>
      <c r="AA392" s="691"/>
      <c r="AB392" s="640"/>
      <c r="AC392" s="640"/>
      <c r="AD392" s="640"/>
      <c r="AE392" s="640"/>
      <c r="AF392" s="640"/>
      <c r="AG392" s="640"/>
      <c r="AH392" s="640"/>
      <c r="AI392" s="640"/>
      <c r="AJ392" s="640"/>
      <c r="AK392" s="640"/>
      <c r="AL392" s="640"/>
      <c r="AM392" s="640"/>
      <c r="AN392" s="640"/>
      <c r="AO392" s="647"/>
      <c r="AP392" s="647"/>
      <c r="AQ392" s="647"/>
      <c r="AR392" s="647"/>
      <c r="AS392" s="647"/>
      <c r="AT392" s="647"/>
      <c r="AU392" s="647"/>
      <c r="AV392" s="647"/>
      <c r="AW392" s="647"/>
      <c r="AX392" s="647"/>
      <c r="AY392" s="647"/>
      <c r="AZ392" s="647"/>
      <c r="BA392" s="647"/>
      <c r="BB392" s="647"/>
      <c r="BC392" s="167"/>
      <c r="BD392" s="7"/>
      <c r="BH392" s="85"/>
      <c r="BI392" s="86"/>
      <c r="BJ392" s="86"/>
      <c r="BK392" s="193" t="s">
        <v>521</v>
      </c>
      <c r="BL392" s="193"/>
      <c r="BM392" s="193"/>
      <c r="BN392" s="193"/>
      <c r="BO392" s="193"/>
      <c r="BP392" s="193"/>
      <c r="BQ392" s="175"/>
      <c r="BR392" s="175"/>
      <c r="BS392" s="175"/>
      <c r="BT392" s="175"/>
      <c r="BU392" s="175"/>
      <c r="BV392" s="175"/>
      <c r="BW392" s="175"/>
      <c r="BX392" s="175"/>
      <c r="BY392" s="175"/>
      <c r="BZ392" s="175"/>
      <c r="CA392" s="175"/>
      <c r="CB392" s="175"/>
      <c r="CC392" s="175"/>
      <c r="CD392" s="175"/>
      <c r="CE392" s="175"/>
      <c r="CF392" s="175"/>
      <c r="CG392" s="175"/>
      <c r="CH392" s="175"/>
      <c r="CI392" s="175"/>
      <c r="CJ392" s="86"/>
      <c r="CK392" s="86"/>
      <c r="CL392" s="86"/>
      <c r="CM392" s="86"/>
      <c r="CN392" s="86"/>
      <c r="CO392" s="86"/>
      <c r="CP392" s="86"/>
      <c r="CQ392" s="86"/>
      <c r="CR392" s="86"/>
      <c r="CS392" s="86"/>
      <c r="CT392" s="86"/>
      <c r="CU392" s="86"/>
      <c r="CV392" s="86"/>
      <c r="CW392" s="86"/>
      <c r="CX392" s="86"/>
      <c r="CY392" s="86"/>
      <c r="CZ392" s="86"/>
      <c r="DA392" s="86"/>
      <c r="DB392" s="86"/>
      <c r="DC392" s="86"/>
      <c r="DD392" s="87"/>
    </row>
    <row r="393" spans="5:108" ht="15.75" customHeight="1" x14ac:dyDescent="0.2">
      <c r="E393" s="5"/>
      <c r="F393" s="6"/>
      <c r="G393" s="359"/>
      <c r="H393" s="359"/>
      <c r="I393" s="359"/>
      <c r="J393" s="359"/>
      <c r="K393" s="359"/>
      <c r="L393" s="359"/>
      <c r="M393" s="359"/>
      <c r="N393" s="373">
        <v>2023</v>
      </c>
      <c r="O393" s="375"/>
      <c r="P393" s="373">
        <v>1</v>
      </c>
      <c r="Q393" s="375"/>
      <c r="R393" s="690" t="str">
        <f>P342</f>
        <v>Tăng doanh thu bán hàng</v>
      </c>
      <c r="S393" s="690"/>
      <c r="T393" s="690"/>
      <c r="U393" s="690"/>
      <c r="V393" s="690"/>
      <c r="W393" s="690" t="str">
        <f>X342</f>
        <v>Doanh thu bán hàng</v>
      </c>
      <c r="X393" s="690"/>
      <c r="Y393" s="690"/>
      <c r="Z393" s="690"/>
      <c r="AA393" s="690"/>
      <c r="AB393" s="633">
        <f>AH342</f>
        <v>80000000000</v>
      </c>
      <c r="AC393" s="633"/>
      <c r="AD393" s="633"/>
      <c r="AE393" s="633"/>
      <c r="AF393" s="633"/>
      <c r="AG393" s="633"/>
      <c r="AH393" s="633">
        <f>AM342</f>
        <v>100000000000</v>
      </c>
      <c r="AI393" s="633"/>
      <c r="AJ393" s="633"/>
      <c r="AK393" s="633"/>
      <c r="AL393" s="633"/>
      <c r="AM393" s="633"/>
      <c r="AN393" s="633"/>
      <c r="AO393" s="359" t="str">
        <f>AR342</f>
        <v>Tối đa 100%</v>
      </c>
      <c r="AP393" s="359"/>
      <c r="AQ393" s="359"/>
      <c r="AR393" s="359"/>
      <c r="AS393" s="359"/>
      <c r="AT393" s="359">
        <f>AW342</f>
        <v>100</v>
      </c>
      <c r="AU393" s="359"/>
      <c r="AV393" s="359"/>
      <c r="AW393" s="359"/>
      <c r="AX393" s="359"/>
      <c r="AY393" s="359"/>
      <c r="AZ393" s="359"/>
      <c r="BA393" s="359"/>
      <c r="BB393" s="359"/>
      <c r="BC393" s="167"/>
      <c r="BD393" s="7"/>
      <c r="BH393" s="85"/>
      <c r="BI393" s="86"/>
      <c r="BJ393" s="86"/>
      <c r="BK393" s="175"/>
      <c r="BL393" s="175" t="s">
        <v>1205</v>
      </c>
      <c r="BM393" s="175"/>
      <c r="BN393" s="175"/>
      <c r="BO393" s="175"/>
      <c r="BP393" s="175" t="s">
        <v>28</v>
      </c>
      <c r="BQ393" s="175"/>
      <c r="BR393" s="175"/>
      <c r="BS393" s="175"/>
      <c r="BT393" s="175"/>
      <c r="BU393" s="175"/>
      <c r="BV393" s="175"/>
      <c r="BW393" s="175"/>
      <c r="BX393" s="175"/>
      <c r="BY393" s="175"/>
      <c r="BZ393" s="175"/>
      <c r="CA393" s="175"/>
      <c r="CB393" s="175"/>
      <c r="CC393" s="175"/>
      <c r="CD393" s="175"/>
      <c r="CE393" s="175"/>
      <c r="CF393" s="175"/>
      <c r="CG393" s="175"/>
      <c r="CH393" s="175"/>
      <c r="CI393" s="175"/>
      <c r="CJ393" s="86"/>
      <c r="CK393" s="86"/>
      <c r="CL393" s="86"/>
      <c r="CM393" s="86"/>
      <c r="CN393" s="86"/>
      <c r="CO393" s="86"/>
      <c r="CP393" s="86"/>
      <c r="CQ393" s="86"/>
      <c r="CR393" s="86"/>
      <c r="CS393" s="86"/>
      <c r="CT393" s="86"/>
      <c r="CU393" s="86"/>
      <c r="CV393" s="86"/>
      <c r="CW393" s="86"/>
      <c r="CX393" s="86"/>
      <c r="CY393" s="86"/>
      <c r="CZ393" s="86"/>
      <c r="DA393" s="86"/>
      <c r="DB393" s="86"/>
      <c r="DC393" s="86"/>
      <c r="DD393" s="87"/>
    </row>
    <row r="394" spans="5:108" ht="15.75" customHeight="1" x14ac:dyDescent="0.2">
      <c r="E394" s="5"/>
      <c r="F394" s="6"/>
      <c r="G394" s="359"/>
      <c r="H394" s="359"/>
      <c r="I394" s="359"/>
      <c r="J394" s="359"/>
      <c r="K394" s="359"/>
      <c r="L394" s="359"/>
      <c r="M394" s="359"/>
      <c r="N394" s="373">
        <v>2023</v>
      </c>
      <c r="O394" s="375"/>
      <c r="P394" s="373">
        <v>1</v>
      </c>
      <c r="Q394" s="375"/>
      <c r="R394" s="692" t="str">
        <f>P343</f>
        <v>Thu công nợ</v>
      </c>
      <c r="S394" s="693"/>
      <c r="T394" s="693"/>
      <c r="U394" s="693"/>
      <c r="V394" s="693"/>
      <c r="W394" s="692" t="str">
        <f>X343</f>
        <v>Tỷ lệ thu công nợ đúng hạn</v>
      </c>
      <c r="X394" s="693"/>
      <c r="Y394" s="693"/>
      <c r="Z394" s="693"/>
      <c r="AA394" s="693"/>
      <c r="AB394" s="634">
        <f>AH343</f>
        <v>0.95</v>
      </c>
      <c r="AC394" s="635"/>
      <c r="AD394" s="635"/>
      <c r="AE394" s="635"/>
      <c r="AF394" s="635"/>
      <c r="AG394" s="636"/>
      <c r="AH394" s="634">
        <f>AM343</f>
        <v>1</v>
      </c>
      <c r="AI394" s="635"/>
      <c r="AJ394" s="635"/>
      <c r="AK394" s="635"/>
      <c r="AL394" s="635"/>
      <c r="AM394" s="635"/>
      <c r="AN394" s="636"/>
      <c r="AO394" s="373" t="str">
        <f>AR343</f>
        <v>Tối đa 100%</v>
      </c>
      <c r="AP394" s="374"/>
      <c r="AQ394" s="374"/>
      <c r="AR394" s="374"/>
      <c r="AS394" s="375"/>
      <c r="AT394" s="373">
        <f>AW343</f>
        <v>80</v>
      </c>
      <c r="AU394" s="374"/>
      <c r="AV394" s="374"/>
      <c r="AW394" s="374"/>
      <c r="AX394" s="374"/>
      <c r="AY394" s="374"/>
      <c r="AZ394" s="374"/>
      <c r="BA394" s="374"/>
      <c r="BB394" s="375"/>
      <c r="BC394" s="167"/>
      <c r="BD394" s="7"/>
      <c r="BH394" s="85"/>
      <c r="BI394" s="86"/>
      <c r="BJ394" s="86"/>
      <c r="BK394" s="175"/>
      <c r="BL394" s="175" t="s">
        <v>1206</v>
      </c>
      <c r="BM394" s="175"/>
      <c r="BN394" s="175"/>
      <c r="BO394" s="175"/>
      <c r="BP394" s="175" t="s">
        <v>296</v>
      </c>
      <c r="BQ394" s="193"/>
      <c r="BR394" s="175"/>
      <c r="BS394" s="175"/>
      <c r="BT394" s="175"/>
      <c r="BU394" s="175"/>
      <c r="BV394" s="175"/>
      <c r="BW394" s="175"/>
      <c r="BX394" s="175"/>
      <c r="BY394" s="175"/>
      <c r="BZ394" s="175"/>
      <c r="CA394" s="175"/>
      <c r="CB394" s="175"/>
      <c r="CC394" s="175"/>
      <c r="CD394" s="175"/>
      <c r="CE394" s="175"/>
      <c r="CF394" s="175"/>
      <c r="CG394" s="175"/>
      <c r="CH394" s="175"/>
      <c r="CI394" s="175"/>
      <c r="CJ394" s="86"/>
      <c r="CK394" s="86"/>
      <c r="CL394" s="86"/>
      <c r="CM394" s="86"/>
      <c r="CN394" s="86"/>
      <c r="CO394" s="86"/>
      <c r="CP394" s="86"/>
      <c r="CQ394" s="86"/>
      <c r="CR394" s="86"/>
      <c r="CS394" s="86"/>
      <c r="CT394" s="86"/>
      <c r="CU394" s="86"/>
      <c r="CV394" s="86"/>
      <c r="CW394" s="86"/>
      <c r="CX394" s="86"/>
      <c r="CY394" s="86"/>
      <c r="CZ394" s="86"/>
      <c r="DA394" s="86"/>
      <c r="DB394" s="86"/>
      <c r="DC394" s="86"/>
      <c r="DD394" s="87"/>
    </row>
    <row r="395" spans="5:108" ht="15.75" customHeight="1" x14ac:dyDescent="0.2">
      <c r="E395" s="5"/>
      <c r="F395" s="6"/>
      <c r="G395" s="359"/>
      <c r="H395" s="359"/>
      <c r="I395" s="359"/>
      <c r="J395" s="359"/>
      <c r="K395" s="359"/>
      <c r="L395" s="359"/>
      <c r="M395" s="359"/>
      <c r="N395" s="373">
        <v>2023</v>
      </c>
      <c r="O395" s="375"/>
      <c r="P395" s="373">
        <v>1</v>
      </c>
      <c r="Q395" s="375"/>
      <c r="R395" s="694" t="str">
        <f>P344</f>
        <v>Mở mới</v>
      </c>
      <c r="S395" s="695"/>
      <c r="T395" s="695"/>
      <c r="U395" s="695"/>
      <c r="V395" s="695"/>
      <c r="W395" s="694" t="str">
        <f>X344</f>
        <v>Số đại lý mới</v>
      </c>
      <c r="X395" s="695"/>
      <c r="Y395" s="695"/>
      <c r="Z395" s="695"/>
      <c r="AA395" s="695"/>
      <c r="AB395" s="637">
        <f>AH344</f>
        <v>10</v>
      </c>
      <c r="AC395" s="638"/>
      <c r="AD395" s="638"/>
      <c r="AE395" s="638"/>
      <c r="AF395" s="638"/>
      <c r="AG395" s="639"/>
      <c r="AH395" s="637">
        <f>AM344</f>
        <v>15</v>
      </c>
      <c r="AI395" s="638"/>
      <c r="AJ395" s="638"/>
      <c r="AK395" s="638"/>
      <c r="AL395" s="638"/>
      <c r="AM395" s="638"/>
      <c r="AN395" s="639"/>
      <c r="AO395" s="373" t="str">
        <f>AR344</f>
        <v>Không giới hạn</v>
      </c>
      <c r="AP395" s="374"/>
      <c r="AQ395" s="374"/>
      <c r="AR395" s="374"/>
      <c r="AS395" s="375"/>
      <c r="AT395" s="373">
        <f>AW344</f>
        <v>80</v>
      </c>
      <c r="AU395" s="374"/>
      <c r="AV395" s="374"/>
      <c r="AW395" s="374"/>
      <c r="AX395" s="374"/>
      <c r="AY395" s="374"/>
      <c r="AZ395" s="374"/>
      <c r="BA395" s="374"/>
      <c r="BB395" s="375"/>
      <c r="BC395" s="167"/>
      <c r="BD395" s="7"/>
      <c r="BH395" s="85"/>
      <c r="BI395" s="86"/>
      <c r="BJ395" s="86"/>
      <c r="BK395" s="175"/>
      <c r="BL395" s="175"/>
      <c r="BM395" s="175"/>
      <c r="BN395" s="175"/>
      <c r="BO395" s="175"/>
      <c r="BP395" s="175" t="s">
        <v>372</v>
      </c>
      <c r="BQ395" s="193"/>
      <c r="BR395" s="175"/>
      <c r="BS395" s="175"/>
      <c r="BT395" s="175"/>
      <c r="BU395" s="175"/>
      <c r="BV395" s="175"/>
      <c r="BW395" s="175"/>
      <c r="BX395" s="175"/>
      <c r="BY395" s="175"/>
      <c r="BZ395" s="175"/>
      <c r="CA395" s="175"/>
      <c r="CB395" s="175"/>
      <c r="CC395" s="175"/>
      <c r="CD395" s="175"/>
      <c r="CE395" s="175"/>
      <c r="CF395" s="175"/>
      <c r="CG395" s="175"/>
      <c r="CH395" s="175"/>
      <c r="CI395" s="175"/>
      <c r="CJ395" s="86"/>
      <c r="CK395" s="86"/>
      <c r="CL395" s="86"/>
      <c r="CM395" s="86"/>
      <c r="CN395" s="86"/>
      <c r="CO395" s="86"/>
      <c r="CP395" s="86"/>
      <c r="CQ395" s="86"/>
      <c r="CR395" s="86"/>
      <c r="CS395" s="86"/>
      <c r="CT395" s="86"/>
      <c r="CU395" s="86"/>
      <c r="CV395" s="86"/>
      <c r="CW395" s="86"/>
      <c r="CX395" s="86"/>
      <c r="CY395" s="86"/>
      <c r="CZ395" s="86"/>
      <c r="DA395" s="86"/>
      <c r="DB395" s="86"/>
      <c r="DC395" s="86"/>
      <c r="DD395" s="87"/>
    </row>
    <row r="396" spans="5:108" ht="15.75" customHeight="1" x14ac:dyDescent="0.2">
      <c r="E396" s="5"/>
      <c r="F396" s="6"/>
      <c r="G396" s="359"/>
      <c r="H396" s="359"/>
      <c r="I396" s="359"/>
      <c r="J396" s="359"/>
      <c r="K396" s="359"/>
      <c r="L396" s="359"/>
      <c r="M396" s="359"/>
      <c r="N396" s="373">
        <v>2023</v>
      </c>
      <c r="O396" s="375"/>
      <c r="P396" s="373">
        <v>1</v>
      </c>
      <c r="Q396" s="375"/>
      <c r="R396" s="694" t="str">
        <f>P345</f>
        <v>Duy trì số lượng đại lý cũ</v>
      </c>
      <c r="S396" s="695"/>
      <c r="T396" s="695"/>
      <c r="U396" s="695"/>
      <c r="V396" s="695"/>
      <c r="W396" s="694" t="str">
        <f>X345</f>
        <v>Số đại lý cũ</v>
      </c>
      <c r="X396" s="695"/>
      <c r="Y396" s="695"/>
      <c r="Z396" s="695"/>
      <c r="AA396" s="695"/>
      <c r="AB396" s="637">
        <f>AH345</f>
        <v>50</v>
      </c>
      <c r="AC396" s="638"/>
      <c r="AD396" s="638"/>
      <c r="AE396" s="638"/>
      <c r="AF396" s="638"/>
      <c r="AG396" s="639"/>
      <c r="AH396" s="637">
        <f>AM345</f>
        <v>55</v>
      </c>
      <c r="AI396" s="638"/>
      <c r="AJ396" s="638"/>
      <c r="AK396" s="638"/>
      <c r="AL396" s="638"/>
      <c r="AM396" s="638"/>
      <c r="AN396" s="639"/>
      <c r="AO396" s="373" t="str">
        <f>AR345</f>
        <v>Tối đa 100%</v>
      </c>
      <c r="AP396" s="374"/>
      <c r="AQ396" s="374"/>
      <c r="AR396" s="374"/>
      <c r="AS396" s="375"/>
      <c r="AT396" s="373">
        <f>AW345</f>
        <v>80</v>
      </c>
      <c r="AU396" s="374"/>
      <c r="AV396" s="374"/>
      <c r="AW396" s="374"/>
      <c r="AX396" s="374"/>
      <c r="AY396" s="374"/>
      <c r="AZ396" s="374"/>
      <c r="BA396" s="374"/>
      <c r="BB396" s="375"/>
      <c r="BC396" s="167"/>
      <c r="BD396" s="7"/>
      <c r="BH396" s="85"/>
      <c r="BI396" s="86"/>
      <c r="BJ396" s="86"/>
      <c r="BK396" s="175"/>
      <c r="BL396" s="175"/>
      <c r="BM396" s="175"/>
      <c r="BN396" s="175"/>
      <c r="BO396" s="175"/>
      <c r="BP396" s="175" t="s">
        <v>1058</v>
      </c>
      <c r="BQ396" s="175"/>
      <c r="BR396" s="175"/>
      <c r="BS396" s="6"/>
      <c r="BT396" s="175"/>
      <c r="BU396" s="175"/>
      <c r="BV396" s="175"/>
      <c r="BW396" s="175"/>
      <c r="BX396" s="175"/>
      <c r="BY396" s="175"/>
      <c r="BZ396" s="175"/>
      <c r="CA396" s="175"/>
      <c r="CB396" s="175"/>
      <c r="CC396" s="175"/>
      <c r="CD396" s="175"/>
      <c r="CE396" s="175"/>
      <c r="CF396" s="175"/>
      <c r="CG396" s="175"/>
      <c r="CH396" s="175"/>
      <c r="CI396" s="175"/>
      <c r="CJ396" s="86"/>
      <c r="CK396" s="86"/>
      <c r="CL396" s="86"/>
      <c r="CM396" s="86"/>
      <c r="CN396" s="86"/>
      <c r="CO396" s="86"/>
      <c r="CP396" s="86"/>
      <c r="CQ396" s="86"/>
      <c r="CR396" s="86"/>
      <c r="CS396" s="86"/>
      <c r="CT396" s="86"/>
      <c r="CU396" s="86"/>
      <c r="CV396" s="86"/>
      <c r="CW396" s="86"/>
      <c r="CX396" s="86"/>
      <c r="CY396" s="86"/>
      <c r="CZ396" s="86"/>
      <c r="DA396" s="86"/>
      <c r="DB396" s="86"/>
      <c r="DC396" s="86"/>
      <c r="DD396" s="87"/>
    </row>
    <row r="397" spans="5:108" ht="15.75" customHeight="1" x14ac:dyDescent="0.2">
      <c r="E397" s="5"/>
      <c r="F397" s="6"/>
      <c r="G397" s="359"/>
      <c r="H397" s="359"/>
      <c r="I397" s="359"/>
      <c r="J397" s="359"/>
      <c r="K397" s="359"/>
      <c r="L397" s="359"/>
      <c r="M397" s="359"/>
      <c r="N397" s="373"/>
      <c r="O397" s="375"/>
      <c r="P397" s="373"/>
      <c r="Q397" s="375"/>
      <c r="R397" s="694"/>
      <c r="S397" s="695"/>
      <c r="T397" s="695"/>
      <c r="U397" s="695"/>
      <c r="V397" s="695"/>
      <c r="W397" s="694"/>
      <c r="X397" s="695"/>
      <c r="Y397" s="695"/>
      <c r="Z397" s="695"/>
      <c r="AA397" s="695"/>
      <c r="AB397" s="637"/>
      <c r="AC397" s="638"/>
      <c r="AD397" s="638"/>
      <c r="AE397" s="638"/>
      <c r="AF397" s="638"/>
      <c r="AG397" s="639"/>
      <c r="AH397" s="637"/>
      <c r="AI397" s="638"/>
      <c r="AJ397" s="638"/>
      <c r="AK397" s="638"/>
      <c r="AL397" s="638"/>
      <c r="AM397" s="638"/>
      <c r="AN397" s="639"/>
      <c r="AO397" s="373"/>
      <c r="AP397" s="374"/>
      <c r="AQ397" s="374"/>
      <c r="AR397" s="374"/>
      <c r="AS397" s="375"/>
      <c r="AT397" s="373"/>
      <c r="AU397" s="374"/>
      <c r="AV397" s="374"/>
      <c r="AW397" s="374"/>
      <c r="AX397" s="374"/>
      <c r="AY397" s="374"/>
      <c r="AZ397" s="374"/>
      <c r="BA397" s="374"/>
      <c r="BB397" s="375"/>
      <c r="BC397" s="167"/>
      <c r="BD397" s="7"/>
      <c r="BH397" s="85"/>
      <c r="BI397" s="86"/>
      <c r="BJ397" s="86"/>
      <c r="BK397" s="175"/>
      <c r="BL397" s="175"/>
      <c r="BM397" s="175"/>
      <c r="BN397" s="175"/>
      <c r="BO397" s="175"/>
      <c r="BP397" s="175" t="s">
        <v>250</v>
      </c>
      <c r="BQ397" s="175"/>
      <c r="BR397" s="175"/>
      <c r="BS397" s="6"/>
      <c r="BT397" s="175"/>
      <c r="BU397" s="630"/>
      <c r="BV397" s="630"/>
      <c r="BW397" s="630"/>
      <c r="BX397" s="630"/>
      <c r="BY397" s="630"/>
      <c r="BZ397" s="630"/>
      <c r="CA397" s="630"/>
      <c r="CB397" s="630"/>
      <c r="CC397" s="175"/>
      <c r="CD397" s="175"/>
      <c r="CE397" s="175"/>
      <c r="CF397" s="175"/>
      <c r="CG397" s="175"/>
      <c r="CH397" s="175"/>
      <c r="CI397" s="175"/>
      <c r="CJ397" s="86"/>
      <c r="CK397" s="86"/>
      <c r="CL397" s="86"/>
      <c r="CM397" s="86"/>
      <c r="CN397" s="86"/>
      <c r="CO397" s="86"/>
      <c r="CP397" s="86"/>
      <c r="CQ397" s="86"/>
      <c r="CR397" s="86"/>
      <c r="CS397" s="86"/>
      <c r="CT397" s="86"/>
      <c r="CU397" s="86"/>
      <c r="CV397" s="86"/>
      <c r="CW397" s="86"/>
      <c r="CX397" s="86"/>
      <c r="CY397" s="86"/>
      <c r="CZ397" s="86"/>
      <c r="DA397" s="86"/>
      <c r="DB397" s="86"/>
      <c r="DC397" s="86"/>
      <c r="DD397" s="87"/>
    </row>
    <row r="398" spans="5:108" ht="15.75" customHeight="1" x14ac:dyDescent="0.2">
      <c r="E398" s="5"/>
      <c r="F398" s="6"/>
      <c r="G398" s="647" t="s">
        <v>4</v>
      </c>
      <c r="H398" s="647"/>
      <c r="I398" s="647"/>
      <c r="J398" s="647"/>
      <c r="K398" s="647"/>
      <c r="L398" s="647"/>
      <c r="M398" s="647"/>
      <c r="N398" s="662">
        <v>2023</v>
      </c>
      <c r="O398" s="664"/>
      <c r="P398" s="662">
        <v>1</v>
      </c>
      <c r="Q398" s="664"/>
      <c r="R398" s="691"/>
      <c r="S398" s="691"/>
      <c r="T398" s="691"/>
      <c r="U398" s="691"/>
      <c r="V398" s="691"/>
      <c r="W398" s="691"/>
      <c r="X398" s="691"/>
      <c r="Y398" s="691"/>
      <c r="Z398" s="691"/>
      <c r="AA398" s="691"/>
      <c r="AB398" s="640"/>
      <c r="AC398" s="640"/>
      <c r="AD398" s="640"/>
      <c r="AE398" s="640"/>
      <c r="AF398" s="640"/>
      <c r="AG398" s="640"/>
      <c r="AH398" s="640"/>
      <c r="AI398" s="640"/>
      <c r="AJ398" s="640"/>
      <c r="AK398" s="640"/>
      <c r="AL398" s="640"/>
      <c r="AM398" s="640"/>
      <c r="AN398" s="640"/>
      <c r="AO398" s="647"/>
      <c r="AP398" s="647"/>
      <c r="AQ398" s="647"/>
      <c r="AR398" s="647"/>
      <c r="AS398" s="647"/>
      <c r="AT398" s="647"/>
      <c r="AU398" s="647"/>
      <c r="AV398" s="647"/>
      <c r="AW398" s="647"/>
      <c r="AX398" s="647"/>
      <c r="AY398" s="647"/>
      <c r="AZ398" s="647"/>
      <c r="BA398" s="647"/>
      <c r="BB398" s="647"/>
      <c r="BC398" s="167"/>
      <c r="BD398" s="7"/>
      <c r="BH398" s="85"/>
      <c r="BI398" s="86"/>
      <c r="BJ398" s="86"/>
      <c r="BK398" s="175"/>
      <c r="BL398" s="175"/>
      <c r="BM398" s="175"/>
      <c r="BN398" s="175"/>
      <c r="BO398" s="175"/>
      <c r="BP398" s="175" t="s">
        <v>43</v>
      </c>
      <c r="BQ398" s="175"/>
      <c r="BR398" s="175"/>
      <c r="BS398" s="175"/>
      <c r="BT398" s="175"/>
      <c r="BU398" s="630"/>
      <c r="BV398" s="630"/>
      <c r="BW398" s="630"/>
      <c r="BX398" s="630"/>
      <c r="BY398" s="630"/>
      <c r="BZ398" s="630"/>
      <c r="CA398" s="630"/>
      <c r="CB398" s="630"/>
      <c r="CC398" s="175"/>
      <c r="CD398" s="175"/>
      <c r="CE398" s="175"/>
      <c r="CF398" s="175"/>
      <c r="CG398" s="175"/>
      <c r="CH398" s="175"/>
      <c r="CI398" s="175"/>
      <c r="CJ398" s="86"/>
      <c r="CK398" s="86"/>
      <c r="CL398" s="86"/>
      <c r="CM398" s="86"/>
      <c r="CN398" s="86"/>
      <c r="CO398" s="86"/>
      <c r="CP398" s="86"/>
      <c r="CQ398" s="86"/>
      <c r="CR398" s="86"/>
      <c r="CS398" s="86"/>
      <c r="CT398" s="86"/>
      <c r="CU398" s="86"/>
      <c r="CV398" s="86"/>
      <c r="CW398" s="86"/>
      <c r="CX398" s="86"/>
      <c r="CY398" s="86"/>
      <c r="CZ398" s="86"/>
      <c r="DA398" s="86"/>
      <c r="DB398" s="86"/>
      <c r="DC398" s="86"/>
      <c r="DD398" s="87"/>
    </row>
    <row r="399" spans="5:108" ht="15.75" customHeight="1" x14ac:dyDescent="0.2">
      <c r="E399" s="5"/>
      <c r="F399" s="6"/>
      <c r="G399" s="359"/>
      <c r="H399" s="359"/>
      <c r="I399" s="359"/>
      <c r="J399" s="359"/>
      <c r="K399" s="359"/>
      <c r="L399" s="359"/>
      <c r="M399" s="359"/>
      <c r="N399" s="373">
        <v>2023</v>
      </c>
      <c r="O399" s="375"/>
      <c r="P399" s="373">
        <v>1</v>
      </c>
      <c r="Q399" s="375"/>
      <c r="R399" s="690" t="str">
        <f>R393</f>
        <v>Tăng doanh thu bán hàng</v>
      </c>
      <c r="S399" s="690"/>
      <c r="T399" s="690"/>
      <c r="U399" s="690"/>
      <c r="V399" s="690"/>
      <c r="W399" s="690"/>
      <c r="X399" s="690"/>
      <c r="Y399" s="690"/>
      <c r="Z399" s="690"/>
      <c r="AA399" s="690"/>
      <c r="AB399" s="633">
        <v>60000000000</v>
      </c>
      <c r="AC399" s="633"/>
      <c r="AD399" s="633"/>
      <c r="AE399" s="633"/>
      <c r="AF399" s="633"/>
      <c r="AG399" s="633"/>
      <c r="AH399" s="633">
        <v>70000000000</v>
      </c>
      <c r="AI399" s="633"/>
      <c r="AJ399" s="633"/>
      <c r="AK399" s="633"/>
      <c r="AL399" s="633"/>
      <c r="AM399" s="633"/>
      <c r="AN399" s="633"/>
      <c r="AO399" s="359" t="s">
        <v>564</v>
      </c>
      <c r="AP399" s="359"/>
      <c r="AQ399" s="359"/>
      <c r="AR399" s="359"/>
      <c r="AS399" s="359"/>
      <c r="AT399" s="359">
        <v>100</v>
      </c>
      <c r="AU399" s="359"/>
      <c r="AV399" s="359"/>
      <c r="AW399" s="359"/>
      <c r="AX399" s="359"/>
      <c r="AY399" s="359"/>
      <c r="AZ399" s="359"/>
      <c r="BA399" s="359"/>
      <c r="BB399" s="359"/>
      <c r="BC399" s="167"/>
      <c r="BD399" s="7"/>
      <c r="BH399" s="85"/>
      <c r="BI399" s="86"/>
      <c r="BJ399" s="86"/>
      <c r="BK399" s="175"/>
      <c r="BL399" s="175"/>
      <c r="BM399" s="175"/>
      <c r="BN399" s="175"/>
      <c r="BO399" s="175"/>
      <c r="BP399" s="175" t="s">
        <v>44</v>
      </c>
      <c r="BQ399" s="175"/>
      <c r="BR399" s="175"/>
      <c r="BS399" s="175"/>
      <c r="BT399" s="175"/>
      <c r="BU399" s="630"/>
      <c r="BV399" s="630"/>
      <c r="BW399" s="630"/>
      <c r="BX399" s="630"/>
      <c r="BY399" s="630"/>
      <c r="BZ399" s="630"/>
      <c r="CA399" s="630"/>
      <c r="CB399" s="630"/>
      <c r="CC399" s="175"/>
      <c r="CD399" s="175"/>
      <c r="CE399" s="175"/>
      <c r="CF399" s="175"/>
      <c r="CG399" s="175"/>
      <c r="CH399" s="175"/>
      <c r="CI399" s="175"/>
      <c r="CJ399" s="86"/>
      <c r="CK399" s="86"/>
      <c r="CL399" s="86"/>
      <c r="CM399" s="86"/>
      <c r="CN399" s="86"/>
      <c r="CO399" s="86"/>
      <c r="CP399" s="86"/>
      <c r="CQ399" s="86"/>
      <c r="CR399" s="86"/>
      <c r="CS399" s="86"/>
      <c r="CT399" s="86"/>
      <c r="CU399" s="86"/>
      <c r="CV399" s="86"/>
      <c r="CW399" s="86"/>
      <c r="CX399" s="86"/>
      <c r="CY399" s="86"/>
      <c r="CZ399" s="86"/>
      <c r="DA399" s="86"/>
      <c r="DB399" s="86"/>
      <c r="DC399" s="86"/>
      <c r="DD399" s="87"/>
    </row>
    <row r="400" spans="5:108" ht="15.75" customHeight="1" x14ac:dyDescent="0.2">
      <c r="E400" s="5"/>
      <c r="F400" s="6"/>
      <c r="G400" s="359"/>
      <c r="H400" s="359"/>
      <c r="I400" s="359"/>
      <c r="J400" s="359"/>
      <c r="K400" s="359"/>
      <c r="L400" s="359"/>
      <c r="M400" s="359"/>
      <c r="N400" s="373">
        <v>2023</v>
      </c>
      <c r="O400" s="375"/>
      <c r="P400" s="373">
        <v>1</v>
      </c>
      <c r="Q400" s="375"/>
      <c r="R400" s="690" t="str">
        <f t="shared" ref="R400:R402" si="2">R394</f>
        <v>Thu công nợ</v>
      </c>
      <c r="S400" s="690"/>
      <c r="T400" s="690"/>
      <c r="U400" s="690"/>
      <c r="V400" s="690"/>
      <c r="W400" s="690"/>
      <c r="X400" s="690"/>
      <c r="Y400" s="690"/>
      <c r="Z400" s="690"/>
      <c r="AA400" s="690"/>
      <c r="AB400" s="633">
        <v>0.95</v>
      </c>
      <c r="AC400" s="633"/>
      <c r="AD400" s="633"/>
      <c r="AE400" s="633"/>
      <c r="AF400" s="633"/>
      <c r="AG400" s="633"/>
      <c r="AH400" s="633">
        <v>1</v>
      </c>
      <c r="AI400" s="633"/>
      <c r="AJ400" s="633"/>
      <c r="AK400" s="633"/>
      <c r="AL400" s="633"/>
      <c r="AM400" s="633"/>
      <c r="AN400" s="633"/>
      <c r="AO400" s="359" t="s">
        <v>564</v>
      </c>
      <c r="AP400" s="359"/>
      <c r="AQ400" s="359"/>
      <c r="AR400" s="359"/>
      <c r="AS400" s="359"/>
      <c r="AT400" s="359">
        <v>80</v>
      </c>
      <c r="AU400" s="359"/>
      <c r="AV400" s="359"/>
      <c r="AW400" s="359"/>
      <c r="AX400" s="359"/>
      <c r="AY400" s="359"/>
      <c r="AZ400" s="359"/>
      <c r="BA400" s="359"/>
      <c r="BB400" s="359"/>
      <c r="BC400" s="167"/>
      <c r="BD400" s="7"/>
      <c r="BH400" s="85"/>
      <c r="BI400" s="86"/>
      <c r="BJ400" s="86"/>
      <c r="BK400" s="1"/>
      <c r="BL400" s="1"/>
      <c r="BM400" s="1"/>
      <c r="BN400" s="1"/>
      <c r="BO400" s="1"/>
      <c r="BP400" s="1" t="s">
        <v>45</v>
      </c>
      <c r="BQ400" s="1"/>
      <c r="BR400" s="1"/>
      <c r="BS400" s="175"/>
      <c r="BT400" s="175"/>
      <c r="BU400" s="175"/>
      <c r="BV400" s="175"/>
      <c r="BW400" s="175"/>
      <c r="BX400" s="175"/>
      <c r="BY400" s="175"/>
      <c r="BZ400" s="175"/>
      <c r="CA400" s="175"/>
      <c r="CB400" s="175"/>
      <c r="CC400" s="175"/>
      <c r="CD400" s="175"/>
      <c r="CE400" s="175"/>
      <c r="CF400" s="175"/>
      <c r="CG400" s="175"/>
      <c r="CH400" s="175"/>
      <c r="CI400" s="175"/>
      <c r="CJ400" s="86"/>
      <c r="CK400" s="86"/>
      <c r="CL400" s="86"/>
      <c r="CM400" s="86"/>
      <c r="CN400" s="86"/>
      <c r="CO400" s="86"/>
      <c r="CP400" s="86"/>
      <c r="CQ400" s="86"/>
      <c r="CR400" s="86"/>
      <c r="CS400" s="86"/>
      <c r="CT400" s="86"/>
      <c r="CU400" s="86"/>
      <c r="CV400" s="86"/>
      <c r="CW400" s="86"/>
      <c r="CX400" s="86"/>
      <c r="CY400" s="86"/>
      <c r="CZ400" s="86"/>
      <c r="DA400" s="86"/>
      <c r="DB400" s="86"/>
      <c r="DC400" s="86"/>
      <c r="DD400" s="87"/>
    </row>
    <row r="401" spans="5:108" ht="15.75" customHeight="1" x14ac:dyDescent="0.2">
      <c r="E401" s="5"/>
      <c r="F401" s="6"/>
      <c r="G401" s="359"/>
      <c r="H401" s="359"/>
      <c r="I401" s="359"/>
      <c r="J401" s="359"/>
      <c r="K401" s="359"/>
      <c r="L401" s="359"/>
      <c r="M401" s="359"/>
      <c r="N401" s="373">
        <v>2023</v>
      </c>
      <c r="O401" s="375"/>
      <c r="P401" s="373">
        <v>1</v>
      </c>
      <c r="Q401" s="375"/>
      <c r="R401" s="690" t="str">
        <f t="shared" si="2"/>
        <v>Mở mới</v>
      </c>
      <c r="S401" s="690"/>
      <c r="T401" s="690"/>
      <c r="U401" s="690"/>
      <c r="V401" s="690"/>
      <c r="W401" s="690"/>
      <c r="X401" s="690"/>
      <c r="Y401" s="690"/>
      <c r="Z401" s="690"/>
      <c r="AA401" s="690"/>
      <c r="AB401" s="633">
        <v>7</v>
      </c>
      <c r="AC401" s="633"/>
      <c r="AD401" s="633"/>
      <c r="AE401" s="633"/>
      <c r="AF401" s="633"/>
      <c r="AG401" s="633"/>
      <c r="AH401" s="633">
        <v>9</v>
      </c>
      <c r="AI401" s="633"/>
      <c r="AJ401" s="633"/>
      <c r="AK401" s="633"/>
      <c r="AL401" s="633"/>
      <c r="AM401" s="633"/>
      <c r="AN401" s="633"/>
      <c r="AO401" s="359" t="s">
        <v>49</v>
      </c>
      <c r="AP401" s="359"/>
      <c r="AQ401" s="359"/>
      <c r="AR401" s="359"/>
      <c r="AS401" s="359"/>
      <c r="AT401" s="359">
        <v>80</v>
      </c>
      <c r="AU401" s="359"/>
      <c r="AV401" s="359"/>
      <c r="AW401" s="359"/>
      <c r="AX401" s="359"/>
      <c r="AY401" s="359"/>
      <c r="AZ401" s="359"/>
      <c r="BA401" s="359"/>
      <c r="BB401" s="359"/>
      <c r="BC401" s="167"/>
      <c r="BD401" s="7"/>
      <c r="BH401" s="85"/>
      <c r="BI401" s="86"/>
      <c r="BJ401" s="86"/>
      <c r="BK401" s="175"/>
      <c r="BL401" s="175"/>
      <c r="BM401" s="175"/>
      <c r="BN401" s="175"/>
      <c r="BO401" s="175"/>
      <c r="BP401" s="86" t="s">
        <v>46</v>
      </c>
      <c r="BQ401" s="175"/>
      <c r="BR401" s="175"/>
      <c r="BS401" s="175"/>
      <c r="BT401" s="175"/>
      <c r="BU401" s="175"/>
      <c r="BV401" s="175"/>
      <c r="BW401" s="175"/>
      <c r="BX401" s="175"/>
      <c r="BY401" s="175"/>
      <c r="BZ401" s="175"/>
      <c r="CA401" s="175"/>
      <c r="CB401" s="175"/>
      <c r="CC401" s="175"/>
      <c r="CD401" s="175"/>
      <c r="CE401" s="175"/>
      <c r="CF401" s="175"/>
      <c r="CG401" s="175"/>
      <c r="CH401" s="175"/>
      <c r="CI401" s="175"/>
      <c r="CJ401" s="86"/>
      <c r="CK401" s="86"/>
      <c r="CL401" s="86"/>
      <c r="CM401" s="86"/>
      <c r="CN401" s="86"/>
      <c r="CO401" s="86"/>
      <c r="CP401" s="86"/>
      <c r="CQ401" s="86"/>
      <c r="CR401" s="86"/>
      <c r="CS401" s="86"/>
      <c r="CT401" s="86"/>
      <c r="CU401" s="86"/>
      <c r="CV401" s="86"/>
      <c r="CW401" s="86"/>
      <c r="CX401" s="86"/>
      <c r="CY401" s="86"/>
      <c r="CZ401" s="86"/>
      <c r="DA401" s="86"/>
      <c r="DB401" s="86"/>
      <c r="DC401" s="86"/>
      <c r="DD401" s="87"/>
    </row>
    <row r="402" spans="5:108" ht="15.75" customHeight="1" x14ac:dyDescent="0.2">
      <c r="E402" s="5"/>
      <c r="F402" s="6"/>
      <c r="G402" s="359"/>
      <c r="H402" s="359"/>
      <c r="I402" s="359"/>
      <c r="J402" s="359"/>
      <c r="K402" s="359"/>
      <c r="L402" s="359"/>
      <c r="M402" s="359"/>
      <c r="N402" s="373">
        <v>2023</v>
      </c>
      <c r="O402" s="375"/>
      <c r="P402" s="373">
        <v>1</v>
      </c>
      <c r="Q402" s="375"/>
      <c r="R402" s="690" t="str">
        <f t="shared" si="2"/>
        <v>Duy trì số lượng đại lý cũ</v>
      </c>
      <c r="S402" s="690"/>
      <c r="T402" s="690"/>
      <c r="U402" s="690"/>
      <c r="V402" s="690"/>
      <c r="W402" s="690"/>
      <c r="X402" s="690"/>
      <c r="Y402" s="690"/>
      <c r="Z402" s="690"/>
      <c r="AA402" s="690"/>
      <c r="AB402" s="633">
        <v>20</v>
      </c>
      <c r="AC402" s="633"/>
      <c r="AD402" s="633"/>
      <c r="AE402" s="633"/>
      <c r="AF402" s="633"/>
      <c r="AG402" s="633"/>
      <c r="AH402" s="633">
        <v>22</v>
      </c>
      <c r="AI402" s="633"/>
      <c r="AJ402" s="633"/>
      <c r="AK402" s="633"/>
      <c r="AL402" s="633"/>
      <c r="AM402" s="633"/>
      <c r="AN402" s="633"/>
      <c r="AO402" s="359" t="s">
        <v>564</v>
      </c>
      <c r="AP402" s="359"/>
      <c r="AQ402" s="359"/>
      <c r="AR402" s="359"/>
      <c r="AS402" s="359"/>
      <c r="AT402" s="359">
        <v>80</v>
      </c>
      <c r="AU402" s="359"/>
      <c r="AV402" s="359"/>
      <c r="AW402" s="359"/>
      <c r="AX402" s="359"/>
      <c r="AY402" s="359"/>
      <c r="AZ402" s="359"/>
      <c r="BA402" s="359"/>
      <c r="BB402" s="359"/>
      <c r="BC402" s="167"/>
      <c r="BD402" s="7"/>
      <c r="BH402" s="85"/>
      <c r="BI402" s="86"/>
      <c r="BJ402" s="86" t="s">
        <v>1072</v>
      </c>
      <c r="BK402" s="86"/>
      <c r="BL402" s="86"/>
      <c r="BM402" s="86"/>
      <c r="BN402" s="86"/>
      <c r="BO402" s="86"/>
      <c r="BP402" s="86"/>
      <c r="BQ402" s="175"/>
      <c r="BR402" s="175"/>
      <c r="BS402" s="175"/>
      <c r="BT402" s="175"/>
      <c r="BU402" s="175"/>
      <c r="BV402" s="175"/>
      <c r="BW402" s="175"/>
      <c r="BX402" s="175"/>
      <c r="BY402" s="175"/>
      <c r="BZ402" s="175"/>
      <c r="CA402" s="175"/>
      <c r="CB402" s="175"/>
      <c r="CC402" s="175"/>
      <c r="CD402" s="175"/>
      <c r="CE402" s="175"/>
      <c r="CF402" s="175"/>
      <c r="CG402" s="175"/>
      <c r="CH402" s="175"/>
      <c r="CI402" s="175"/>
      <c r="CJ402" s="86"/>
      <c r="CK402" s="86"/>
      <c r="CL402" s="86"/>
      <c r="CM402" s="86"/>
      <c r="CN402" s="86"/>
      <c r="CO402" s="86"/>
      <c r="CP402" s="86"/>
      <c r="CQ402" s="86"/>
      <c r="CR402" s="86"/>
      <c r="CS402" s="86"/>
      <c r="CT402" s="86"/>
      <c r="CU402" s="86"/>
      <c r="CV402" s="86"/>
      <c r="CW402" s="86"/>
      <c r="CX402" s="86"/>
      <c r="CY402" s="86"/>
      <c r="CZ402" s="86"/>
      <c r="DA402" s="86"/>
      <c r="DB402" s="86"/>
      <c r="DC402" s="86"/>
      <c r="DD402" s="87"/>
    </row>
    <row r="403" spans="5:108" ht="15.75" customHeight="1" x14ac:dyDescent="0.2">
      <c r="E403" s="5"/>
      <c r="F403" s="6"/>
      <c r="G403" s="359"/>
      <c r="H403" s="359"/>
      <c r="I403" s="359"/>
      <c r="J403" s="359"/>
      <c r="K403" s="359"/>
      <c r="L403" s="359"/>
      <c r="M403" s="359"/>
      <c r="N403" s="373"/>
      <c r="O403" s="375"/>
      <c r="P403" s="373"/>
      <c r="Q403" s="375"/>
      <c r="R403" s="690"/>
      <c r="S403" s="690"/>
      <c r="T403" s="690"/>
      <c r="U403" s="690"/>
      <c r="V403" s="690"/>
      <c r="W403" s="690"/>
      <c r="X403" s="690"/>
      <c r="Y403" s="690"/>
      <c r="Z403" s="690"/>
      <c r="AA403" s="690"/>
      <c r="AB403" s="633">
        <v>3</v>
      </c>
      <c r="AC403" s="633"/>
      <c r="AD403" s="633"/>
      <c r="AE403" s="633"/>
      <c r="AF403" s="633"/>
      <c r="AG403" s="633"/>
      <c r="AH403" s="633">
        <v>4</v>
      </c>
      <c r="AI403" s="633"/>
      <c r="AJ403" s="633"/>
      <c r="AK403" s="633"/>
      <c r="AL403" s="633"/>
      <c r="AM403" s="633"/>
      <c r="AN403" s="633"/>
      <c r="AO403" s="359" t="s">
        <v>564</v>
      </c>
      <c r="AP403" s="359"/>
      <c r="AQ403" s="359"/>
      <c r="AR403" s="359"/>
      <c r="AS403" s="359"/>
      <c r="AT403" s="359">
        <v>60</v>
      </c>
      <c r="AU403" s="359"/>
      <c r="AV403" s="359"/>
      <c r="AW403" s="359"/>
      <c r="AX403" s="359"/>
      <c r="AY403" s="359"/>
      <c r="AZ403" s="359"/>
      <c r="BA403" s="359"/>
      <c r="BB403" s="359"/>
      <c r="BC403" s="167"/>
      <c r="BD403" s="7"/>
      <c r="BH403" s="85"/>
      <c r="BI403" s="86"/>
      <c r="BJ403" s="86"/>
      <c r="BK403" s="86" t="s">
        <v>1207</v>
      </c>
      <c r="BL403" s="86"/>
      <c r="BM403" s="86"/>
      <c r="BN403" s="86"/>
      <c r="BO403" s="86"/>
      <c r="BP403" s="86"/>
      <c r="BQ403" s="175"/>
      <c r="BR403" s="175"/>
      <c r="BS403" s="175"/>
      <c r="BT403" s="175"/>
      <c r="BU403" s="175"/>
      <c r="BV403" s="175"/>
      <c r="BW403" s="175"/>
      <c r="BX403" s="175"/>
      <c r="BY403" s="175"/>
      <c r="BZ403" s="175"/>
      <c r="CA403" s="175"/>
      <c r="CB403" s="175"/>
      <c r="CC403" s="175"/>
      <c r="CD403" s="175"/>
      <c r="CE403" s="175"/>
      <c r="CF403" s="175"/>
      <c r="CG403" s="175"/>
      <c r="CH403" s="175"/>
      <c r="CI403" s="175"/>
      <c r="CJ403" s="86"/>
      <c r="CK403" s="86"/>
      <c r="CL403" s="86"/>
      <c r="CM403" s="86"/>
      <c r="CN403" s="86"/>
      <c r="CO403" s="86"/>
      <c r="CP403" s="86"/>
      <c r="CQ403" s="86"/>
      <c r="CR403" s="86"/>
      <c r="CS403" s="86"/>
      <c r="CT403" s="86"/>
      <c r="CU403" s="86"/>
      <c r="CV403" s="86"/>
      <c r="CW403" s="86"/>
      <c r="CX403" s="86"/>
      <c r="CY403" s="86"/>
      <c r="CZ403" s="86"/>
      <c r="DA403" s="86"/>
      <c r="DB403" s="86"/>
      <c r="DC403" s="86"/>
      <c r="DD403" s="87"/>
    </row>
    <row r="404" spans="5:108" ht="15.75" customHeight="1" x14ac:dyDescent="0.2">
      <c r="E404" s="5"/>
      <c r="F404" s="6"/>
      <c r="G404" s="359"/>
      <c r="H404" s="359"/>
      <c r="I404" s="359"/>
      <c r="J404" s="359"/>
      <c r="K404" s="359"/>
      <c r="L404" s="359"/>
      <c r="M404" s="359"/>
      <c r="N404" s="373"/>
      <c r="O404" s="375"/>
      <c r="P404" s="373"/>
      <c r="Q404" s="375"/>
      <c r="R404" s="690"/>
      <c r="S404" s="690"/>
      <c r="T404" s="690"/>
      <c r="U404" s="690"/>
      <c r="V404" s="690"/>
      <c r="W404" s="690"/>
      <c r="X404" s="690"/>
      <c r="Y404" s="690"/>
      <c r="Z404" s="690"/>
      <c r="AA404" s="690"/>
      <c r="AB404" s="359"/>
      <c r="AC404" s="359"/>
      <c r="AD404" s="359"/>
      <c r="AE404" s="359"/>
      <c r="AF404" s="359"/>
      <c r="AG404" s="359"/>
      <c r="AH404" s="359"/>
      <c r="AI404" s="359"/>
      <c r="AJ404" s="359"/>
      <c r="AK404" s="359"/>
      <c r="AL404" s="359"/>
      <c r="AM404" s="359"/>
      <c r="AN404" s="359"/>
      <c r="AO404" s="359"/>
      <c r="AP404" s="359"/>
      <c r="AQ404" s="359"/>
      <c r="AR404" s="359"/>
      <c r="AS404" s="359"/>
      <c r="AT404" s="359"/>
      <c r="AU404" s="359"/>
      <c r="AV404" s="359"/>
      <c r="AW404" s="359"/>
      <c r="AX404" s="359"/>
      <c r="AY404" s="359"/>
      <c r="AZ404" s="359"/>
      <c r="BA404" s="359"/>
      <c r="BB404" s="359"/>
      <c r="BC404" s="167"/>
      <c r="BD404" s="7"/>
      <c r="BH404" s="85"/>
      <c r="BI404" s="86"/>
      <c r="BJ404" s="86"/>
      <c r="BK404" s="175"/>
      <c r="BL404" s="175"/>
      <c r="BM404" s="175"/>
      <c r="BN404" s="175"/>
      <c r="BO404" s="175"/>
      <c r="BP404" s="175"/>
      <c r="BQ404" s="175"/>
      <c r="BR404" s="175"/>
      <c r="BS404" s="175"/>
      <c r="BT404" s="175"/>
      <c r="BU404" s="175"/>
      <c r="BV404" s="175"/>
      <c r="BW404" s="175"/>
      <c r="BX404" s="175"/>
      <c r="BY404" s="175"/>
      <c r="BZ404" s="175"/>
      <c r="CA404" s="175"/>
      <c r="CB404" s="175"/>
      <c r="CC404" s="175"/>
      <c r="CD404" s="175"/>
      <c r="CE404" s="175"/>
      <c r="CF404" s="175"/>
      <c r="CG404" s="175"/>
      <c r="CH404" s="175"/>
      <c r="CI404" s="175"/>
      <c r="CJ404" s="86"/>
      <c r="CK404" s="86"/>
      <c r="CL404" s="86"/>
      <c r="CM404" s="86"/>
      <c r="CN404" s="86"/>
      <c r="CO404" s="86"/>
      <c r="CP404" s="86"/>
      <c r="CQ404" s="86"/>
      <c r="CR404" s="86"/>
      <c r="CS404" s="86"/>
      <c r="CT404" s="86"/>
      <c r="CU404" s="86"/>
      <c r="CV404" s="86"/>
      <c r="CW404" s="86"/>
      <c r="CX404" s="86"/>
      <c r="CY404" s="86"/>
      <c r="CZ404" s="86"/>
      <c r="DA404" s="86"/>
      <c r="DB404" s="86"/>
      <c r="DC404" s="86"/>
      <c r="DD404" s="87"/>
    </row>
    <row r="405" spans="5:108" ht="15.75" customHeight="1" x14ac:dyDescent="0.2">
      <c r="E405" s="5"/>
      <c r="F405" s="6"/>
      <c r="G405" s="359"/>
      <c r="H405" s="359"/>
      <c r="I405" s="359"/>
      <c r="J405" s="359"/>
      <c r="K405" s="359"/>
      <c r="L405" s="359"/>
      <c r="M405" s="359"/>
      <c r="N405" s="373"/>
      <c r="O405" s="375"/>
      <c r="P405" s="373"/>
      <c r="Q405" s="375"/>
      <c r="R405" s="690"/>
      <c r="S405" s="690"/>
      <c r="T405" s="690"/>
      <c r="U405" s="690"/>
      <c r="V405" s="690"/>
      <c r="W405" s="690"/>
      <c r="X405" s="690"/>
      <c r="Y405" s="690"/>
      <c r="Z405" s="690"/>
      <c r="AA405" s="690"/>
      <c r="AB405" s="359"/>
      <c r="AC405" s="359"/>
      <c r="AD405" s="359"/>
      <c r="AE405" s="359"/>
      <c r="AF405" s="359"/>
      <c r="AG405" s="359"/>
      <c r="AH405" s="359"/>
      <c r="AI405" s="359"/>
      <c r="AJ405" s="359"/>
      <c r="AK405" s="359"/>
      <c r="AL405" s="359"/>
      <c r="AM405" s="359"/>
      <c r="AN405" s="359"/>
      <c r="AO405" s="359"/>
      <c r="AP405" s="359"/>
      <c r="AQ405" s="359"/>
      <c r="AR405" s="359"/>
      <c r="AS405" s="359"/>
      <c r="AT405" s="359"/>
      <c r="AU405" s="359"/>
      <c r="AV405" s="359"/>
      <c r="AW405" s="359"/>
      <c r="AX405" s="359"/>
      <c r="AY405" s="359"/>
      <c r="AZ405" s="359"/>
      <c r="BA405" s="359"/>
      <c r="BB405" s="359"/>
      <c r="BC405" s="167"/>
      <c r="BD405" s="7"/>
      <c r="BH405" s="85"/>
      <c r="BI405" s="86"/>
      <c r="BJ405" s="86"/>
      <c r="BK405" s="175"/>
      <c r="BL405" s="175"/>
      <c r="BM405" s="175"/>
      <c r="BN405" s="175"/>
      <c r="BO405" s="175"/>
      <c r="BP405" s="175"/>
      <c r="BQ405" s="175"/>
      <c r="BR405" s="175"/>
      <c r="BS405" s="175"/>
      <c r="BT405" s="175"/>
      <c r="BU405" s="175"/>
      <c r="BV405" s="175"/>
      <c r="BW405" s="175"/>
      <c r="BX405" s="175"/>
      <c r="BY405" s="175"/>
      <c r="BZ405" s="175"/>
      <c r="CA405" s="175"/>
      <c r="CB405" s="175"/>
      <c r="CC405" s="175"/>
      <c r="CD405" s="175"/>
      <c r="CE405" s="175"/>
      <c r="CF405" s="175"/>
      <c r="CG405" s="175"/>
      <c r="CH405" s="175"/>
      <c r="CI405" s="175"/>
      <c r="CJ405" s="86"/>
      <c r="CK405" s="86"/>
      <c r="CL405" s="86"/>
      <c r="CM405" s="86"/>
      <c r="CN405" s="86"/>
      <c r="CO405" s="86"/>
      <c r="CP405" s="86"/>
      <c r="CQ405" s="86"/>
      <c r="CR405" s="86"/>
      <c r="CS405" s="86"/>
      <c r="CT405" s="86"/>
      <c r="CU405" s="86"/>
      <c r="CV405" s="86"/>
      <c r="CW405" s="86"/>
      <c r="CX405" s="86"/>
      <c r="CY405" s="86"/>
      <c r="CZ405" s="86"/>
      <c r="DA405" s="86"/>
      <c r="DB405" s="86"/>
      <c r="DC405" s="86"/>
      <c r="DD405" s="87"/>
    </row>
    <row r="406" spans="5:108" ht="15.75" customHeight="1" x14ac:dyDescent="0.2">
      <c r="E406" s="5"/>
      <c r="F406" s="6"/>
      <c r="G406" s="359"/>
      <c r="H406" s="359"/>
      <c r="I406" s="359"/>
      <c r="J406" s="359"/>
      <c r="K406" s="359"/>
      <c r="L406" s="359"/>
      <c r="M406" s="359"/>
      <c r="N406" s="373"/>
      <c r="O406" s="375"/>
      <c r="P406" s="373"/>
      <c r="Q406" s="375"/>
      <c r="R406" s="690"/>
      <c r="S406" s="690"/>
      <c r="T406" s="690"/>
      <c r="U406" s="690"/>
      <c r="V406" s="690"/>
      <c r="W406" s="690"/>
      <c r="X406" s="690"/>
      <c r="Y406" s="690"/>
      <c r="Z406" s="690"/>
      <c r="AA406" s="690"/>
      <c r="AB406" s="359"/>
      <c r="AC406" s="359"/>
      <c r="AD406" s="359"/>
      <c r="AE406" s="359"/>
      <c r="AF406" s="359"/>
      <c r="AG406" s="359"/>
      <c r="AH406" s="359"/>
      <c r="AI406" s="359"/>
      <c r="AJ406" s="359"/>
      <c r="AK406" s="359"/>
      <c r="AL406" s="359"/>
      <c r="AM406" s="359"/>
      <c r="AN406" s="359"/>
      <c r="AO406" s="359"/>
      <c r="AP406" s="359"/>
      <c r="AQ406" s="359"/>
      <c r="AR406" s="359"/>
      <c r="AS406" s="359"/>
      <c r="AT406" s="359"/>
      <c r="AU406" s="359"/>
      <c r="AV406" s="359"/>
      <c r="AW406" s="359"/>
      <c r="AX406" s="359"/>
      <c r="AY406" s="359"/>
      <c r="AZ406" s="359"/>
      <c r="BA406" s="359"/>
      <c r="BB406" s="359"/>
      <c r="BC406" s="167"/>
      <c r="BD406" s="7"/>
      <c r="BH406" s="85"/>
      <c r="BI406" s="86"/>
      <c r="BJ406" s="86"/>
      <c r="BK406" s="175"/>
      <c r="BL406" s="175"/>
      <c r="BM406" s="175"/>
      <c r="BN406" s="175"/>
      <c r="BO406" s="175"/>
      <c r="BP406" s="175"/>
      <c r="BQ406" s="175"/>
      <c r="BR406" s="175"/>
      <c r="BS406" s="175"/>
      <c r="BT406" s="175"/>
      <c r="BU406" s="175"/>
      <c r="BV406" s="175"/>
      <c r="BW406" s="175"/>
      <c r="BX406" s="175"/>
      <c r="BY406" s="175"/>
      <c r="BZ406" s="175"/>
      <c r="CA406" s="175"/>
      <c r="CB406" s="175"/>
      <c r="CC406" s="175"/>
      <c r="CD406" s="175"/>
      <c r="CE406" s="175"/>
      <c r="CF406" s="175"/>
      <c r="CG406" s="175"/>
      <c r="CH406" s="175"/>
      <c r="CI406" s="175"/>
      <c r="CJ406" s="86"/>
      <c r="CK406" s="86"/>
      <c r="CL406" s="86"/>
      <c r="CM406" s="86"/>
      <c r="CN406" s="86"/>
      <c r="CO406" s="86"/>
      <c r="CP406" s="86"/>
      <c r="CQ406" s="86"/>
      <c r="CR406" s="86"/>
      <c r="CS406" s="86"/>
      <c r="CT406" s="86"/>
      <c r="CU406" s="86"/>
      <c r="CV406" s="86"/>
      <c r="CW406" s="86"/>
      <c r="CX406" s="86"/>
      <c r="CY406" s="86"/>
      <c r="CZ406" s="86"/>
      <c r="DA406" s="86"/>
      <c r="DB406" s="86"/>
      <c r="DC406" s="86"/>
      <c r="DD406" s="87"/>
    </row>
    <row r="407" spans="5:108" ht="15.75" customHeight="1" x14ac:dyDescent="0.2">
      <c r="E407" s="5"/>
      <c r="F407" s="6"/>
      <c r="G407" s="359"/>
      <c r="H407" s="359"/>
      <c r="I407" s="359"/>
      <c r="J407" s="359"/>
      <c r="K407" s="359"/>
      <c r="L407" s="359"/>
      <c r="M407" s="359"/>
      <c r="N407" s="373"/>
      <c r="O407" s="375"/>
      <c r="P407" s="373"/>
      <c r="Q407" s="375"/>
      <c r="R407" s="690"/>
      <c r="S407" s="690"/>
      <c r="T407" s="690"/>
      <c r="U407" s="690"/>
      <c r="V407" s="690"/>
      <c r="W407" s="690"/>
      <c r="X407" s="690"/>
      <c r="Y407" s="690"/>
      <c r="Z407" s="690"/>
      <c r="AA407" s="690"/>
      <c r="AB407" s="359"/>
      <c r="AC407" s="359"/>
      <c r="AD407" s="359"/>
      <c r="AE407" s="359"/>
      <c r="AF407" s="359"/>
      <c r="AG407" s="359"/>
      <c r="AH407" s="359"/>
      <c r="AI407" s="359"/>
      <c r="AJ407" s="359"/>
      <c r="AK407" s="359"/>
      <c r="AL407" s="359"/>
      <c r="AM407" s="359"/>
      <c r="AN407" s="359"/>
      <c r="AO407" s="359"/>
      <c r="AP407" s="359"/>
      <c r="AQ407" s="359"/>
      <c r="AR407" s="359"/>
      <c r="AS407" s="359"/>
      <c r="AT407" s="359"/>
      <c r="AU407" s="359"/>
      <c r="AV407" s="359"/>
      <c r="AW407" s="359"/>
      <c r="AX407" s="359"/>
      <c r="AY407" s="359"/>
      <c r="AZ407" s="359"/>
      <c r="BA407" s="359"/>
      <c r="BB407" s="359"/>
      <c r="BC407" s="167"/>
      <c r="BD407" s="7"/>
      <c r="BH407" s="85"/>
      <c r="BI407" s="86"/>
      <c r="BJ407" s="86"/>
      <c r="BK407" s="175"/>
      <c r="BL407" s="175"/>
      <c r="BM407" s="175"/>
      <c r="BN407" s="175"/>
      <c r="BO407" s="175"/>
      <c r="BP407" s="175"/>
      <c r="BQ407" s="175"/>
      <c r="BR407" s="175"/>
      <c r="BS407" s="175"/>
      <c r="BT407" s="175"/>
      <c r="BU407" s="175"/>
      <c r="BV407" s="175"/>
      <c r="BW407" s="175"/>
      <c r="BX407" s="175"/>
      <c r="BY407" s="175"/>
      <c r="BZ407" s="175"/>
      <c r="CA407" s="175"/>
      <c r="CB407" s="175"/>
      <c r="CC407" s="175"/>
      <c r="CD407" s="175"/>
      <c r="CE407" s="175"/>
      <c r="CF407" s="175"/>
      <c r="CG407" s="175"/>
      <c r="CH407" s="175"/>
      <c r="CI407" s="175"/>
      <c r="CJ407" s="86"/>
      <c r="CK407" s="86"/>
      <c r="CL407" s="86"/>
      <c r="CM407" s="86"/>
      <c r="CN407" s="86"/>
      <c r="CO407" s="86"/>
      <c r="CP407" s="86"/>
      <c r="CQ407" s="86"/>
      <c r="CR407" s="86"/>
      <c r="CS407" s="86"/>
      <c r="CT407" s="86"/>
      <c r="CU407" s="86"/>
      <c r="CV407" s="86"/>
      <c r="CW407" s="86"/>
      <c r="CX407" s="86"/>
      <c r="CY407" s="86"/>
      <c r="CZ407" s="86"/>
      <c r="DA407" s="86"/>
      <c r="DB407" s="86"/>
      <c r="DC407" s="86"/>
      <c r="DD407" s="87"/>
    </row>
    <row r="408" spans="5:108" ht="15.75" customHeight="1" x14ac:dyDescent="0.2">
      <c r="E408" s="5"/>
      <c r="F408" s="6"/>
      <c r="G408" s="359"/>
      <c r="H408" s="359"/>
      <c r="I408" s="359"/>
      <c r="J408" s="359"/>
      <c r="K408" s="359"/>
      <c r="L408" s="359"/>
      <c r="M408" s="359"/>
      <c r="N408" s="373"/>
      <c r="O408" s="375"/>
      <c r="P408" s="373"/>
      <c r="Q408" s="375"/>
      <c r="R408" s="690"/>
      <c r="S408" s="690"/>
      <c r="T408" s="690"/>
      <c r="U408" s="690"/>
      <c r="V408" s="690"/>
      <c r="W408" s="690"/>
      <c r="X408" s="690"/>
      <c r="Y408" s="690"/>
      <c r="Z408" s="690"/>
      <c r="AA408" s="690"/>
      <c r="AB408" s="359"/>
      <c r="AC408" s="359"/>
      <c r="AD408" s="359"/>
      <c r="AE408" s="359"/>
      <c r="AF408" s="359"/>
      <c r="AG408" s="359"/>
      <c r="AH408" s="359"/>
      <c r="AI408" s="359"/>
      <c r="AJ408" s="359"/>
      <c r="AK408" s="359"/>
      <c r="AL408" s="359"/>
      <c r="AM408" s="359"/>
      <c r="AN408" s="359"/>
      <c r="AO408" s="359"/>
      <c r="AP408" s="359"/>
      <c r="AQ408" s="359"/>
      <c r="AR408" s="359"/>
      <c r="AS408" s="359"/>
      <c r="AT408" s="359"/>
      <c r="AU408" s="359"/>
      <c r="AV408" s="359"/>
      <c r="AW408" s="359"/>
      <c r="AX408" s="359"/>
      <c r="AY408" s="359"/>
      <c r="AZ408" s="359"/>
      <c r="BA408" s="359"/>
      <c r="BB408" s="359"/>
      <c r="BC408" s="167"/>
      <c r="BD408" s="7"/>
      <c r="BH408" s="85"/>
      <c r="BI408" s="86"/>
      <c r="BJ408" s="86"/>
      <c r="BK408" s="175"/>
      <c r="BL408" s="175"/>
      <c r="BM408" s="175"/>
      <c r="BN408" s="175"/>
      <c r="BO408" s="175"/>
      <c r="BP408" s="175"/>
      <c r="BQ408" s="175"/>
      <c r="BR408" s="175"/>
      <c r="BS408" s="175"/>
      <c r="BT408" s="175"/>
      <c r="BU408" s="175"/>
      <c r="BV408" s="175"/>
      <c r="BW408" s="175"/>
      <c r="BX408" s="175"/>
      <c r="BY408" s="175"/>
      <c r="BZ408" s="175"/>
      <c r="CA408" s="175"/>
      <c r="CB408" s="175"/>
      <c r="CC408" s="175"/>
      <c r="CD408" s="175"/>
      <c r="CE408" s="175"/>
      <c r="CF408" s="175"/>
      <c r="CG408" s="175"/>
      <c r="CH408" s="175"/>
      <c r="CI408" s="175"/>
      <c r="CJ408" s="86"/>
      <c r="CK408" s="86"/>
      <c r="CL408" s="86"/>
      <c r="CM408" s="86"/>
      <c r="CN408" s="86"/>
      <c r="CO408" s="86"/>
      <c r="CP408" s="86"/>
      <c r="CQ408" s="86"/>
      <c r="CR408" s="86"/>
      <c r="CS408" s="86"/>
      <c r="CT408" s="86"/>
      <c r="CU408" s="86"/>
      <c r="CV408" s="86"/>
      <c r="CW408" s="86"/>
      <c r="CX408" s="86"/>
      <c r="CY408" s="86"/>
      <c r="CZ408" s="86"/>
      <c r="DA408" s="86"/>
      <c r="DB408" s="86"/>
      <c r="DC408" s="86"/>
      <c r="DD408" s="87"/>
    </row>
    <row r="409" spans="5:108" ht="15.75" customHeight="1" x14ac:dyDescent="0.2">
      <c r="E409" s="5"/>
      <c r="F409" s="6"/>
      <c r="G409" s="359"/>
      <c r="H409" s="359"/>
      <c r="I409" s="359"/>
      <c r="J409" s="359"/>
      <c r="K409" s="359"/>
      <c r="L409" s="359"/>
      <c r="M409" s="359"/>
      <c r="N409" s="373"/>
      <c r="O409" s="375"/>
      <c r="P409" s="373"/>
      <c r="Q409" s="375"/>
      <c r="R409" s="690"/>
      <c r="S409" s="690"/>
      <c r="T409" s="690"/>
      <c r="U409" s="690"/>
      <c r="V409" s="690"/>
      <c r="W409" s="690"/>
      <c r="X409" s="690"/>
      <c r="Y409" s="690"/>
      <c r="Z409" s="690"/>
      <c r="AA409" s="690"/>
      <c r="AB409" s="359"/>
      <c r="AC409" s="359"/>
      <c r="AD409" s="359"/>
      <c r="AE409" s="359"/>
      <c r="AF409" s="359"/>
      <c r="AG409" s="359"/>
      <c r="AH409" s="359"/>
      <c r="AI409" s="359"/>
      <c r="AJ409" s="359"/>
      <c r="AK409" s="359"/>
      <c r="AL409" s="359"/>
      <c r="AM409" s="359"/>
      <c r="AN409" s="359"/>
      <c r="AO409" s="359"/>
      <c r="AP409" s="359"/>
      <c r="AQ409" s="359"/>
      <c r="AR409" s="359"/>
      <c r="AS409" s="359"/>
      <c r="AT409" s="359"/>
      <c r="AU409" s="359"/>
      <c r="AV409" s="359"/>
      <c r="AW409" s="359"/>
      <c r="AX409" s="359"/>
      <c r="AY409" s="359"/>
      <c r="AZ409" s="359"/>
      <c r="BA409" s="359"/>
      <c r="BB409" s="359"/>
      <c r="BC409" s="167"/>
      <c r="BD409" s="7"/>
      <c r="BH409" s="85"/>
      <c r="BI409" s="86"/>
      <c r="BJ409" s="86"/>
      <c r="BK409" s="175"/>
      <c r="BL409" s="175"/>
      <c r="BM409" s="175"/>
      <c r="BN409" s="175"/>
      <c r="BO409" s="175"/>
      <c r="BP409" s="175"/>
      <c r="BQ409" s="175"/>
      <c r="BR409" s="175"/>
      <c r="BS409" s="175"/>
      <c r="BT409" s="175"/>
      <c r="BU409" s="175"/>
      <c r="BV409" s="175"/>
      <c r="BW409" s="175"/>
      <c r="BX409" s="175"/>
      <c r="BY409" s="175"/>
      <c r="BZ409" s="175"/>
      <c r="CA409" s="175"/>
      <c r="CB409" s="175"/>
      <c r="CC409" s="175"/>
      <c r="CD409" s="175"/>
      <c r="CE409" s="175"/>
      <c r="CF409" s="175"/>
      <c r="CG409" s="175"/>
      <c r="CH409" s="175"/>
      <c r="CI409" s="175"/>
      <c r="CJ409" s="86"/>
      <c r="CK409" s="86"/>
      <c r="CL409" s="86"/>
      <c r="CM409" s="86"/>
      <c r="CN409" s="86"/>
      <c r="CO409" s="86"/>
      <c r="CP409" s="86"/>
      <c r="CQ409" s="86"/>
      <c r="CR409" s="86"/>
      <c r="CS409" s="86"/>
      <c r="CT409" s="86"/>
      <c r="CU409" s="86"/>
      <c r="CV409" s="86"/>
      <c r="CW409" s="86"/>
      <c r="CX409" s="86"/>
      <c r="CY409" s="86"/>
      <c r="CZ409" s="86"/>
      <c r="DA409" s="86"/>
      <c r="DB409" s="86"/>
      <c r="DC409" s="86"/>
      <c r="DD409" s="87"/>
    </row>
    <row r="410" spans="5:108" ht="15.75" customHeight="1" x14ac:dyDescent="0.2">
      <c r="E410" s="5"/>
      <c r="F410" s="6"/>
      <c r="G410" s="359"/>
      <c r="H410" s="359"/>
      <c r="I410" s="359"/>
      <c r="J410" s="359"/>
      <c r="K410" s="359"/>
      <c r="L410" s="359"/>
      <c r="M410" s="359"/>
      <c r="N410" s="373"/>
      <c r="O410" s="375"/>
      <c r="P410" s="373"/>
      <c r="Q410" s="375"/>
      <c r="R410" s="690"/>
      <c r="S410" s="690"/>
      <c r="T410" s="690"/>
      <c r="U410" s="690"/>
      <c r="V410" s="690"/>
      <c r="W410" s="690"/>
      <c r="X410" s="690"/>
      <c r="Y410" s="690"/>
      <c r="Z410" s="690"/>
      <c r="AA410" s="690"/>
      <c r="AB410" s="359"/>
      <c r="AC410" s="359"/>
      <c r="AD410" s="359"/>
      <c r="AE410" s="359"/>
      <c r="AF410" s="359"/>
      <c r="AG410" s="359"/>
      <c r="AH410" s="359"/>
      <c r="AI410" s="359"/>
      <c r="AJ410" s="359"/>
      <c r="AK410" s="359"/>
      <c r="AL410" s="359"/>
      <c r="AM410" s="359"/>
      <c r="AN410" s="359"/>
      <c r="AO410" s="359"/>
      <c r="AP410" s="359"/>
      <c r="AQ410" s="359"/>
      <c r="AR410" s="359"/>
      <c r="AS410" s="359"/>
      <c r="AT410" s="359"/>
      <c r="AU410" s="359"/>
      <c r="AV410" s="359"/>
      <c r="AW410" s="359"/>
      <c r="AX410" s="359"/>
      <c r="AY410" s="359"/>
      <c r="AZ410" s="359"/>
      <c r="BA410" s="359"/>
      <c r="BB410" s="359"/>
      <c r="BC410" s="167"/>
      <c r="BD410" s="7"/>
      <c r="BH410" s="85"/>
      <c r="BI410" s="86"/>
      <c r="BJ410" s="86"/>
      <c r="BK410" s="175"/>
      <c r="BL410" s="175"/>
      <c r="BM410" s="175"/>
      <c r="BN410" s="175"/>
      <c r="BO410" s="175"/>
      <c r="BP410" s="175"/>
      <c r="BQ410" s="175"/>
      <c r="BR410" s="175"/>
      <c r="BS410" s="175"/>
      <c r="BT410" s="175"/>
      <c r="BU410" s="175"/>
      <c r="BV410" s="175"/>
      <c r="BW410" s="175"/>
      <c r="BX410" s="175"/>
      <c r="BY410" s="175"/>
      <c r="BZ410" s="175"/>
      <c r="CA410" s="175"/>
      <c r="CB410" s="175"/>
      <c r="CC410" s="175"/>
      <c r="CD410" s="175"/>
      <c r="CE410" s="175"/>
      <c r="CF410" s="175"/>
      <c r="CG410" s="175"/>
      <c r="CH410" s="175"/>
      <c r="CI410" s="175"/>
      <c r="CJ410" s="86"/>
      <c r="CK410" s="86"/>
      <c r="CL410" s="86"/>
      <c r="CM410" s="86"/>
      <c r="CN410" s="86"/>
      <c r="CO410" s="86"/>
      <c r="CP410" s="86"/>
      <c r="CQ410" s="86"/>
      <c r="CR410" s="86"/>
      <c r="CS410" s="86"/>
      <c r="CT410" s="86"/>
      <c r="CU410" s="86"/>
      <c r="CV410" s="86"/>
      <c r="CW410" s="86"/>
      <c r="CX410" s="86"/>
      <c r="CY410" s="86"/>
      <c r="CZ410" s="86"/>
      <c r="DA410" s="86"/>
      <c r="DB410" s="86"/>
      <c r="DC410" s="86"/>
      <c r="DD410" s="87"/>
    </row>
    <row r="411" spans="5:108" ht="15.75" customHeight="1" x14ac:dyDescent="0.2">
      <c r="E411" s="5"/>
      <c r="F411" s="6"/>
      <c r="G411" s="359"/>
      <c r="H411" s="359"/>
      <c r="I411" s="359"/>
      <c r="J411" s="359"/>
      <c r="K411" s="359"/>
      <c r="L411" s="359"/>
      <c r="M411" s="359"/>
      <c r="N411" s="373"/>
      <c r="O411" s="375"/>
      <c r="P411" s="373"/>
      <c r="Q411" s="375"/>
      <c r="R411" s="690"/>
      <c r="S411" s="690"/>
      <c r="T411" s="690"/>
      <c r="U411" s="690"/>
      <c r="V411" s="690"/>
      <c r="W411" s="690"/>
      <c r="X411" s="690"/>
      <c r="Y411" s="690"/>
      <c r="Z411" s="690"/>
      <c r="AA411" s="690"/>
      <c r="AB411" s="359"/>
      <c r="AC411" s="359"/>
      <c r="AD411" s="359"/>
      <c r="AE411" s="359"/>
      <c r="AF411" s="359"/>
      <c r="AG411" s="359"/>
      <c r="AH411" s="359"/>
      <c r="AI411" s="359"/>
      <c r="AJ411" s="359"/>
      <c r="AK411" s="359"/>
      <c r="AL411" s="359"/>
      <c r="AM411" s="359"/>
      <c r="AN411" s="359"/>
      <c r="AO411" s="359"/>
      <c r="AP411" s="359"/>
      <c r="AQ411" s="359"/>
      <c r="AR411" s="359"/>
      <c r="AS411" s="359"/>
      <c r="AT411" s="359"/>
      <c r="AU411" s="359"/>
      <c r="AV411" s="359"/>
      <c r="AW411" s="359"/>
      <c r="AX411" s="359"/>
      <c r="AY411" s="359"/>
      <c r="AZ411" s="359"/>
      <c r="BA411" s="359"/>
      <c r="BB411" s="359"/>
      <c r="BC411" s="167"/>
      <c r="BD411" s="7"/>
      <c r="BH411" s="85"/>
      <c r="BI411" s="86"/>
      <c r="BJ411" s="86"/>
      <c r="BK411" s="86"/>
      <c r="BL411" s="86"/>
      <c r="BM411" s="86"/>
      <c r="BN411" s="86"/>
      <c r="BO411" s="86"/>
      <c r="BP411" s="86"/>
      <c r="BQ411" s="86"/>
      <c r="BR411" s="86"/>
      <c r="BS411" s="86"/>
      <c r="BT411" s="86"/>
      <c r="BU411" s="86"/>
      <c r="BV411" s="86"/>
      <c r="BW411" s="86"/>
      <c r="BX411" s="86"/>
      <c r="BY411" s="86"/>
      <c r="BZ411" s="86"/>
      <c r="CA411" s="86"/>
      <c r="CB411" s="86"/>
      <c r="CC411" s="86"/>
      <c r="CD411" s="86"/>
      <c r="CE411" s="86"/>
      <c r="CF411" s="86"/>
      <c r="CG411" s="86"/>
      <c r="CH411" s="86"/>
      <c r="CI411" s="86"/>
      <c r="CJ411" s="86"/>
      <c r="CK411" s="86"/>
      <c r="CL411" s="86"/>
      <c r="CM411" s="86"/>
      <c r="CN411" s="86"/>
      <c r="CO411" s="86"/>
      <c r="CP411" s="86"/>
      <c r="CQ411" s="86"/>
      <c r="CR411" s="86"/>
      <c r="CS411" s="86"/>
      <c r="CT411" s="86"/>
      <c r="CU411" s="86"/>
      <c r="CV411" s="86"/>
      <c r="CW411" s="86"/>
      <c r="CX411" s="86"/>
      <c r="CY411" s="86"/>
      <c r="CZ411" s="86"/>
      <c r="DA411" s="86"/>
      <c r="DB411" s="86"/>
      <c r="DC411" s="86"/>
      <c r="DD411" s="87"/>
    </row>
    <row r="412" spans="5:108" ht="15.75" customHeight="1" x14ac:dyDescent="0.2">
      <c r="E412" s="5"/>
      <c r="F412" s="6"/>
      <c r="G412" s="359"/>
      <c r="H412" s="359"/>
      <c r="I412" s="359"/>
      <c r="J412" s="359"/>
      <c r="K412" s="359"/>
      <c r="L412" s="359"/>
      <c r="M412" s="359"/>
      <c r="N412" s="373"/>
      <c r="O412" s="375"/>
      <c r="P412" s="373"/>
      <c r="Q412" s="375"/>
      <c r="R412" s="690"/>
      <c r="S412" s="690"/>
      <c r="T412" s="690"/>
      <c r="U412" s="690"/>
      <c r="V412" s="690"/>
      <c r="W412" s="690"/>
      <c r="X412" s="690"/>
      <c r="Y412" s="690"/>
      <c r="Z412" s="690"/>
      <c r="AA412" s="690"/>
      <c r="AB412" s="359"/>
      <c r="AC412" s="359"/>
      <c r="AD412" s="359"/>
      <c r="AE412" s="359"/>
      <c r="AF412" s="359"/>
      <c r="AG412" s="359"/>
      <c r="AH412" s="359"/>
      <c r="AI412" s="359"/>
      <c r="AJ412" s="359"/>
      <c r="AK412" s="359"/>
      <c r="AL412" s="359"/>
      <c r="AM412" s="359"/>
      <c r="AN412" s="359"/>
      <c r="AO412" s="359"/>
      <c r="AP412" s="359"/>
      <c r="AQ412" s="359"/>
      <c r="AR412" s="359"/>
      <c r="AS412" s="359"/>
      <c r="AT412" s="359"/>
      <c r="AU412" s="359"/>
      <c r="AV412" s="359"/>
      <c r="AW412" s="359"/>
      <c r="AX412" s="359"/>
      <c r="AY412" s="359"/>
      <c r="AZ412" s="359"/>
      <c r="BA412" s="359"/>
      <c r="BB412" s="359"/>
      <c r="BC412" s="167"/>
      <c r="BD412" s="7"/>
      <c r="BH412" s="85"/>
      <c r="BI412" s="86"/>
      <c r="BJ412" s="86"/>
      <c r="BK412" s="86"/>
      <c r="BL412" s="86"/>
      <c r="BM412" s="86"/>
      <c r="BN412" s="86"/>
      <c r="BO412" s="86"/>
      <c r="BP412" s="86"/>
      <c r="BQ412" s="86"/>
      <c r="BR412" s="86"/>
      <c r="BS412" s="86"/>
      <c r="BT412" s="86"/>
      <c r="BU412" s="86"/>
      <c r="BV412" s="86"/>
      <c r="BW412" s="86"/>
      <c r="BX412" s="86"/>
      <c r="BY412" s="86"/>
      <c r="BZ412" s="86"/>
      <c r="CA412" s="86"/>
      <c r="CB412" s="86"/>
      <c r="CC412" s="86"/>
      <c r="CD412" s="86"/>
      <c r="CE412" s="86"/>
      <c r="CF412" s="86"/>
      <c r="CG412" s="86"/>
      <c r="CH412" s="86"/>
      <c r="CI412" s="86"/>
      <c r="CJ412" s="86"/>
      <c r="CK412" s="86"/>
      <c r="CL412" s="86"/>
      <c r="CM412" s="86"/>
      <c r="CN412" s="86"/>
      <c r="CO412" s="86"/>
      <c r="CP412" s="86"/>
      <c r="CQ412" s="86"/>
      <c r="CR412" s="86"/>
      <c r="CS412" s="86"/>
      <c r="CT412" s="86"/>
      <c r="CU412" s="86"/>
      <c r="CV412" s="86"/>
      <c r="CW412" s="86"/>
      <c r="CX412" s="86"/>
      <c r="CY412" s="86"/>
      <c r="CZ412" s="86"/>
      <c r="DA412" s="86"/>
      <c r="DB412" s="86"/>
      <c r="DC412" s="86"/>
      <c r="DD412" s="87"/>
    </row>
    <row r="413" spans="5:108" ht="15.75" customHeight="1" x14ac:dyDescent="0.2">
      <c r="E413" s="5"/>
      <c r="F413" s="6"/>
      <c r="G413" s="359"/>
      <c r="H413" s="359"/>
      <c r="I413" s="359"/>
      <c r="J413" s="359"/>
      <c r="K413" s="359"/>
      <c r="L413" s="359"/>
      <c r="M413" s="359"/>
      <c r="N413" s="373"/>
      <c r="O413" s="375"/>
      <c r="P413" s="373"/>
      <c r="Q413" s="375"/>
      <c r="R413" s="690"/>
      <c r="S413" s="690"/>
      <c r="T413" s="690"/>
      <c r="U413" s="690"/>
      <c r="V413" s="690"/>
      <c r="W413" s="690"/>
      <c r="X413" s="690"/>
      <c r="Y413" s="690"/>
      <c r="Z413" s="690"/>
      <c r="AA413" s="690"/>
      <c r="AB413" s="359"/>
      <c r="AC413" s="359"/>
      <c r="AD413" s="359"/>
      <c r="AE413" s="359"/>
      <c r="AF413" s="359"/>
      <c r="AG413" s="359"/>
      <c r="AH413" s="359"/>
      <c r="AI413" s="359"/>
      <c r="AJ413" s="359"/>
      <c r="AK413" s="359"/>
      <c r="AL413" s="359"/>
      <c r="AM413" s="359"/>
      <c r="AN413" s="359"/>
      <c r="AO413" s="359"/>
      <c r="AP413" s="359"/>
      <c r="AQ413" s="359"/>
      <c r="AR413" s="359"/>
      <c r="AS413" s="359"/>
      <c r="AT413" s="359"/>
      <c r="AU413" s="359"/>
      <c r="AV413" s="359"/>
      <c r="AW413" s="359"/>
      <c r="AX413" s="359"/>
      <c r="AY413" s="359"/>
      <c r="AZ413" s="359"/>
      <c r="BA413" s="359"/>
      <c r="BB413" s="359"/>
      <c r="BC413" s="167"/>
      <c r="BD413" s="7"/>
      <c r="BH413" s="85"/>
      <c r="BI413" s="86"/>
      <c r="BJ413" s="86"/>
      <c r="BK413" s="86"/>
      <c r="BL413" s="86"/>
      <c r="BM413" s="86"/>
      <c r="BN413" s="86"/>
      <c r="BO413" s="86"/>
      <c r="BP413" s="86"/>
      <c r="BQ413" s="86"/>
      <c r="BR413" s="86"/>
      <c r="BS413" s="86"/>
      <c r="BT413" s="86"/>
      <c r="BU413" s="86"/>
      <c r="BV413" s="86"/>
      <c r="BW413" s="86"/>
      <c r="BX413" s="86"/>
      <c r="BY413" s="86"/>
      <c r="BZ413" s="86"/>
      <c r="CA413" s="86"/>
      <c r="CB413" s="86"/>
      <c r="CC413" s="86"/>
      <c r="CD413" s="86"/>
      <c r="CE413" s="86"/>
      <c r="CF413" s="86"/>
      <c r="CG413" s="86"/>
      <c r="CH413" s="86"/>
      <c r="CI413" s="86"/>
      <c r="CJ413" s="86"/>
      <c r="CK413" s="86"/>
      <c r="CL413" s="86"/>
      <c r="CM413" s="86"/>
      <c r="CN413" s="86"/>
      <c r="CO413" s="86"/>
      <c r="CP413" s="86"/>
      <c r="CQ413" s="86"/>
      <c r="CR413" s="86"/>
      <c r="CS413" s="86"/>
      <c r="CT413" s="86"/>
      <c r="CU413" s="86"/>
      <c r="CV413" s="86"/>
      <c r="CW413" s="86"/>
      <c r="CX413" s="86"/>
      <c r="CY413" s="86"/>
      <c r="CZ413" s="86"/>
      <c r="DA413" s="86"/>
      <c r="DB413" s="86"/>
      <c r="DC413" s="86"/>
      <c r="DD413" s="87"/>
    </row>
    <row r="414" spans="5:108" ht="15.75" customHeight="1" x14ac:dyDescent="0.2">
      <c r="E414" s="5"/>
      <c r="F414" s="6"/>
      <c r="G414" s="359"/>
      <c r="H414" s="359"/>
      <c r="I414" s="359"/>
      <c r="J414" s="359"/>
      <c r="K414" s="359"/>
      <c r="L414" s="359"/>
      <c r="M414" s="359"/>
      <c r="N414" s="373"/>
      <c r="O414" s="375"/>
      <c r="P414" s="373"/>
      <c r="Q414" s="375"/>
      <c r="R414" s="690"/>
      <c r="S414" s="690"/>
      <c r="T414" s="690"/>
      <c r="U414" s="690"/>
      <c r="V414" s="690"/>
      <c r="W414" s="690"/>
      <c r="X414" s="690"/>
      <c r="Y414" s="690"/>
      <c r="Z414" s="690"/>
      <c r="AA414" s="690"/>
      <c r="AB414" s="359"/>
      <c r="AC414" s="359"/>
      <c r="AD414" s="359"/>
      <c r="AE414" s="359"/>
      <c r="AF414" s="359"/>
      <c r="AG414" s="359"/>
      <c r="AH414" s="359"/>
      <c r="AI414" s="359"/>
      <c r="AJ414" s="359"/>
      <c r="AK414" s="359"/>
      <c r="AL414" s="359"/>
      <c r="AM414" s="359"/>
      <c r="AN414" s="359"/>
      <c r="AO414" s="359"/>
      <c r="AP414" s="359"/>
      <c r="AQ414" s="359"/>
      <c r="AR414" s="359"/>
      <c r="AS414" s="359"/>
      <c r="AT414" s="359"/>
      <c r="AU414" s="359"/>
      <c r="AV414" s="359"/>
      <c r="AW414" s="359"/>
      <c r="AX414" s="359"/>
      <c r="AY414" s="359"/>
      <c r="AZ414" s="359"/>
      <c r="BA414" s="359"/>
      <c r="BB414" s="359"/>
      <c r="BC414" s="167"/>
      <c r="BD414" s="7"/>
      <c r="BH414" s="85"/>
      <c r="BI414" s="86"/>
      <c r="BJ414" s="86"/>
      <c r="BK414" s="86"/>
      <c r="BL414" s="86"/>
      <c r="BM414" s="86"/>
      <c r="BN414" s="86"/>
      <c r="BO414" s="86"/>
      <c r="BP414" s="86"/>
      <c r="BQ414" s="86"/>
      <c r="BR414" s="86"/>
      <c r="BS414" s="86"/>
      <c r="BT414" s="86"/>
      <c r="BU414" s="86"/>
      <c r="BV414" s="86"/>
      <c r="BW414" s="86"/>
      <c r="BX414" s="86"/>
      <c r="BY414" s="86"/>
      <c r="BZ414" s="86"/>
      <c r="CA414" s="86"/>
      <c r="CB414" s="86"/>
      <c r="CC414" s="86"/>
      <c r="CD414" s="86"/>
      <c r="CE414" s="86"/>
      <c r="CF414" s="86"/>
      <c r="CG414" s="86"/>
      <c r="CH414" s="86"/>
      <c r="CI414" s="86"/>
      <c r="CJ414" s="86"/>
      <c r="CK414" s="86"/>
      <c r="CL414" s="86"/>
      <c r="CM414" s="86"/>
      <c r="CN414" s="86"/>
      <c r="CO414" s="86"/>
      <c r="CP414" s="86"/>
      <c r="CQ414" s="86"/>
      <c r="CR414" s="86"/>
      <c r="CS414" s="86"/>
      <c r="CT414" s="86"/>
      <c r="CU414" s="86"/>
      <c r="CV414" s="86"/>
      <c r="CW414" s="86"/>
      <c r="CX414" s="86"/>
      <c r="CY414" s="86"/>
      <c r="CZ414" s="86"/>
      <c r="DA414" s="86"/>
      <c r="DB414" s="86"/>
      <c r="DC414" s="86"/>
      <c r="DD414" s="87"/>
    </row>
    <row r="415" spans="5:108" ht="15.75" customHeight="1" x14ac:dyDescent="0.2">
      <c r="E415" s="5"/>
      <c r="F415" s="6"/>
      <c r="G415" s="359"/>
      <c r="H415" s="359"/>
      <c r="I415" s="359"/>
      <c r="J415" s="359"/>
      <c r="K415" s="359"/>
      <c r="L415" s="359"/>
      <c r="M415" s="359"/>
      <c r="N415" s="373"/>
      <c r="O415" s="375"/>
      <c r="P415" s="373"/>
      <c r="Q415" s="375"/>
      <c r="R415" s="690"/>
      <c r="S415" s="690"/>
      <c r="T415" s="690"/>
      <c r="U415" s="690"/>
      <c r="V415" s="690"/>
      <c r="W415" s="690"/>
      <c r="X415" s="690"/>
      <c r="Y415" s="690"/>
      <c r="Z415" s="690"/>
      <c r="AA415" s="690"/>
      <c r="AB415" s="359"/>
      <c r="AC415" s="359"/>
      <c r="AD415" s="359"/>
      <c r="AE415" s="359"/>
      <c r="AF415" s="359"/>
      <c r="AG415" s="359"/>
      <c r="AH415" s="359"/>
      <c r="AI415" s="359"/>
      <c r="AJ415" s="359"/>
      <c r="AK415" s="359"/>
      <c r="AL415" s="359"/>
      <c r="AM415" s="359"/>
      <c r="AN415" s="359"/>
      <c r="AO415" s="359"/>
      <c r="AP415" s="359"/>
      <c r="AQ415" s="359"/>
      <c r="AR415" s="359"/>
      <c r="AS415" s="359"/>
      <c r="AT415" s="359"/>
      <c r="AU415" s="359"/>
      <c r="AV415" s="359"/>
      <c r="AW415" s="359"/>
      <c r="AX415" s="359"/>
      <c r="AY415" s="359"/>
      <c r="AZ415" s="359"/>
      <c r="BA415" s="359"/>
      <c r="BB415" s="359"/>
      <c r="BC415" s="167"/>
      <c r="BD415" s="7"/>
      <c r="BH415" s="85"/>
      <c r="BI415" s="86"/>
      <c r="BJ415" s="86"/>
      <c r="BK415" s="86"/>
      <c r="BL415" s="86"/>
      <c r="BM415" s="86"/>
      <c r="BN415" s="86"/>
      <c r="BO415" s="86"/>
      <c r="BP415" s="86"/>
      <c r="BQ415" s="86"/>
      <c r="BR415" s="86"/>
      <c r="BS415" s="86"/>
      <c r="BT415" s="86"/>
      <c r="BU415" s="86"/>
      <c r="BV415" s="86"/>
      <c r="BW415" s="86"/>
      <c r="BX415" s="86"/>
      <c r="BY415" s="86"/>
      <c r="BZ415" s="86"/>
      <c r="CA415" s="86"/>
      <c r="CB415" s="86"/>
      <c r="CC415" s="86"/>
      <c r="CD415" s="86"/>
      <c r="CE415" s="86"/>
      <c r="CF415" s="86"/>
      <c r="CG415" s="86"/>
      <c r="CH415" s="86"/>
      <c r="CI415" s="86"/>
      <c r="CJ415" s="86"/>
      <c r="CK415" s="86"/>
      <c r="CL415" s="86"/>
      <c r="CM415" s="86"/>
      <c r="CN415" s="86"/>
      <c r="CO415" s="86"/>
      <c r="CP415" s="86"/>
      <c r="CQ415" s="86"/>
      <c r="CR415" s="86"/>
      <c r="CS415" s="86"/>
      <c r="CT415" s="86"/>
      <c r="CU415" s="86"/>
      <c r="CV415" s="86"/>
      <c r="CW415" s="86"/>
      <c r="CX415" s="86"/>
      <c r="CY415" s="86"/>
      <c r="CZ415" s="86"/>
      <c r="DA415" s="86"/>
      <c r="DB415" s="86"/>
      <c r="DC415" s="86"/>
      <c r="DD415" s="87"/>
    </row>
    <row r="416" spans="5:108" ht="15.75" customHeight="1" x14ac:dyDescent="0.2">
      <c r="E416" s="5"/>
      <c r="F416" s="6"/>
      <c r="G416" s="167"/>
      <c r="H416" s="167"/>
      <c r="I416" s="167"/>
      <c r="J416" s="167"/>
      <c r="K416" s="167"/>
      <c r="L416" s="167"/>
      <c r="M416" s="167"/>
      <c r="N416" s="167"/>
      <c r="O416" s="167"/>
      <c r="P416" s="167"/>
      <c r="Q416" s="167"/>
      <c r="R416" s="167"/>
      <c r="S416" s="167"/>
      <c r="T416" s="167"/>
      <c r="U416" s="167"/>
      <c r="V416" s="167"/>
      <c r="W416" s="167"/>
      <c r="X416" s="167"/>
      <c r="Y416" s="167"/>
      <c r="Z416" s="167"/>
      <c r="AA416" s="167"/>
      <c r="AB416" s="167"/>
      <c r="AC416" s="167"/>
      <c r="AD416" s="167"/>
      <c r="AE416" s="167"/>
      <c r="AF416" s="167"/>
      <c r="AG416" s="167"/>
      <c r="AH416" s="167"/>
      <c r="AI416" s="167"/>
      <c r="AJ416" s="167"/>
      <c r="AK416" s="167"/>
      <c r="AL416" s="167"/>
      <c r="AM416" s="167"/>
      <c r="AN416" s="167"/>
      <c r="AO416" s="167"/>
      <c r="AP416" s="167"/>
      <c r="AQ416" s="167"/>
      <c r="AR416" s="167"/>
      <c r="AS416" s="167"/>
      <c r="AT416" s="167"/>
      <c r="AU416" s="167"/>
      <c r="AV416" s="167"/>
      <c r="AW416" s="167"/>
      <c r="AX416" s="167"/>
      <c r="AY416" s="167"/>
      <c r="AZ416" s="167"/>
      <c r="BA416" s="167"/>
      <c r="BB416" s="167"/>
      <c r="BC416" s="167"/>
      <c r="BD416" s="7"/>
      <c r="BH416" s="85"/>
      <c r="BI416" s="86"/>
      <c r="BJ416" s="86"/>
      <c r="BK416" s="86"/>
      <c r="BL416" s="86"/>
      <c r="BM416" s="86"/>
      <c r="BN416" s="86"/>
      <c r="BO416" s="86"/>
      <c r="BP416" s="86"/>
      <c r="BQ416" s="86"/>
      <c r="BR416" s="86"/>
      <c r="BS416" s="86"/>
      <c r="BT416" s="86"/>
      <c r="BU416" s="86"/>
      <c r="BV416" s="86"/>
      <c r="BW416" s="86"/>
      <c r="BX416" s="86"/>
      <c r="BY416" s="86"/>
      <c r="BZ416" s="86"/>
      <c r="CA416" s="86"/>
      <c r="CB416" s="86"/>
      <c r="CC416" s="86"/>
      <c r="CD416" s="86"/>
      <c r="CE416" s="86"/>
      <c r="CF416" s="86"/>
      <c r="CG416" s="86"/>
      <c r="CH416" s="86"/>
      <c r="CI416" s="86"/>
      <c r="CJ416" s="86"/>
      <c r="CK416" s="86"/>
      <c r="CL416" s="86"/>
      <c r="CM416" s="86"/>
      <c r="CN416" s="86"/>
      <c r="CO416" s="86"/>
      <c r="CP416" s="86"/>
      <c r="CQ416" s="86"/>
      <c r="CR416" s="86"/>
      <c r="CS416" s="86"/>
      <c r="CT416" s="86"/>
      <c r="CU416" s="86"/>
      <c r="CV416" s="86"/>
      <c r="CW416" s="86"/>
      <c r="CX416" s="86"/>
      <c r="CY416" s="86"/>
      <c r="CZ416" s="86"/>
      <c r="DA416" s="86"/>
      <c r="DB416" s="86"/>
      <c r="DC416" s="86"/>
      <c r="DD416" s="87"/>
    </row>
    <row r="417" spans="1:108" ht="15.75" customHeight="1" x14ac:dyDescent="0.2">
      <c r="E417" s="5"/>
      <c r="F417" s="6"/>
      <c r="G417" s="167"/>
      <c r="H417" s="167"/>
      <c r="I417" s="167"/>
      <c r="J417" s="167"/>
      <c r="K417" s="167"/>
      <c r="L417" s="167"/>
      <c r="M417" s="167"/>
      <c r="N417" s="167"/>
      <c r="O417" s="167"/>
      <c r="P417" s="167"/>
      <c r="Q417" s="167"/>
      <c r="R417" s="167"/>
      <c r="S417" s="167"/>
      <c r="T417" s="167"/>
      <c r="U417" s="167"/>
      <c r="V417" s="167"/>
      <c r="W417" s="167"/>
      <c r="X417" s="167"/>
      <c r="Y417" s="167"/>
      <c r="Z417" s="167"/>
      <c r="AA417" s="167"/>
      <c r="AB417" s="167"/>
      <c r="AC417" s="167"/>
      <c r="AD417" s="167"/>
      <c r="AE417" s="167"/>
      <c r="AF417" s="167"/>
      <c r="AG417" s="167"/>
      <c r="AH417" s="167"/>
      <c r="AI417" s="167"/>
      <c r="AJ417" s="167"/>
      <c r="AK417" s="167"/>
      <c r="AL417" s="167"/>
      <c r="AM417" s="167"/>
      <c r="AN417" s="167"/>
      <c r="AO417" s="167"/>
      <c r="AP417" s="167"/>
      <c r="AQ417" s="167"/>
      <c r="AR417" s="167"/>
      <c r="AS417" s="167"/>
      <c r="AT417" s="167"/>
      <c r="AU417" s="167"/>
      <c r="AV417" s="167"/>
      <c r="AW417" s="167"/>
      <c r="AX417" s="167"/>
      <c r="AY417" s="167"/>
      <c r="AZ417" s="167"/>
      <c r="BA417" s="167"/>
      <c r="BB417" s="167"/>
      <c r="BC417" s="167"/>
      <c r="BD417" s="7"/>
      <c r="BH417" s="85"/>
      <c r="BI417" s="86"/>
      <c r="BJ417" s="86"/>
      <c r="BK417" s="86"/>
      <c r="BL417" s="86"/>
      <c r="BM417" s="86"/>
      <c r="BN417" s="86"/>
      <c r="BO417" s="86"/>
      <c r="BP417" s="86"/>
      <c r="BQ417" s="86"/>
      <c r="BR417" s="86"/>
      <c r="BS417" s="86"/>
      <c r="BT417" s="86"/>
      <c r="BU417" s="86"/>
      <c r="BV417" s="86"/>
      <c r="BW417" s="86"/>
      <c r="BX417" s="86"/>
      <c r="BY417" s="86"/>
      <c r="BZ417" s="86"/>
      <c r="CA417" s="86"/>
      <c r="CB417" s="86"/>
      <c r="CC417" s="86"/>
      <c r="CD417" s="86"/>
      <c r="CE417" s="86"/>
      <c r="CF417" s="86"/>
      <c r="CG417" s="86"/>
      <c r="CH417" s="86"/>
      <c r="CI417" s="86"/>
      <c r="CJ417" s="86"/>
      <c r="CK417" s="86"/>
      <c r="CL417" s="86"/>
      <c r="CM417" s="86"/>
      <c r="CN417" s="86"/>
      <c r="CO417" s="86"/>
      <c r="CP417" s="86"/>
      <c r="CQ417" s="86"/>
      <c r="CR417" s="86"/>
      <c r="CS417" s="86"/>
      <c r="CT417" s="86"/>
      <c r="CU417" s="86"/>
      <c r="CV417" s="86"/>
      <c r="CW417" s="86"/>
      <c r="CX417" s="86"/>
      <c r="CY417" s="86"/>
      <c r="CZ417" s="86"/>
      <c r="DA417" s="86"/>
      <c r="DB417" s="86"/>
      <c r="DC417" s="86"/>
      <c r="DD417" s="87"/>
    </row>
    <row r="418" spans="1:108" ht="15.75" thickBot="1" x14ac:dyDescent="0.25">
      <c r="E418" s="21"/>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3"/>
      <c r="BH418" s="88"/>
      <c r="BI418" s="89"/>
      <c r="BJ418" s="89"/>
      <c r="BK418" s="89"/>
      <c r="BL418" s="89"/>
      <c r="BM418" s="89"/>
      <c r="BN418" s="89"/>
      <c r="BO418" s="89"/>
      <c r="BP418" s="89"/>
      <c r="BQ418" s="89"/>
      <c r="BR418" s="89"/>
      <c r="BS418" s="89"/>
      <c r="BT418" s="89"/>
      <c r="BU418" s="89"/>
      <c r="BV418" s="89"/>
      <c r="BW418" s="89"/>
      <c r="BX418" s="89"/>
      <c r="BY418" s="89"/>
      <c r="BZ418" s="89"/>
      <c r="CA418" s="89"/>
      <c r="CB418" s="89"/>
      <c r="CC418" s="89"/>
      <c r="CD418" s="89"/>
      <c r="CE418" s="89"/>
      <c r="CF418" s="89"/>
      <c r="CG418" s="89"/>
      <c r="CH418" s="89"/>
      <c r="CI418" s="89"/>
      <c r="CJ418" s="89"/>
      <c r="CK418" s="89"/>
      <c r="CL418" s="89"/>
      <c r="CM418" s="89"/>
      <c r="CN418" s="89"/>
      <c r="CO418" s="89"/>
      <c r="CP418" s="89"/>
      <c r="CQ418" s="89"/>
      <c r="CR418" s="89"/>
      <c r="CS418" s="89"/>
      <c r="CT418" s="89"/>
      <c r="CU418" s="89"/>
      <c r="CV418" s="89"/>
      <c r="CW418" s="89"/>
      <c r="CX418" s="89"/>
      <c r="CY418" s="89"/>
      <c r="CZ418" s="89"/>
      <c r="DA418" s="89"/>
      <c r="DB418" s="89"/>
      <c r="DC418" s="89"/>
      <c r="DD418" s="90"/>
    </row>
    <row r="420" spans="1:108" s="224" customFormat="1" x14ac:dyDescent="0.2">
      <c r="A420" s="1"/>
      <c r="B420" s="1"/>
      <c r="C420" s="1"/>
    </row>
    <row r="422" spans="1:108" ht="21" thickBot="1" x14ac:dyDescent="0.35">
      <c r="E422" s="27" t="s">
        <v>1249</v>
      </c>
    </row>
    <row r="423" spans="1:108" x14ac:dyDescent="0.2">
      <c r="E423" s="2"/>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4"/>
      <c r="BH423" s="82"/>
      <c r="BI423" s="83"/>
      <c r="BJ423" s="83"/>
      <c r="BK423" s="83"/>
      <c r="BL423" s="83"/>
      <c r="BM423" s="83"/>
      <c r="BN423" s="83"/>
      <c r="BO423" s="83"/>
      <c r="BP423" s="83"/>
      <c r="BQ423" s="83"/>
      <c r="BR423" s="83"/>
      <c r="BS423" s="83"/>
      <c r="BT423" s="83"/>
      <c r="BU423" s="83"/>
      <c r="BV423" s="83"/>
      <c r="BW423" s="83"/>
      <c r="BX423" s="83"/>
      <c r="BY423" s="83"/>
      <c r="BZ423" s="83"/>
      <c r="CA423" s="83"/>
      <c r="CB423" s="83"/>
      <c r="CC423" s="83"/>
      <c r="CD423" s="83"/>
      <c r="CE423" s="83"/>
      <c r="CF423" s="83"/>
      <c r="CG423" s="83"/>
      <c r="CH423" s="83"/>
      <c r="CI423" s="83"/>
      <c r="CJ423" s="83"/>
      <c r="CK423" s="83"/>
      <c r="CL423" s="83"/>
      <c r="CM423" s="83"/>
      <c r="CN423" s="83"/>
      <c r="CO423" s="83"/>
      <c r="CP423" s="83"/>
      <c r="CQ423" s="83"/>
      <c r="CR423" s="83"/>
      <c r="CS423" s="83"/>
      <c r="CT423" s="83"/>
      <c r="CU423" s="83"/>
      <c r="CV423" s="83"/>
      <c r="CW423" s="83"/>
      <c r="CX423" s="83"/>
      <c r="CY423" s="83"/>
      <c r="CZ423" s="83"/>
      <c r="DA423" s="83"/>
      <c r="DB423" s="83"/>
      <c r="DC423" s="83"/>
      <c r="DD423" s="84"/>
    </row>
    <row r="424" spans="1:108" x14ac:dyDescent="0.2">
      <c r="E424" s="5"/>
      <c r="F424" s="6"/>
      <c r="G424" s="6" t="s">
        <v>255</v>
      </c>
      <c r="H424" s="6"/>
      <c r="I424" s="6"/>
      <c r="J424" s="6"/>
      <c r="K424" s="6"/>
      <c r="L424" s="6"/>
      <c r="M424" s="6"/>
      <c r="N424" s="665">
        <v>2023</v>
      </c>
      <c r="O424" s="666"/>
      <c r="P424" s="666"/>
      <c r="Q424" s="666"/>
      <c r="R424" s="666"/>
      <c r="S424" s="666"/>
      <c r="T424" s="666"/>
      <c r="U424" s="666"/>
      <c r="V424" s="667"/>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7"/>
      <c r="BH424" s="85"/>
      <c r="BI424" s="86"/>
      <c r="BJ424" s="86"/>
      <c r="BK424" s="86" t="s">
        <v>226</v>
      </c>
      <c r="BL424" s="86"/>
      <c r="BM424" s="86"/>
      <c r="BN424" s="86"/>
      <c r="BO424" s="86"/>
      <c r="BP424" s="86"/>
      <c r="BQ424" s="86"/>
      <c r="BR424" s="86"/>
      <c r="BS424" s="86"/>
      <c r="BT424" s="86"/>
      <c r="BU424" s="86"/>
      <c r="BV424" s="86"/>
      <c r="BW424" s="86"/>
      <c r="BX424" s="86"/>
      <c r="BY424" s="86"/>
      <c r="BZ424" s="86"/>
      <c r="CA424" s="86"/>
      <c r="CB424" s="86"/>
      <c r="CC424" s="86"/>
      <c r="CD424" s="86"/>
      <c r="CE424" s="86"/>
      <c r="CF424" s="86"/>
      <c r="CG424" s="86"/>
      <c r="CH424" s="86"/>
      <c r="CI424" s="86"/>
      <c r="CJ424" s="86"/>
      <c r="CK424" s="86"/>
      <c r="CL424" s="86"/>
      <c r="CM424" s="86"/>
      <c r="CN424" s="86"/>
      <c r="CO424" s="86"/>
      <c r="CP424" s="86"/>
      <c r="CQ424" s="86"/>
      <c r="CR424" s="86"/>
      <c r="CS424" s="86"/>
      <c r="CT424" s="86"/>
      <c r="CU424" s="86"/>
      <c r="CV424" s="86"/>
      <c r="CW424" s="86"/>
      <c r="CX424" s="86"/>
      <c r="CY424" s="86"/>
      <c r="CZ424" s="86"/>
      <c r="DA424" s="86"/>
      <c r="DB424" s="86"/>
      <c r="DC424" s="86"/>
      <c r="DD424" s="87"/>
    </row>
    <row r="425" spans="1:108" ht="15.6" customHeight="1" x14ac:dyDescent="0.2">
      <c r="E425" s="5"/>
      <c r="F425" s="6"/>
      <c r="G425" s="6"/>
      <c r="H425" s="6"/>
      <c r="I425" s="6"/>
      <c r="J425" s="6"/>
      <c r="K425" s="6"/>
      <c r="L425" s="6"/>
      <c r="M425" s="6"/>
      <c r="N425" s="6"/>
      <c r="O425" s="6"/>
      <c r="P425" s="6"/>
      <c r="Q425" s="6"/>
      <c r="R425" s="6"/>
      <c r="S425" s="6"/>
      <c r="T425" s="6"/>
      <c r="U425" s="6"/>
      <c r="V425" s="6"/>
      <c r="W425" s="6"/>
      <c r="X425" s="6"/>
      <c r="Y425" s="6"/>
      <c r="Z425" s="530" t="s">
        <v>188</v>
      </c>
      <c r="AA425" s="530"/>
      <c r="AB425" s="530"/>
      <c r="AC425" s="530"/>
      <c r="AD425" s="530"/>
      <c r="AE425" s="530"/>
      <c r="AF425" s="530"/>
      <c r="AG425" s="530"/>
      <c r="AH425" s="530"/>
      <c r="AI425" s="530"/>
      <c r="AJ425" s="530"/>
      <c r="AK425" s="530"/>
      <c r="AL425" s="530"/>
      <c r="AM425" s="530"/>
      <c r="AN425" s="530"/>
      <c r="AO425" s="530"/>
      <c r="AP425" s="530"/>
      <c r="AQ425" s="530"/>
      <c r="AR425" s="530"/>
      <c r="AS425" s="530"/>
      <c r="AT425" s="530"/>
      <c r="AU425" s="530"/>
      <c r="AV425" s="530"/>
      <c r="AW425" s="530"/>
      <c r="AX425" s="530"/>
      <c r="AY425" s="530"/>
      <c r="AZ425" s="6"/>
      <c r="BA425" s="6"/>
      <c r="BB425" s="6"/>
      <c r="BC425" s="6"/>
      <c r="BD425" s="7"/>
      <c r="BH425" s="85"/>
      <c r="BI425" s="86"/>
      <c r="BJ425" s="86"/>
      <c r="BK425" s="1"/>
      <c r="BL425" s="86"/>
      <c r="BM425" s="86"/>
      <c r="BN425" s="86"/>
      <c r="BO425" s="86"/>
      <c r="BP425" s="86"/>
      <c r="BQ425" s="86"/>
      <c r="BR425" s="86"/>
      <c r="BS425" s="86"/>
      <c r="BT425" s="86"/>
      <c r="BU425" s="86"/>
      <c r="BV425" s="86"/>
      <c r="BW425" s="86"/>
      <c r="BX425" s="86"/>
      <c r="BY425" s="86"/>
      <c r="BZ425" s="86"/>
      <c r="CA425" s="86"/>
      <c r="CB425" s="86"/>
      <c r="CC425" s="86"/>
      <c r="CD425" s="86"/>
      <c r="CE425" s="86"/>
      <c r="CF425" s="86"/>
      <c r="CG425" s="86"/>
      <c r="CH425" s="86"/>
      <c r="CI425" s="86"/>
      <c r="CJ425" s="86"/>
      <c r="CK425" s="86"/>
      <c r="CL425" s="86"/>
      <c r="CM425" s="86"/>
      <c r="CN425" s="86"/>
      <c r="CO425" s="86"/>
      <c r="CP425" s="86"/>
      <c r="CQ425" s="86"/>
      <c r="CR425" s="86"/>
      <c r="CS425" s="86"/>
      <c r="CT425" s="86"/>
      <c r="CU425" s="86"/>
      <c r="CV425" s="86"/>
      <c r="CW425" s="86"/>
      <c r="CX425" s="86"/>
      <c r="CY425" s="86"/>
      <c r="CZ425" s="86"/>
      <c r="DA425" s="86"/>
      <c r="DB425" s="86"/>
      <c r="DC425" s="86"/>
      <c r="DD425" s="87"/>
    </row>
    <row r="426" spans="1:108" ht="15.6" customHeight="1" x14ac:dyDescent="0.2">
      <c r="E426" s="5"/>
      <c r="F426" s="6"/>
      <c r="G426" s="6" t="s">
        <v>312</v>
      </c>
      <c r="H426" s="6"/>
      <c r="I426" s="6"/>
      <c r="J426" s="6"/>
      <c r="K426" s="6"/>
      <c r="L426" s="6"/>
      <c r="M426" s="6"/>
      <c r="N426" s="441" t="str">
        <f>N306</f>
        <v>Bán hàng</v>
      </c>
      <c r="O426" s="442"/>
      <c r="P426" s="442"/>
      <c r="Q426" s="442"/>
      <c r="R426" s="442"/>
      <c r="S426" s="442"/>
      <c r="T426" s="442"/>
      <c r="U426" s="443"/>
      <c r="V426" s="16" t="s">
        <v>34</v>
      </c>
      <c r="W426" s="6"/>
      <c r="X426" s="6"/>
      <c r="Y426" s="6"/>
      <c r="Z426" s="530"/>
      <c r="AA426" s="530"/>
      <c r="AB426" s="530"/>
      <c r="AC426" s="530"/>
      <c r="AD426" s="530"/>
      <c r="AE426" s="530"/>
      <c r="AF426" s="530"/>
      <c r="AG426" s="530"/>
      <c r="AH426" s="530"/>
      <c r="AI426" s="530"/>
      <c r="AJ426" s="530"/>
      <c r="AK426" s="530"/>
      <c r="AL426" s="530"/>
      <c r="AM426" s="530"/>
      <c r="AN426" s="530"/>
      <c r="AO426" s="530"/>
      <c r="AP426" s="530"/>
      <c r="AQ426" s="530"/>
      <c r="AR426" s="530"/>
      <c r="AS426" s="530"/>
      <c r="AT426" s="530"/>
      <c r="AU426" s="530"/>
      <c r="AV426" s="530"/>
      <c r="AW426" s="530"/>
      <c r="AX426" s="530"/>
      <c r="AY426" s="530"/>
      <c r="AZ426" s="6"/>
      <c r="BA426" s="6"/>
      <c r="BB426" s="6"/>
      <c r="BC426" s="6"/>
      <c r="BD426" s="7"/>
      <c r="BH426" s="85"/>
      <c r="BI426" s="86"/>
      <c r="BJ426" s="86" t="s">
        <v>1101</v>
      </c>
      <c r="BK426" s="86"/>
      <c r="BL426" s="86"/>
      <c r="BM426" s="86"/>
      <c r="BN426" s="86"/>
      <c r="BO426" s="86"/>
      <c r="BP426" s="86"/>
      <c r="BQ426" s="86"/>
      <c r="BR426" s="86"/>
      <c r="BS426" s="86"/>
      <c r="BT426" s="86"/>
      <c r="BU426" s="86"/>
      <c r="BV426" s="86"/>
      <c r="BW426" s="86"/>
      <c r="BX426" s="86"/>
      <c r="BY426" s="86"/>
      <c r="BZ426" s="86"/>
      <c r="CA426" s="86"/>
      <c r="CB426" s="86"/>
      <c r="CC426" s="86"/>
      <c r="CD426" s="86"/>
      <c r="CE426" s="86"/>
      <c r="CF426" s="86"/>
      <c r="CG426" s="86"/>
      <c r="CH426" s="86"/>
      <c r="CI426" s="86"/>
      <c r="CJ426" s="86"/>
      <c r="CK426" s="86"/>
      <c r="CL426" s="86"/>
      <c r="CM426" s="86"/>
      <c r="CN426" s="86"/>
      <c r="CO426" s="86"/>
      <c r="CP426" s="86"/>
      <c r="CQ426" s="86"/>
      <c r="CR426" s="86"/>
      <c r="CS426" s="86"/>
      <c r="CT426" s="86"/>
      <c r="CU426" s="86"/>
      <c r="CV426" s="86"/>
      <c r="CW426" s="86"/>
      <c r="CX426" s="86"/>
      <c r="CY426" s="86"/>
      <c r="CZ426" s="86"/>
      <c r="DA426" s="86"/>
      <c r="DB426" s="86"/>
      <c r="DC426" s="86"/>
      <c r="DD426" s="87"/>
    </row>
    <row r="427" spans="1:108" x14ac:dyDescent="0.2">
      <c r="E427" s="5"/>
      <c r="F427" s="6"/>
      <c r="G427" s="6"/>
      <c r="H427" s="6"/>
      <c r="I427" s="6"/>
      <c r="J427" s="6"/>
      <c r="K427" s="6"/>
      <c r="L427" s="6"/>
      <c r="M427" s="6"/>
      <c r="N427" s="6"/>
      <c r="O427" s="6"/>
      <c r="P427" s="6"/>
      <c r="Q427" s="6"/>
      <c r="R427" s="6"/>
      <c r="S427" s="6"/>
      <c r="T427" s="6"/>
      <c r="U427" s="6"/>
      <c r="V427" s="6"/>
      <c r="W427" s="6"/>
      <c r="X427" s="6"/>
      <c r="Y427" s="11"/>
      <c r="Z427" s="46"/>
      <c r="AA427" s="46"/>
      <c r="AB427" s="46"/>
      <c r="AC427" s="46"/>
      <c r="AD427" s="46"/>
      <c r="AE427" s="46"/>
      <c r="AF427" s="46"/>
      <c r="AG427" s="46"/>
      <c r="AH427" s="46"/>
      <c r="AI427" s="46"/>
      <c r="AJ427" s="46"/>
      <c r="AK427" s="46"/>
      <c r="AL427" s="46"/>
      <c r="AM427" s="46"/>
      <c r="AN427" s="46"/>
      <c r="AO427" s="46"/>
      <c r="AP427" s="46"/>
      <c r="AQ427" s="46"/>
      <c r="AR427" s="46"/>
      <c r="AS427" s="46"/>
      <c r="AT427" s="46"/>
      <c r="AU427" s="46"/>
      <c r="AV427" s="46"/>
      <c r="AW427" s="46"/>
      <c r="AX427" s="46"/>
      <c r="AY427" s="46"/>
      <c r="AZ427" s="46"/>
      <c r="BA427" s="46"/>
      <c r="BB427" s="46"/>
      <c r="BC427" s="47"/>
      <c r="BD427" s="7"/>
      <c r="BH427" s="85"/>
      <c r="BI427" s="86"/>
      <c r="BJ427" s="86"/>
      <c r="BK427" s="86" t="s">
        <v>1208</v>
      </c>
      <c r="BL427" s="86"/>
      <c r="BM427" s="86"/>
      <c r="BN427" s="86"/>
      <c r="BO427" s="86"/>
      <c r="BP427" s="86"/>
      <c r="BQ427" s="86"/>
      <c r="BR427" s="86"/>
      <c r="BS427" s="86"/>
      <c r="BT427" s="86"/>
      <c r="BU427" s="86"/>
      <c r="BV427" s="86"/>
      <c r="BW427" s="86"/>
      <c r="BX427" s="86"/>
      <c r="BY427" s="86"/>
      <c r="BZ427" s="86"/>
      <c r="CA427" s="86"/>
      <c r="CB427" s="86"/>
      <c r="CC427" s="86"/>
      <c r="CD427" s="86"/>
      <c r="CE427" s="86"/>
      <c r="CF427" s="86"/>
      <c r="CG427" s="86"/>
      <c r="CH427" s="86"/>
      <c r="CI427" s="86"/>
      <c r="CJ427" s="86"/>
      <c r="CK427" s="86"/>
      <c r="CL427" s="86"/>
      <c r="CM427" s="86"/>
      <c r="CN427" s="86"/>
      <c r="CO427" s="86"/>
      <c r="CP427" s="86"/>
      <c r="CQ427" s="86"/>
      <c r="CR427" s="86"/>
      <c r="CS427" s="86"/>
      <c r="CT427" s="86"/>
      <c r="CU427" s="86"/>
      <c r="CV427" s="86"/>
      <c r="CW427" s="86"/>
      <c r="CX427" s="86"/>
      <c r="CY427" s="86"/>
      <c r="CZ427" s="86"/>
      <c r="DA427" s="86"/>
      <c r="DB427" s="86"/>
      <c r="DC427" s="86"/>
      <c r="DD427" s="87"/>
    </row>
    <row r="428" spans="1:108" x14ac:dyDescent="0.2">
      <c r="E428" s="5"/>
      <c r="F428" s="6"/>
      <c r="G428" s="6" t="s">
        <v>990</v>
      </c>
      <c r="H428" s="6"/>
      <c r="I428" s="6"/>
      <c r="J428" s="6"/>
      <c r="K428" s="6"/>
      <c r="L428" s="6"/>
      <c r="M428" s="6"/>
      <c r="N428" s="441" t="str">
        <f>R395</f>
        <v>Mở mới</v>
      </c>
      <c r="O428" s="442"/>
      <c r="P428" s="442"/>
      <c r="Q428" s="442"/>
      <c r="R428" s="442"/>
      <c r="S428" s="442"/>
      <c r="T428" s="442"/>
      <c r="U428" s="443"/>
      <c r="V428" s="16" t="s">
        <v>34</v>
      </c>
      <c r="W428" s="6"/>
      <c r="X428" s="6"/>
      <c r="Y428" s="12"/>
      <c r="Z428" s="6" t="s">
        <v>16</v>
      </c>
      <c r="AA428" s="6"/>
      <c r="AB428" s="6"/>
      <c r="AC428" s="6"/>
      <c r="AD428" s="6"/>
      <c r="AE428" s="6"/>
      <c r="AF428" s="6"/>
      <c r="AG428" s="6"/>
      <c r="AH428" s="6"/>
      <c r="AI428" s="6"/>
      <c r="AJ428" s="6"/>
      <c r="AK428" s="6"/>
      <c r="AL428" s="6"/>
      <c r="AM428" s="6"/>
      <c r="AN428" s="6" t="s">
        <v>982</v>
      </c>
      <c r="AO428" s="6"/>
      <c r="AP428" s="6"/>
      <c r="AQ428" s="6"/>
      <c r="AR428" s="6"/>
      <c r="AS428" s="6"/>
      <c r="AT428" s="6"/>
      <c r="AU428" s="6"/>
      <c r="AV428" s="6"/>
      <c r="AW428" s="6"/>
      <c r="AX428" s="6"/>
      <c r="AY428" s="6"/>
      <c r="AZ428" s="6"/>
      <c r="BA428" s="6"/>
      <c r="BB428" s="6"/>
      <c r="BC428" s="15"/>
      <c r="BD428" s="7"/>
      <c r="BH428" s="85"/>
      <c r="BI428" s="86"/>
      <c r="BJ428" s="86"/>
      <c r="BK428" s="1" t="s">
        <v>1210</v>
      </c>
      <c r="BL428" s="86"/>
      <c r="BM428" s="86"/>
      <c r="BN428" s="86"/>
      <c r="BO428" s="86"/>
      <c r="BP428" s="86"/>
      <c r="BQ428" s="86"/>
      <c r="BR428" s="86"/>
      <c r="BS428" s="86"/>
      <c r="BT428" s="86"/>
      <c r="BU428" s="86"/>
      <c r="BV428" s="86"/>
      <c r="BW428" s="86"/>
      <c r="BX428" s="86"/>
      <c r="BY428" s="86"/>
      <c r="BZ428" s="86"/>
      <c r="CA428" s="86"/>
      <c r="CB428" s="86"/>
      <c r="CC428" s="86"/>
      <c r="CD428" s="86"/>
      <c r="CE428" s="86"/>
      <c r="CF428" s="86"/>
      <c r="CG428" s="86"/>
      <c r="CH428" s="86"/>
      <c r="CI428" s="86"/>
      <c r="CJ428" s="86"/>
      <c r="CK428" s="86"/>
      <c r="CL428" s="86"/>
      <c r="CM428" s="86"/>
      <c r="CN428" s="86"/>
      <c r="CO428" s="86"/>
      <c r="CP428" s="86"/>
      <c r="CQ428" s="86"/>
      <c r="CR428" s="86"/>
      <c r="CS428" s="86"/>
      <c r="CT428" s="86"/>
      <c r="CU428" s="86"/>
      <c r="CV428" s="86"/>
      <c r="CW428" s="86"/>
      <c r="CX428" s="86"/>
      <c r="CY428" s="86"/>
      <c r="CZ428" s="86"/>
      <c r="DA428" s="86"/>
      <c r="DB428" s="86"/>
      <c r="DC428" s="86"/>
      <c r="DD428" s="87"/>
    </row>
    <row r="429" spans="1:108" x14ac:dyDescent="0.2">
      <c r="E429" s="5"/>
      <c r="F429" s="6"/>
      <c r="G429" s="6" t="s">
        <v>195</v>
      </c>
      <c r="H429" s="6"/>
      <c r="I429" s="6"/>
      <c r="J429" s="6"/>
      <c r="K429" s="6"/>
      <c r="L429" s="6"/>
      <c r="M429" s="6"/>
      <c r="N429" s="6"/>
      <c r="O429" s="6"/>
      <c r="P429" s="6"/>
      <c r="Q429" s="6"/>
      <c r="R429" s="6"/>
      <c r="S429" s="6"/>
      <c r="T429" s="6"/>
      <c r="U429" s="6"/>
      <c r="V429" s="6"/>
      <c r="W429" s="6"/>
      <c r="X429" s="6"/>
      <c r="Y429" s="12"/>
      <c r="Z429" s="182" t="s">
        <v>17</v>
      </c>
      <c r="AA429" s="183"/>
      <c r="AB429" s="183"/>
      <c r="AC429" s="183"/>
      <c r="AD429" s="183"/>
      <c r="AE429" s="183"/>
      <c r="AF429" s="183"/>
      <c r="AG429" s="183"/>
      <c r="AH429" s="183"/>
      <c r="AI429" s="183"/>
      <c r="AJ429" s="184"/>
      <c r="AK429" s="6"/>
      <c r="AL429" s="6"/>
      <c r="AM429" s="6"/>
      <c r="AN429" s="182" t="str">
        <f>N428</f>
        <v>Mở mới</v>
      </c>
      <c r="AO429" s="183"/>
      <c r="AP429" s="183"/>
      <c r="AQ429" s="183"/>
      <c r="AR429" s="183"/>
      <c r="AS429" s="183"/>
      <c r="AT429" s="183"/>
      <c r="AU429" s="183"/>
      <c r="AV429" s="183"/>
      <c r="AW429" s="183"/>
      <c r="AX429" s="184"/>
      <c r="AY429" s="6"/>
      <c r="AZ429" s="430" t="s">
        <v>32</v>
      </c>
      <c r="BA429" s="431"/>
      <c r="BB429" s="432"/>
      <c r="BC429" s="15"/>
      <c r="BD429" s="7"/>
      <c r="BH429" s="85"/>
      <c r="BI429" s="86"/>
      <c r="BJ429" s="86"/>
      <c r="BK429" s="1"/>
      <c r="BL429" s="86" t="s">
        <v>1209</v>
      </c>
      <c r="BM429" s="86"/>
      <c r="BN429" s="86"/>
      <c r="BO429" s="86"/>
      <c r="BP429" s="86"/>
      <c r="BQ429" s="86"/>
      <c r="BR429" s="86"/>
      <c r="BS429" s="86"/>
      <c r="BT429" s="86"/>
      <c r="BU429" s="86"/>
      <c r="BV429" s="86"/>
      <c r="BW429" s="86"/>
      <c r="BX429" s="86"/>
      <c r="BY429" s="86"/>
      <c r="BZ429" s="86"/>
      <c r="CA429" s="86"/>
      <c r="CB429" s="86"/>
      <c r="CC429" s="86"/>
      <c r="CD429" s="86"/>
      <c r="CE429" s="86"/>
      <c r="CF429" s="86"/>
      <c r="CG429" s="86"/>
      <c r="CH429" s="86"/>
      <c r="CI429" s="86"/>
      <c r="CJ429" s="86"/>
      <c r="CK429" s="86"/>
      <c r="CL429" s="86"/>
      <c r="CM429" s="86"/>
      <c r="CN429" s="86"/>
      <c r="CO429" s="86"/>
      <c r="CP429" s="86"/>
      <c r="CQ429" s="86"/>
      <c r="CR429" s="86"/>
      <c r="CS429" s="86"/>
      <c r="CT429" s="86"/>
      <c r="CU429" s="86"/>
      <c r="CV429" s="86"/>
      <c r="CW429" s="86"/>
      <c r="CX429" s="86"/>
      <c r="CY429" s="86"/>
      <c r="CZ429" s="86"/>
      <c r="DA429" s="86"/>
      <c r="DB429" s="86"/>
      <c r="DC429" s="86"/>
      <c r="DD429" s="87"/>
    </row>
    <row r="430" spans="1:108" ht="15.6" customHeight="1" x14ac:dyDescent="0.2">
      <c r="E430" s="5"/>
      <c r="F430" s="6"/>
      <c r="G430" s="506" t="s">
        <v>524</v>
      </c>
      <c r="H430" s="507"/>
      <c r="I430" s="506" t="s">
        <v>42</v>
      </c>
      <c r="J430" s="508"/>
      <c r="K430" s="508"/>
      <c r="L430" s="508"/>
      <c r="M430" s="508"/>
      <c r="N430" s="508"/>
      <c r="O430" s="508"/>
      <c r="P430" s="507"/>
      <c r="Q430" s="506" t="s">
        <v>303</v>
      </c>
      <c r="R430" s="508"/>
      <c r="S430" s="508"/>
      <c r="T430" s="508"/>
      <c r="U430" s="508"/>
      <c r="V430" s="508"/>
      <c r="W430" s="507"/>
      <c r="X430" s="6"/>
      <c r="Y430" s="12"/>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433"/>
      <c r="BA430" s="434"/>
      <c r="BB430" s="435"/>
      <c r="BC430" s="15"/>
      <c r="BD430" s="7"/>
      <c r="BH430" s="85"/>
      <c r="BI430" s="86"/>
      <c r="BJ430" s="86"/>
      <c r="BK430" s="86" t="s">
        <v>302</v>
      </c>
      <c r="BL430" s="86"/>
      <c r="BM430" s="86"/>
      <c r="BN430" s="86"/>
      <c r="BO430" s="86"/>
      <c r="BP430" s="86"/>
      <c r="BQ430" s="86"/>
      <c r="BR430" s="86"/>
      <c r="BS430" s="86"/>
      <c r="BT430" s="86"/>
      <c r="BU430" s="86"/>
      <c r="BV430" s="86"/>
      <c r="BW430" s="86"/>
      <c r="BX430" s="86"/>
      <c r="BY430" s="86"/>
      <c r="BZ430" s="86"/>
      <c r="CA430" s="86"/>
      <c r="CB430" s="86"/>
      <c r="CC430" s="86"/>
      <c r="CD430" s="86"/>
      <c r="CE430" s="86"/>
      <c r="CF430" s="86"/>
      <c r="CG430" s="86"/>
      <c r="CH430" s="86"/>
      <c r="CI430" s="86"/>
      <c r="CJ430" s="86"/>
      <c r="CK430" s="86"/>
      <c r="CL430" s="86"/>
      <c r="CM430" s="86"/>
      <c r="CN430" s="86"/>
      <c r="CO430" s="86"/>
      <c r="CP430" s="86"/>
      <c r="CQ430" s="86"/>
      <c r="CR430" s="86"/>
      <c r="CS430" s="86"/>
      <c r="CT430" s="86"/>
      <c r="CU430" s="86"/>
      <c r="CV430" s="86"/>
      <c r="CW430" s="86"/>
      <c r="CX430" s="86"/>
      <c r="CY430" s="86"/>
      <c r="CZ430" s="86"/>
      <c r="DA430" s="86"/>
      <c r="DB430" s="86"/>
      <c r="DC430" s="86"/>
      <c r="DD430" s="87"/>
    </row>
    <row r="431" spans="1:108" x14ac:dyDescent="0.2">
      <c r="E431" s="5"/>
      <c r="F431" s="6"/>
      <c r="G431" s="365" t="s">
        <v>571</v>
      </c>
      <c r="H431" s="367"/>
      <c r="I431" s="441" t="s">
        <v>569</v>
      </c>
      <c r="J431" s="442"/>
      <c r="K431" s="442"/>
      <c r="L431" s="442"/>
      <c r="M431" s="442"/>
      <c r="N431" s="442"/>
      <c r="O431" s="442"/>
      <c r="P431" s="443"/>
      <c r="Q431" s="441" t="s">
        <v>570</v>
      </c>
      <c r="R431" s="442"/>
      <c r="S431" s="442"/>
      <c r="T431" s="442"/>
      <c r="U431" s="442"/>
      <c r="V431" s="442"/>
      <c r="W431" s="443"/>
      <c r="X431" s="6"/>
      <c r="Y431" s="12"/>
      <c r="Z431" s="6" t="s">
        <v>182</v>
      </c>
      <c r="AA431" s="6"/>
      <c r="AB431" s="6"/>
      <c r="AC431" s="6"/>
      <c r="AD431" s="6"/>
      <c r="AE431" s="6"/>
      <c r="AF431" s="6"/>
      <c r="AG431" s="6"/>
      <c r="AH431" s="6"/>
      <c r="AI431" s="6"/>
      <c r="AJ431" s="6"/>
      <c r="AK431" s="6"/>
      <c r="AL431" s="6"/>
      <c r="AM431" s="6"/>
      <c r="AN431" s="6" t="s">
        <v>42</v>
      </c>
      <c r="AO431" s="6"/>
      <c r="AP431" s="6"/>
      <c r="AQ431" s="6"/>
      <c r="AR431" s="6"/>
      <c r="AS431" s="6"/>
      <c r="AT431" s="6"/>
      <c r="AU431" s="6"/>
      <c r="AV431" s="6"/>
      <c r="AW431" s="6"/>
      <c r="AX431" s="6"/>
      <c r="AY431" s="6"/>
      <c r="AZ431" s="17"/>
      <c r="BA431" s="17"/>
      <c r="BB431" s="17"/>
      <c r="BC431" s="15"/>
      <c r="BD431" s="7"/>
      <c r="BH431" s="85"/>
      <c r="BI431" s="86"/>
      <c r="BJ431" s="86"/>
      <c r="BK431" s="86"/>
      <c r="BL431" s="86"/>
      <c r="BM431" s="86"/>
      <c r="BN431" s="86"/>
      <c r="BO431" s="86"/>
      <c r="BP431" s="86"/>
      <c r="BQ431" s="86"/>
      <c r="BR431" s="86"/>
      <c r="BS431" s="86"/>
      <c r="BT431" s="86"/>
      <c r="BU431" s="86"/>
      <c r="BV431" s="86"/>
      <c r="BW431" s="86"/>
      <c r="BX431" s="86"/>
      <c r="BY431" s="86"/>
      <c r="BZ431" s="86"/>
      <c r="CA431" s="86"/>
      <c r="CB431" s="86"/>
      <c r="CC431" s="86"/>
      <c r="CD431" s="86"/>
      <c r="CE431" s="86"/>
      <c r="CF431" s="86"/>
      <c r="CG431" s="86"/>
      <c r="CH431" s="86"/>
      <c r="CI431" s="86"/>
      <c r="CJ431" s="86"/>
      <c r="CK431" s="86"/>
      <c r="CL431" s="86"/>
      <c r="CM431" s="86"/>
      <c r="CN431" s="86"/>
      <c r="CO431" s="86"/>
      <c r="CP431" s="86"/>
      <c r="CQ431" s="86"/>
      <c r="CR431" s="86"/>
      <c r="CS431" s="86"/>
      <c r="CT431" s="86"/>
      <c r="CU431" s="86"/>
      <c r="CV431" s="86"/>
      <c r="CW431" s="86"/>
      <c r="CX431" s="86"/>
      <c r="CY431" s="86"/>
      <c r="CZ431" s="86"/>
      <c r="DA431" s="86"/>
      <c r="DB431" s="86"/>
      <c r="DC431" s="86"/>
      <c r="DD431" s="87"/>
    </row>
    <row r="432" spans="1:108" x14ac:dyDescent="0.2">
      <c r="E432" s="5"/>
      <c r="F432" s="6"/>
      <c r="G432" s="365" t="s">
        <v>572</v>
      </c>
      <c r="H432" s="367"/>
      <c r="I432" s="441" t="s">
        <v>565</v>
      </c>
      <c r="J432" s="442"/>
      <c r="K432" s="442"/>
      <c r="L432" s="442"/>
      <c r="M432" s="442"/>
      <c r="N432" s="442"/>
      <c r="O432" s="442"/>
      <c r="P432" s="443"/>
      <c r="Q432" s="441"/>
      <c r="R432" s="442"/>
      <c r="S432" s="442"/>
      <c r="T432" s="442"/>
      <c r="U432" s="442"/>
      <c r="V432" s="442"/>
      <c r="W432" s="443"/>
      <c r="X432" s="6"/>
      <c r="Y432" s="12"/>
      <c r="Z432" s="182" t="s">
        <v>300</v>
      </c>
      <c r="AA432" s="183"/>
      <c r="AB432" s="183"/>
      <c r="AC432" s="183"/>
      <c r="AD432" s="183"/>
      <c r="AE432" s="183"/>
      <c r="AF432" s="183"/>
      <c r="AG432" s="183"/>
      <c r="AH432" s="183"/>
      <c r="AI432" s="183"/>
      <c r="AJ432" s="184"/>
      <c r="AK432" s="6"/>
      <c r="AL432" s="6"/>
      <c r="AM432" s="6"/>
      <c r="AN432" s="34" t="str">
        <f>I431</f>
        <v>Tìm kiếm KH tiềm năng</v>
      </c>
      <c r="AO432" s="35"/>
      <c r="AP432" s="35"/>
      <c r="AQ432" s="35"/>
      <c r="AR432" s="35"/>
      <c r="AS432" s="35"/>
      <c r="AT432" s="35"/>
      <c r="AU432" s="35"/>
      <c r="AV432" s="35"/>
      <c r="AW432" s="35"/>
      <c r="AX432" s="36"/>
      <c r="AY432" s="6"/>
      <c r="AZ432" s="430" t="s">
        <v>30</v>
      </c>
      <c r="BA432" s="431"/>
      <c r="BB432" s="432"/>
      <c r="BC432" s="15"/>
      <c r="BD432" s="7"/>
      <c r="BH432" s="85"/>
      <c r="BI432" s="86"/>
      <c r="BJ432" s="86" t="s">
        <v>305</v>
      </c>
      <c r="BK432" s="86"/>
      <c r="BL432" s="86"/>
      <c r="BM432" s="86"/>
      <c r="BN432" s="86"/>
      <c r="BO432" s="86"/>
      <c r="BP432" s="86"/>
      <c r="BQ432" s="86"/>
      <c r="BR432" s="86"/>
      <c r="BS432" s="86"/>
      <c r="BT432" s="86"/>
      <c r="BU432" s="86"/>
      <c r="BV432" s="86"/>
      <c r="BW432" s="86"/>
      <c r="BX432" s="86"/>
      <c r="BY432" s="86"/>
      <c r="BZ432" s="86"/>
      <c r="CA432" s="86"/>
      <c r="CB432" s="86"/>
      <c r="CC432" s="86"/>
      <c r="CD432" s="86"/>
      <c r="CE432" s="86"/>
      <c r="CF432" s="86"/>
      <c r="CG432" s="86"/>
      <c r="CH432" s="86"/>
      <c r="CI432" s="86"/>
      <c r="CJ432" s="86"/>
      <c r="CK432" s="86"/>
      <c r="CL432" s="86"/>
      <c r="CM432" s="86"/>
      <c r="CN432" s="86"/>
      <c r="CO432" s="86"/>
      <c r="CP432" s="86"/>
      <c r="CQ432" s="86"/>
      <c r="CR432" s="86"/>
      <c r="CS432" s="86"/>
      <c r="CT432" s="86"/>
      <c r="CU432" s="86"/>
      <c r="CV432" s="86"/>
      <c r="CW432" s="86"/>
      <c r="CX432" s="86"/>
      <c r="CY432" s="86"/>
      <c r="CZ432" s="86"/>
      <c r="DA432" s="86"/>
      <c r="DB432" s="86"/>
      <c r="DC432" s="86"/>
      <c r="DD432" s="87"/>
    </row>
    <row r="433" spans="5:108" x14ac:dyDescent="0.2">
      <c r="E433" s="5"/>
      <c r="F433" s="6"/>
      <c r="G433" s="365" t="s">
        <v>573</v>
      </c>
      <c r="H433" s="367"/>
      <c r="I433" s="441" t="s">
        <v>566</v>
      </c>
      <c r="J433" s="442"/>
      <c r="K433" s="442"/>
      <c r="L433" s="442"/>
      <c r="M433" s="442"/>
      <c r="N433" s="442"/>
      <c r="O433" s="442"/>
      <c r="P433" s="443"/>
      <c r="Q433" s="441"/>
      <c r="R433" s="442"/>
      <c r="S433" s="442"/>
      <c r="T433" s="442"/>
      <c r="U433" s="442"/>
      <c r="V433" s="442"/>
      <c r="W433" s="443"/>
      <c r="X433" s="6"/>
      <c r="Y433" s="12"/>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433"/>
      <c r="BA433" s="434"/>
      <c r="BB433" s="435"/>
      <c r="BC433" s="15"/>
      <c r="BD433" s="7"/>
      <c r="BH433" s="85"/>
      <c r="BI433" s="86"/>
      <c r="BJ433" s="86"/>
      <c r="BK433" s="86" t="s">
        <v>1211</v>
      </c>
      <c r="BL433" s="86"/>
      <c r="BM433" s="86"/>
      <c r="BN433" s="86"/>
      <c r="BO433" s="86"/>
      <c r="BP433" s="86"/>
      <c r="BQ433" s="86"/>
      <c r="BR433" s="86"/>
      <c r="BS433" s="86"/>
      <c r="BT433" s="86"/>
      <c r="BU433" s="86"/>
      <c r="BV433" s="86"/>
      <c r="BW433" s="86"/>
      <c r="BX433" s="86"/>
      <c r="BY433" s="86"/>
      <c r="BZ433" s="86"/>
      <c r="CA433" s="86"/>
      <c r="CB433" s="86"/>
      <c r="CC433" s="86"/>
      <c r="CD433" s="86"/>
      <c r="CE433" s="86"/>
      <c r="CF433" s="86"/>
      <c r="CG433" s="86"/>
      <c r="CH433" s="86"/>
      <c r="CI433" s="86"/>
      <c r="CJ433" s="86"/>
      <c r="CK433" s="86"/>
      <c r="CL433" s="86"/>
      <c r="CM433" s="86"/>
      <c r="CN433" s="86"/>
      <c r="CO433" s="86"/>
      <c r="CP433" s="86"/>
      <c r="CQ433" s="86"/>
      <c r="CR433" s="86"/>
      <c r="CS433" s="86"/>
      <c r="CT433" s="86"/>
      <c r="CU433" s="86"/>
      <c r="CV433" s="86"/>
      <c r="CW433" s="86"/>
      <c r="CX433" s="86"/>
      <c r="CY433" s="86"/>
      <c r="CZ433" s="86"/>
      <c r="DA433" s="86"/>
      <c r="DB433" s="86"/>
      <c r="DC433" s="86"/>
      <c r="DD433" s="87"/>
    </row>
    <row r="434" spans="5:108" x14ac:dyDescent="0.2">
      <c r="E434" s="5"/>
      <c r="F434" s="6"/>
      <c r="G434" s="365" t="s">
        <v>574</v>
      </c>
      <c r="H434" s="367"/>
      <c r="I434" s="441" t="s">
        <v>567</v>
      </c>
      <c r="J434" s="442"/>
      <c r="K434" s="442"/>
      <c r="L434" s="442"/>
      <c r="M434" s="442"/>
      <c r="N434" s="442"/>
      <c r="O434" s="442"/>
      <c r="P434" s="443"/>
      <c r="Q434" s="441"/>
      <c r="R434" s="442"/>
      <c r="S434" s="442"/>
      <c r="T434" s="442"/>
      <c r="U434" s="442"/>
      <c r="V434" s="442"/>
      <c r="W434" s="443"/>
      <c r="X434" s="6"/>
      <c r="Y434" s="12"/>
      <c r="Z434" s="6" t="s">
        <v>1004</v>
      </c>
      <c r="AA434" s="6"/>
      <c r="AB434" s="6"/>
      <c r="AC434" s="6"/>
      <c r="AD434" s="6"/>
      <c r="AE434" s="6"/>
      <c r="AF434" s="6"/>
      <c r="AG434" s="6"/>
      <c r="AH434" s="6"/>
      <c r="AI434" s="6"/>
      <c r="AJ434" s="6"/>
      <c r="AK434" s="6"/>
      <c r="AL434" s="6"/>
      <c r="AM434" s="6"/>
      <c r="AN434" s="6" t="s">
        <v>1007</v>
      </c>
      <c r="AO434" s="6"/>
      <c r="AP434" s="6"/>
      <c r="AQ434" s="6"/>
      <c r="AR434" s="6"/>
      <c r="AS434" s="6"/>
      <c r="AT434" s="6"/>
      <c r="AU434" s="6"/>
      <c r="AV434" s="6"/>
      <c r="AW434" s="6"/>
      <c r="AX434" s="6"/>
      <c r="AY434" s="6"/>
      <c r="AZ434" s="17"/>
      <c r="BA434" s="17"/>
      <c r="BB434" s="17"/>
      <c r="BC434" s="15"/>
      <c r="BD434" s="7"/>
      <c r="BH434" s="85"/>
      <c r="BI434" s="86"/>
      <c r="BJ434" s="86"/>
      <c r="BK434" s="86" t="s">
        <v>308</v>
      </c>
      <c r="BL434" s="86"/>
      <c r="BM434" s="86"/>
      <c r="BN434" s="86"/>
      <c r="BO434" s="86"/>
      <c r="BP434" s="86"/>
      <c r="BQ434" s="86"/>
      <c r="BR434" s="86"/>
      <c r="BS434" s="86"/>
      <c r="BT434" s="86"/>
      <c r="BU434" s="86"/>
      <c r="BV434" s="86"/>
      <c r="BW434" s="86"/>
      <c r="BX434" s="86"/>
      <c r="BY434" s="86"/>
      <c r="BZ434" s="86"/>
      <c r="CA434" s="86"/>
      <c r="CB434" s="86"/>
      <c r="CC434" s="86"/>
      <c r="CD434" s="86"/>
      <c r="CE434" s="86"/>
      <c r="CF434" s="86"/>
      <c r="CG434" s="86"/>
      <c r="CH434" s="86"/>
      <c r="CI434" s="86"/>
      <c r="CJ434" s="86"/>
      <c r="CK434" s="86"/>
      <c r="CL434" s="86"/>
      <c r="CM434" s="86"/>
      <c r="CN434" s="86"/>
      <c r="CO434" s="86"/>
      <c r="CP434" s="86"/>
      <c r="CQ434" s="86"/>
      <c r="CR434" s="86"/>
      <c r="CS434" s="86"/>
      <c r="CT434" s="86"/>
      <c r="CU434" s="86"/>
      <c r="CV434" s="86"/>
      <c r="CW434" s="86"/>
      <c r="CX434" s="86"/>
      <c r="CY434" s="86"/>
      <c r="CZ434" s="86"/>
      <c r="DA434" s="86"/>
      <c r="DB434" s="86"/>
      <c r="DC434" s="86"/>
      <c r="DD434" s="87"/>
    </row>
    <row r="435" spans="5:108" ht="15.75" customHeight="1" x14ac:dyDescent="0.2">
      <c r="E435" s="5"/>
      <c r="F435" s="6"/>
      <c r="G435" s="365" t="s">
        <v>575</v>
      </c>
      <c r="H435" s="367"/>
      <c r="I435" s="441" t="s">
        <v>568</v>
      </c>
      <c r="J435" s="442"/>
      <c r="K435" s="442"/>
      <c r="L435" s="442"/>
      <c r="M435" s="442"/>
      <c r="N435" s="442"/>
      <c r="O435" s="442"/>
      <c r="P435" s="443"/>
      <c r="Q435" s="441" t="s">
        <v>1003</v>
      </c>
      <c r="R435" s="442"/>
      <c r="S435" s="442"/>
      <c r="T435" s="442"/>
      <c r="U435" s="442"/>
      <c r="V435" s="442"/>
      <c r="W435" s="443"/>
      <c r="X435" s="6"/>
      <c r="Y435" s="12"/>
      <c r="Z435" s="429" t="s">
        <v>1005</v>
      </c>
      <c r="AA435" s="429"/>
      <c r="AB435" s="429"/>
      <c r="AC435" s="429"/>
      <c r="AD435" s="429"/>
      <c r="AE435" s="429"/>
      <c r="AF435" s="429"/>
      <c r="AG435" s="429"/>
      <c r="AH435" s="429"/>
      <c r="AI435" s="429"/>
      <c r="AJ435" s="16" t="s">
        <v>34</v>
      </c>
      <c r="AK435" s="6"/>
      <c r="AL435" s="6"/>
      <c r="AM435" s="6"/>
      <c r="AN435" s="45" t="s">
        <v>1008</v>
      </c>
      <c r="AO435" s="45"/>
      <c r="AP435" s="45"/>
      <c r="AQ435" s="45"/>
      <c r="AR435" s="45"/>
      <c r="AS435" s="45"/>
      <c r="AT435" s="45"/>
      <c r="AU435" s="45"/>
      <c r="AV435" s="45"/>
      <c r="AW435" s="45"/>
      <c r="AX435" s="45"/>
      <c r="AY435" s="6"/>
      <c r="AZ435" s="430" t="s">
        <v>31</v>
      </c>
      <c r="BA435" s="431"/>
      <c r="BB435" s="432"/>
      <c r="BC435" s="15"/>
      <c r="BD435" s="7"/>
      <c r="BH435" s="85"/>
      <c r="BI435" s="86"/>
      <c r="BJ435" s="86"/>
      <c r="BK435" s="86"/>
      <c r="BL435" s="86"/>
      <c r="BM435" s="86"/>
      <c r="BN435" s="86"/>
      <c r="BO435" s="86"/>
      <c r="BP435" s="86"/>
      <c r="BQ435" s="86"/>
      <c r="BR435" s="86"/>
      <c r="BS435" s="86"/>
      <c r="BT435" s="86"/>
      <c r="BU435" s="86"/>
      <c r="BV435" s="86"/>
      <c r="BW435" s="86"/>
      <c r="BX435" s="86"/>
      <c r="BY435" s="86"/>
      <c r="BZ435" s="86"/>
      <c r="CA435" s="86"/>
      <c r="CB435" s="86"/>
      <c r="CC435" s="86"/>
      <c r="CD435" s="86"/>
      <c r="CE435" s="86"/>
      <c r="CF435" s="86"/>
      <c r="CG435" s="86"/>
      <c r="CH435" s="86"/>
      <c r="CI435" s="86"/>
      <c r="CJ435" s="86"/>
      <c r="CK435" s="86"/>
      <c r="CL435" s="86"/>
      <c r="CM435" s="86"/>
      <c r="CN435" s="86"/>
      <c r="CO435" s="86"/>
      <c r="CP435" s="86"/>
      <c r="CQ435" s="86"/>
      <c r="CR435" s="86"/>
      <c r="CS435" s="86"/>
      <c r="CT435" s="86"/>
      <c r="CU435" s="86"/>
      <c r="CV435" s="86"/>
      <c r="CW435" s="86"/>
      <c r="CX435" s="86"/>
      <c r="CY435" s="86"/>
      <c r="CZ435" s="86"/>
      <c r="DA435" s="86"/>
      <c r="DB435" s="86"/>
      <c r="DC435" s="86"/>
      <c r="DD435" s="87"/>
    </row>
    <row r="436" spans="5:108" x14ac:dyDescent="0.2">
      <c r="E436" s="5"/>
      <c r="F436" s="6"/>
      <c r="G436" s="365"/>
      <c r="H436" s="367"/>
      <c r="I436" s="34"/>
      <c r="J436" s="35"/>
      <c r="K436" s="35"/>
      <c r="L436" s="35"/>
      <c r="M436" s="35"/>
      <c r="N436" s="35"/>
      <c r="O436" s="35"/>
      <c r="P436" s="36"/>
      <c r="Q436" s="441"/>
      <c r="R436" s="442"/>
      <c r="S436" s="442"/>
      <c r="T436" s="442"/>
      <c r="U436" s="442"/>
      <c r="V436" s="442"/>
      <c r="W436" s="443"/>
      <c r="X436" s="6"/>
      <c r="Y436" s="12"/>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433"/>
      <c r="BA436" s="434"/>
      <c r="BB436" s="435"/>
      <c r="BC436" s="15"/>
      <c r="BD436" s="7"/>
      <c r="BH436" s="85"/>
      <c r="BI436" s="86"/>
      <c r="BJ436" s="86" t="s">
        <v>39</v>
      </c>
      <c r="BK436" s="86"/>
      <c r="BL436" s="86"/>
      <c r="BM436" s="86"/>
      <c r="BN436" s="86"/>
      <c r="BO436" s="86"/>
      <c r="BP436" s="86"/>
      <c r="BQ436" s="86"/>
      <c r="BR436" s="86"/>
      <c r="BS436" s="86"/>
      <c r="BT436" s="86"/>
      <c r="BU436" s="86"/>
      <c r="BV436" s="86"/>
      <c r="BW436" s="86"/>
      <c r="BX436" s="86"/>
      <c r="BY436" s="86"/>
      <c r="BZ436" s="86"/>
      <c r="CA436" s="86"/>
      <c r="CB436" s="86"/>
      <c r="CC436" s="86"/>
      <c r="CD436" s="86"/>
      <c r="CE436" s="86"/>
      <c r="CF436" s="86"/>
      <c r="CG436" s="86"/>
      <c r="CH436" s="86"/>
      <c r="CI436" s="86"/>
      <c r="CJ436" s="86"/>
      <c r="CK436" s="86"/>
      <c r="CL436" s="86"/>
      <c r="CM436" s="86"/>
      <c r="CN436" s="86"/>
      <c r="CO436" s="86"/>
      <c r="CP436" s="86"/>
      <c r="CQ436" s="86"/>
      <c r="CR436" s="86"/>
      <c r="CS436" s="86"/>
      <c r="CT436" s="86"/>
      <c r="CU436" s="86"/>
      <c r="CV436" s="86"/>
      <c r="CW436" s="86"/>
      <c r="CX436" s="86"/>
      <c r="CY436" s="86"/>
      <c r="CZ436" s="86"/>
      <c r="DA436" s="86"/>
      <c r="DB436" s="86"/>
      <c r="DC436" s="86"/>
      <c r="DD436" s="87"/>
    </row>
    <row r="437" spans="5:108" x14ac:dyDescent="0.2">
      <c r="E437" s="5"/>
      <c r="F437" s="6"/>
      <c r="G437" s="365"/>
      <c r="H437" s="367"/>
      <c r="I437" s="34"/>
      <c r="J437" s="35"/>
      <c r="K437" s="35"/>
      <c r="L437" s="35"/>
      <c r="M437" s="35"/>
      <c r="N437" s="35"/>
      <c r="O437" s="35"/>
      <c r="P437" s="36"/>
      <c r="Q437" s="441"/>
      <c r="R437" s="442"/>
      <c r="S437" s="442"/>
      <c r="T437" s="442"/>
      <c r="U437" s="442"/>
      <c r="V437" s="442"/>
      <c r="W437" s="443"/>
      <c r="X437" s="6"/>
      <c r="Y437" s="12"/>
      <c r="Z437" s="203" t="s">
        <v>51</v>
      </c>
      <c r="AA437" s="6" t="s">
        <v>309</v>
      </c>
      <c r="AB437" s="6"/>
      <c r="AC437" s="6"/>
      <c r="AD437" s="6"/>
      <c r="AE437" s="6"/>
      <c r="AF437" s="6"/>
      <c r="AG437" s="6"/>
      <c r="AH437" s="6"/>
      <c r="AI437" s="6"/>
      <c r="AJ437" s="6"/>
      <c r="AK437" s="6"/>
      <c r="AL437" s="6"/>
      <c r="AM437" s="6"/>
      <c r="AN437" s="6" t="s">
        <v>310</v>
      </c>
      <c r="AO437" s="6"/>
      <c r="AP437" s="6"/>
      <c r="AQ437" s="6"/>
      <c r="AR437" s="6"/>
      <c r="AS437" s="6"/>
      <c r="AT437" s="6"/>
      <c r="AU437" s="6"/>
      <c r="AV437" s="6"/>
      <c r="AW437" s="6"/>
      <c r="AX437" s="6"/>
      <c r="AY437" s="6"/>
      <c r="AZ437" s="69"/>
      <c r="BA437" s="69"/>
      <c r="BB437" s="69"/>
      <c r="BC437" s="15"/>
      <c r="BD437" s="7"/>
      <c r="BH437" s="85"/>
      <c r="BI437" s="86"/>
      <c r="BJ437" s="86"/>
      <c r="BK437" s="86" t="s">
        <v>227</v>
      </c>
      <c r="BL437" s="86"/>
      <c r="BM437" s="86"/>
      <c r="BN437" s="86"/>
      <c r="BO437" s="86"/>
      <c r="BP437" s="86"/>
      <c r="BQ437" s="86"/>
      <c r="BR437" s="86"/>
      <c r="BS437" s="86"/>
      <c r="BT437" s="86"/>
      <c r="BU437" s="86"/>
      <c r="BV437" s="86"/>
      <c r="BW437" s="86"/>
      <c r="BX437" s="86"/>
      <c r="BY437" s="86"/>
      <c r="BZ437" s="86"/>
      <c r="CA437" s="86"/>
      <c r="CB437" s="86"/>
      <c r="CC437" s="86"/>
      <c r="CD437" s="86"/>
      <c r="CE437" s="86"/>
      <c r="CF437" s="86"/>
      <c r="CG437" s="86"/>
      <c r="CH437" s="86"/>
      <c r="CI437" s="86"/>
      <c r="CJ437" s="86"/>
      <c r="CK437" s="86"/>
      <c r="CL437" s="86"/>
      <c r="CM437" s="86"/>
      <c r="CN437" s="86"/>
      <c r="CO437" s="86"/>
      <c r="CP437" s="86"/>
      <c r="CQ437" s="86"/>
      <c r="CR437" s="86"/>
      <c r="CS437" s="86"/>
      <c r="CT437" s="86"/>
      <c r="CU437" s="86"/>
      <c r="CV437" s="86"/>
      <c r="CW437" s="86"/>
      <c r="CX437" s="86"/>
      <c r="CY437" s="86"/>
      <c r="CZ437" s="86"/>
      <c r="DA437" s="86"/>
      <c r="DB437" s="86"/>
      <c r="DC437" s="86"/>
      <c r="DD437" s="87"/>
    </row>
    <row r="438" spans="5:108" x14ac:dyDescent="0.2">
      <c r="E438" s="5"/>
      <c r="F438" s="6"/>
      <c r="G438" s="365"/>
      <c r="H438" s="367"/>
      <c r="I438" s="34"/>
      <c r="J438" s="35"/>
      <c r="K438" s="35"/>
      <c r="L438" s="35"/>
      <c r="M438" s="35"/>
      <c r="N438" s="35"/>
      <c r="O438" s="35"/>
      <c r="P438" s="36"/>
      <c r="Q438" s="34"/>
      <c r="R438" s="35"/>
      <c r="S438" s="35"/>
      <c r="T438" s="35"/>
      <c r="U438" s="35"/>
      <c r="V438" s="35"/>
      <c r="W438" s="36"/>
      <c r="X438" s="6"/>
      <c r="Y438" s="12"/>
      <c r="Z438" s="6"/>
      <c r="AA438" s="6"/>
      <c r="AB438" s="6"/>
      <c r="AC438" s="6"/>
      <c r="AD438" s="6"/>
      <c r="AE438" s="6"/>
      <c r="AF438" s="6"/>
      <c r="AG438" s="6"/>
      <c r="AH438" s="6"/>
      <c r="AI438" s="6"/>
      <c r="AJ438" s="6"/>
      <c r="AK438" s="6"/>
      <c r="AL438" s="6"/>
      <c r="AM438" s="6"/>
      <c r="AN438" s="34" t="str">
        <f>Q431</f>
        <v>Số lượng data khách hàng tiềm năng</v>
      </c>
      <c r="AO438" s="29"/>
      <c r="AP438" s="29"/>
      <c r="AQ438" s="29"/>
      <c r="AR438" s="29"/>
      <c r="AS438" s="29"/>
      <c r="AT438" s="29"/>
      <c r="AU438" s="29"/>
      <c r="AV438" s="29"/>
      <c r="AW438" s="29"/>
      <c r="AX438" s="30"/>
      <c r="AY438" s="6"/>
      <c r="AZ438" s="430" t="s">
        <v>430</v>
      </c>
      <c r="BA438" s="431"/>
      <c r="BB438" s="432"/>
      <c r="BC438" s="15"/>
      <c r="BD438" s="7"/>
      <c r="BH438" s="85"/>
      <c r="BI438" s="86"/>
      <c r="BJ438" s="86"/>
      <c r="BK438" s="6" t="s">
        <v>228</v>
      </c>
      <c r="BL438" s="6"/>
      <c r="BM438" s="86"/>
      <c r="BN438" s="86"/>
      <c r="BO438" s="86"/>
      <c r="BP438" s="86"/>
      <c r="BQ438" s="86"/>
      <c r="BR438" s="86"/>
      <c r="BS438" s="86"/>
      <c r="BT438" s="86"/>
      <c r="BU438" s="86"/>
      <c r="BV438" s="86"/>
      <c r="BW438" s="86"/>
      <c r="BX438" s="86"/>
      <c r="BY438" s="86"/>
      <c r="BZ438" s="86"/>
      <c r="CA438" s="86"/>
      <c r="CB438" s="86"/>
      <c r="CC438" s="86"/>
      <c r="CD438" s="86"/>
      <c r="CE438" s="86"/>
      <c r="CF438" s="86"/>
      <c r="CG438" s="86"/>
      <c r="CH438" s="86"/>
      <c r="CI438" s="86"/>
      <c r="CJ438" s="86"/>
      <c r="CK438" s="86"/>
      <c r="CL438" s="86"/>
      <c r="CM438" s="86"/>
      <c r="CN438" s="86"/>
      <c r="CO438" s="86"/>
      <c r="CP438" s="86"/>
      <c r="CQ438" s="86"/>
      <c r="CR438" s="86"/>
      <c r="CS438" s="86"/>
      <c r="CT438" s="86"/>
      <c r="CU438" s="86"/>
      <c r="CV438" s="86"/>
      <c r="CW438" s="86"/>
      <c r="CX438" s="86"/>
      <c r="CY438" s="86"/>
      <c r="CZ438" s="86"/>
      <c r="DA438" s="86"/>
      <c r="DB438" s="86"/>
      <c r="DC438" s="86"/>
      <c r="DD438" s="87"/>
    </row>
    <row r="439" spans="5:108" x14ac:dyDescent="0.2">
      <c r="E439" s="5"/>
      <c r="F439" s="6"/>
      <c r="G439" s="365"/>
      <c r="H439" s="367"/>
      <c r="I439" s="34"/>
      <c r="J439" s="35"/>
      <c r="K439" s="35"/>
      <c r="L439" s="35"/>
      <c r="M439" s="35"/>
      <c r="N439" s="35"/>
      <c r="O439" s="35"/>
      <c r="P439" s="36"/>
      <c r="Q439" s="34"/>
      <c r="R439" s="35"/>
      <c r="S439" s="35"/>
      <c r="T439" s="35"/>
      <c r="U439" s="35"/>
      <c r="V439" s="35"/>
      <c r="W439" s="36"/>
      <c r="X439" s="6"/>
      <c r="Y439" s="12"/>
      <c r="Z439" s="192" t="s">
        <v>183</v>
      </c>
      <c r="AA439" s="192"/>
      <c r="AB439" s="192"/>
      <c r="AC439" s="192"/>
      <c r="AD439" s="6"/>
      <c r="AE439" s="6"/>
      <c r="AF439" s="6"/>
      <c r="AG439" s="6"/>
      <c r="AH439" s="6"/>
      <c r="AI439" s="6"/>
      <c r="AJ439" s="6"/>
      <c r="AK439" s="6"/>
      <c r="AL439" s="6"/>
      <c r="AM439" s="6"/>
      <c r="AN439" s="6"/>
      <c r="AO439" s="6"/>
      <c r="AP439" s="6"/>
      <c r="AQ439" s="6"/>
      <c r="AR439" s="6"/>
      <c r="AS439" s="6"/>
      <c r="AT439" s="6"/>
      <c r="AU439" s="6"/>
      <c r="AV439" s="6"/>
      <c r="AW439" s="6"/>
      <c r="AX439" s="6"/>
      <c r="AY439" s="6"/>
      <c r="AZ439" s="433"/>
      <c r="BA439" s="434"/>
      <c r="BB439" s="435"/>
      <c r="BC439" s="15"/>
      <c r="BD439" s="7"/>
      <c r="BH439" s="85"/>
      <c r="BI439" s="86"/>
      <c r="BJ439" s="86"/>
      <c r="BK439" s="6" t="s">
        <v>229</v>
      </c>
      <c r="BL439" s="6"/>
      <c r="BM439" s="86"/>
      <c r="BN439" s="86"/>
      <c r="BO439" s="86"/>
      <c r="BP439" s="86"/>
      <c r="BQ439" s="86"/>
      <c r="BR439" s="86"/>
      <c r="BS439" s="86"/>
      <c r="BT439" s="86"/>
      <c r="BU439" s="86"/>
      <c r="BV439" s="86"/>
      <c r="BW439" s="86"/>
      <c r="BX439" s="86"/>
      <c r="BY439" s="86"/>
      <c r="BZ439" s="86"/>
      <c r="CA439" s="86"/>
      <c r="CB439" s="86"/>
      <c r="CC439" s="86"/>
      <c r="CD439" s="86"/>
      <c r="CE439" s="86"/>
      <c r="CF439" s="86"/>
      <c r="CG439" s="86"/>
      <c r="CH439" s="86"/>
      <c r="CI439" s="86"/>
      <c r="CJ439" s="86"/>
      <c r="CK439" s="86"/>
      <c r="CL439" s="86"/>
      <c r="CM439" s="86"/>
      <c r="CN439" s="86"/>
      <c r="CO439" s="86"/>
      <c r="CP439" s="86"/>
      <c r="CQ439" s="86"/>
      <c r="CR439" s="86"/>
      <c r="CS439" s="86"/>
      <c r="CT439" s="86"/>
      <c r="CU439" s="86"/>
      <c r="CV439" s="86"/>
      <c r="CW439" s="86"/>
      <c r="CX439" s="86"/>
      <c r="CY439" s="86"/>
      <c r="CZ439" s="86"/>
      <c r="DA439" s="86"/>
      <c r="DB439" s="86"/>
      <c r="DC439" s="86"/>
      <c r="DD439" s="87"/>
    </row>
    <row r="440" spans="5:108" x14ac:dyDescent="0.2">
      <c r="E440" s="5"/>
      <c r="F440" s="6"/>
      <c r="G440" s="365"/>
      <c r="H440" s="367"/>
      <c r="I440" s="34"/>
      <c r="J440" s="35"/>
      <c r="K440" s="35"/>
      <c r="L440" s="35"/>
      <c r="M440" s="35"/>
      <c r="N440" s="35"/>
      <c r="O440" s="35"/>
      <c r="P440" s="36"/>
      <c r="Q440" s="34"/>
      <c r="R440" s="35"/>
      <c r="S440" s="35"/>
      <c r="T440" s="35"/>
      <c r="U440" s="35"/>
      <c r="V440" s="35"/>
      <c r="W440" s="36"/>
      <c r="X440" s="6"/>
      <c r="Y440" s="12"/>
      <c r="Z440" s="204" t="s">
        <v>311</v>
      </c>
      <c r="AA440" s="205"/>
      <c r="AB440" s="205"/>
      <c r="AC440" s="205"/>
      <c r="AD440" s="185"/>
      <c r="AE440" s="185"/>
      <c r="AF440" s="185"/>
      <c r="AG440" s="185"/>
      <c r="AH440" s="185"/>
      <c r="AI440" s="185"/>
      <c r="AJ440" s="185"/>
      <c r="AK440" s="185"/>
      <c r="AL440" s="185"/>
      <c r="AM440" s="185"/>
      <c r="AN440" s="185"/>
      <c r="AO440" s="185"/>
      <c r="AP440" s="185"/>
      <c r="AQ440" s="185"/>
      <c r="AR440" s="185"/>
      <c r="AS440" s="185"/>
      <c r="AT440" s="185"/>
      <c r="AU440" s="185"/>
      <c r="AV440" s="185"/>
      <c r="AW440" s="185"/>
      <c r="AX440" s="186"/>
      <c r="AY440" s="6"/>
      <c r="AZ440" s="6"/>
      <c r="BA440" s="6"/>
      <c r="BB440" s="6"/>
      <c r="BC440" s="15"/>
      <c r="BD440" s="7"/>
      <c r="BH440" s="85"/>
      <c r="BI440" s="86"/>
      <c r="BJ440" s="6"/>
      <c r="BK440" s="86" t="s">
        <v>1272</v>
      </c>
      <c r="BL440" s="86"/>
      <c r="BM440" s="86"/>
      <c r="BN440" s="86"/>
      <c r="BO440" s="86"/>
      <c r="BP440" s="86"/>
      <c r="BQ440" s="86"/>
      <c r="BR440" s="86"/>
      <c r="BS440" s="86"/>
      <c r="BT440" s="86"/>
      <c r="BU440" s="86"/>
      <c r="BV440" s="86"/>
      <c r="BW440" s="86"/>
      <c r="BX440" s="86"/>
      <c r="BY440" s="86"/>
      <c r="BZ440" s="86"/>
      <c r="CA440" s="86"/>
      <c r="CB440" s="86"/>
      <c r="CC440" s="86"/>
      <c r="CD440" s="86"/>
      <c r="CE440" s="86"/>
      <c r="CF440" s="86"/>
      <c r="CG440" s="86"/>
      <c r="CH440" s="86"/>
      <c r="CI440" s="86"/>
      <c r="CJ440" s="86"/>
      <c r="CK440" s="86"/>
      <c r="CL440" s="86"/>
      <c r="CM440" s="86"/>
      <c r="CN440" s="86"/>
      <c r="CO440" s="86"/>
      <c r="CP440" s="86"/>
      <c r="CQ440" s="86"/>
      <c r="CR440" s="86"/>
      <c r="CS440" s="86"/>
      <c r="CT440" s="86"/>
      <c r="CU440" s="86"/>
      <c r="CV440" s="86"/>
      <c r="CW440" s="86"/>
      <c r="CX440" s="86"/>
      <c r="CY440" s="86"/>
      <c r="CZ440" s="86"/>
      <c r="DA440" s="86"/>
      <c r="DB440" s="86"/>
      <c r="DC440" s="86"/>
      <c r="DD440" s="87"/>
    </row>
    <row r="441" spans="5:108" ht="15.75" customHeight="1" x14ac:dyDescent="0.2">
      <c r="E441" s="5"/>
      <c r="F441" s="6"/>
      <c r="G441" s="365"/>
      <c r="H441" s="367"/>
      <c r="I441" s="34"/>
      <c r="J441" s="35"/>
      <c r="K441" s="35"/>
      <c r="L441" s="35"/>
      <c r="M441" s="35"/>
      <c r="N441" s="35"/>
      <c r="O441" s="35"/>
      <c r="P441" s="36"/>
      <c r="Q441" s="34"/>
      <c r="R441" s="35"/>
      <c r="S441" s="35"/>
      <c r="T441" s="35"/>
      <c r="U441" s="35"/>
      <c r="V441" s="35"/>
      <c r="W441" s="36"/>
      <c r="X441" s="6"/>
      <c r="Y441" s="12"/>
      <c r="Z441" s="206"/>
      <c r="AA441" s="207"/>
      <c r="AB441" s="207"/>
      <c r="AC441" s="207"/>
      <c r="AD441" s="187"/>
      <c r="AE441" s="187"/>
      <c r="AF441" s="187"/>
      <c r="AG441" s="187"/>
      <c r="AH441" s="187"/>
      <c r="AI441" s="187"/>
      <c r="AJ441" s="187"/>
      <c r="AK441" s="187"/>
      <c r="AL441" s="187"/>
      <c r="AM441" s="187"/>
      <c r="AN441" s="187"/>
      <c r="AO441" s="187"/>
      <c r="AP441" s="187"/>
      <c r="AQ441" s="187"/>
      <c r="AR441" s="187"/>
      <c r="AS441" s="187"/>
      <c r="AT441" s="187"/>
      <c r="AU441" s="187"/>
      <c r="AV441" s="187"/>
      <c r="AW441" s="187"/>
      <c r="AX441" s="188"/>
      <c r="AY441" s="6"/>
      <c r="AZ441" s="430" t="s">
        <v>1006</v>
      </c>
      <c r="BA441" s="431"/>
      <c r="BB441" s="432"/>
      <c r="BC441" s="15"/>
      <c r="BD441" s="7"/>
      <c r="BH441" s="85"/>
      <c r="BI441" s="86"/>
      <c r="BJ441" s="86"/>
      <c r="BK441" s="86"/>
      <c r="BL441" s="86" t="s">
        <v>1212</v>
      </c>
      <c r="BM441" s="86"/>
      <c r="BN441" s="86"/>
      <c r="BO441" s="86"/>
      <c r="BP441" s="86"/>
      <c r="BQ441" s="6"/>
      <c r="BR441" s="86"/>
      <c r="BS441" s="86"/>
      <c r="BT441" s="86"/>
      <c r="BU441" s="86"/>
      <c r="BV441" s="86"/>
      <c r="BW441" s="86"/>
      <c r="BX441" s="86"/>
      <c r="BY441" s="86"/>
      <c r="BZ441" s="86"/>
      <c r="CA441" s="86"/>
      <c r="CB441" s="86"/>
      <c r="CC441" s="86"/>
      <c r="CD441" s="86"/>
      <c r="CE441" s="86"/>
      <c r="CF441" s="86"/>
      <c r="CG441" s="86"/>
      <c r="CH441" s="86"/>
      <c r="CI441" s="86"/>
      <c r="CJ441" s="86"/>
      <c r="CK441" s="86"/>
      <c r="CL441" s="86"/>
      <c r="CM441" s="86"/>
      <c r="CN441" s="86"/>
      <c r="CO441" s="86"/>
      <c r="CP441" s="86"/>
      <c r="CQ441" s="86"/>
      <c r="CR441" s="86"/>
      <c r="CS441" s="86"/>
      <c r="CT441" s="86"/>
      <c r="CU441" s="86"/>
      <c r="CV441" s="86"/>
      <c r="CW441" s="86"/>
      <c r="CX441" s="86"/>
      <c r="CY441" s="86"/>
      <c r="CZ441" s="86"/>
      <c r="DA441" s="86"/>
      <c r="DB441" s="86"/>
      <c r="DC441" s="86"/>
      <c r="DD441" s="87"/>
    </row>
    <row r="442" spans="5:108" x14ac:dyDescent="0.2">
      <c r="E442" s="5"/>
      <c r="F442" s="6"/>
      <c r="G442" s="365"/>
      <c r="H442" s="367"/>
      <c r="I442" s="34"/>
      <c r="J442" s="35"/>
      <c r="K442" s="35"/>
      <c r="L442" s="35"/>
      <c r="M442" s="35"/>
      <c r="N442" s="35"/>
      <c r="O442" s="35"/>
      <c r="P442" s="36"/>
      <c r="Q442" s="34"/>
      <c r="R442" s="35"/>
      <c r="S442" s="35"/>
      <c r="T442" s="35"/>
      <c r="U442" s="35"/>
      <c r="V442" s="35"/>
      <c r="W442" s="36"/>
      <c r="X442" s="6"/>
      <c r="Y442" s="12"/>
      <c r="Z442" s="192"/>
      <c r="AA442" s="192"/>
      <c r="AB442" s="192"/>
      <c r="AC442" s="192"/>
      <c r="AD442" s="6"/>
      <c r="AE442" s="6"/>
      <c r="AF442" s="6"/>
      <c r="AG442" s="6"/>
      <c r="AH442" s="6"/>
      <c r="AI442" s="6"/>
      <c r="AJ442" s="6"/>
      <c r="AK442" s="6"/>
      <c r="AL442" s="6"/>
      <c r="AM442" s="6"/>
      <c r="AN442" s="6"/>
      <c r="AO442" s="6"/>
      <c r="AP442" s="6"/>
      <c r="AQ442" s="6"/>
      <c r="AR442" s="6"/>
      <c r="AS442" s="6"/>
      <c r="AT442" s="6"/>
      <c r="AU442" s="6"/>
      <c r="AV442" s="6"/>
      <c r="AW442" s="6"/>
      <c r="AX442" s="6"/>
      <c r="AY442" s="6"/>
      <c r="AZ442" s="433"/>
      <c r="BA442" s="434"/>
      <c r="BB442" s="435"/>
      <c r="BC442" s="15"/>
      <c r="BD442" s="7"/>
      <c r="BH442" s="85"/>
      <c r="BI442" s="86"/>
      <c r="BJ442" s="6"/>
      <c r="BK442" s="6"/>
      <c r="BL442" s="86" t="s">
        <v>1035</v>
      </c>
      <c r="BM442" s="86"/>
      <c r="BN442" s="86"/>
      <c r="BO442" s="86"/>
      <c r="BP442" s="86"/>
      <c r="BQ442" s="6"/>
      <c r="BR442" s="86"/>
      <c r="BS442" s="86"/>
      <c r="BT442" s="86"/>
      <c r="BU442" s="86"/>
      <c r="BV442" s="86"/>
      <c r="BW442" s="86"/>
      <c r="BX442" s="86"/>
      <c r="BY442" s="86"/>
      <c r="BZ442" s="86"/>
      <c r="CA442" s="86"/>
      <c r="CB442" s="86"/>
      <c r="CC442" s="86"/>
      <c r="CD442" s="86"/>
      <c r="CE442" s="86"/>
      <c r="CF442" s="86"/>
      <c r="CG442" s="86"/>
      <c r="CH442" s="86"/>
      <c r="CI442" s="86"/>
      <c r="CJ442" s="86"/>
      <c r="CK442" s="86"/>
      <c r="CL442" s="86"/>
      <c r="CM442" s="86"/>
      <c r="CN442" s="86"/>
      <c r="CO442" s="86"/>
      <c r="CP442" s="86"/>
      <c r="CQ442" s="86"/>
      <c r="CR442" s="86"/>
      <c r="CS442" s="86"/>
      <c r="CT442" s="86"/>
      <c r="CU442" s="86"/>
      <c r="CV442" s="86"/>
      <c r="CW442" s="86"/>
      <c r="CX442" s="86"/>
      <c r="CY442" s="86"/>
      <c r="CZ442" s="86"/>
      <c r="DA442" s="86"/>
      <c r="DB442" s="86"/>
      <c r="DC442" s="86"/>
      <c r="DD442" s="87"/>
    </row>
    <row r="443" spans="5:108" x14ac:dyDescent="0.2">
      <c r="E443" s="5"/>
      <c r="F443" s="6"/>
      <c r="G443" s="365"/>
      <c r="H443" s="367"/>
      <c r="I443" s="34"/>
      <c r="J443" s="35"/>
      <c r="K443" s="35"/>
      <c r="L443" s="35"/>
      <c r="M443" s="35"/>
      <c r="N443" s="35"/>
      <c r="O443" s="35"/>
      <c r="P443" s="36"/>
      <c r="Q443" s="34"/>
      <c r="R443" s="35"/>
      <c r="S443" s="35"/>
      <c r="T443" s="35"/>
      <c r="U443" s="35"/>
      <c r="V443" s="35"/>
      <c r="W443" s="36"/>
      <c r="X443" s="6"/>
      <c r="Y443" s="12"/>
      <c r="Z443" s="208"/>
      <c r="AA443" s="192"/>
      <c r="AB443" s="192"/>
      <c r="AC443" s="192"/>
      <c r="AD443" s="6"/>
      <c r="AE443" s="6"/>
      <c r="AF443" s="6"/>
      <c r="AG443" s="46"/>
      <c r="AH443" s="46"/>
      <c r="AI443" s="46"/>
      <c r="AJ443" s="46"/>
      <c r="AK443" s="46"/>
      <c r="AL443" s="46"/>
      <c r="AM443" s="46"/>
      <c r="AN443" s="46"/>
      <c r="AO443" s="46"/>
      <c r="AP443" s="46"/>
      <c r="AQ443" s="46"/>
      <c r="AR443" s="46"/>
      <c r="AS443" s="46"/>
      <c r="AT443" s="46"/>
      <c r="AU443" s="46"/>
      <c r="AV443" s="46"/>
      <c r="AW443" s="46"/>
      <c r="AX443" s="47"/>
      <c r="AY443" s="6"/>
      <c r="AZ443" s="6"/>
      <c r="BA443" s="6"/>
      <c r="BB443" s="6"/>
      <c r="BC443" s="15"/>
      <c r="BD443" s="7"/>
      <c r="BH443" s="85"/>
      <c r="BI443" s="86"/>
      <c r="BJ443" s="6"/>
      <c r="BK443" s="6"/>
      <c r="BL443" s="86" t="s">
        <v>1066</v>
      </c>
      <c r="BM443" s="86"/>
      <c r="BN443" s="86"/>
      <c r="BO443" s="86"/>
      <c r="BP443" s="86"/>
      <c r="BQ443" s="86"/>
      <c r="BR443" s="86"/>
      <c r="BS443" s="86"/>
      <c r="BT443" s="86"/>
      <c r="BU443" s="86"/>
      <c r="BV443" s="86"/>
      <c r="BW443" s="86"/>
      <c r="BX443" s="86"/>
      <c r="BY443" s="86"/>
      <c r="BZ443" s="86"/>
      <c r="CA443" s="86"/>
      <c r="CB443" s="86"/>
      <c r="CC443" s="86"/>
      <c r="CD443" s="86"/>
      <c r="CE443" s="86"/>
      <c r="CF443" s="86"/>
      <c r="CG443" s="86"/>
      <c r="CH443" s="86"/>
      <c r="CI443" s="86"/>
      <c r="CJ443" s="86"/>
      <c r="CK443" s="86"/>
      <c r="CL443" s="86"/>
      <c r="CM443" s="86"/>
      <c r="CN443" s="86"/>
      <c r="CO443" s="86"/>
      <c r="CP443" s="86"/>
      <c r="CQ443" s="86"/>
      <c r="CR443" s="86"/>
      <c r="CS443" s="86"/>
      <c r="CT443" s="86"/>
      <c r="CU443" s="86"/>
      <c r="CV443" s="86"/>
      <c r="CW443" s="86"/>
      <c r="CX443" s="86"/>
      <c r="CY443" s="86"/>
      <c r="CZ443" s="86"/>
      <c r="DA443" s="86"/>
      <c r="DB443" s="86"/>
      <c r="DC443" s="86"/>
      <c r="DD443" s="87"/>
    </row>
    <row r="444" spans="5:108" x14ac:dyDescent="0.2">
      <c r="E444" s="5"/>
      <c r="F444" s="6"/>
      <c r="G444" s="365"/>
      <c r="H444" s="367"/>
      <c r="I444" s="34"/>
      <c r="J444" s="35"/>
      <c r="K444" s="35"/>
      <c r="L444" s="35"/>
      <c r="M444" s="35"/>
      <c r="N444" s="35"/>
      <c r="O444" s="35"/>
      <c r="P444" s="36"/>
      <c r="Q444" s="34"/>
      <c r="R444" s="35"/>
      <c r="S444" s="35"/>
      <c r="T444" s="35"/>
      <c r="U444" s="35"/>
      <c r="V444" s="35"/>
      <c r="W444" s="36"/>
      <c r="X444" s="6"/>
      <c r="Y444" s="12"/>
      <c r="Z444" s="209"/>
      <c r="AA444" s="192"/>
      <c r="AB444" s="192"/>
      <c r="AC444" s="192"/>
      <c r="AD444" s="6"/>
      <c r="AE444" s="6"/>
      <c r="AF444" s="6"/>
      <c r="AG444" s="6"/>
      <c r="AH444" s="6"/>
      <c r="AI444" s="6"/>
      <c r="AJ444" s="6"/>
      <c r="AK444" s="6"/>
      <c r="AL444" s="6"/>
      <c r="AM444" s="6"/>
      <c r="AN444" s="6"/>
      <c r="AO444" s="6"/>
      <c r="AP444" s="6"/>
      <c r="AQ444" s="6"/>
      <c r="AR444" s="6"/>
      <c r="AS444" s="6"/>
      <c r="AT444" s="6"/>
      <c r="AU444" s="6"/>
      <c r="AV444" s="6"/>
      <c r="AW444" s="6"/>
      <c r="AX444" s="15"/>
      <c r="AY444" s="6"/>
      <c r="AZ444" s="6"/>
      <c r="BA444" s="6"/>
      <c r="BB444" s="6"/>
      <c r="BC444" s="15"/>
      <c r="BD444" s="7"/>
      <c r="BH444" s="85"/>
      <c r="BI444" s="86"/>
      <c r="BJ444" s="6"/>
      <c r="BK444" s="6"/>
      <c r="BL444" s="86"/>
      <c r="BM444" s="270" t="s">
        <v>1213</v>
      </c>
      <c r="BN444" s="86"/>
      <c r="BO444" s="86"/>
      <c r="BP444" s="86"/>
      <c r="BQ444" s="86"/>
      <c r="BR444" s="86"/>
      <c r="BS444" s="86"/>
      <c r="BT444" s="86"/>
      <c r="BU444" s="86"/>
      <c r="BV444" s="86"/>
      <c r="BW444" s="86"/>
      <c r="BX444" s="86"/>
      <c r="BY444" s="86"/>
      <c r="BZ444" s="86"/>
      <c r="CA444" s="86"/>
      <c r="CB444" s="86"/>
      <c r="CC444" s="86"/>
      <c r="CD444" s="86"/>
      <c r="CE444" s="86"/>
      <c r="CF444" s="86"/>
      <c r="CG444" s="86"/>
      <c r="CH444" s="86"/>
      <c r="CI444" s="86"/>
      <c r="CJ444" s="86"/>
      <c r="CK444" s="86"/>
      <c r="CL444" s="86"/>
      <c r="CM444" s="86"/>
      <c r="CN444" s="86"/>
      <c r="CO444" s="86"/>
      <c r="CP444" s="86"/>
      <c r="CQ444" s="86"/>
      <c r="CR444" s="86"/>
      <c r="CS444" s="86"/>
      <c r="CT444" s="86"/>
      <c r="CU444" s="86"/>
      <c r="CV444" s="86"/>
      <c r="CW444" s="86"/>
      <c r="CX444" s="86"/>
      <c r="CY444" s="86"/>
      <c r="CZ444" s="86"/>
      <c r="DA444" s="86"/>
      <c r="DB444" s="86"/>
      <c r="DC444" s="86"/>
      <c r="DD444" s="87"/>
    </row>
    <row r="445" spans="5:108" x14ac:dyDescent="0.2">
      <c r="E445" s="5"/>
      <c r="F445" s="6"/>
      <c r="G445" s="365"/>
      <c r="H445" s="367"/>
      <c r="I445" s="34"/>
      <c r="J445" s="35"/>
      <c r="K445" s="35"/>
      <c r="L445" s="35"/>
      <c r="M445" s="35"/>
      <c r="N445" s="35"/>
      <c r="O445" s="35"/>
      <c r="P445" s="36"/>
      <c r="Q445" s="34"/>
      <c r="R445" s="35"/>
      <c r="S445" s="35"/>
      <c r="T445" s="35"/>
      <c r="U445" s="35"/>
      <c r="V445" s="35"/>
      <c r="W445" s="36"/>
      <c r="X445" s="6"/>
      <c r="Y445" s="12"/>
      <c r="Z445" s="209"/>
      <c r="AA445" s="192"/>
      <c r="AB445" s="192"/>
      <c r="AC445" s="192"/>
      <c r="AD445" s="6"/>
      <c r="AE445" s="6"/>
      <c r="AF445" s="6"/>
      <c r="AG445" s="6"/>
      <c r="AH445" s="6"/>
      <c r="AI445" s="6"/>
      <c r="AJ445" s="6"/>
      <c r="AK445" s="6"/>
      <c r="AL445" s="6"/>
      <c r="AM445" s="6"/>
      <c r="AN445" s="6"/>
      <c r="AO445" s="6"/>
      <c r="AP445" s="6"/>
      <c r="AQ445" s="6"/>
      <c r="AR445" s="6"/>
      <c r="AS445" s="6"/>
      <c r="AT445" s="6"/>
      <c r="AU445" s="6"/>
      <c r="AV445" s="6"/>
      <c r="AW445" s="6"/>
      <c r="AX445" s="15"/>
      <c r="AY445" s="6"/>
      <c r="AZ445" s="6"/>
      <c r="BA445" s="6"/>
      <c r="BB445" s="6"/>
      <c r="BC445" s="15"/>
      <c r="BD445" s="7"/>
      <c r="BH445" s="85"/>
      <c r="BI445" s="86"/>
      <c r="BJ445" s="86"/>
      <c r="BK445" s="86"/>
      <c r="BL445" s="86"/>
      <c r="BM445" s="108" t="s">
        <v>1214</v>
      </c>
      <c r="BN445" s="86"/>
      <c r="BO445" s="86"/>
      <c r="BP445" s="86"/>
      <c r="BQ445" s="86"/>
      <c r="BR445" s="86"/>
      <c r="BS445" s="86"/>
      <c r="BT445" s="86"/>
      <c r="BU445" s="86"/>
      <c r="BV445" s="86"/>
      <c r="BW445" s="86"/>
      <c r="BX445" s="86"/>
      <c r="BY445" s="86"/>
      <c r="BZ445" s="86"/>
      <c r="CA445" s="86"/>
      <c r="CB445" s="86"/>
      <c r="CC445" s="86"/>
      <c r="CD445" s="86"/>
      <c r="CE445" s="86"/>
      <c r="CF445" s="86"/>
      <c r="CG445" s="86"/>
      <c r="CH445" s="86"/>
      <c r="CI445" s="86"/>
      <c r="CJ445" s="86"/>
      <c r="CK445" s="86"/>
      <c r="CL445" s="86"/>
      <c r="CM445" s="86"/>
      <c r="CN445" s="86"/>
      <c r="CO445" s="86"/>
      <c r="CP445" s="86"/>
      <c r="CQ445" s="86"/>
      <c r="CR445" s="86"/>
      <c r="CS445" s="86"/>
      <c r="CT445" s="86"/>
      <c r="CU445" s="86"/>
      <c r="CV445" s="86"/>
      <c r="CW445" s="86"/>
      <c r="CX445" s="86"/>
      <c r="CY445" s="86"/>
      <c r="CZ445" s="86"/>
      <c r="DA445" s="86"/>
      <c r="DB445" s="86"/>
      <c r="DC445" s="86"/>
      <c r="DD445" s="87"/>
    </row>
    <row r="446" spans="5:108" ht="15.75" customHeight="1" x14ac:dyDescent="0.2">
      <c r="E446" s="5"/>
      <c r="F446" s="6"/>
      <c r="G446" s="365"/>
      <c r="H446" s="367"/>
      <c r="I446" s="34"/>
      <c r="J446" s="35"/>
      <c r="K446" s="35"/>
      <c r="L446" s="35"/>
      <c r="M446" s="35"/>
      <c r="N446" s="35"/>
      <c r="O446" s="35"/>
      <c r="P446" s="36"/>
      <c r="Q446" s="34"/>
      <c r="R446" s="35"/>
      <c r="S446" s="35"/>
      <c r="T446" s="35"/>
      <c r="U446" s="35"/>
      <c r="V446" s="35"/>
      <c r="W446" s="36"/>
      <c r="X446" s="6"/>
      <c r="Y446" s="12"/>
      <c r="Z446" s="209"/>
      <c r="AA446" s="376" t="s">
        <v>113</v>
      </c>
      <c r="AB446" s="376"/>
      <c r="AC446" s="376" t="s">
        <v>532</v>
      </c>
      <c r="AD446" s="376"/>
      <c r="AE446" s="376"/>
      <c r="AF446" s="376"/>
      <c r="AG446" s="376"/>
      <c r="AH446" s="376"/>
      <c r="AI446" s="376"/>
      <c r="AJ446" s="376"/>
      <c r="AK446" s="376"/>
      <c r="AL446" s="376"/>
      <c r="AM446" s="376"/>
      <c r="AN446" s="376"/>
      <c r="AO446" s="376"/>
      <c r="AP446" s="376"/>
      <c r="AQ446" s="376"/>
      <c r="AR446" s="376" t="s">
        <v>533</v>
      </c>
      <c r="AS446" s="376"/>
      <c r="AT446" s="376"/>
      <c r="AU446" s="376"/>
      <c r="AV446" s="376"/>
      <c r="AW446" s="6"/>
      <c r="AX446" s="15"/>
      <c r="AY446" s="6"/>
      <c r="AZ446" s="430" t="s">
        <v>534</v>
      </c>
      <c r="BA446" s="431"/>
      <c r="BB446" s="432"/>
      <c r="BC446" s="15"/>
      <c r="BD446" s="7"/>
      <c r="BH446" s="85"/>
      <c r="BI446" s="86"/>
      <c r="BJ446" s="86"/>
      <c r="BK446" s="86"/>
      <c r="BL446" s="1" t="s">
        <v>1279</v>
      </c>
      <c r="BM446" s="86"/>
      <c r="BN446" s="86"/>
      <c r="BO446" s="86"/>
      <c r="BP446" s="86"/>
      <c r="BQ446" s="86"/>
      <c r="BR446" s="86"/>
      <c r="BS446" s="86"/>
      <c r="BT446" s="86"/>
      <c r="BU446" s="86"/>
      <c r="BV446" s="86"/>
      <c r="BW446" s="86"/>
      <c r="BX446" s="86"/>
      <c r="BY446" s="86"/>
      <c r="BZ446" s="86"/>
      <c r="CA446" s="86"/>
      <c r="CB446" s="86"/>
      <c r="CC446" s="86"/>
      <c r="CD446" s="86"/>
      <c r="CE446" s="86"/>
      <c r="CF446" s="86"/>
      <c r="CG446" s="86"/>
      <c r="CH446" s="86"/>
      <c r="CI446" s="86"/>
      <c r="CJ446" s="86"/>
      <c r="CK446" s="86"/>
      <c r="CL446" s="86"/>
      <c r="CM446" s="86"/>
      <c r="CN446" s="86"/>
      <c r="CO446" s="86"/>
      <c r="CP446" s="86"/>
      <c r="CQ446" s="86"/>
      <c r="CR446" s="86"/>
      <c r="CS446" s="86"/>
      <c r="CT446" s="86"/>
      <c r="CU446" s="86"/>
      <c r="CV446" s="86"/>
      <c r="CW446" s="86"/>
      <c r="CX446" s="86"/>
      <c r="CY446" s="86"/>
      <c r="CZ446" s="86"/>
      <c r="DA446" s="86"/>
      <c r="DB446" s="86"/>
      <c r="DC446" s="86"/>
      <c r="DD446" s="87"/>
    </row>
    <row r="447" spans="5:108" x14ac:dyDescent="0.2">
      <c r="E447" s="5"/>
      <c r="F447" s="6"/>
      <c r="G447" s="365"/>
      <c r="H447" s="367"/>
      <c r="I447" s="34"/>
      <c r="J447" s="35"/>
      <c r="K447" s="35"/>
      <c r="L447" s="35"/>
      <c r="M447" s="35"/>
      <c r="N447" s="35"/>
      <c r="O447" s="35"/>
      <c r="P447" s="36"/>
      <c r="Q447" s="34"/>
      <c r="R447" s="35"/>
      <c r="S447" s="35"/>
      <c r="T447" s="35"/>
      <c r="U447" s="35"/>
      <c r="V447" s="35"/>
      <c r="W447" s="36"/>
      <c r="X447" s="6"/>
      <c r="Y447" s="12"/>
      <c r="Z447" s="209"/>
      <c r="AA447" s="429" t="s">
        <v>1010</v>
      </c>
      <c r="AB447" s="429"/>
      <c r="AC447" s="436" t="s">
        <v>576</v>
      </c>
      <c r="AD447" s="436"/>
      <c r="AE447" s="436"/>
      <c r="AF447" s="436"/>
      <c r="AG447" s="436"/>
      <c r="AH447" s="436"/>
      <c r="AI447" s="436"/>
      <c r="AJ447" s="436"/>
      <c r="AK447" s="436"/>
      <c r="AL447" s="436"/>
      <c r="AM447" s="436"/>
      <c r="AN447" s="436"/>
      <c r="AO447" s="436"/>
      <c r="AP447" s="436"/>
      <c r="AQ447" s="436"/>
      <c r="AR447" s="436">
        <v>5</v>
      </c>
      <c r="AS447" s="436"/>
      <c r="AT447" s="436"/>
      <c r="AU447" s="436"/>
      <c r="AV447" s="436"/>
      <c r="AW447" s="6"/>
      <c r="AX447" s="15"/>
      <c r="AY447" s="6"/>
      <c r="AZ447" s="433"/>
      <c r="BA447" s="434"/>
      <c r="BB447" s="435"/>
      <c r="BC447" s="15"/>
      <c r="BD447" s="7"/>
      <c r="BH447" s="85"/>
      <c r="BI447" s="86"/>
      <c r="BJ447" s="86"/>
      <c r="BK447" s="86"/>
      <c r="BL447" s="86" t="s">
        <v>1038</v>
      </c>
      <c r="BM447" s="86"/>
      <c r="BN447" s="86"/>
      <c r="BO447" s="86"/>
      <c r="BP447" s="86"/>
      <c r="BQ447" s="86"/>
      <c r="BR447" s="86"/>
      <c r="BS447" s="86"/>
      <c r="BT447" s="86"/>
      <c r="BU447" s="86"/>
      <c r="BV447" s="86"/>
      <c r="BW447" s="86"/>
      <c r="BX447" s="86"/>
      <c r="BY447" s="86"/>
      <c r="BZ447" s="86"/>
      <c r="CA447" s="86"/>
      <c r="CB447" s="86"/>
      <c r="CC447" s="86"/>
      <c r="CD447" s="86"/>
      <c r="CE447" s="86"/>
      <c r="CF447" s="86"/>
      <c r="CG447" s="86"/>
      <c r="CH447" s="86"/>
      <c r="CI447" s="86"/>
      <c r="CJ447" s="86"/>
      <c r="CK447" s="86"/>
      <c r="CL447" s="86"/>
      <c r="CM447" s="86"/>
      <c r="CN447" s="86"/>
      <c r="CO447" s="86"/>
      <c r="CP447" s="86"/>
      <c r="CQ447" s="86"/>
      <c r="CR447" s="86"/>
      <c r="CS447" s="86"/>
      <c r="CT447" s="86"/>
      <c r="CU447" s="86"/>
      <c r="CV447" s="86"/>
      <c r="CW447" s="86"/>
      <c r="CX447" s="86"/>
      <c r="CY447" s="86"/>
      <c r="CZ447" s="86"/>
      <c r="DA447" s="86"/>
      <c r="DB447" s="86"/>
      <c r="DC447" s="86"/>
      <c r="DD447" s="87"/>
    </row>
    <row r="448" spans="5:108" x14ac:dyDescent="0.2">
      <c r="E448" s="5"/>
      <c r="F448" s="6"/>
      <c r="G448" s="365"/>
      <c r="H448" s="367"/>
      <c r="I448" s="34"/>
      <c r="J448" s="35"/>
      <c r="K448" s="35"/>
      <c r="L448" s="35"/>
      <c r="M448" s="35"/>
      <c r="N448" s="35"/>
      <c r="O448" s="35"/>
      <c r="P448" s="36"/>
      <c r="Q448" s="34"/>
      <c r="R448" s="35"/>
      <c r="S448" s="35"/>
      <c r="T448" s="35"/>
      <c r="U448" s="35"/>
      <c r="V448" s="35"/>
      <c r="W448" s="36"/>
      <c r="X448" s="6"/>
      <c r="Y448" s="12"/>
      <c r="Z448" s="209"/>
      <c r="AA448" s="429" t="s">
        <v>1010</v>
      </c>
      <c r="AB448" s="429"/>
      <c r="AC448" s="436" t="s">
        <v>577</v>
      </c>
      <c r="AD448" s="436"/>
      <c r="AE448" s="436"/>
      <c r="AF448" s="436"/>
      <c r="AG448" s="436"/>
      <c r="AH448" s="436"/>
      <c r="AI448" s="436"/>
      <c r="AJ448" s="436"/>
      <c r="AK448" s="436"/>
      <c r="AL448" s="436"/>
      <c r="AM448" s="436"/>
      <c r="AN448" s="436"/>
      <c r="AO448" s="436"/>
      <c r="AP448" s="436"/>
      <c r="AQ448" s="436"/>
      <c r="AR448" s="436">
        <v>4</v>
      </c>
      <c r="AS448" s="436"/>
      <c r="AT448" s="436"/>
      <c r="AU448" s="436"/>
      <c r="AV448" s="436"/>
      <c r="AW448" s="6"/>
      <c r="AX448" s="15"/>
      <c r="AY448" s="6"/>
      <c r="AZ448" s="69"/>
      <c r="BA448" s="69"/>
      <c r="BB448" s="69"/>
      <c r="BC448" s="15"/>
      <c r="BD448" s="7"/>
      <c r="BH448" s="85"/>
      <c r="BI448" s="86"/>
      <c r="BJ448" s="86"/>
      <c r="BK448" s="86"/>
      <c r="BL448" s="86"/>
      <c r="BM448" s="86"/>
      <c r="BN448" s="86"/>
      <c r="BO448" s="86"/>
      <c r="BP448" s="86"/>
      <c r="BQ448" s="86"/>
      <c r="BR448" s="86"/>
      <c r="BS448" s="86"/>
      <c r="BT448" s="86"/>
      <c r="BU448" s="86"/>
      <c r="BV448" s="86"/>
      <c r="BW448" s="86"/>
      <c r="BX448" s="86"/>
      <c r="BY448" s="86"/>
      <c r="BZ448" s="86"/>
      <c r="CA448" s="86"/>
      <c r="CB448" s="86"/>
      <c r="CC448" s="86"/>
      <c r="CD448" s="86"/>
      <c r="CE448" s="86"/>
      <c r="CF448" s="86"/>
      <c r="CG448" s="86"/>
      <c r="CH448" s="86"/>
      <c r="CI448" s="86"/>
      <c r="CJ448" s="86"/>
      <c r="CK448" s="86"/>
      <c r="CL448" s="86"/>
      <c r="CM448" s="86"/>
      <c r="CN448" s="86"/>
      <c r="CO448" s="86"/>
      <c r="CP448" s="86"/>
      <c r="CQ448" s="86"/>
      <c r="CR448" s="86"/>
      <c r="CS448" s="86"/>
      <c r="CT448" s="86"/>
      <c r="CU448" s="86"/>
      <c r="CV448" s="86"/>
      <c r="CW448" s="86"/>
      <c r="CX448" s="86"/>
      <c r="CY448" s="86"/>
      <c r="CZ448" s="86"/>
      <c r="DA448" s="86"/>
      <c r="DB448" s="86"/>
      <c r="DC448" s="86"/>
      <c r="DD448" s="87"/>
    </row>
    <row r="449" spans="5:108" ht="15.75" customHeight="1" x14ac:dyDescent="0.2">
      <c r="E449" s="5"/>
      <c r="F449" s="6"/>
      <c r="G449" s="365"/>
      <c r="H449" s="367"/>
      <c r="I449" s="34"/>
      <c r="J449" s="35"/>
      <c r="K449" s="35"/>
      <c r="L449" s="35"/>
      <c r="M449" s="35"/>
      <c r="N449" s="35"/>
      <c r="O449" s="35"/>
      <c r="P449" s="36"/>
      <c r="Q449" s="34"/>
      <c r="R449" s="35"/>
      <c r="S449" s="35"/>
      <c r="T449" s="35"/>
      <c r="U449" s="35"/>
      <c r="V449" s="35"/>
      <c r="W449" s="36"/>
      <c r="X449" s="6"/>
      <c r="Y449" s="12"/>
      <c r="Z449" s="209"/>
      <c r="AA449" s="365"/>
      <c r="AB449" s="367"/>
      <c r="AC449" s="441"/>
      <c r="AD449" s="442"/>
      <c r="AE449" s="442"/>
      <c r="AF449" s="442"/>
      <c r="AG449" s="442"/>
      <c r="AH449" s="442"/>
      <c r="AI449" s="442"/>
      <c r="AJ449" s="442"/>
      <c r="AK449" s="442"/>
      <c r="AL449" s="442"/>
      <c r="AM449" s="442"/>
      <c r="AN449" s="442"/>
      <c r="AO449" s="442"/>
      <c r="AP449" s="442"/>
      <c r="AQ449" s="443"/>
      <c r="AR449" s="441"/>
      <c r="AS449" s="442"/>
      <c r="AT449" s="442"/>
      <c r="AU449" s="442"/>
      <c r="AV449" s="443"/>
      <c r="AW449" s="6"/>
      <c r="AX449" s="15"/>
      <c r="AY449" s="6"/>
      <c r="AZ449" s="430" t="s">
        <v>535</v>
      </c>
      <c r="BA449" s="431"/>
      <c r="BB449" s="432"/>
      <c r="BC449" s="15"/>
      <c r="BD449" s="7"/>
      <c r="BH449" s="85"/>
      <c r="BI449" s="86"/>
      <c r="BJ449" s="86"/>
      <c r="BK449" s="86"/>
      <c r="BL449" s="86"/>
      <c r="BM449" s="86"/>
      <c r="BN449" s="86"/>
      <c r="BO449" s="86"/>
      <c r="BP449" s="86"/>
      <c r="BQ449" s="86"/>
      <c r="BR449" s="86"/>
      <c r="BS449" s="86"/>
      <c r="BT449" s="86"/>
      <c r="BU449" s="86"/>
      <c r="BV449" s="86"/>
      <c r="BW449" s="86"/>
      <c r="BX449" s="86"/>
      <c r="BY449" s="86"/>
      <c r="BZ449" s="86"/>
      <c r="CA449" s="86"/>
      <c r="CB449" s="86"/>
      <c r="CC449" s="86"/>
      <c r="CD449" s="86"/>
      <c r="CE449" s="86"/>
      <c r="CF449" s="86"/>
      <c r="CG449" s="86"/>
      <c r="CH449" s="86"/>
      <c r="CI449" s="86"/>
      <c r="CJ449" s="86"/>
      <c r="CK449" s="86"/>
      <c r="CL449" s="86"/>
      <c r="CM449" s="86"/>
      <c r="CN449" s="86"/>
      <c r="CO449" s="86"/>
      <c r="CP449" s="86"/>
      <c r="CQ449" s="86"/>
      <c r="CR449" s="86"/>
      <c r="CS449" s="86"/>
      <c r="CT449" s="86"/>
      <c r="CU449" s="86"/>
      <c r="CV449" s="86"/>
      <c r="CW449" s="86"/>
      <c r="CX449" s="86"/>
      <c r="CY449" s="86"/>
      <c r="CZ449" s="86"/>
      <c r="DA449" s="86"/>
      <c r="DB449" s="86"/>
      <c r="DC449" s="86"/>
      <c r="DD449" s="87"/>
    </row>
    <row r="450" spans="5:108" ht="15.75" customHeight="1" x14ac:dyDescent="0.2">
      <c r="E450" s="5"/>
      <c r="F450" s="6"/>
      <c r="G450" s="28"/>
      <c r="H450" s="30"/>
      <c r="I450" s="34"/>
      <c r="J450" s="35"/>
      <c r="K450" s="35"/>
      <c r="L450" s="35"/>
      <c r="M450" s="35"/>
      <c r="N450" s="35"/>
      <c r="O450" s="35"/>
      <c r="P450" s="36"/>
      <c r="Q450" s="34"/>
      <c r="R450" s="35"/>
      <c r="S450" s="35"/>
      <c r="T450" s="35"/>
      <c r="U450" s="35"/>
      <c r="V450" s="35"/>
      <c r="W450" s="36"/>
      <c r="X450" s="6"/>
      <c r="Y450" s="12"/>
      <c r="Z450" s="209"/>
      <c r="AA450" s="28"/>
      <c r="AB450" s="30"/>
      <c r="AC450" s="34"/>
      <c r="AD450" s="35"/>
      <c r="AE450" s="35"/>
      <c r="AF450" s="35"/>
      <c r="AG450" s="35"/>
      <c r="AH450" s="35"/>
      <c r="AI450" s="35"/>
      <c r="AJ450" s="35"/>
      <c r="AK450" s="35"/>
      <c r="AL450" s="35"/>
      <c r="AM450" s="35"/>
      <c r="AN450" s="35"/>
      <c r="AO450" s="35"/>
      <c r="AP450" s="35"/>
      <c r="AQ450" s="36"/>
      <c r="AR450" s="34"/>
      <c r="AS450" s="35"/>
      <c r="AT450" s="35"/>
      <c r="AU450" s="35"/>
      <c r="AV450" s="36"/>
      <c r="AW450" s="6"/>
      <c r="AX450" s="15"/>
      <c r="AY450" s="6"/>
      <c r="AZ450" s="648"/>
      <c r="BA450" s="649"/>
      <c r="BB450" s="650"/>
      <c r="BC450" s="15"/>
      <c r="BD450" s="7"/>
      <c r="BH450" s="85"/>
      <c r="BI450" s="86"/>
      <c r="BJ450" s="86"/>
      <c r="BK450" s="86"/>
      <c r="BL450" s="86"/>
      <c r="BM450" s="86"/>
      <c r="BN450" s="86"/>
      <c r="BO450" s="86"/>
      <c r="BP450" s="86"/>
      <c r="BQ450" s="86"/>
      <c r="BR450" s="86"/>
      <c r="BS450" s="86"/>
      <c r="BT450" s="86"/>
      <c r="BU450" s="86"/>
      <c r="BV450" s="86"/>
      <c r="BW450" s="86"/>
      <c r="BX450" s="86"/>
      <c r="BY450" s="86"/>
      <c r="BZ450" s="86"/>
      <c r="CA450" s="86"/>
      <c r="CB450" s="86"/>
      <c r="CC450" s="86"/>
      <c r="CD450" s="86"/>
      <c r="CE450" s="86"/>
      <c r="CF450" s="86"/>
      <c r="CG450" s="86"/>
      <c r="CH450" s="86"/>
      <c r="CI450" s="86"/>
      <c r="CJ450" s="86"/>
      <c r="CK450" s="86"/>
      <c r="CL450" s="86"/>
      <c r="CM450" s="86"/>
      <c r="CN450" s="86"/>
      <c r="CO450" s="86"/>
      <c r="CP450" s="86"/>
      <c r="CQ450" s="86"/>
      <c r="CR450" s="86"/>
      <c r="CS450" s="86"/>
      <c r="CT450" s="86"/>
      <c r="CU450" s="86"/>
      <c r="CV450" s="86"/>
      <c r="CW450" s="86"/>
      <c r="CX450" s="86"/>
      <c r="CY450" s="86"/>
      <c r="CZ450" s="86"/>
      <c r="DA450" s="86"/>
      <c r="DB450" s="86"/>
      <c r="DC450" s="86"/>
      <c r="DD450" s="87"/>
    </row>
    <row r="451" spans="5:108" ht="15.75" customHeight="1" x14ac:dyDescent="0.2">
      <c r="E451" s="5"/>
      <c r="F451" s="6"/>
      <c r="G451" s="28"/>
      <c r="H451" s="30"/>
      <c r="I451" s="34"/>
      <c r="J451" s="35"/>
      <c r="K451" s="35"/>
      <c r="L451" s="35"/>
      <c r="M451" s="35"/>
      <c r="N451" s="35"/>
      <c r="O451" s="35"/>
      <c r="P451" s="36"/>
      <c r="Q451" s="34"/>
      <c r="R451" s="35"/>
      <c r="S451" s="35"/>
      <c r="T451" s="35"/>
      <c r="U451" s="35"/>
      <c r="V451" s="35"/>
      <c r="W451" s="36"/>
      <c r="X451" s="6"/>
      <c r="Y451" s="12"/>
      <c r="Z451" s="209"/>
      <c r="AA451" s="28"/>
      <c r="AB451" s="30"/>
      <c r="AC451" s="34"/>
      <c r="AD451" s="35"/>
      <c r="AE451" s="35"/>
      <c r="AF451" s="35"/>
      <c r="AG451" s="35"/>
      <c r="AH451" s="35"/>
      <c r="AI451" s="35"/>
      <c r="AJ451" s="35"/>
      <c r="AK451" s="35"/>
      <c r="AL451" s="35"/>
      <c r="AM451" s="35"/>
      <c r="AN451" s="35"/>
      <c r="AO451" s="35"/>
      <c r="AP451" s="35"/>
      <c r="AQ451" s="36"/>
      <c r="AR451" s="34"/>
      <c r="AS451" s="35"/>
      <c r="AT451" s="35"/>
      <c r="AU451" s="35"/>
      <c r="AV451" s="36"/>
      <c r="AW451" s="6"/>
      <c r="AX451" s="15"/>
      <c r="AY451" s="6"/>
      <c r="AZ451" s="648"/>
      <c r="BA451" s="649"/>
      <c r="BB451" s="650"/>
      <c r="BC451" s="15"/>
      <c r="BD451" s="7"/>
      <c r="BH451" s="85"/>
      <c r="BI451" s="86"/>
      <c r="BJ451" s="86" t="s">
        <v>1215</v>
      </c>
      <c r="BK451" s="86"/>
      <c r="BL451" s="86"/>
      <c r="BM451" s="86"/>
      <c r="BN451" s="86"/>
      <c r="BO451" s="86"/>
      <c r="BP451" s="86"/>
      <c r="BQ451" s="86"/>
      <c r="BR451" s="86"/>
      <c r="BS451" s="86"/>
      <c r="BT451" s="86"/>
      <c r="BU451" s="86"/>
      <c r="BV451" s="86"/>
      <c r="BW451" s="86"/>
      <c r="BX451" s="86"/>
      <c r="BY451" s="86"/>
      <c r="BZ451" s="86"/>
      <c r="CA451" s="86"/>
      <c r="CB451" s="86"/>
      <c r="CC451" s="86"/>
      <c r="CD451" s="86"/>
      <c r="CE451" s="86"/>
      <c r="CF451" s="86"/>
      <c r="CG451" s="86"/>
      <c r="CH451" s="86"/>
      <c r="CI451" s="86"/>
      <c r="CJ451" s="86"/>
      <c r="CK451" s="86"/>
      <c r="CL451" s="86"/>
      <c r="CM451" s="86"/>
      <c r="CN451" s="86"/>
      <c r="CO451" s="86"/>
      <c r="CP451" s="86"/>
      <c r="CQ451" s="86"/>
      <c r="CR451" s="86"/>
      <c r="CS451" s="86"/>
      <c r="CT451" s="86"/>
      <c r="CU451" s="86"/>
      <c r="CV451" s="86"/>
      <c r="CW451" s="86"/>
      <c r="CX451" s="86"/>
      <c r="CY451" s="86"/>
      <c r="CZ451" s="86"/>
      <c r="DA451" s="86"/>
      <c r="DB451" s="86"/>
      <c r="DC451" s="86"/>
      <c r="DD451" s="87"/>
    </row>
    <row r="452" spans="5:108" ht="15.75" customHeight="1" x14ac:dyDescent="0.2">
      <c r="E452" s="5"/>
      <c r="F452" s="6"/>
      <c r="G452" s="28"/>
      <c r="H452" s="30"/>
      <c r="I452" s="34"/>
      <c r="J452" s="35"/>
      <c r="K452" s="35"/>
      <c r="L452" s="35"/>
      <c r="M452" s="35"/>
      <c r="N452" s="35"/>
      <c r="O452" s="35"/>
      <c r="P452" s="36"/>
      <c r="Q452" s="34"/>
      <c r="R452" s="35"/>
      <c r="S452" s="35"/>
      <c r="T452" s="35"/>
      <c r="U452" s="35"/>
      <c r="V452" s="35"/>
      <c r="W452" s="36"/>
      <c r="X452" s="6"/>
      <c r="Y452" s="12"/>
      <c r="Z452" s="209"/>
      <c r="AA452" s="28"/>
      <c r="AB452" s="30"/>
      <c r="AC452" s="34"/>
      <c r="AD452" s="35"/>
      <c r="AE452" s="35"/>
      <c r="AF452" s="35"/>
      <c r="AG452" s="35"/>
      <c r="AH452" s="35"/>
      <c r="AI452" s="35"/>
      <c r="AJ452" s="35"/>
      <c r="AK452" s="35"/>
      <c r="AL452" s="35"/>
      <c r="AM452" s="35"/>
      <c r="AN452" s="35"/>
      <c r="AO452" s="35"/>
      <c r="AP452" s="35"/>
      <c r="AQ452" s="36"/>
      <c r="AR452" s="34"/>
      <c r="AS452" s="35"/>
      <c r="AT452" s="35"/>
      <c r="AU452" s="35"/>
      <c r="AV452" s="36"/>
      <c r="AW452" s="6"/>
      <c r="AX452" s="15"/>
      <c r="AY452" s="6"/>
      <c r="AZ452" s="648"/>
      <c r="BA452" s="649"/>
      <c r="BB452" s="650"/>
      <c r="BC452" s="15"/>
      <c r="BD452" s="7"/>
      <c r="BH452" s="85"/>
      <c r="BI452" s="86"/>
      <c r="BJ452" s="86"/>
      <c r="BK452" s="86" t="s">
        <v>546</v>
      </c>
      <c r="BL452" s="86"/>
      <c r="BM452" s="86"/>
      <c r="BN452" s="86"/>
      <c r="BO452" s="86"/>
      <c r="BP452" s="86"/>
      <c r="BQ452" s="86"/>
      <c r="BR452" s="86"/>
      <c r="BS452" s="86"/>
      <c r="BT452" s="86"/>
      <c r="BU452" s="86"/>
      <c r="BV452" s="86"/>
      <c r="BW452" s="86"/>
      <c r="BX452" s="86"/>
      <c r="BY452" s="86"/>
      <c r="BZ452" s="86"/>
      <c r="CA452" s="86"/>
      <c r="CB452" s="86"/>
      <c r="CC452" s="86"/>
      <c r="CD452" s="86"/>
      <c r="CE452" s="86"/>
      <c r="CF452" s="86"/>
      <c r="CG452" s="86"/>
      <c r="CH452" s="86"/>
      <c r="CI452" s="86"/>
      <c r="CJ452" s="86"/>
      <c r="CK452" s="86"/>
      <c r="CL452" s="86"/>
      <c r="CM452" s="86"/>
      <c r="CN452" s="86"/>
      <c r="CO452" s="86"/>
      <c r="CP452" s="86"/>
      <c r="CQ452" s="86"/>
      <c r="CR452" s="86"/>
      <c r="CS452" s="86"/>
      <c r="CT452" s="86"/>
      <c r="CU452" s="86"/>
      <c r="CV452" s="86"/>
      <c r="CW452" s="86"/>
      <c r="CX452" s="86"/>
      <c r="CY452" s="86"/>
      <c r="CZ452" s="86"/>
      <c r="DA452" s="86"/>
      <c r="DB452" s="86"/>
      <c r="DC452" s="86"/>
      <c r="DD452" s="87"/>
    </row>
    <row r="453" spans="5:108" x14ac:dyDescent="0.2">
      <c r="E453" s="5"/>
      <c r="F453" s="6"/>
      <c r="G453" s="365"/>
      <c r="H453" s="367"/>
      <c r="I453" s="34"/>
      <c r="J453" s="35"/>
      <c r="K453" s="35"/>
      <c r="L453" s="35"/>
      <c r="M453" s="35"/>
      <c r="N453" s="35"/>
      <c r="O453" s="35"/>
      <c r="P453" s="36"/>
      <c r="Q453" s="34"/>
      <c r="R453" s="35"/>
      <c r="S453" s="35"/>
      <c r="T453" s="35"/>
      <c r="U453" s="35"/>
      <c r="V453" s="35"/>
      <c r="W453" s="36"/>
      <c r="X453" s="6"/>
      <c r="Y453" s="12"/>
      <c r="Z453" s="209"/>
      <c r="AA453" s="192"/>
      <c r="AB453" s="192"/>
      <c r="AC453" s="192"/>
      <c r="AD453" s="6"/>
      <c r="AE453" s="6"/>
      <c r="AF453" s="6"/>
      <c r="AG453" s="6"/>
      <c r="AH453" s="6"/>
      <c r="AI453" s="6"/>
      <c r="AJ453" s="6"/>
      <c r="AK453" s="6"/>
      <c r="AL453" s="6"/>
      <c r="AM453" s="6"/>
      <c r="AN453" s="6"/>
      <c r="AO453" s="6"/>
      <c r="AP453" s="6"/>
      <c r="AQ453" s="6"/>
      <c r="AR453" s="6"/>
      <c r="AS453" s="6"/>
      <c r="AT453" s="6"/>
      <c r="AU453" s="6"/>
      <c r="AV453" s="6"/>
      <c r="AW453" s="6"/>
      <c r="AX453" s="15"/>
      <c r="AY453" s="6"/>
      <c r="AZ453" s="433"/>
      <c r="BA453" s="434"/>
      <c r="BB453" s="435"/>
      <c r="BC453" s="15"/>
      <c r="BD453" s="7"/>
      <c r="BH453" s="85"/>
      <c r="BI453" s="86"/>
      <c r="BJ453" s="86"/>
      <c r="BK453" s="86" t="s">
        <v>547</v>
      </c>
      <c r="BL453" s="86"/>
      <c r="BM453" s="86"/>
      <c r="BN453" s="86"/>
      <c r="BO453" s="86"/>
      <c r="BP453" s="86"/>
      <c r="BQ453" s="86"/>
      <c r="BR453" s="86"/>
      <c r="BS453" s="86"/>
      <c r="BT453" s="86"/>
      <c r="BU453" s="86"/>
      <c r="BV453" s="86"/>
      <c r="BW453" s="86"/>
      <c r="BX453" s="86"/>
      <c r="BY453" s="86"/>
      <c r="BZ453" s="86"/>
      <c r="CA453" s="86"/>
      <c r="CB453" s="86"/>
      <c r="CC453" s="86"/>
      <c r="CD453" s="86"/>
      <c r="CE453" s="86"/>
      <c r="CF453" s="86"/>
      <c r="CG453" s="86"/>
      <c r="CH453" s="86"/>
      <c r="CI453" s="86"/>
      <c r="CJ453" s="86"/>
      <c r="CK453" s="86"/>
      <c r="CL453" s="86"/>
      <c r="CM453" s="86"/>
      <c r="CN453" s="86"/>
      <c r="CO453" s="86"/>
      <c r="CP453" s="86"/>
      <c r="CQ453" s="86"/>
      <c r="CR453" s="86"/>
      <c r="CS453" s="86"/>
      <c r="CT453" s="86"/>
      <c r="CU453" s="86"/>
      <c r="CV453" s="86"/>
      <c r="CW453" s="86"/>
      <c r="CX453" s="86"/>
      <c r="CY453" s="86"/>
      <c r="CZ453" s="86"/>
      <c r="DA453" s="86"/>
      <c r="DB453" s="86"/>
      <c r="DC453" s="86"/>
      <c r="DD453" s="87"/>
    </row>
    <row r="454" spans="5:108" x14ac:dyDescent="0.2">
      <c r="E454" s="5"/>
      <c r="F454" s="6"/>
      <c r="G454" s="365"/>
      <c r="H454" s="367"/>
      <c r="I454" s="34"/>
      <c r="J454" s="35"/>
      <c r="K454" s="35"/>
      <c r="L454" s="35"/>
      <c r="M454" s="35"/>
      <c r="N454" s="35"/>
      <c r="O454" s="35"/>
      <c r="P454" s="36"/>
      <c r="Q454" s="34"/>
      <c r="R454" s="35"/>
      <c r="S454" s="35"/>
      <c r="T454" s="35"/>
      <c r="U454" s="35"/>
      <c r="V454" s="35"/>
      <c r="W454" s="36"/>
      <c r="X454" s="6"/>
      <c r="Y454" s="12"/>
      <c r="Z454" s="209"/>
      <c r="AA454" s="192" t="s">
        <v>1011</v>
      </c>
      <c r="AB454" s="192"/>
      <c r="AC454" s="192"/>
      <c r="AD454" s="6"/>
      <c r="AE454" s="6"/>
      <c r="AF454" s="6"/>
      <c r="AG454" s="6"/>
      <c r="AH454" s="6"/>
      <c r="AI454" s="6"/>
      <c r="AJ454" s="6"/>
      <c r="AK454" s="6"/>
      <c r="AL454" s="6"/>
      <c r="AM454" s="6"/>
      <c r="AN454" s="6"/>
      <c r="AO454" s="6"/>
      <c r="AP454" s="6"/>
      <c r="AQ454" s="6"/>
      <c r="AR454" s="6"/>
      <c r="AS454" s="6"/>
      <c r="AT454" s="6"/>
      <c r="AU454" s="6"/>
      <c r="AV454" s="6"/>
      <c r="AW454" s="6"/>
      <c r="AX454" s="15"/>
      <c r="AY454" s="6"/>
      <c r="AZ454" s="6"/>
      <c r="BA454" s="6"/>
      <c r="BB454" s="6"/>
      <c r="BC454" s="15"/>
      <c r="BD454" s="7"/>
      <c r="BH454" s="85"/>
      <c r="BI454" s="86"/>
      <c r="BJ454" s="86"/>
      <c r="BK454" s="86" t="s">
        <v>548</v>
      </c>
      <c r="BL454" s="86"/>
      <c r="BM454" s="86"/>
      <c r="BN454" s="86"/>
      <c r="BO454" s="86"/>
      <c r="BP454" s="86"/>
      <c r="BQ454" s="86"/>
      <c r="BR454" s="86"/>
      <c r="BS454" s="86"/>
      <c r="BT454" s="86"/>
      <c r="BU454" s="86"/>
      <c r="BV454" s="86"/>
      <c r="BW454" s="86"/>
      <c r="BX454" s="86"/>
      <c r="BY454" s="86"/>
      <c r="BZ454" s="86"/>
      <c r="CA454" s="86"/>
      <c r="CB454" s="86"/>
      <c r="CC454" s="86"/>
      <c r="CD454" s="86"/>
      <c r="CE454" s="86"/>
      <c r="CF454" s="86"/>
      <c r="CG454" s="86"/>
      <c r="CH454" s="86"/>
      <c r="CI454" s="86"/>
      <c r="CJ454" s="86"/>
      <c r="CK454" s="86"/>
      <c r="CL454" s="86"/>
      <c r="CM454" s="86"/>
      <c r="CN454" s="86"/>
      <c r="CO454" s="86"/>
      <c r="CP454" s="86"/>
      <c r="CQ454" s="86"/>
      <c r="CR454" s="86"/>
      <c r="CS454" s="86"/>
      <c r="CT454" s="86"/>
      <c r="CU454" s="86"/>
      <c r="CV454" s="86"/>
      <c r="CW454" s="86"/>
      <c r="CX454" s="86"/>
      <c r="CY454" s="86"/>
      <c r="CZ454" s="86"/>
      <c r="DA454" s="86"/>
      <c r="DB454" s="86"/>
      <c r="DC454" s="86"/>
      <c r="DD454" s="87"/>
    </row>
    <row r="455" spans="5:108" x14ac:dyDescent="0.2">
      <c r="E455" s="5"/>
      <c r="F455" s="6"/>
      <c r="G455" s="365"/>
      <c r="H455" s="367"/>
      <c r="I455" s="34"/>
      <c r="J455" s="35"/>
      <c r="K455" s="35"/>
      <c r="L455" s="35"/>
      <c r="M455" s="35"/>
      <c r="N455" s="35"/>
      <c r="O455" s="35"/>
      <c r="P455" s="36"/>
      <c r="Q455" s="34"/>
      <c r="R455" s="35"/>
      <c r="S455" s="35"/>
      <c r="T455" s="35"/>
      <c r="U455" s="35"/>
      <c r="V455" s="35"/>
      <c r="W455" s="36"/>
      <c r="X455" s="6"/>
      <c r="Y455" s="12"/>
      <c r="Z455" s="209"/>
      <c r="AA455" s="669"/>
      <c r="AB455" s="669"/>
      <c r="AC455" s="669"/>
      <c r="AD455" s="669"/>
      <c r="AE455" s="669"/>
      <c r="AF455" s="669"/>
      <c r="AG455" s="669"/>
      <c r="AH455" s="669"/>
      <c r="AI455" s="669"/>
      <c r="AJ455" s="669"/>
      <c r="AK455" s="669"/>
      <c r="AL455" s="669"/>
      <c r="AM455" s="669"/>
      <c r="AN455" s="669"/>
      <c r="AO455" s="669"/>
      <c r="AP455" s="669"/>
      <c r="AQ455" s="669"/>
      <c r="AR455" s="669"/>
      <c r="AS455" s="669"/>
      <c r="AT455" s="669"/>
      <c r="AU455" s="669"/>
      <c r="AV455" s="669"/>
      <c r="AW455" s="6"/>
      <c r="AX455" s="15"/>
      <c r="AY455" s="6"/>
      <c r="AZ455" s="6"/>
      <c r="BA455" s="6"/>
      <c r="BB455" s="6"/>
      <c r="BC455" s="15"/>
      <c r="BD455" s="7"/>
      <c r="BH455" s="85"/>
      <c r="BI455" s="86"/>
      <c r="BJ455" s="86"/>
      <c r="BK455" s="86" t="s">
        <v>1217</v>
      </c>
      <c r="BL455" s="86"/>
      <c r="BM455" s="86"/>
      <c r="BN455" s="86"/>
      <c r="BO455" s="86"/>
      <c r="BP455" s="86"/>
      <c r="BQ455" s="86"/>
      <c r="BR455" s="86"/>
      <c r="BS455" s="86"/>
      <c r="BT455" s="86"/>
      <c r="BU455" s="86"/>
      <c r="BV455" s="86"/>
      <c r="BW455" s="86"/>
      <c r="BX455" s="86"/>
      <c r="BY455" s="86"/>
      <c r="BZ455" s="86"/>
      <c r="CA455" s="86"/>
      <c r="CB455" s="86"/>
      <c r="CC455" s="86"/>
      <c r="CD455" s="86"/>
      <c r="CE455" s="86"/>
      <c r="CF455" s="86"/>
      <c r="CG455" s="86"/>
      <c r="CH455" s="86"/>
      <c r="CI455" s="86"/>
      <c r="CJ455" s="86"/>
      <c r="CK455" s="86"/>
      <c r="CL455" s="86"/>
      <c r="CM455" s="86"/>
      <c r="CN455" s="86"/>
      <c r="CO455" s="86"/>
      <c r="CP455" s="86"/>
      <c r="CQ455" s="86"/>
      <c r="CR455" s="86"/>
      <c r="CS455" s="86"/>
      <c r="CT455" s="86"/>
      <c r="CU455" s="86"/>
      <c r="CV455" s="86"/>
      <c r="CW455" s="86"/>
      <c r="CX455" s="86"/>
      <c r="CY455" s="86"/>
      <c r="CZ455" s="86"/>
      <c r="DA455" s="86"/>
      <c r="DB455" s="86"/>
      <c r="DC455" s="86"/>
      <c r="DD455" s="87"/>
    </row>
    <row r="456" spans="5:108" x14ac:dyDescent="0.2">
      <c r="E456" s="5"/>
      <c r="F456" s="6"/>
      <c r="G456" s="365"/>
      <c r="H456" s="367"/>
      <c r="I456" s="34"/>
      <c r="J456" s="35"/>
      <c r="K456" s="35"/>
      <c r="L456" s="35"/>
      <c r="M456" s="35"/>
      <c r="N456" s="35"/>
      <c r="O456" s="35"/>
      <c r="P456" s="36"/>
      <c r="Q456" s="34"/>
      <c r="R456" s="35"/>
      <c r="S456" s="35"/>
      <c r="T456" s="35"/>
      <c r="U456" s="35"/>
      <c r="V456" s="35"/>
      <c r="W456" s="36"/>
      <c r="X456" s="6"/>
      <c r="Y456" s="12"/>
      <c r="Z456" s="209"/>
      <c r="AA456" s="192"/>
      <c r="AB456" s="192"/>
      <c r="AC456" s="192"/>
      <c r="AD456" s="6"/>
      <c r="AE456" s="6"/>
      <c r="AF456" s="6"/>
      <c r="AG456" s="6"/>
      <c r="AH456" s="6"/>
      <c r="AI456" s="6"/>
      <c r="AJ456" s="6"/>
      <c r="AK456" s="6"/>
      <c r="AL456" s="6"/>
      <c r="AM456" s="6"/>
      <c r="AN456" s="6"/>
      <c r="AO456" s="6"/>
      <c r="AP456" s="6"/>
      <c r="AQ456" s="6"/>
      <c r="AR456" s="6"/>
      <c r="AS456" s="6"/>
      <c r="AT456" s="6"/>
      <c r="AU456" s="6"/>
      <c r="AV456" s="6"/>
      <c r="AW456" s="6"/>
      <c r="AX456" s="15"/>
      <c r="AY456" s="6"/>
      <c r="AZ456" s="6"/>
      <c r="BA456" s="6"/>
      <c r="BB456" s="6"/>
      <c r="BC456" s="15"/>
      <c r="BD456" s="7"/>
      <c r="BH456" s="85"/>
      <c r="BI456" s="86"/>
      <c r="BJ456" s="86"/>
      <c r="BK456" s="86" t="s">
        <v>549</v>
      </c>
      <c r="BL456" s="86"/>
      <c r="BM456" s="86"/>
      <c r="BN456" s="86"/>
      <c r="BO456" s="86"/>
      <c r="BP456" s="86"/>
      <c r="BQ456" s="86"/>
      <c r="BR456" s="86"/>
      <c r="BS456" s="86"/>
      <c r="BT456" s="86"/>
      <c r="BU456" s="86"/>
      <c r="BV456" s="86"/>
      <c r="BW456" s="86"/>
      <c r="BX456" s="86"/>
      <c r="BY456" s="86"/>
      <c r="BZ456" s="86"/>
      <c r="CA456" s="86"/>
      <c r="CB456" s="86"/>
      <c r="CC456" s="86"/>
      <c r="CD456" s="86"/>
      <c r="CE456" s="86"/>
      <c r="CF456" s="86"/>
      <c r="CG456" s="86"/>
      <c r="CH456" s="86"/>
      <c r="CI456" s="86"/>
      <c r="CJ456" s="86"/>
      <c r="CK456" s="86"/>
      <c r="CL456" s="86"/>
      <c r="CM456" s="86"/>
      <c r="CN456" s="86"/>
      <c r="CO456" s="86"/>
      <c r="CP456" s="86"/>
      <c r="CQ456" s="86"/>
      <c r="CR456" s="86"/>
      <c r="CS456" s="86"/>
      <c r="CT456" s="86"/>
      <c r="CU456" s="86"/>
      <c r="CV456" s="86"/>
      <c r="CW456" s="86"/>
      <c r="CX456" s="86"/>
      <c r="CY456" s="86"/>
      <c r="CZ456" s="86"/>
      <c r="DA456" s="86"/>
      <c r="DB456" s="86"/>
      <c r="DC456" s="86"/>
      <c r="DD456" s="87"/>
    </row>
    <row r="457" spans="5:108" x14ac:dyDescent="0.2">
      <c r="E457" s="5"/>
      <c r="F457" s="6"/>
      <c r="G457" s="365"/>
      <c r="H457" s="367"/>
      <c r="I457" s="34"/>
      <c r="J457" s="35"/>
      <c r="K457" s="35"/>
      <c r="L457" s="35"/>
      <c r="M457" s="35"/>
      <c r="N457" s="35"/>
      <c r="O457" s="35"/>
      <c r="P457" s="36"/>
      <c r="Q457" s="34"/>
      <c r="R457" s="35"/>
      <c r="S457" s="35"/>
      <c r="T457" s="35"/>
      <c r="U457" s="35"/>
      <c r="V457" s="35"/>
      <c r="W457" s="36"/>
      <c r="X457" s="6"/>
      <c r="Y457" s="12"/>
      <c r="Z457" s="18"/>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20"/>
      <c r="AY457" s="6"/>
      <c r="AZ457" s="6"/>
      <c r="BA457" s="6"/>
      <c r="BB457" s="6"/>
      <c r="BC457" s="15"/>
      <c r="BD457" s="7"/>
      <c r="BH457" s="85"/>
      <c r="BI457" s="86"/>
      <c r="BJ457" s="86"/>
      <c r="BK457" s="86"/>
      <c r="BL457" s="6"/>
      <c r="BM457" s="6"/>
      <c r="BN457" s="6"/>
      <c r="BO457" s="6"/>
      <c r="BP457" s="6"/>
      <c r="BQ457" s="6"/>
      <c r="BR457" s="86"/>
      <c r="BS457" s="86"/>
      <c r="BT457" s="86"/>
      <c r="BU457" s="86"/>
      <c r="BV457" s="86"/>
      <c r="BW457" s="86"/>
      <c r="BX457" s="86"/>
      <c r="BY457" s="86"/>
      <c r="BZ457" s="86"/>
      <c r="CA457" s="86"/>
      <c r="CB457" s="86"/>
      <c r="CC457" s="86"/>
      <c r="CD457" s="86"/>
      <c r="CE457" s="86"/>
      <c r="CF457" s="86"/>
      <c r="CG457" s="86"/>
      <c r="CH457" s="86"/>
      <c r="CI457" s="86"/>
      <c r="CJ457" s="86"/>
      <c r="CK457" s="86"/>
      <c r="CL457" s="86"/>
      <c r="CM457" s="86"/>
      <c r="CN457" s="86"/>
      <c r="CO457" s="86"/>
      <c r="CP457" s="86"/>
      <c r="CQ457" s="86"/>
      <c r="CR457" s="86"/>
      <c r="CS457" s="86"/>
      <c r="CT457" s="86"/>
      <c r="CU457" s="86"/>
      <c r="CV457" s="86"/>
      <c r="CW457" s="86"/>
      <c r="CX457" s="86"/>
      <c r="CY457" s="86"/>
      <c r="CZ457" s="86"/>
      <c r="DA457" s="86"/>
      <c r="DB457" s="86"/>
      <c r="DC457" s="86"/>
      <c r="DD457" s="87"/>
    </row>
    <row r="458" spans="5:108" x14ac:dyDescent="0.2">
      <c r="E458" s="5"/>
      <c r="F458" s="6"/>
      <c r="G458" s="365"/>
      <c r="H458" s="367"/>
      <c r="I458" s="34"/>
      <c r="J458" s="35"/>
      <c r="K458" s="35"/>
      <c r="L458" s="35"/>
      <c r="M458" s="35"/>
      <c r="N458" s="35"/>
      <c r="O458" s="35"/>
      <c r="P458" s="36"/>
      <c r="Q458" s="34"/>
      <c r="R458" s="35"/>
      <c r="S458" s="35"/>
      <c r="T458" s="35"/>
      <c r="U458" s="35"/>
      <c r="V458" s="35"/>
      <c r="W458" s="36"/>
      <c r="X458" s="6"/>
      <c r="Y458" s="18"/>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20"/>
      <c r="BD458" s="7"/>
      <c r="BH458" s="85"/>
      <c r="BI458" s="86"/>
      <c r="BJ458" s="86"/>
      <c r="BK458" s="86"/>
      <c r="BL458" s="86"/>
      <c r="BM458" s="86"/>
      <c r="BN458" s="86"/>
      <c r="BO458" s="86"/>
      <c r="BP458" s="86"/>
      <c r="BQ458" s="86"/>
      <c r="BR458" s="86"/>
      <c r="BS458" s="86"/>
      <c r="BT458" s="86"/>
      <c r="BU458" s="86"/>
      <c r="BV458" s="86"/>
      <c r="BW458" s="86"/>
      <c r="BX458" s="86"/>
      <c r="BY458" s="86"/>
      <c r="BZ458" s="86"/>
      <c r="CA458" s="86"/>
      <c r="CB458" s="86"/>
      <c r="CC458" s="86"/>
      <c r="CD458" s="86"/>
      <c r="CE458" s="86"/>
      <c r="CF458" s="86"/>
      <c r="CG458" s="86"/>
      <c r="CH458" s="86"/>
      <c r="CI458" s="86"/>
      <c r="CJ458" s="86"/>
      <c r="CK458" s="86"/>
      <c r="CL458" s="86"/>
      <c r="CM458" s="86"/>
      <c r="CN458" s="86"/>
      <c r="CO458" s="86"/>
      <c r="CP458" s="86"/>
      <c r="CQ458" s="86"/>
      <c r="CR458" s="86"/>
      <c r="CS458" s="86"/>
      <c r="CT458" s="86"/>
      <c r="CU458" s="86"/>
      <c r="CV458" s="86"/>
      <c r="CW458" s="86"/>
      <c r="CX458" s="86"/>
      <c r="CY458" s="86"/>
      <c r="CZ458" s="86"/>
      <c r="DA458" s="86"/>
      <c r="DB458" s="86"/>
      <c r="DC458" s="86"/>
      <c r="DD458" s="87"/>
    </row>
    <row r="459" spans="5:108" ht="15.75" thickBot="1" x14ac:dyDescent="0.25">
      <c r="E459" s="21"/>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3"/>
      <c r="BH459" s="85"/>
      <c r="BI459" s="86"/>
      <c r="BJ459" s="86"/>
      <c r="BK459" s="86"/>
      <c r="BL459" s="86"/>
      <c r="BM459" s="86"/>
      <c r="BN459" s="86"/>
      <c r="BO459" s="86"/>
      <c r="BP459" s="86"/>
      <c r="BQ459" s="86"/>
      <c r="BR459" s="86"/>
      <c r="BS459" s="86"/>
      <c r="BT459" s="86"/>
      <c r="BU459" s="86"/>
      <c r="BV459" s="86"/>
      <c r="BW459" s="86"/>
      <c r="BX459" s="86"/>
      <c r="BY459" s="86"/>
      <c r="BZ459" s="86"/>
      <c r="CA459" s="86"/>
      <c r="CB459" s="86"/>
      <c r="CC459" s="86"/>
      <c r="CD459" s="86"/>
      <c r="CE459" s="86"/>
      <c r="CF459" s="86"/>
      <c r="CG459" s="86"/>
      <c r="CH459" s="86"/>
      <c r="CI459" s="86"/>
      <c r="CJ459" s="86"/>
      <c r="CK459" s="86"/>
      <c r="CL459" s="86"/>
      <c r="CM459" s="86"/>
      <c r="CN459" s="86"/>
      <c r="CO459" s="86"/>
      <c r="CP459" s="86"/>
      <c r="CQ459" s="86"/>
      <c r="CR459" s="86"/>
      <c r="CS459" s="86"/>
      <c r="CT459" s="86"/>
      <c r="CU459" s="86"/>
      <c r="CV459" s="86"/>
      <c r="CW459" s="86"/>
      <c r="CX459" s="86"/>
      <c r="CY459" s="86"/>
      <c r="CZ459" s="86"/>
      <c r="DA459" s="86"/>
      <c r="DB459" s="86"/>
      <c r="DC459" s="86"/>
      <c r="DD459" s="87"/>
    </row>
    <row r="460" spans="5:108" x14ac:dyDescent="0.2">
      <c r="BH460" s="85"/>
      <c r="BI460" s="86"/>
      <c r="BJ460" s="86"/>
      <c r="BK460" s="86"/>
      <c r="BL460" s="86"/>
      <c r="BM460" s="86"/>
      <c r="BN460" s="86"/>
      <c r="BO460" s="86"/>
      <c r="BP460" s="86"/>
      <c r="BQ460" s="86"/>
      <c r="BR460" s="86"/>
      <c r="BS460" s="86"/>
      <c r="BT460" s="86"/>
      <c r="BU460" s="86"/>
      <c r="BV460" s="86"/>
      <c r="BW460" s="86"/>
      <c r="BX460" s="86"/>
      <c r="BY460" s="86"/>
      <c r="BZ460" s="86"/>
      <c r="CA460" s="86"/>
      <c r="CB460" s="86"/>
      <c r="CC460" s="86"/>
      <c r="CD460" s="86"/>
      <c r="CE460" s="86"/>
      <c r="CF460" s="86"/>
      <c r="CG460" s="86"/>
      <c r="CH460" s="86"/>
      <c r="CI460" s="86"/>
      <c r="CJ460" s="86"/>
      <c r="CK460" s="86"/>
      <c r="CL460" s="86"/>
      <c r="CM460" s="86"/>
      <c r="CN460" s="86"/>
      <c r="CO460" s="86"/>
      <c r="CP460" s="86"/>
      <c r="CQ460" s="86"/>
      <c r="CR460" s="86"/>
      <c r="CS460" s="86"/>
      <c r="CT460" s="86"/>
      <c r="CU460" s="86"/>
      <c r="CV460" s="86"/>
      <c r="CW460" s="86"/>
      <c r="CX460" s="86"/>
      <c r="CY460" s="86"/>
      <c r="CZ460" s="86"/>
      <c r="DA460" s="86"/>
      <c r="DB460" s="86"/>
      <c r="DC460" s="86"/>
      <c r="DD460" s="87"/>
    </row>
    <row r="461" spans="5:108" x14ac:dyDescent="0.2">
      <c r="BH461" s="85"/>
      <c r="BI461" s="86"/>
      <c r="BJ461" s="86" t="s">
        <v>1270</v>
      </c>
      <c r="BK461" s="86"/>
      <c r="BL461" s="86"/>
      <c r="BM461" s="86"/>
      <c r="BN461" s="86"/>
      <c r="BO461" s="86"/>
      <c r="BP461" s="86"/>
      <c r="BQ461" s="86"/>
      <c r="BR461" s="86"/>
      <c r="BS461" s="86"/>
      <c r="BT461" s="86"/>
      <c r="BU461" s="86"/>
      <c r="BV461" s="86"/>
      <c r="BW461" s="86"/>
      <c r="BX461" s="86"/>
      <c r="BY461" s="86"/>
      <c r="BZ461" s="86"/>
      <c r="CA461" s="86"/>
      <c r="CB461" s="86"/>
      <c r="CC461" s="86"/>
      <c r="CD461" s="86"/>
      <c r="CE461" s="86"/>
      <c r="CF461" s="86"/>
      <c r="CG461" s="86"/>
      <c r="CH461" s="86"/>
      <c r="CI461" s="86"/>
      <c r="CJ461" s="86"/>
      <c r="CK461" s="86"/>
      <c r="CL461" s="86"/>
      <c r="CM461" s="86"/>
      <c r="CN461" s="86"/>
      <c r="CO461" s="86"/>
      <c r="CP461" s="86"/>
      <c r="CQ461" s="86"/>
      <c r="CR461" s="86"/>
      <c r="CS461" s="86"/>
      <c r="CT461" s="86"/>
      <c r="CU461" s="86"/>
      <c r="CV461" s="86"/>
      <c r="CW461" s="86"/>
      <c r="CX461" s="86"/>
      <c r="CY461" s="86"/>
      <c r="CZ461" s="86"/>
      <c r="DA461" s="86"/>
      <c r="DB461" s="86"/>
      <c r="DC461" s="86"/>
      <c r="DD461" s="87"/>
    </row>
    <row r="462" spans="5:108" x14ac:dyDescent="0.2">
      <c r="BH462" s="85"/>
      <c r="BI462" s="86"/>
      <c r="BJ462" s="1"/>
      <c r="BK462" s="402" t="s">
        <v>1271</v>
      </c>
      <c r="BL462" s="403"/>
      <c r="BM462" s="403"/>
      <c r="BN462" s="403"/>
      <c r="BO462" s="403"/>
      <c r="BP462" s="403"/>
      <c r="BQ462" s="404"/>
      <c r="BR462" s="402" t="s">
        <v>297</v>
      </c>
      <c r="BS462" s="403"/>
      <c r="BT462" s="403"/>
      <c r="BU462" s="403"/>
      <c r="BV462" s="403"/>
      <c r="BW462" s="403"/>
      <c r="BX462" s="403"/>
      <c r="BY462" s="404"/>
      <c r="BZ462" s="402" t="s">
        <v>29</v>
      </c>
      <c r="CA462" s="403"/>
      <c r="CB462" s="403"/>
      <c r="CC462" s="403"/>
      <c r="CD462" s="403"/>
      <c r="CE462" s="403"/>
      <c r="CF462" s="403"/>
      <c r="CG462" s="403"/>
      <c r="CH462" s="403"/>
      <c r="CI462" s="404"/>
      <c r="CJ462" s="86"/>
      <c r="CK462" s="86"/>
      <c r="CL462" s="86"/>
      <c r="CM462" s="86"/>
      <c r="CN462" s="86"/>
      <c r="CO462" s="86"/>
      <c r="CP462" s="86"/>
      <c r="CQ462" s="86"/>
      <c r="CR462" s="86"/>
      <c r="CS462" s="86"/>
      <c r="CT462" s="86"/>
      <c r="CU462" s="86"/>
      <c r="CV462" s="86"/>
      <c r="CW462" s="86"/>
      <c r="CX462" s="86"/>
      <c r="CY462" s="86"/>
      <c r="CZ462" s="86"/>
      <c r="DA462" s="86"/>
      <c r="DB462" s="86"/>
      <c r="DC462" s="86"/>
      <c r="DD462" s="87"/>
    </row>
    <row r="463" spans="5:108" x14ac:dyDescent="0.2">
      <c r="BH463" s="85"/>
      <c r="BI463" s="86"/>
      <c r="BJ463" s="86"/>
      <c r="BK463" s="414" t="s">
        <v>230</v>
      </c>
      <c r="BL463" s="415"/>
      <c r="BM463" s="415"/>
      <c r="BN463" s="415"/>
      <c r="BO463" s="415"/>
      <c r="BP463" s="415"/>
      <c r="BQ463" s="416"/>
      <c r="BR463" s="423"/>
      <c r="BS463" s="423"/>
      <c r="BT463" s="423"/>
      <c r="BU463" s="423"/>
      <c r="BV463" s="423"/>
      <c r="BW463" s="423"/>
      <c r="BX463" s="423"/>
      <c r="BY463" s="423"/>
      <c r="BZ463" s="423"/>
      <c r="CA463" s="423"/>
      <c r="CB463" s="423"/>
      <c r="CC463" s="423"/>
      <c r="CD463" s="423"/>
      <c r="CE463" s="423"/>
      <c r="CF463" s="423"/>
      <c r="CG463" s="423"/>
      <c r="CH463" s="423"/>
      <c r="CI463" s="423"/>
      <c r="CJ463" s="86"/>
      <c r="CK463" s="86"/>
      <c r="CL463" s="86"/>
      <c r="CM463" s="86"/>
      <c r="CN463" s="86"/>
      <c r="CO463" s="86"/>
      <c r="CP463" s="86"/>
      <c r="CQ463" s="86"/>
      <c r="CR463" s="86"/>
      <c r="CS463" s="86"/>
      <c r="CT463" s="86"/>
      <c r="CU463" s="86"/>
      <c r="CV463" s="86"/>
      <c r="CW463" s="86"/>
      <c r="CX463" s="86"/>
      <c r="CY463" s="86"/>
      <c r="CZ463" s="86"/>
      <c r="DA463" s="86"/>
      <c r="DB463" s="86"/>
      <c r="DC463" s="86"/>
      <c r="DD463" s="87"/>
    </row>
    <row r="464" spans="5:108" x14ac:dyDescent="0.2">
      <c r="AV464" s="668" t="s">
        <v>1009</v>
      </c>
      <c r="AW464" s="668"/>
      <c r="AX464" s="668"/>
      <c r="AY464" s="668"/>
      <c r="AZ464" s="668"/>
      <c r="BH464" s="85"/>
      <c r="BI464" s="86"/>
      <c r="BJ464" s="86"/>
      <c r="BK464" s="414" t="s">
        <v>223</v>
      </c>
      <c r="BL464" s="415"/>
      <c r="BM464" s="415"/>
      <c r="BN464" s="415"/>
      <c r="BO464" s="415"/>
      <c r="BP464" s="415"/>
      <c r="BQ464" s="416"/>
      <c r="BR464" s="423" t="s">
        <v>180</v>
      </c>
      <c r="BS464" s="423"/>
      <c r="BT464" s="423"/>
      <c r="BU464" s="423"/>
      <c r="BV464" s="423"/>
      <c r="BW464" s="423"/>
      <c r="BX464" s="423"/>
      <c r="BY464" s="423"/>
      <c r="BZ464" s="423"/>
      <c r="CA464" s="423"/>
      <c r="CB464" s="423"/>
      <c r="CC464" s="423"/>
      <c r="CD464" s="423"/>
      <c r="CE464" s="423"/>
      <c r="CF464" s="423"/>
      <c r="CG464" s="423"/>
      <c r="CH464" s="423"/>
      <c r="CI464" s="423"/>
      <c r="CJ464" s="86"/>
      <c r="CK464" s="86"/>
      <c r="CL464" s="86"/>
      <c r="CM464" s="86"/>
      <c r="CN464" s="86"/>
      <c r="CO464" s="86"/>
      <c r="CP464" s="86"/>
      <c r="CQ464" s="86"/>
      <c r="CR464" s="86"/>
      <c r="CS464" s="86"/>
      <c r="CT464" s="86"/>
      <c r="CU464" s="86"/>
      <c r="CV464" s="86"/>
      <c r="CW464" s="86"/>
      <c r="CX464" s="86"/>
      <c r="CY464" s="86"/>
      <c r="CZ464" s="86"/>
      <c r="DA464" s="86"/>
      <c r="DB464" s="86"/>
      <c r="DC464" s="86"/>
      <c r="DD464" s="87"/>
    </row>
    <row r="465" spans="4:108" x14ac:dyDescent="0.2">
      <c r="AV465" s="668"/>
      <c r="AW465" s="668"/>
      <c r="AX465" s="668"/>
      <c r="AY465" s="668"/>
      <c r="AZ465" s="668"/>
      <c r="BH465" s="85"/>
      <c r="BI465" s="86"/>
      <c r="BJ465" s="86"/>
      <c r="BK465" s="414" t="s">
        <v>231</v>
      </c>
      <c r="BL465" s="415"/>
      <c r="BM465" s="415"/>
      <c r="BN465" s="415"/>
      <c r="BO465" s="415"/>
      <c r="BP465" s="415"/>
      <c r="BQ465" s="416"/>
      <c r="BR465" s="423" t="s">
        <v>312</v>
      </c>
      <c r="BS465" s="423"/>
      <c r="BT465" s="423"/>
      <c r="BU465" s="423"/>
      <c r="BV465" s="423"/>
      <c r="BW465" s="423"/>
      <c r="BX465" s="423"/>
      <c r="BY465" s="423"/>
      <c r="BZ465" s="423"/>
      <c r="CA465" s="423"/>
      <c r="CB465" s="423"/>
      <c r="CC465" s="423"/>
      <c r="CD465" s="423"/>
      <c r="CE465" s="423"/>
      <c r="CF465" s="423"/>
      <c r="CG465" s="423"/>
      <c r="CH465" s="423"/>
      <c r="CI465" s="423"/>
      <c r="CJ465" s="86"/>
      <c r="CK465" s="86"/>
      <c r="CL465" s="86"/>
      <c r="CM465" s="86"/>
      <c r="CN465" s="86"/>
      <c r="CO465" s="86"/>
      <c r="CP465" s="86"/>
      <c r="CQ465" s="86"/>
      <c r="CR465" s="86"/>
      <c r="CS465" s="86"/>
      <c r="CT465" s="86"/>
      <c r="CU465" s="86"/>
      <c r="CV465" s="86"/>
      <c r="CW465" s="86"/>
      <c r="CX465" s="86"/>
      <c r="CY465" s="86"/>
      <c r="CZ465" s="86"/>
      <c r="DA465" s="86"/>
      <c r="DB465" s="86"/>
      <c r="DC465" s="86"/>
      <c r="DD465" s="87"/>
    </row>
    <row r="466" spans="4:108" x14ac:dyDescent="0.2">
      <c r="AV466" s="668"/>
      <c r="AW466" s="668"/>
      <c r="AX466" s="668"/>
      <c r="AY466" s="668"/>
      <c r="AZ466" s="668"/>
      <c r="BH466" s="85"/>
      <c r="BI466" s="86"/>
      <c r="BJ466" s="86"/>
      <c r="BK466" s="414" t="s">
        <v>232</v>
      </c>
      <c r="BL466" s="415"/>
      <c r="BM466" s="415"/>
      <c r="BN466" s="415"/>
      <c r="BO466" s="415"/>
      <c r="BP466" s="415"/>
      <c r="BQ466" s="416"/>
      <c r="BR466" s="423" t="s">
        <v>182</v>
      </c>
      <c r="BS466" s="423"/>
      <c r="BT466" s="423"/>
      <c r="BU466" s="423"/>
      <c r="BV466" s="423"/>
      <c r="BW466" s="423"/>
      <c r="BX466" s="423"/>
      <c r="BY466" s="423"/>
      <c r="BZ466" s="423"/>
      <c r="CA466" s="423"/>
      <c r="CB466" s="423"/>
      <c r="CC466" s="423"/>
      <c r="CD466" s="423"/>
      <c r="CE466" s="423"/>
      <c r="CF466" s="423"/>
      <c r="CG466" s="423"/>
      <c r="CH466" s="423"/>
      <c r="CI466" s="423"/>
      <c r="CJ466" s="86"/>
      <c r="CK466" s="86"/>
      <c r="CL466" s="86"/>
      <c r="CM466" s="86"/>
      <c r="CN466" s="86"/>
      <c r="CO466" s="86"/>
      <c r="CP466" s="86"/>
      <c r="CQ466" s="86"/>
      <c r="CR466" s="86"/>
      <c r="CS466" s="86"/>
      <c r="CT466" s="86"/>
      <c r="CU466" s="86"/>
      <c r="CV466" s="86"/>
      <c r="CW466" s="86"/>
      <c r="CX466" s="86"/>
      <c r="CY466" s="86"/>
      <c r="CZ466" s="86"/>
      <c r="DA466" s="86"/>
      <c r="DB466" s="86"/>
      <c r="DC466" s="86"/>
      <c r="DD466" s="87"/>
    </row>
    <row r="467" spans="4:108" x14ac:dyDescent="0.2">
      <c r="AV467" s="668"/>
      <c r="AW467" s="668"/>
      <c r="AX467" s="668"/>
      <c r="AY467" s="668"/>
      <c r="AZ467" s="668"/>
      <c r="BH467" s="85"/>
      <c r="BI467" s="86"/>
      <c r="BJ467" s="86"/>
      <c r="BK467" s="414" t="s">
        <v>233</v>
      </c>
      <c r="BL467" s="415"/>
      <c r="BM467" s="415"/>
      <c r="BN467" s="415"/>
      <c r="BO467" s="415"/>
      <c r="BP467" s="415"/>
      <c r="BQ467" s="416"/>
      <c r="BR467" s="423" t="s">
        <v>42</v>
      </c>
      <c r="BS467" s="423"/>
      <c r="BT467" s="423"/>
      <c r="BU467" s="423"/>
      <c r="BV467" s="423"/>
      <c r="BW467" s="423"/>
      <c r="BX467" s="423"/>
      <c r="BY467" s="423"/>
      <c r="BZ467" s="423"/>
      <c r="CA467" s="423"/>
      <c r="CB467" s="423"/>
      <c r="CC467" s="423"/>
      <c r="CD467" s="423"/>
      <c r="CE467" s="423"/>
      <c r="CF467" s="423"/>
      <c r="CG467" s="423"/>
      <c r="CH467" s="423"/>
      <c r="CI467" s="423"/>
      <c r="CJ467" s="86"/>
      <c r="CK467" s="86"/>
      <c r="CL467" s="86"/>
      <c r="CM467" s="86"/>
      <c r="CN467" s="86"/>
      <c r="CO467" s="86"/>
      <c r="CP467" s="86"/>
      <c r="CQ467" s="86"/>
      <c r="CR467" s="86"/>
      <c r="CS467" s="86"/>
      <c r="CT467" s="86"/>
      <c r="CU467" s="86"/>
      <c r="CV467" s="86"/>
      <c r="CW467" s="86"/>
      <c r="CX467" s="86"/>
      <c r="CY467" s="86"/>
      <c r="CZ467" s="86"/>
      <c r="DA467" s="86"/>
      <c r="DB467" s="86"/>
      <c r="DC467" s="86"/>
      <c r="DD467" s="87"/>
    </row>
    <row r="468" spans="4:108" x14ac:dyDescent="0.2">
      <c r="AV468" s="668"/>
      <c r="AW468" s="668"/>
      <c r="AX468" s="668"/>
      <c r="AY468" s="668"/>
      <c r="AZ468" s="668"/>
      <c r="BH468" s="85"/>
      <c r="BI468" s="86"/>
      <c r="BJ468" s="86"/>
      <c r="BK468" s="414" t="s">
        <v>528</v>
      </c>
      <c r="BL468" s="415"/>
      <c r="BM468" s="415"/>
      <c r="BN468" s="415"/>
      <c r="BO468" s="415"/>
      <c r="BP468" s="415"/>
      <c r="BQ468" s="416"/>
      <c r="BR468" s="425" t="s">
        <v>310</v>
      </c>
      <c r="BS468" s="425"/>
      <c r="BT468" s="425"/>
      <c r="BU468" s="425"/>
      <c r="BV468" s="425"/>
      <c r="BW468" s="425"/>
      <c r="BX468" s="425"/>
      <c r="BY468" s="425"/>
      <c r="BZ468" s="423"/>
      <c r="CA468" s="423"/>
      <c r="CB468" s="423"/>
      <c r="CC468" s="423"/>
      <c r="CD468" s="423"/>
      <c r="CE468" s="423"/>
      <c r="CF468" s="423"/>
      <c r="CG468" s="423"/>
      <c r="CH468" s="423"/>
      <c r="CI468" s="423"/>
      <c r="CJ468" s="86"/>
      <c r="CK468" s="86"/>
      <c r="CL468" s="86"/>
      <c r="CM468" s="86"/>
      <c r="CN468" s="86"/>
      <c r="CO468" s="86"/>
      <c r="CP468" s="86"/>
      <c r="CQ468" s="86"/>
      <c r="CR468" s="86"/>
      <c r="CS468" s="86"/>
      <c r="CT468" s="86"/>
      <c r="CU468" s="86"/>
      <c r="CV468" s="86"/>
      <c r="CW468" s="86"/>
      <c r="CX468" s="86"/>
      <c r="CY468" s="86"/>
      <c r="CZ468" s="86"/>
      <c r="DA468" s="86"/>
      <c r="DB468" s="86"/>
      <c r="DC468" s="86"/>
      <c r="DD468" s="87"/>
    </row>
    <row r="469" spans="4:108" x14ac:dyDescent="0.2">
      <c r="BH469" s="85"/>
      <c r="BI469" s="86"/>
      <c r="BJ469" s="86"/>
      <c r="BK469" s="414" t="s">
        <v>234</v>
      </c>
      <c r="BL469" s="415"/>
      <c r="BM469" s="415"/>
      <c r="BN469" s="415"/>
      <c r="BO469" s="415"/>
      <c r="BP469" s="415"/>
      <c r="BQ469" s="416"/>
      <c r="BR469" s="425" t="s">
        <v>313</v>
      </c>
      <c r="BS469" s="425"/>
      <c r="BT469" s="425"/>
      <c r="BU469" s="425"/>
      <c r="BV469" s="425"/>
      <c r="BW469" s="425"/>
      <c r="BX469" s="425"/>
      <c r="BY469" s="425"/>
      <c r="BZ469" s="423" t="s">
        <v>314</v>
      </c>
      <c r="CA469" s="423"/>
      <c r="CB469" s="423"/>
      <c r="CC469" s="423"/>
      <c r="CD469" s="423"/>
      <c r="CE469" s="423"/>
      <c r="CF469" s="423"/>
      <c r="CG469" s="423"/>
      <c r="CH469" s="423"/>
      <c r="CI469" s="423"/>
      <c r="CJ469" s="86"/>
      <c r="CK469" s="86"/>
      <c r="CL469" s="86"/>
      <c r="CM469" s="86"/>
      <c r="CN469" s="86"/>
      <c r="CO469" s="86"/>
      <c r="CP469" s="86"/>
      <c r="CQ469" s="86"/>
      <c r="CR469" s="86"/>
      <c r="CS469" s="86"/>
      <c r="CT469" s="86"/>
      <c r="CU469" s="86"/>
      <c r="CV469" s="86"/>
      <c r="CW469" s="86"/>
      <c r="CX469" s="86"/>
      <c r="CY469" s="86"/>
      <c r="CZ469" s="86"/>
      <c r="DA469" s="86"/>
      <c r="DB469" s="86"/>
      <c r="DC469" s="86"/>
      <c r="DD469" s="87"/>
    </row>
    <row r="470" spans="4:108" x14ac:dyDescent="0.2">
      <c r="BH470" s="85"/>
      <c r="BI470" s="86"/>
      <c r="BJ470" s="86"/>
      <c r="BK470" s="414" t="s">
        <v>225</v>
      </c>
      <c r="BL470" s="415"/>
      <c r="BM470" s="415"/>
      <c r="BN470" s="415"/>
      <c r="BO470" s="415"/>
      <c r="BP470" s="415"/>
      <c r="BQ470" s="416"/>
      <c r="BR470" s="423" t="s">
        <v>297</v>
      </c>
      <c r="BS470" s="423"/>
      <c r="BT470" s="423"/>
      <c r="BU470" s="423"/>
      <c r="BV470" s="423"/>
      <c r="BW470" s="423"/>
      <c r="BX470" s="423"/>
      <c r="BY470" s="423"/>
      <c r="BZ470" s="423"/>
      <c r="CA470" s="423"/>
      <c r="CB470" s="423"/>
      <c r="CC470" s="423"/>
      <c r="CD470" s="423"/>
      <c r="CE470" s="423"/>
      <c r="CF470" s="423"/>
      <c r="CG470" s="423"/>
      <c r="CH470" s="423"/>
      <c r="CI470" s="423"/>
      <c r="CJ470" s="86"/>
      <c r="CK470" s="86"/>
      <c r="CL470" s="86"/>
      <c r="CM470" s="86"/>
      <c r="CN470" s="86"/>
      <c r="CO470" s="86"/>
      <c r="CP470" s="86"/>
      <c r="CQ470" s="86"/>
      <c r="CR470" s="86"/>
      <c r="CS470" s="86"/>
      <c r="CT470" s="86"/>
      <c r="CU470" s="86"/>
      <c r="CV470" s="86"/>
      <c r="CW470" s="86"/>
      <c r="CX470" s="86"/>
      <c r="CY470" s="86"/>
      <c r="CZ470" s="86"/>
      <c r="DA470" s="86"/>
      <c r="DB470" s="86"/>
      <c r="DC470" s="86"/>
      <c r="DD470" s="87"/>
    </row>
    <row r="471" spans="4:108" x14ac:dyDescent="0.2">
      <c r="BH471" s="85"/>
      <c r="BI471" s="86"/>
      <c r="BJ471" s="86"/>
      <c r="BK471" s="86"/>
      <c r="BL471" s="86"/>
      <c r="BM471" s="86"/>
      <c r="BN471" s="86"/>
      <c r="BO471" s="86"/>
      <c r="BP471" s="86"/>
      <c r="BQ471" s="86"/>
      <c r="BR471" s="86"/>
      <c r="BS471" s="86"/>
      <c r="BT471" s="86"/>
      <c r="BU471" s="86"/>
      <c r="BV471" s="86"/>
      <c r="BW471" s="86"/>
      <c r="BX471" s="86"/>
      <c r="BY471" s="86"/>
      <c r="BZ471" s="86"/>
      <c r="CA471" s="86"/>
      <c r="CB471" s="86"/>
      <c r="CC471" s="86"/>
      <c r="CD471" s="86"/>
      <c r="CE471" s="86"/>
      <c r="CF471" s="86"/>
      <c r="CG471" s="86"/>
      <c r="CH471" s="86"/>
      <c r="CI471" s="86"/>
      <c r="CJ471" s="86"/>
      <c r="CK471" s="86"/>
      <c r="CL471" s="86"/>
      <c r="CM471" s="86"/>
      <c r="CN471" s="86"/>
      <c r="CO471" s="86"/>
      <c r="CP471" s="86"/>
      <c r="CQ471" s="86"/>
      <c r="CR471" s="86"/>
      <c r="CS471" s="86"/>
      <c r="CT471" s="86"/>
      <c r="CU471" s="86"/>
      <c r="CV471" s="86"/>
      <c r="CW471" s="86"/>
      <c r="CX471" s="86"/>
      <c r="CY471" s="86"/>
      <c r="CZ471" s="86"/>
      <c r="DA471" s="86"/>
      <c r="DB471" s="86"/>
      <c r="DC471" s="86"/>
      <c r="DD471" s="87"/>
    </row>
    <row r="472" spans="4:108" ht="15.75" thickBot="1" x14ac:dyDescent="0.25">
      <c r="BH472" s="88"/>
      <c r="BI472" s="89"/>
      <c r="BJ472" s="89"/>
      <c r="BK472" s="89"/>
      <c r="BL472" s="89"/>
      <c r="BM472" s="89"/>
      <c r="BN472" s="89"/>
      <c r="BO472" s="89"/>
      <c r="BP472" s="89"/>
      <c r="BQ472" s="89"/>
      <c r="BR472" s="89"/>
      <c r="BS472" s="89"/>
      <c r="BT472" s="89"/>
      <c r="BU472" s="89"/>
      <c r="BV472" s="89"/>
      <c r="BW472" s="89"/>
      <c r="BX472" s="89"/>
      <c r="BY472" s="89"/>
      <c r="BZ472" s="89"/>
      <c r="CA472" s="89"/>
      <c r="CB472" s="89"/>
      <c r="CC472" s="89"/>
      <c r="CD472" s="89"/>
      <c r="CE472" s="89"/>
      <c r="CF472" s="89"/>
      <c r="CG472" s="89"/>
      <c r="CH472" s="89"/>
      <c r="CI472" s="89"/>
      <c r="CJ472" s="89"/>
      <c r="CK472" s="89"/>
      <c r="CL472" s="89"/>
      <c r="CM472" s="89"/>
      <c r="CN472" s="89"/>
      <c r="CO472" s="89"/>
      <c r="CP472" s="89"/>
      <c r="CQ472" s="89"/>
      <c r="CR472" s="89"/>
      <c r="CS472" s="89"/>
      <c r="CT472" s="89"/>
      <c r="CU472" s="89"/>
      <c r="CV472" s="89"/>
      <c r="CW472" s="89"/>
      <c r="CX472" s="89"/>
      <c r="CY472" s="89"/>
      <c r="CZ472" s="89"/>
      <c r="DA472" s="89"/>
      <c r="DB472" s="89"/>
      <c r="DC472" s="89"/>
      <c r="DD472" s="90"/>
    </row>
    <row r="473" spans="4:108" x14ac:dyDescent="0.2">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row>
    <row r="474" spans="4:108" ht="15.75" thickBot="1" x14ac:dyDescent="0.25">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row>
    <row r="475" spans="4:108" x14ac:dyDescent="0.2">
      <c r="D475" s="2"/>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4"/>
      <c r="AN475" s="2"/>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4"/>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7"/>
    </row>
    <row r="476" spans="4:108" ht="15.6" customHeight="1" x14ac:dyDescent="0.2">
      <c r="D476" s="5"/>
      <c r="E476" s="6"/>
      <c r="F476" s="622" t="s">
        <v>604</v>
      </c>
      <c r="G476" s="622"/>
      <c r="H476" s="622"/>
      <c r="I476" s="622"/>
      <c r="J476" s="622"/>
      <c r="K476" s="622"/>
      <c r="L476" s="622"/>
      <c r="M476" s="622"/>
      <c r="N476" s="622"/>
      <c r="O476" s="622"/>
      <c r="P476" s="622"/>
      <c r="Q476" s="622"/>
      <c r="R476" s="622"/>
      <c r="S476" s="622"/>
      <c r="T476" s="622"/>
      <c r="U476" s="622"/>
      <c r="V476" s="622"/>
      <c r="W476" s="622"/>
      <c r="X476" s="622"/>
      <c r="Y476" s="622"/>
      <c r="Z476" s="622"/>
      <c r="AA476" s="622"/>
      <c r="AB476" s="622"/>
      <c r="AC476" s="622"/>
      <c r="AD476" s="622"/>
      <c r="AE476" s="622"/>
      <c r="AF476" s="622"/>
      <c r="AG476" s="622"/>
      <c r="AH476" s="622"/>
      <c r="AI476" s="6"/>
      <c r="AJ476" s="7"/>
      <c r="AN476" s="5"/>
      <c r="AO476" s="6"/>
      <c r="AP476" s="622" t="s">
        <v>604</v>
      </c>
      <c r="AQ476" s="622"/>
      <c r="AR476" s="622"/>
      <c r="AS476" s="622"/>
      <c r="AT476" s="622"/>
      <c r="AU476" s="622"/>
      <c r="AV476" s="622"/>
      <c r="AW476" s="622"/>
      <c r="AX476" s="622"/>
      <c r="AY476" s="622"/>
      <c r="AZ476" s="622"/>
      <c r="BA476" s="622"/>
      <c r="BB476" s="622"/>
      <c r="BC476" s="622"/>
      <c r="BD476" s="622"/>
      <c r="BE476" s="622"/>
      <c r="BF476" s="622"/>
      <c r="BG476" s="622"/>
      <c r="BH476" s="622"/>
      <c r="BI476" s="622"/>
      <c r="BJ476" s="622"/>
      <c r="BK476" s="622"/>
      <c r="BL476" s="622"/>
      <c r="BM476" s="622"/>
      <c r="BN476" s="622"/>
      <c r="BO476" s="622"/>
      <c r="BP476" s="622"/>
      <c r="BQ476" s="622"/>
      <c r="BR476" s="622"/>
      <c r="BS476" s="6"/>
      <c r="BT476" s="7"/>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7"/>
    </row>
    <row r="477" spans="4:108" ht="18.75" customHeight="1" x14ac:dyDescent="0.2">
      <c r="D477" s="5"/>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7"/>
      <c r="AN477" s="5"/>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7"/>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7"/>
    </row>
    <row r="478" spans="4:108" x14ac:dyDescent="0.2">
      <c r="D478" s="5"/>
      <c r="E478" s="6"/>
      <c r="F478" s="6" t="s">
        <v>536</v>
      </c>
      <c r="G478" s="6"/>
      <c r="H478" s="6"/>
      <c r="I478" s="6"/>
      <c r="J478" s="365" t="s">
        <v>537</v>
      </c>
      <c r="K478" s="366"/>
      <c r="L478" s="366"/>
      <c r="M478" s="366"/>
      <c r="N478" s="366"/>
      <c r="O478" s="366"/>
      <c r="P478" s="367"/>
      <c r="Q478" s="214" t="s">
        <v>34</v>
      </c>
      <c r="R478" s="6"/>
      <c r="S478" s="6"/>
      <c r="T478" s="6"/>
      <c r="U478" s="6"/>
      <c r="V478" s="6"/>
      <c r="W478" s="6"/>
      <c r="X478" s="6"/>
      <c r="Y478" s="6"/>
      <c r="Z478" s="6"/>
      <c r="AA478" s="6"/>
      <c r="AB478" s="6"/>
      <c r="AC478" s="6"/>
      <c r="AD478" s="6"/>
      <c r="AE478" s="6"/>
      <c r="AF478" s="6"/>
      <c r="AG478" s="6"/>
      <c r="AH478" s="6"/>
      <c r="AI478" s="6"/>
      <c r="AJ478" s="7"/>
      <c r="AN478" s="5"/>
      <c r="AO478" s="6"/>
      <c r="AP478" s="6" t="s">
        <v>536</v>
      </c>
      <c r="AQ478" s="6"/>
      <c r="AR478" s="6"/>
      <c r="AS478" s="6"/>
      <c r="AT478" s="365" t="s">
        <v>537</v>
      </c>
      <c r="AU478" s="366"/>
      <c r="AV478" s="366"/>
      <c r="AW478" s="366"/>
      <c r="AX478" s="366"/>
      <c r="AY478" s="366"/>
      <c r="AZ478" s="367"/>
      <c r="BA478" s="214" t="s">
        <v>34</v>
      </c>
      <c r="BB478" s="6"/>
      <c r="BC478" s="6"/>
      <c r="BD478" s="6"/>
      <c r="BE478" s="6"/>
      <c r="BF478" s="6"/>
      <c r="BG478" s="6"/>
      <c r="BH478" s="6"/>
      <c r="BI478" s="6"/>
      <c r="BJ478" s="6"/>
      <c r="BK478" s="6"/>
      <c r="BL478" s="6"/>
      <c r="BM478" s="6"/>
      <c r="BN478" s="6"/>
      <c r="BO478" s="6"/>
      <c r="BP478" s="6"/>
      <c r="BQ478" s="6"/>
      <c r="BR478" s="6"/>
      <c r="BS478" s="6"/>
      <c r="BT478" s="7"/>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7"/>
    </row>
    <row r="479" spans="4:108" x14ac:dyDescent="0.2">
      <c r="D479" s="5"/>
      <c r="E479" s="6"/>
      <c r="F479" s="6"/>
      <c r="G479" s="6"/>
      <c r="H479" s="6"/>
      <c r="I479" s="6"/>
      <c r="J479" s="6"/>
      <c r="K479" s="6"/>
      <c r="L479" s="6"/>
      <c r="M479" s="6"/>
      <c r="N479" s="6"/>
      <c r="O479" s="6"/>
      <c r="P479" s="6"/>
      <c r="Q479" s="6"/>
      <c r="R479" s="6"/>
      <c r="S479" s="6"/>
      <c r="T479" s="6"/>
      <c r="U479" s="6" t="s">
        <v>578</v>
      </c>
      <c r="V479" s="6"/>
      <c r="W479" s="6"/>
      <c r="X479" s="6"/>
      <c r="Y479" s="6"/>
      <c r="Z479" s="6"/>
      <c r="AA479" s="6"/>
      <c r="AB479" s="6"/>
      <c r="AC479" s="6"/>
      <c r="AD479" s="6"/>
      <c r="AE479" s="6"/>
      <c r="AF479" s="6"/>
      <c r="AG479" s="6"/>
      <c r="AH479" s="6"/>
      <c r="AI479" s="6"/>
      <c r="AJ479" s="7"/>
      <c r="AN479" s="5"/>
      <c r="AO479" s="6"/>
      <c r="AP479" s="6"/>
      <c r="AQ479" s="6"/>
      <c r="AR479" s="6"/>
      <c r="AS479" s="6"/>
      <c r="AT479" s="6"/>
      <c r="AU479" s="6"/>
      <c r="AV479" s="6"/>
      <c r="AW479" s="6"/>
      <c r="AX479" s="6"/>
      <c r="AY479" s="6"/>
      <c r="AZ479" s="6"/>
      <c r="BA479" s="6"/>
      <c r="BB479" s="6"/>
      <c r="BC479" s="6"/>
      <c r="BD479" s="6"/>
      <c r="BE479" s="6" t="s">
        <v>578</v>
      </c>
      <c r="BF479" s="6"/>
      <c r="BG479" s="6"/>
      <c r="BH479" s="6"/>
      <c r="BI479" s="6"/>
      <c r="BJ479" s="6"/>
      <c r="BK479" s="6"/>
      <c r="BL479" s="6"/>
      <c r="BM479" s="6"/>
      <c r="BN479" s="6"/>
      <c r="BO479" s="6"/>
      <c r="BP479" s="6"/>
      <c r="BQ479" s="6"/>
      <c r="BR479" s="6"/>
      <c r="BS479" s="6"/>
      <c r="BT479" s="7"/>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7"/>
    </row>
    <row r="480" spans="4:108" x14ac:dyDescent="0.2">
      <c r="D480" s="5"/>
      <c r="E480" s="6"/>
      <c r="F480" s="652" t="s">
        <v>578</v>
      </c>
      <c r="G480" s="652"/>
      <c r="H480" s="652"/>
      <c r="I480" s="652"/>
      <c r="J480" s="652" t="s">
        <v>532</v>
      </c>
      <c r="K480" s="652"/>
      <c r="L480" s="652"/>
      <c r="M480" s="652"/>
      <c r="N480" s="652"/>
      <c r="O480" s="652"/>
      <c r="P480" s="652"/>
      <c r="Q480" s="652"/>
      <c r="R480" s="652"/>
      <c r="S480" s="652"/>
      <c r="T480" s="6"/>
      <c r="U480" s="429" t="str">
        <f>F481</f>
        <v>TD_01</v>
      </c>
      <c r="V480" s="429"/>
      <c r="W480" s="429"/>
      <c r="X480" s="429"/>
      <c r="Y480" s="429"/>
      <c r="Z480" s="429"/>
      <c r="AA480" s="429"/>
      <c r="AB480" s="429"/>
      <c r="AC480" s="429"/>
      <c r="AD480" s="429"/>
      <c r="AE480" s="429"/>
      <c r="AF480" s="429"/>
      <c r="AG480" s="429"/>
      <c r="AH480" s="429"/>
      <c r="AI480" s="6"/>
      <c r="AJ480" s="7"/>
      <c r="AN480" s="5"/>
      <c r="AO480" s="6"/>
      <c r="AP480" s="652" t="s">
        <v>578</v>
      </c>
      <c r="AQ480" s="652"/>
      <c r="AR480" s="652"/>
      <c r="AS480" s="652"/>
      <c r="AT480" s="652" t="s">
        <v>532</v>
      </c>
      <c r="AU480" s="652"/>
      <c r="AV480" s="652"/>
      <c r="AW480" s="652"/>
      <c r="AX480" s="652"/>
      <c r="AY480" s="652"/>
      <c r="AZ480" s="652"/>
      <c r="BA480" s="652"/>
      <c r="BB480" s="652"/>
      <c r="BC480" s="652"/>
      <c r="BD480" s="6"/>
      <c r="BE480" s="429" t="str">
        <f>AP481</f>
        <v>TD_01</v>
      </c>
      <c r="BF480" s="429"/>
      <c r="BG480" s="429"/>
      <c r="BH480" s="429"/>
      <c r="BI480" s="429"/>
      <c r="BJ480" s="429"/>
      <c r="BK480" s="429"/>
      <c r="BL480" s="429"/>
      <c r="BM480" s="429"/>
      <c r="BN480" s="429"/>
      <c r="BO480" s="429"/>
      <c r="BP480" s="429"/>
      <c r="BQ480" s="429"/>
      <c r="BR480" s="429"/>
      <c r="BS480" s="6"/>
      <c r="BT480" s="7"/>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7"/>
    </row>
    <row r="481" spans="4:108" x14ac:dyDescent="0.2">
      <c r="D481" s="5"/>
      <c r="E481" s="6"/>
      <c r="F481" s="365" t="s">
        <v>579</v>
      </c>
      <c r="G481" s="366"/>
      <c r="H481" s="366"/>
      <c r="I481" s="367"/>
      <c r="J481" s="365" t="str">
        <f>AC447</f>
        <v>Trung thực</v>
      </c>
      <c r="K481" s="366"/>
      <c r="L481" s="366"/>
      <c r="M481" s="366"/>
      <c r="N481" s="366"/>
      <c r="O481" s="366"/>
      <c r="P481" s="366"/>
      <c r="Q481" s="366"/>
      <c r="R481" s="366"/>
      <c r="S481" s="367"/>
      <c r="T481" s="6"/>
      <c r="AI481" s="6"/>
      <c r="AJ481" s="7"/>
      <c r="AN481" s="5"/>
      <c r="AO481" s="6"/>
      <c r="AP481" s="365" t="s">
        <v>579</v>
      </c>
      <c r="AQ481" s="366"/>
      <c r="AR481" s="366"/>
      <c r="AS481" s="367"/>
      <c r="AT481" s="365">
        <f>BM447</f>
        <v>0</v>
      </c>
      <c r="AU481" s="366"/>
      <c r="AV481" s="366"/>
      <c r="AW481" s="366"/>
      <c r="AX481" s="366"/>
      <c r="AY481" s="366"/>
      <c r="AZ481" s="366"/>
      <c r="BA481" s="366"/>
      <c r="BB481" s="366"/>
      <c r="BC481" s="367"/>
      <c r="BD481" s="6"/>
      <c r="BH481" s="1"/>
      <c r="BI481" s="1"/>
      <c r="BJ481" s="1"/>
      <c r="BK481" s="1"/>
      <c r="BL481" s="1"/>
      <c r="BM481" s="1"/>
      <c r="BN481" s="1"/>
      <c r="BO481" s="1"/>
      <c r="BP481" s="1"/>
      <c r="BQ481" s="1"/>
      <c r="BR481" s="1"/>
      <c r="BS481" s="6"/>
      <c r="BT481" s="7"/>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7"/>
    </row>
    <row r="482" spans="4:108" x14ac:dyDescent="0.2">
      <c r="D482" s="5"/>
      <c r="E482" s="6"/>
      <c r="F482" s="365" t="s">
        <v>580</v>
      </c>
      <c r="G482" s="366"/>
      <c r="H482" s="366"/>
      <c r="I482" s="367"/>
      <c r="J482" s="365" t="str">
        <f>AC448</f>
        <v>Quyết liệt</v>
      </c>
      <c r="K482" s="366"/>
      <c r="L482" s="366"/>
      <c r="M482" s="366"/>
      <c r="N482" s="366"/>
      <c r="O482" s="366"/>
      <c r="P482" s="366"/>
      <c r="Q482" s="366"/>
      <c r="R482" s="366"/>
      <c r="S482" s="367"/>
      <c r="T482" s="6"/>
      <c r="U482" s="6" t="s">
        <v>532</v>
      </c>
      <c r="V482" s="6"/>
      <c r="W482" s="6"/>
      <c r="X482" s="6"/>
      <c r="Y482" s="6"/>
      <c r="Z482" s="6"/>
      <c r="AA482" s="6"/>
      <c r="AB482" s="6"/>
      <c r="AC482" s="6"/>
      <c r="AD482" s="6"/>
      <c r="AE482" s="6"/>
      <c r="AF482" s="6"/>
      <c r="AG482" s="6"/>
      <c r="AH482" s="6"/>
      <c r="AI482" s="6"/>
      <c r="AJ482" s="7"/>
      <c r="AN482" s="5"/>
      <c r="AO482" s="6"/>
      <c r="AP482" s="365" t="s">
        <v>580</v>
      </c>
      <c r="AQ482" s="366"/>
      <c r="AR482" s="366"/>
      <c r="AS482" s="367"/>
      <c r="AT482" s="365">
        <f>BM448</f>
        <v>0</v>
      </c>
      <c r="AU482" s="366"/>
      <c r="AV482" s="366"/>
      <c r="AW482" s="366"/>
      <c r="AX482" s="366"/>
      <c r="AY482" s="366"/>
      <c r="AZ482" s="366"/>
      <c r="BA482" s="366"/>
      <c r="BB482" s="366"/>
      <c r="BC482" s="367"/>
      <c r="BD482" s="6"/>
      <c r="BE482" s="6" t="s">
        <v>532</v>
      </c>
      <c r="BF482" s="6"/>
      <c r="BG482" s="6"/>
      <c r="BH482" s="6"/>
      <c r="BI482" s="6"/>
      <c r="BJ482" s="6"/>
      <c r="BK482" s="6"/>
      <c r="BL482" s="6"/>
      <c r="BM482" s="6"/>
      <c r="BN482" s="6"/>
      <c r="BO482" s="6"/>
      <c r="BP482" s="6"/>
      <c r="BQ482" s="6"/>
      <c r="BR482" s="6"/>
      <c r="BS482" s="6"/>
      <c r="BT482" s="7"/>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7"/>
    </row>
    <row r="483" spans="4:108" x14ac:dyDescent="0.2">
      <c r="D483" s="5"/>
      <c r="E483" s="6"/>
      <c r="F483" s="365"/>
      <c r="G483" s="366"/>
      <c r="H483" s="366"/>
      <c r="I483" s="367"/>
      <c r="J483" s="365"/>
      <c r="K483" s="366"/>
      <c r="L483" s="366"/>
      <c r="M483" s="366"/>
      <c r="N483" s="366"/>
      <c r="O483" s="366"/>
      <c r="P483" s="366"/>
      <c r="Q483" s="366"/>
      <c r="R483" s="366"/>
      <c r="S483" s="367"/>
      <c r="T483" s="6"/>
      <c r="U483" s="365" t="s">
        <v>1297</v>
      </c>
      <c r="V483" s="366"/>
      <c r="W483" s="366"/>
      <c r="X483" s="366"/>
      <c r="Y483" s="366"/>
      <c r="Z483" s="366"/>
      <c r="AA483" s="366"/>
      <c r="AB483" s="366"/>
      <c r="AC483" s="366"/>
      <c r="AD483" s="366"/>
      <c r="AE483" s="366"/>
      <c r="AF483" s="366"/>
      <c r="AG483" s="366"/>
      <c r="AH483" s="367"/>
      <c r="AI483" s="6"/>
      <c r="AJ483" s="7"/>
      <c r="AN483" s="5"/>
      <c r="AO483" s="6"/>
      <c r="AP483" s="365"/>
      <c r="AQ483" s="366"/>
      <c r="AR483" s="366"/>
      <c r="AS483" s="367"/>
      <c r="AT483" s="365"/>
      <c r="AU483" s="366"/>
      <c r="AV483" s="366"/>
      <c r="AW483" s="366"/>
      <c r="AX483" s="366"/>
      <c r="AY483" s="366"/>
      <c r="AZ483" s="366"/>
      <c r="BA483" s="366"/>
      <c r="BB483" s="366"/>
      <c r="BC483" s="367"/>
      <c r="BD483" s="6"/>
      <c r="BE483" s="365" t="s">
        <v>1304</v>
      </c>
      <c r="BF483" s="366"/>
      <c r="BG483" s="366"/>
      <c r="BH483" s="366"/>
      <c r="BI483" s="366"/>
      <c r="BJ483" s="366"/>
      <c r="BK483" s="366"/>
      <c r="BL483" s="366"/>
      <c r="BM483" s="366"/>
      <c r="BN483" s="366"/>
      <c r="BO483" s="366"/>
      <c r="BP483" s="366"/>
      <c r="BQ483" s="366"/>
      <c r="BR483" s="367"/>
      <c r="BS483" s="6"/>
      <c r="BT483" s="7"/>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7"/>
    </row>
    <row r="484" spans="4:108" x14ac:dyDescent="0.2">
      <c r="D484" s="5"/>
      <c r="E484" s="6"/>
      <c r="F484" s="365"/>
      <c r="G484" s="366"/>
      <c r="H484" s="366"/>
      <c r="I484" s="367"/>
      <c r="J484" s="365"/>
      <c r="K484" s="366"/>
      <c r="L484" s="366"/>
      <c r="M484" s="366"/>
      <c r="N484" s="366"/>
      <c r="O484" s="366"/>
      <c r="P484" s="366"/>
      <c r="Q484" s="366"/>
      <c r="R484" s="366"/>
      <c r="S484" s="367"/>
      <c r="T484" s="6"/>
      <c r="AI484" s="6"/>
      <c r="AJ484" s="7"/>
      <c r="AN484" s="5"/>
      <c r="AO484" s="6"/>
      <c r="AP484" s="365"/>
      <c r="AQ484" s="366"/>
      <c r="AR484" s="366"/>
      <c r="AS484" s="367"/>
      <c r="AT484" s="365"/>
      <c r="AU484" s="366"/>
      <c r="AV484" s="366"/>
      <c r="AW484" s="366"/>
      <c r="AX484" s="366"/>
      <c r="AY484" s="366"/>
      <c r="AZ484" s="366"/>
      <c r="BA484" s="366"/>
      <c r="BB484" s="366"/>
      <c r="BC484" s="367"/>
      <c r="BD484" s="6"/>
      <c r="BH484" s="1"/>
      <c r="BI484" s="1"/>
      <c r="BJ484" s="1"/>
      <c r="BK484" s="1"/>
      <c r="BL484" s="1"/>
      <c r="BM484" s="1"/>
      <c r="BN484" s="1"/>
      <c r="BO484" s="1"/>
      <c r="BP484" s="1"/>
      <c r="BQ484" s="1"/>
      <c r="BR484" s="1"/>
      <c r="BS484" s="6"/>
      <c r="BT484" s="7"/>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7"/>
    </row>
    <row r="485" spans="4:108" x14ac:dyDescent="0.2">
      <c r="D485" s="5"/>
      <c r="E485" s="6"/>
      <c r="F485" s="100"/>
      <c r="G485" s="100"/>
      <c r="H485" s="100"/>
      <c r="I485" s="100"/>
      <c r="J485" s="100"/>
      <c r="K485" s="100"/>
      <c r="L485" s="100"/>
      <c r="M485" s="100"/>
      <c r="N485" s="100"/>
      <c r="O485" s="100"/>
      <c r="P485" s="100"/>
      <c r="Q485" s="100"/>
      <c r="R485" s="100"/>
      <c r="S485" s="100"/>
      <c r="T485" s="6"/>
      <c r="U485" s="6" t="s">
        <v>1216</v>
      </c>
      <c r="V485" s="6"/>
      <c r="W485" s="6"/>
      <c r="X485" s="6"/>
      <c r="Y485" s="6"/>
      <c r="Z485" s="6"/>
      <c r="AA485" s="6"/>
      <c r="AB485" s="6"/>
      <c r="AC485" s="6"/>
      <c r="AD485" s="6"/>
      <c r="AE485" s="6"/>
      <c r="AF485" s="6"/>
      <c r="AG485" s="6"/>
      <c r="AH485" s="6"/>
      <c r="AI485" s="6"/>
      <c r="AJ485" s="7"/>
      <c r="AN485" s="5"/>
      <c r="AO485" s="6"/>
      <c r="AP485" s="316"/>
      <c r="AQ485" s="316"/>
      <c r="AR485" s="316"/>
      <c r="AS485" s="316"/>
      <c r="AT485" s="316"/>
      <c r="AU485" s="316"/>
      <c r="AV485" s="316"/>
      <c r="AW485" s="316"/>
      <c r="AX485" s="316"/>
      <c r="AY485" s="316"/>
      <c r="AZ485" s="316"/>
      <c r="BA485" s="316"/>
      <c r="BB485" s="316"/>
      <c r="BC485" s="316"/>
      <c r="BD485" s="6"/>
      <c r="BE485" s="6" t="s">
        <v>1216</v>
      </c>
      <c r="BF485" s="6"/>
      <c r="BG485" s="6"/>
      <c r="BH485" s="6"/>
      <c r="BI485" s="6"/>
      <c r="BJ485" s="6"/>
      <c r="BK485" s="6"/>
      <c r="BL485" s="6"/>
      <c r="BM485" s="6"/>
      <c r="BN485" s="6"/>
      <c r="BO485" s="6"/>
      <c r="BP485" s="6"/>
      <c r="BQ485" s="6"/>
      <c r="BR485" s="6"/>
      <c r="BS485" s="6"/>
      <c r="BT485" s="7"/>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7"/>
    </row>
    <row r="486" spans="4:108" x14ac:dyDescent="0.2">
      <c r="D486" s="5"/>
      <c r="E486" s="6"/>
      <c r="F486" s="100"/>
      <c r="G486" s="100"/>
      <c r="H486" s="100"/>
      <c r="I486" s="100"/>
      <c r="J486" s="100"/>
      <c r="K486" s="100"/>
      <c r="L486" s="100"/>
      <c r="M486" s="100"/>
      <c r="N486" s="100"/>
      <c r="O486" s="100"/>
      <c r="P486" s="100"/>
      <c r="Q486" s="100"/>
      <c r="R486" s="100"/>
      <c r="S486" s="100"/>
      <c r="T486" s="6"/>
      <c r="U486" s="365">
        <v>14</v>
      </c>
      <c r="V486" s="366"/>
      <c r="W486" s="366"/>
      <c r="X486" s="366"/>
      <c r="Y486" s="366"/>
      <c r="Z486" s="366"/>
      <c r="AA486" s="366"/>
      <c r="AB486" s="366"/>
      <c r="AC486" s="366"/>
      <c r="AD486" s="366"/>
      <c r="AE486" s="366"/>
      <c r="AF486" s="366"/>
      <c r="AG486" s="366"/>
      <c r="AH486" s="16" t="s">
        <v>34</v>
      </c>
      <c r="AI486" s="6"/>
      <c r="AJ486" s="7"/>
      <c r="AN486" s="5"/>
      <c r="AO486" s="6"/>
      <c r="AP486" s="316"/>
      <c r="AQ486" s="316"/>
      <c r="AR486" s="316"/>
      <c r="AS486" s="316"/>
      <c r="AT486" s="316"/>
      <c r="AU486" s="316"/>
      <c r="AV486" s="316"/>
      <c r="AW486" s="316"/>
      <c r="AX486" s="316"/>
      <c r="AY486" s="316"/>
      <c r="AZ486" s="316"/>
      <c r="BA486" s="316"/>
      <c r="BB486" s="316"/>
      <c r="BC486" s="316"/>
      <c r="BD486" s="6"/>
      <c r="BE486" s="365">
        <v>1</v>
      </c>
      <c r="BF486" s="366"/>
      <c r="BG486" s="366"/>
      <c r="BH486" s="366"/>
      <c r="BI486" s="366"/>
      <c r="BJ486" s="366"/>
      <c r="BK486" s="366"/>
      <c r="BL486" s="366"/>
      <c r="BM486" s="366"/>
      <c r="BN486" s="366"/>
      <c r="BO486" s="366"/>
      <c r="BP486" s="366"/>
      <c r="BQ486" s="366"/>
      <c r="BR486" s="16" t="s">
        <v>34</v>
      </c>
      <c r="BS486" s="6"/>
      <c r="BT486" s="7"/>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7"/>
    </row>
    <row r="487" spans="4:108" x14ac:dyDescent="0.2">
      <c r="D487" s="5"/>
      <c r="E487" s="6"/>
      <c r="F487" s="100"/>
      <c r="G487" s="100"/>
      <c r="H487" s="100"/>
      <c r="I487" s="100"/>
      <c r="J487" s="100"/>
      <c r="K487" s="100"/>
      <c r="L487" s="100"/>
      <c r="M487" s="100"/>
      <c r="N487" s="100"/>
      <c r="O487" s="100"/>
      <c r="P487" s="100"/>
      <c r="Q487" s="100"/>
      <c r="R487" s="100"/>
      <c r="S487" s="100"/>
      <c r="T487" s="6"/>
      <c r="U487" s="100"/>
      <c r="V487" s="100"/>
      <c r="W487" s="100"/>
      <c r="X487" s="100"/>
      <c r="Y487" s="100"/>
      <c r="Z487" s="100"/>
      <c r="AA487" s="100"/>
      <c r="AB487" s="100"/>
      <c r="AC487" s="100"/>
      <c r="AD487" s="100"/>
      <c r="AE487" s="100"/>
      <c r="AF487" s="100"/>
      <c r="AG487" s="100"/>
      <c r="AH487" s="100"/>
      <c r="AI487" s="6"/>
      <c r="AJ487" s="7"/>
      <c r="AN487" s="5"/>
      <c r="AO487" s="6"/>
      <c r="AP487" s="316"/>
      <c r="AQ487" s="316"/>
      <c r="AR487" s="316"/>
      <c r="AS487" s="316"/>
      <c r="AT487" s="316"/>
      <c r="AU487" s="316"/>
      <c r="AV487" s="316"/>
      <c r="AW487" s="316"/>
      <c r="AX487" s="316"/>
      <c r="AY487" s="316"/>
      <c r="AZ487" s="316"/>
      <c r="BA487" s="316"/>
      <c r="BB487" s="316"/>
      <c r="BC487" s="316"/>
      <c r="BD487" s="6"/>
      <c r="BE487" s="316"/>
      <c r="BF487" s="316"/>
      <c r="BG487" s="316"/>
      <c r="BH487" s="316"/>
      <c r="BI487" s="316"/>
      <c r="BJ487" s="316"/>
      <c r="BK487" s="316"/>
      <c r="BL487" s="316"/>
      <c r="BM487" s="316"/>
      <c r="BN487" s="316"/>
      <c r="BO487" s="316"/>
      <c r="BP487" s="316"/>
      <c r="BQ487" s="316"/>
      <c r="BR487" s="316"/>
      <c r="BS487" s="6"/>
      <c r="BT487" s="7"/>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7"/>
    </row>
    <row r="488" spans="4:108" x14ac:dyDescent="0.2">
      <c r="D488" s="5"/>
      <c r="E488" s="6"/>
      <c r="F488" s="6" t="s">
        <v>605</v>
      </c>
      <c r="G488" s="6"/>
      <c r="H488" s="6"/>
      <c r="I488" s="6"/>
      <c r="J488" s="6"/>
      <c r="K488" s="6"/>
      <c r="L488" s="6"/>
      <c r="M488" s="6"/>
      <c r="N488" s="6"/>
      <c r="O488" s="6"/>
      <c r="P488" s="6"/>
      <c r="Q488" s="6"/>
      <c r="R488" s="6"/>
      <c r="S488" s="6"/>
      <c r="T488" s="6"/>
      <c r="U488" s="6" t="s">
        <v>607</v>
      </c>
      <c r="V488" s="6"/>
      <c r="W488" s="6"/>
      <c r="X488" s="6"/>
      <c r="Y488" s="6"/>
      <c r="Z488" s="6"/>
      <c r="AA488" s="6"/>
      <c r="AB488" s="6"/>
      <c r="AC488" s="6"/>
      <c r="AD488" s="6"/>
      <c r="AE488" s="6"/>
      <c r="AF488" s="6"/>
      <c r="AG488" s="6"/>
      <c r="AH488" s="6"/>
      <c r="AI488" s="6"/>
      <c r="AJ488" s="7"/>
      <c r="AN488" s="5"/>
      <c r="AO488" s="6"/>
      <c r="AP488" s="6" t="s">
        <v>605</v>
      </c>
      <c r="AQ488" s="6"/>
      <c r="AR488" s="6"/>
      <c r="AS488" s="6"/>
      <c r="AT488" s="6"/>
      <c r="AU488" s="6"/>
      <c r="AV488" s="6"/>
      <c r="AW488" s="6"/>
      <c r="AX488" s="6"/>
      <c r="AY488" s="6"/>
      <c r="AZ488" s="6"/>
      <c r="BA488" s="6"/>
      <c r="BB488" s="6"/>
      <c r="BC488" s="6"/>
      <c r="BD488" s="6"/>
      <c r="BE488" s="6" t="s">
        <v>607</v>
      </c>
      <c r="BF488" s="6"/>
      <c r="BG488" s="6"/>
      <c r="BH488" s="6"/>
      <c r="BI488" s="6"/>
      <c r="BJ488" s="6"/>
      <c r="BK488" s="6"/>
      <c r="BL488" s="6"/>
      <c r="BM488" s="6"/>
      <c r="BN488" s="6"/>
      <c r="BO488" s="6"/>
      <c r="BP488" s="6"/>
      <c r="BQ488" s="6"/>
      <c r="BR488" s="6"/>
      <c r="BS488" s="6"/>
      <c r="BT488" s="7"/>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7"/>
    </row>
    <row r="489" spans="4:108" ht="15.6" customHeight="1" x14ac:dyDescent="0.2">
      <c r="D489" s="5"/>
      <c r="E489" s="6"/>
      <c r="F489" s="517" t="s">
        <v>1298</v>
      </c>
      <c r="G489" s="518"/>
      <c r="H489" s="518"/>
      <c r="I489" s="518"/>
      <c r="J489" s="518"/>
      <c r="K489" s="518"/>
      <c r="L489" s="518"/>
      <c r="M489" s="518"/>
      <c r="N489" s="518"/>
      <c r="O489" s="518"/>
      <c r="P489" s="518"/>
      <c r="Q489" s="518"/>
      <c r="R489" s="518"/>
      <c r="S489" s="519"/>
      <c r="T489" s="6"/>
      <c r="U489" s="517" t="s">
        <v>1300</v>
      </c>
      <c r="V489" s="518"/>
      <c r="W489" s="518"/>
      <c r="X489" s="518"/>
      <c r="Y489" s="518"/>
      <c r="Z489" s="518"/>
      <c r="AA489" s="518"/>
      <c r="AB489" s="518"/>
      <c r="AC489" s="518"/>
      <c r="AD489" s="518"/>
      <c r="AE489" s="518"/>
      <c r="AF489" s="518"/>
      <c r="AG489" s="518"/>
      <c r="AH489" s="519"/>
      <c r="AI489" s="6"/>
      <c r="AJ489" s="7"/>
      <c r="AN489" s="5"/>
      <c r="AO489" s="6"/>
      <c r="AP489" s="517" t="s">
        <v>1305</v>
      </c>
      <c r="AQ489" s="518"/>
      <c r="AR489" s="518"/>
      <c r="AS489" s="518"/>
      <c r="AT489" s="518"/>
      <c r="AU489" s="518"/>
      <c r="AV489" s="518"/>
      <c r="AW489" s="518"/>
      <c r="AX489" s="518"/>
      <c r="AY489" s="518"/>
      <c r="AZ489" s="518"/>
      <c r="BA489" s="518"/>
      <c r="BB489" s="518"/>
      <c r="BC489" s="519"/>
      <c r="BD489" s="6"/>
      <c r="BE489" s="517" t="s">
        <v>1307</v>
      </c>
      <c r="BF489" s="518"/>
      <c r="BG489" s="518"/>
      <c r="BH489" s="518"/>
      <c r="BI489" s="518"/>
      <c r="BJ489" s="518"/>
      <c r="BK489" s="518"/>
      <c r="BL489" s="518"/>
      <c r="BM489" s="518"/>
      <c r="BN489" s="518"/>
      <c r="BO489" s="518"/>
      <c r="BP489" s="518"/>
      <c r="BQ489" s="518"/>
      <c r="BR489" s="519"/>
      <c r="BS489" s="6"/>
      <c r="BT489" s="7"/>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7"/>
    </row>
    <row r="490" spans="4:108" ht="15.6" customHeight="1" x14ac:dyDescent="0.2">
      <c r="D490" s="5"/>
      <c r="E490" s="6"/>
      <c r="F490" s="520"/>
      <c r="G490" s="521"/>
      <c r="H490" s="521"/>
      <c r="I490" s="521"/>
      <c r="J490" s="521"/>
      <c r="K490" s="521"/>
      <c r="L490" s="521"/>
      <c r="M490" s="521"/>
      <c r="N490" s="521"/>
      <c r="O490" s="521"/>
      <c r="P490" s="521"/>
      <c r="Q490" s="521"/>
      <c r="R490" s="521"/>
      <c r="S490" s="522"/>
      <c r="T490" s="6"/>
      <c r="U490" s="520"/>
      <c r="V490" s="521"/>
      <c r="W490" s="521"/>
      <c r="X490" s="521"/>
      <c r="Y490" s="521"/>
      <c r="Z490" s="521"/>
      <c r="AA490" s="521"/>
      <c r="AB490" s="521"/>
      <c r="AC490" s="521"/>
      <c r="AD490" s="521"/>
      <c r="AE490" s="521"/>
      <c r="AF490" s="521"/>
      <c r="AG490" s="521"/>
      <c r="AH490" s="522"/>
      <c r="AI490" s="6"/>
      <c r="AJ490" s="7"/>
      <c r="AN490" s="5"/>
      <c r="AO490" s="6"/>
      <c r="AP490" s="520"/>
      <c r="AQ490" s="521"/>
      <c r="AR490" s="521"/>
      <c r="AS490" s="521"/>
      <c r="AT490" s="521"/>
      <c r="AU490" s="521"/>
      <c r="AV490" s="521"/>
      <c r="AW490" s="521"/>
      <c r="AX490" s="521"/>
      <c r="AY490" s="521"/>
      <c r="AZ490" s="521"/>
      <c r="BA490" s="521"/>
      <c r="BB490" s="521"/>
      <c r="BC490" s="522"/>
      <c r="BD490" s="6"/>
      <c r="BE490" s="520"/>
      <c r="BF490" s="521"/>
      <c r="BG490" s="521"/>
      <c r="BH490" s="521"/>
      <c r="BI490" s="521"/>
      <c r="BJ490" s="521"/>
      <c r="BK490" s="521"/>
      <c r="BL490" s="521"/>
      <c r="BM490" s="521"/>
      <c r="BN490" s="521"/>
      <c r="BO490" s="521"/>
      <c r="BP490" s="521"/>
      <c r="BQ490" s="521"/>
      <c r="BR490" s="522"/>
      <c r="BS490" s="6"/>
      <c r="BT490" s="7"/>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7"/>
    </row>
    <row r="491" spans="4:108" x14ac:dyDescent="0.2">
      <c r="D491" s="5"/>
      <c r="E491" s="6"/>
      <c r="F491" s="520"/>
      <c r="G491" s="521"/>
      <c r="H491" s="521"/>
      <c r="I491" s="521"/>
      <c r="J491" s="521"/>
      <c r="K491" s="521"/>
      <c r="L491" s="521"/>
      <c r="M491" s="521"/>
      <c r="N491" s="521"/>
      <c r="O491" s="521"/>
      <c r="P491" s="521"/>
      <c r="Q491" s="521"/>
      <c r="R491" s="521"/>
      <c r="S491" s="522"/>
      <c r="T491" s="6"/>
      <c r="U491" s="520"/>
      <c r="V491" s="521"/>
      <c r="W491" s="521"/>
      <c r="X491" s="521"/>
      <c r="Y491" s="521"/>
      <c r="Z491" s="521"/>
      <c r="AA491" s="521"/>
      <c r="AB491" s="521"/>
      <c r="AC491" s="521"/>
      <c r="AD491" s="521"/>
      <c r="AE491" s="521"/>
      <c r="AF491" s="521"/>
      <c r="AG491" s="521"/>
      <c r="AH491" s="522"/>
      <c r="AI491" s="6"/>
      <c r="AJ491" s="7"/>
      <c r="AN491" s="5"/>
      <c r="AO491" s="6"/>
      <c r="AP491" s="520"/>
      <c r="AQ491" s="521"/>
      <c r="AR491" s="521"/>
      <c r="AS491" s="521"/>
      <c r="AT491" s="521"/>
      <c r="AU491" s="521"/>
      <c r="AV491" s="521"/>
      <c r="AW491" s="521"/>
      <c r="AX491" s="521"/>
      <c r="AY491" s="521"/>
      <c r="AZ491" s="521"/>
      <c r="BA491" s="521"/>
      <c r="BB491" s="521"/>
      <c r="BC491" s="522"/>
      <c r="BD491" s="6"/>
      <c r="BE491" s="520"/>
      <c r="BF491" s="521"/>
      <c r="BG491" s="521"/>
      <c r="BH491" s="521"/>
      <c r="BI491" s="521"/>
      <c r="BJ491" s="521"/>
      <c r="BK491" s="521"/>
      <c r="BL491" s="521"/>
      <c r="BM491" s="521"/>
      <c r="BN491" s="521"/>
      <c r="BO491" s="521"/>
      <c r="BP491" s="521"/>
      <c r="BQ491" s="521"/>
      <c r="BR491" s="522"/>
      <c r="BS491" s="6"/>
      <c r="BT491" s="7"/>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7"/>
    </row>
    <row r="492" spans="4:108" x14ac:dyDescent="0.2">
      <c r="D492" s="5"/>
      <c r="E492" s="6"/>
      <c r="F492" s="523"/>
      <c r="G492" s="524"/>
      <c r="H492" s="524"/>
      <c r="I492" s="524"/>
      <c r="J492" s="524"/>
      <c r="K492" s="524"/>
      <c r="L492" s="524"/>
      <c r="M492" s="524"/>
      <c r="N492" s="524"/>
      <c r="O492" s="524"/>
      <c r="P492" s="524"/>
      <c r="Q492" s="524"/>
      <c r="R492" s="524"/>
      <c r="S492" s="525"/>
      <c r="T492" s="6"/>
      <c r="U492" s="523"/>
      <c r="V492" s="524"/>
      <c r="W492" s="524"/>
      <c r="X492" s="524"/>
      <c r="Y492" s="524"/>
      <c r="Z492" s="524"/>
      <c r="AA492" s="524"/>
      <c r="AB492" s="524"/>
      <c r="AC492" s="524"/>
      <c r="AD492" s="524"/>
      <c r="AE492" s="524"/>
      <c r="AF492" s="524"/>
      <c r="AG492" s="524"/>
      <c r="AH492" s="525"/>
      <c r="AI492" s="6"/>
      <c r="AJ492" s="7"/>
      <c r="AN492" s="5"/>
      <c r="AO492" s="6"/>
      <c r="AP492" s="523"/>
      <c r="AQ492" s="524"/>
      <c r="AR492" s="524"/>
      <c r="AS492" s="524"/>
      <c r="AT492" s="524"/>
      <c r="AU492" s="524"/>
      <c r="AV492" s="524"/>
      <c r="AW492" s="524"/>
      <c r="AX492" s="524"/>
      <c r="AY492" s="524"/>
      <c r="AZ492" s="524"/>
      <c r="BA492" s="524"/>
      <c r="BB492" s="524"/>
      <c r="BC492" s="525"/>
      <c r="BD492" s="6"/>
      <c r="BE492" s="523"/>
      <c r="BF492" s="524"/>
      <c r="BG492" s="524"/>
      <c r="BH492" s="524"/>
      <c r="BI492" s="524"/>
      <c r="BJ492" s="524"/>
      <c r="BK492" s="524"/>
      <c r="BL492" s="524"/>
      <c r="BM492" s="524"/>
      <c r="BN492" s="524"/>
      <c r="BO492" s="524"/>
      <c r="BP492" s="524"/>
      <c r="BQ492" s="524"/>
      <c r="BR492" s="525"/>
      <c r="BS492" s="6"/>
      <c r="BT492" s="7"/>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7"/>
    </row>
    <row r="493" spans="4:108" x14ac:dyDescent="0.2">
      <c r="D493" s="5"/>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7"/>
      <c r="AN493" s="5"/>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7"/>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7"/>
    </row>
    <row r="494" spans="4:108" x14ac:dyDescent="0.2">
      <c r="D494" s="5"/>
      <c r="E494" s="6"/>
      <c r="F494" s="6" t="s">
        <v>606</v>
      </c>
      <c r="G494" s="6"/>
      <c r="H494" s="6"/>
      <c r="I494" s="6"/>
      <c r="J494" s="6"/>
      <c r="K494" s="6"/>
      <c r="L494" s="6"/>
      <c r="M494" s="6"/>
      <c r="N494" s="6"/>
      <c r="O494" s="6"/>
      <c r="P494" s="6"/>
      <c r="Q494" s="6"/>
      <c r="R494" s="6"/>
      <c r="S494" s="6"/>
      <c r="T494" s="6"/>
      <c r="U494" s="6" t="s">
        <v>608</v>
      </c>
      <c r="V494" s="6"/>
      <c r="W494" s="6"/>
      <c r="X494" s="6"/>
      <c r="Y494" s="6"/>
      <c r="Z494" s="6"/>
      <c r="AA494" s="6"/>
      <c r="AB494" s="6"/>
      <c r="AC494" s="6"/>
      <c r="AD494" s="6"/>
      <c r="AE494" s="6"/>
      <c r="AF494" s="6"/>
      <c r="AG494" s="6"/>
      <c r="AH494" s="6"/>
      <c r="AI494" s="6"/>
      <c r="AJ494" s="7"/>
      <c r="AN494" s="5"/>
      <c r="AO494" s="6"/>
      <c r="AP494" s="6" t="s">
        <v>606</v>
      </c>
      <c r="AQ494" s="6"/>
      <c r="AR494" s="6"/>
      <c r="AS494" s="6"/>
      <c r="AT494" s="6"/>
      <c r="AU494" s="6"/>
      <c r="AV494" s="6"/>
      <c r="AW494" s="6"/>
      <c r="AX494" s="6"/>
      <c r="AY494" s="6"/>
      <c r="AZ494" s="6"/>
      <c r="BA494" s="6"/>
      <c r="BB494" s="6"/>
      <c r="BC494" s="6"/>
      <c r="BD494" s="6"/>
      <c r="BE494" s="6" t="s">
        <v>608</v>
      </c>
      <c r="BF494" s="6"/>
      <c r="BG494" s="6"/>
      <c r="BH494" s="6"/>
      <c r="BI494" s="6"/>
      <c r="BJ494" s="6"/>
      <c r="BK494" s="6"/>
      <c r="BL494" s="6"/>
      <c r="BM494" s="6"/>
      <c r="BN494" s="6"/>
      <c r="BO494" s="6"/>
      <c r="BP494" s="6"/>
      <c r="BQ494" s="6"/>
      <c r="BR494" s="6"/>
      <c r="BS494" s="6"/>
      <c r="BT494" s="7"/>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7"/>
    </row>
    <row r="495" spans="4:108" ht="15" customHeight="1" x14ac:dyDescent="0.2">
      <c r="D495" s="5"/>
      <c r="E495" s="6"/>
      <c r="F495" s="517" t="s">
        <v>1299</v>
      </c>
      <c r="G495" s="518"/>
      <c r="H495" s="518"/>
      <c r="I495" s="518"/>
      <c r="J495" s="518"/>
      <c r="K495" s="518"/>
      <c r="L495" s="518"/>
      <c r="M495" s="518"/>
      <c r="N495" s="518"/>
      <c r="O495" s="518"/>
      <c r="P495" s="518"/>
      <c r="Q495" s="518"/>
      <c r="R495" s="518"/>
      <c r="S495" s="519"/>
      <c r="T495" s="6"/>
      <c r="U495" s="517" t="s">
        <v>1301</v>
      </c>
      <c r="V495" s="518"/>
      <c r="W495" s="518"/>
      <c r="X495" s="518"/>
      <c r="Y495" s="518"/>
      <c r="Z495" s="518"/>
      <c r="AA495" s="518"/>
      <c r="AB495" s="518"/>
      <c r="AC495" s="518"/>
      <c r="AD495" s="518"/>
      <c r="AE495" s="518"/>
      <c r="AF495" s="518"/>
      <c r="AG495" s="518"/>
      <c r="AH495" s="519"/>
      <c r="AI495" s="6"/>
      <c r="AJ495" s="7"/>
      <c r="AN495" s="5"/>
      <c r="AO495" s="6"/>
      <c r="AP495" s="517" t="s">
        <v>1306</v>
      </c>
      <c r="AQ495" s="518"/>
      <c r="AR495" s="518"/>
      <c r="AS495" s="518"/>
      <c r="AT495" s="518"/>
      <c r="AU495" s="518"/>
      <c r="AV495" s="518"/>
      <c r="AW495" s="518"/>
      <c r="AX495" s="518"/>
      <c r="AY495" s="518"/>
      <c r="AZ495" s="518"/>
      <c r="BA495" s="518"/>
      <c r="BB495" s="518"/>
      <c r="BC495" s="519"/>
      <c r="BD495" s="6"/>
      <c r="BE495" s="517" t="s">
        <v>1308</v>
      </c>
      <c r="BF495" s="518"/>
      <c r="BG495" s="518"/>
      <c r="BH495" s="518"/>
      <c r="BI495" s="518"/>
      <c r="BJ495" s="518"/>
      <c r="BK495" s="518"/>
      <c r="BL495" s="518"/>
      <c r="BM495" s="518"/>
      <c r="BN495" s="518"/>
      <c r="BO495" s="518"/>
      <c r="BP495" s="518"/>
      <c r="BQ495" s="518"/>
      <c r="BR495" s="519"/>
      <c r="BS495" s="6"/>
      <c r="BT495" s="7"/>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7"/>
    </row>
    <row r="496" spans="4:108" x14ac:dyDescent="0.2">
      <c r="D496" s="5"/>
      <c r="E496" s="6"/>
      <c r="F496" s="520"/>
      <c r="G496" s="521"/>
      <c r="H496" s="521"/>
      <c r="I496" s="521"/>
      <c r="J496" s="521"/>
      <c r="K496" s="521"/>
      <c r="L496" s="521"/>
      <c r="M496" s="521"/>
      <c r="N496" s="521"/>
      <c r="O496" s="521"/>
      <c r="P496" s="521"/>
      <c r="Q496" s="521"/>
      <c r="R496" s="521"/>
      <c r="S496" s="522"/>
      <c r="T496" s="6"/>
      <c r="U496" s="520"/>
      <c r="V496" s="521"/>
      <c r="W496" s="521"/>
      <c r="X496" s="521"/>
      <c r="Y496" s="521"/>
      <c r="Z496" s="521"/>
      <c r="AA496" s="521"/>
      <c r="AB496" s="521"/>
      <c r="AC496" s="521"/>
      <c r="AD496" s="521"/>
      <c r="AE496" s="521"/>
      <c r="AF496" s="521"/>
      <c r="AG496" s="521"/>
      <c r="AH496" s="522"/>
      <c r="AI496" s="6"/>
      <c r="AJ496" s="7"/>
      <c r="AN496" s="5"/>
      <c r="AO496" s="6"/>
      <c r="AP496" s="520"/>
      <c r="AQ496" s="521"/>
      <c r="AR496" s="521"/>
      <c r="AS496" s="521"/>
      <c r="AT496" s="521"/>
      <c r="AU496" s="521"/>
      <c r="AV496" s="521"/>
      <c r="AW496" s="521"/>
      <c r="AX496" s="521"/>
      <c r="AY496" s="521"/>
      <c r="AZ496" s="521"/>
      <c r="BA496" s="521"/>
      <c r="BB496" s="521"/>
      <c r="BC496" s="522"/>
      <c r="BD496" s="6"/>
      <c r="BE496" s="520"/>
      <c r="BF496" s="521"/>
      <c r="BG496" s="521"/>
      <c r="BH496" s="521"/>
      <c r="BI496" s="521"/>
      <c r="BJ496" s="521"/>
      <c r="BK496" s="521"/>
      <c r="BL496" s="521"/>
      <c r="BM496" s="521"/>
      <c r="BN496" s="521"/>
      <c r="BO496" s="521"/>
      <c r="BP496" s="521"/>
      <c r="BQ496" s="521"/>
      <c r="BR496" s="522"/>
      <c r="BS496" s="6"/>
      <c r="BT496" s="7"/>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7"/>
    </row>
    <row r="497" spans="1:108" x14ac:dyDescent="0.2">
      <c r="D497" s="5"/>
      <c r="E497" s="6"/>
      <c r="F497" s="520"/>
      <c r="G497" s="521"/>
      <c r="H497" s="521"/>
      <c r="I497" s="521"/>
      <c r="J497" s="521"/>
      <c r="K497" s="521"/>
      <c r="L497" s="521"/>
      <c r="M497" s="521"/>
      <c r="N497" s="521"/>
      <c r="O497" s="521"/>
      <c r="P497" s="521"/>
      <c r="Q497" s="521"/>
      <c r="R497" s="521"/>
      <c r="S497" s="522"/>
      <c r="T497" s="6"/>
      <c r="U497" s="520"/>
      <c r="V497" s="521"/>
      <c r="W497" s="521"/>
      <c r="X497" s="521"/>
      <c r="Y497" s="521"/>
      <c r="Z497" s="521"/>
      <c r="AA497" s="521"/>
      <c r="AB497" s="521"/>
      <c r="AC497" s="521"/>
      <c r="AD497" s="521"/>
      <c r="AE497" s="521"/>
      <c r="AF497" s="521"/>
      <c r="AG497" s="521"/>
      <c r="AH497" s="522"/>
      <c r="AI497" s="6"/>
      <c r="AJ497" s="7"/>
      <c r="AN497" s="5"/>
      <c r="AO497" s="6"/>
      <c r="AP497" s="520"/>
      <c r="AQ497" s="521"/>
      <c r="AR497" s="521"/>
      <c r="AS497" s="521"/>
      <c r="AT497" s="521"/>
      <c r="AU497" s="521"/>
      <c r="AV497" s="521"/>
      <c r="AW497" s="521"/>
      <c r="AX497" s="521"/>
      <c r="AY497" s="521"/>
      <c r="AZ497" s="521"/>
      <c r="BA497" s="521"/>
      <c r="BB497" s="521"/>
      <c r="BC497" s="522"/>
      <c r="BD497" s="6"/>
      <c r="BE497" s="520"/>
      <c r="BF497" s="521"/>
      <c r="BG497" s="521"/>
      <c r="BH497" s="521"/>
      <c r="BI497" s="521"/>
      <c r="BJ497" s="521"/>
      <c r="BK497" s="521"/>
      <c r="BL497" s="521"/>
      <c r="BM497" s="521"/>
      <c r="BN497" s="521"/>
      <c r="BO497" s="521"/>
      <c r="BP497" s="521"/>
      <c r="BQ497" s="521"/>
      <c r="BR497" s="522"/>
      <c r="BS497" s="6"/>
      <c r="BT497" s="7"/>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7"/>
    </row>
    <row r="498" spans="1:108" x14ac:dyDescent="0.2">
      <c r="D498" s="5"/>
      <c r="E498" s="6"/>
      <c r="F498" s="523"/>
      <c r="G498" s="524"/>
      <c r="H498" s="524"/>
      <c r="I498" s="524"/>
      <c r="J498" s="524"/>
      <c r="K498" s="524"/>
      <c r="L498" s="524"/>
      <c r="M498" s="524"/>
      <c r="N498" s="524"/>
      <c r="O498" s="524"/>
      <c r="P498" s="524"/>
      <c r="Q498" s="524"/>
      <c r="R498" s="524"/>
      <c r="S498" s="525"/>
      <c r="T498" s="6"/>
      <c r="U498" s="523"/>
      <c r="V498" s="524"/>
      <c r="W498" s="524"/>
      <c r="X498" s="524"/>
      <c r="Y498" s="524"/>
      <c r="Z498" s="524"/>
      <c r="AA498" s="524"/>
      <c r="AB498" s="524"/>
      <c r="AC498" s="524"/>
      <c r="AD498" s="524"/>
      <c r="AE498" s="524"/>
      <c r="AF498" s="524"/>
      <c r="AG498" s="524"/>
      <c r="AH498" s="525"/>
      <c r="AI498" s="6"/>
      <c r="AJ498" s="7"/>
      <c r="AN498" s="5"/>
      <c r="AO498" s="6"/>
      <c r="AP498" s="523"/>
      <c r="AQ498" s="524"/>
      <c r="AR498" s="524"/>
      <c r="AS498" s="524"/>
      <c r="AT498" s="524"/>
      <c r="AU498" s="524"/>
      <c r="AV498" s="524"/>
      <c r="AW498" s="524"/>
      <c r="AX498" s="524"/>
      <c r="AY498" s="524"/>
      <c r="AZ498" s="524"/>
      <c r="BA498" s="524"/>
      <c r="BB498" s="524"/>
      <c r="BC498" s="525"/>
      <c r="BD498" s="6"/>
      <c r="BE498" s="523"/>
      <c r="BF498" s="524"/>
      <c r="BG498" s="524"/>
      <c r="BH498" s="524"/>
      <c r="BI498" s="524"/>
      <c r="BJ498" s="524"/>
      <c r="BK498" s="524"/>
      <c r="BL498" s="524"/>
      <c r="BM498" s="524"/>
      <c r="BN498" s="524"/>
      <c r="BO498" s="524"/>
      <c r="BP498" s="524"/>
      <c r="BQ498" s="524"/>
      <c r="BR498" s="525"/>
      <c r="BS498" s="6"/>
      <c r="BT498" s="7"/>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7"/>
    </row>
    <row r="499" spans="1:108" x14ac:dyDescent="0.2">
      <c r="D499" s="5"/>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7"/>
      <c r="AN499" s="5"/>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7"/>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7"/>
    </row>
    <row r="500" spans="1:108" x14ac:dyDescent="0.2">
      <c r="D500" s="5"/>
      <c r="E500" s="6"/>
      <c r="F500" s="6" t="s">
        <v>609</v>
      </c>
      <c r="G500" s="6"/>
      <c r="H500" s="6"/>
      <c r="I500" s="6"/>
      <c r="J500" s="6"/>
      <c r="K500" s="6"/>
      <c r="L500" s="6"/>
      <c r="M500" s="6"/>
      <c r="N500" s="6"/>
      <c r="O500" s="6"/>
      <c r="P500" s="6"/>
      <c r="Q500" s="6"/>
      <c r="R500" s="6"/>
      <c r="S500" s="6"/>
      <c r="T500" s="6"/>
      <c r="U500" s="6" t="s">
        <v>610</v>
      </c>
      <c r="V500" s="6"/>
      <c r="W500" s="6"/>
      <c r="X500" s="6"/>
      <c r="Y500" s="6"/>
      <c r="Z500" s="6"/>
      <c r="AA500" s="6"/>
      <c r="AB500" s="6"/>
      <c r="AC500" s="6"/>
      <c r="AD500" s="6"/>
      <c r="AE500" s="6"/>
      <c r="AF500" s="6"/>
      <c r="AG500" s="6"/>
      <c r="AH500" s="6"/>
      <c r="AI500" s="6"/>
      <c r="AJ500" s="7"/>
      <c r="AN500" s="5"/>
      <c r="AO500" s="6"/>
      <c r="AP500" s="6" t="s">
        <v>609</v>
      </c>
      <c r="AQ500" s="6"/>
      <c r="AR500" s="6"/>
      <c r="AS500" s="6"/>
      <c r="AT500" s="6"/>
      <c r="AU500" s="6"/>
      <c r="AV500" s="6"/>
      <c r="AW500" s="6"/>
      <c r="AX500" s="6"/>
      <c r="AY500" s="6"/>
      <c r="AZ500" s="6"/>
      <c r="BA500" s="6"/>
      <c r="BB500" s="6"/>
      <c r="BC500" s="6"/>
      <c r="BD500" s="6"/>
      <c r="BE500" s="6" t="s">
        <v>610</v>
      </c>
      <c r="BF500" s="6"/>
      <c r="BG500" s="6"/>
      <c r="BH500" s="6"/>
      <c r="BI500" s="6"/>
      <c r="BJ500" s="6"/>
      <c r="BK500" s="6"/>
      <c r="BL500" s="6"/>
      <c r="BM500" s="6"/>
      <c r="BN500" s="6"/>
      <c r="BO500" s="6"/>
      <c r="BP500" s="6"/>
      <c r="BQ500" s="6"/>
      <c r="BR500" s="6"/>
      <c r="BS500" s="6"/>
      <c r="BT500" s="7"/>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7"/>
    </row>
    <row r="501" spans="1:108" ht="15" customHeight="1" x14ac:dyDescent="0.2">
      <c r="D501" s="5"/>
      <c r="E501" s="6"/>
      <c r="F501" s="517" t="s">
        <v>1302</v>
      </c>
      <c r="G501" s="518"/>
      <c r="H501" s="518"/>
      <c r="I501" s="518"/>
      <c r="J501" s="518"/>
      <c r="K501" s="518"/>
      <c r="L501" s="518"/>
      <c r="M501" s="518"/>
      <c r="N501" s="518"/>
      <c r="O501" s="518"/>
      <c r="P501" s="518"/>
      <c r="Q501" s="518"/>
      <c r="R501" s="518"/>
      <c r="S501" s="519"/>
      <c r="T501" s="6"/>
      <c r="U501" s="517" t="s">
        <v>1303</v>
      </c>
      <c r="V501" s="518"/>
      <c r="W501" s="518"/>
      <c r="X501" s="518"/>
      <c r="Y501" s="518"/>
      <c r="Z501" s="518"/>
      <c r="AA501" s="518"/>
      <c r="AB501" s="518"/>
      <c r="AC501" s="518"/>
      <c r="AD501" s="518"/>
      <c r="AE501" s="518"/>
      <c r="AF501" s="518"/>
      <c r="AG501" s="518"/>
      <c r="AH501" s="519"/>
      <c r="AI501" s="6"/>
      <c r="AJ501" s="7"/>
      <c r="AN501" s="5"/>
      <c r="AO501" s="6"/>
      <c r="AP501" s="517" t="s">
        <v>1309</v>
      </c>
      <c r="AQ501" s="518"/>
      <c r="AR501" s="518"/>
      <c r="AS501" s="518"/>
      <c r="AT501" s="518"/>
      <c r="AU501" s="518"/>
      <c r="AV501" s="518"/>
      <c r="AW501" s="518"/>
      <c r="AX501" s="518"/>
      <c r="AY501" s="518"/>
      <c r="AZ501" s="518"/>
      <c r="BA501" s="518"/>
      <c r="BB501" s="518"/>
      <c r="BC501" s="519"/>
      <c r="BD501" s="6"/>
      <c r="BE501" s="517" t="s">
        <v>1310</v>
      </c>
      <c r="BF501" s="518"/>
      <c r="BG501" s="518"/>
      <c r="BH501" s="518"/>
      <c r="BI501" s="518"/>
      <c r="BJ501" s="518"/>
      <c r="BK501" s="518"/>
      <c r="BL501" s="518"/>
      <c r="BM501" s="518"/>
      <c r="BN501" s="518"/>
      <c r="BO501" s="518"/>
      <c r="BP501" s="518"/>
      <c r="BQ501" s="518"/>
      <c r="BR501" s="519"/>
      <c r="BS501" s="6"/>
      <c r="BT501" s="7"/>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7"/>
    </row>
    <row r="502" spans="1:108" x14ac:dyDescent="0.2">
      <c r="D502" s="5"/>
      <c r="E502" s="6"/>
      <c r="F502" s="520"/>
      <c r="G502" s="521"/>
      <c r="H502" s="521"/>
      <c r="I502" s="521"/>
      <c r="J502" s="521"/>
      <c r="K502" s="521"/>
      <c r="L502" s="521"/>
      <c r="M502" s="521"/>
      <c r="N502" s="521"/>
      <c r="O502" s="521"/>
      <c r="P502" s="521"/>
      <c r="Q502" s="521"/>
      <c r="R502" s="521"/>
      <c r="S502" s="522"/>
      <c r="T502" s="6"/>
      <c r="U502" s="520"/>
      <c r="V502" s="521"/>
      <c r="W502" s="521"/>
      <c r="X502" s="521"/>
      <c r="Y502" s="521"/>
      <c r="Z502" s="521"/>
      <c r="AA502" s="521"/>
      <c r="AB502" s="521"/>
      <c r="AC502" s="521"/>
      <c r="AD502" s="521"/>
      <c r="AE502" s="521"/>
      <c r="AF502" s="521"/>
      <c r="AG502" s="521"/>
      <c r="AH502" s="522"/>
      <c r="AI502" s="6"/>
      <c r="AJ502" s="7"/>
      <c r="AN502" s="5"/>
      <c r="AO502" s="6"/>
      <c r="AP502" s="520"/>
      <c r="AQ502" s="521"/>
      <c r="AR502" s="521"/>
      <c r="AS502" s="521"/>
      <c r="AT502" s="521"/>
      <c r="AU502" s="521"/>
      <c r="AV502" s="521"/>
      <c r="AW502" s="521"/>
      <c r="AX502" s="521"/>
      <c r="AY502" s="521"/>
      <c r="AZ502" s="521"/>
      <c r="BA502" s="521"/>
      <c r="BB502" s="521"/>
      <c r="BC502" s="522"/>
      <c r="BD502" s="6"/>
      <c r="BE502" s="520"/>
      <c r="BF502" s="521"/>
      <c r="BG502" s="521"/>
      <c r="BH502" s="521"/>
      <c r="BI502" s="521"/>
      <c r="BJ502" s="521"/>
      <c r="BK502" s="521"/>
      <c r="BL502" s="521"/>
      <c r="BM502" s="521"/>
      <c r="BN502" s="521"/>
      <c r="BO502" s="521"/>
      <c r="BP502" s="521"/>
      <c r="BQ502" s="521"/>
      <c r="BR502" s="522"/>
      <c r="BS502" s="6"/>
      <c r="BT502" s="7"/>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7"/>
    </row>
    <row r="503" spans="1:108" x14ac:dyDescent="0.2">
      <c r="D503" s="5"/>
      <c r="E503" s="6"/>
      <c r="F503" s="520"/>
      <c r="G503" s="521"/>
      <c r="H503" s="521"/>
      <c r="I503" s="521"/>
      <c r="J503" s="521"/>
      <c r="K503" s="521"/>
      <c r="L503" s="521"/>
      <c r="M503" s="521"/>
      <c r="N503" s="521"/>
      <c r="O503" s="521"/>
      <c r="P503" s="521"/>
      <c r="Q503" s="521"/>
      <c r="R503" s="521"/>
      <c r="S503" s="522"/>
      <c r="T503" s="6"/>
      <c r="U503" s="520"/>
      <c r="V503" s="521"/>
      <c r="W503" s="521"/>
      <c r="X503" s="521"/>
      <c r="Y503" s="521"/>
      <c r="Z503" s="521"/>
      <c r="AA503" s="521"/>
      <c r="AB503" s="521"/>
      <c r="AC503" s="521"/>
      <c r="AD503" s="521"/>
      <c r="AE503" s="521"/>
      <c r="AF503" s="521"/>
      <c r="AG503" s="521"/>
      <c r="AH503" s="522"/>
      <c r="AI503" s="6"/>
      <c r="AJ503" s="7"/>
      <c r="AN503" s="5"/>
      <c r="AO503" s="6"/>
      <c r="AP503" s="520"/>
      <c r="AQ503" s="521"/>
      <c r="AR503" s="521"/>
      <c r="AS503" s="521"/>
      <c r="AT503" s="521"/>
      <c r="AU503" s="521"/>
      <c r="AV503" s="521"/>
      <c r="AW503" s="521"/>
      <c r="AX503" s="521"/>
      <c r="AY503" s="521"/>
      <c r="AZ503" s="521"/>
      <c r="BA503" s="521"/>
      <c r="BB503" s="521"/>
      <c r="BC503" s="522"/>
      <c r="BD503" s="6"/>
      <c r="BE503" s="520"/>
      <c r="BF503" s="521"/>
      <c r="BG503" s="521"/>
      <c r="BH503" s="521"/>
      <c r="BI503" s="521"/>
      <c r="BJ503" s="521"/>
      <c r="BK503" s="521"/>
      <c r="BL503" s="521"/>
      <c r="BM503" s="521"/>
      <c r="BN503" s="521"/>
      <c r="BO503" s="521"/>
      <c r="BP503" s="521"/>
      <c r="BQ503" s="521"/>
      <c r="BR503" s="522"/>
      <c r="BS503" s="6"/>
      <c r="BT503" s="7"/>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7"/>
    </row>
    <row r="504" spans="1:108" x14ac:dyDescent="0.2">
      <c r="D504" s="5"/>
      <c r="E504" s="6"/>
      <c r="F504" s="523"/>
      <c r="G504" s="524"/>
      <c r="H504" s="524"/>
      <c r="I504" s="524"/>
      <c r="J504" s="524"/>
      <c r="K504" s="524"/>
      <c r="L504" s="524"/>
      <c r="M504" s="524"/>
      <c r="N504" s="524"/>
      <c r="O504" s="524"/>
      <c r="P504" s="524"/>
      <c r="Q504" s="524"/>
      <c r="R504" s="524"/>
      <c r="S504" s="525"/>
      <c r="T504" s="6"/>
      <c r="U504" s="523"/>
      <c r="V504" s="524"/>
      <c r="W504" s="524"/>
      <c r="X504" s="524"/>
      <c r="Y504" s="524"/>
      <c r="Z504" s="524"/>
      <c r="AA504" s="524"/>
      <c r="AB504" s="524"/>
      <c r="AC504" s="524"/>
      <c r="AD504" s="524"/>
      <c r="AE504" s="524"/>
      <c r="AF504" s="524"/>
      <c r="AG504" s="524"/>
      <c r="AH504" s="525"/>
      <c r="AI504" s="6"/>
      <c r="AJ504" s="7"/>
      <c r="AN504" s="5"/>
      <c r="AO504" s="6"/>
      <c r="AP504" s="523"/>
      <c r="AQ504" s="524"/>
      <c r="AR504" s="524"/>
      <c r="AS504" s="524"/>
      <c r="AT504" s="524"/>
      <c r="AU504" s="524"/>
      <c r="AV504" s="524"/>
      <c r="AW504" s="524"/>
      <c r="AX504" s="524"/>
      <c r="AY504" s="524"/>
      <c r="AZ504" s="524"/>
      <c r="BA504" s="524"/>
      <c r="BB504" s="524"/>
      <c r="BC504" s="525"/>
      <c r="BD504" s="6"/>
      <c r="BE504" s="523"/>
      <c r="BF504" s="524"/>
      <c r="BG504" s="524"/>
      <c r="BH504" s="524"/>
      <c r="BI504" s="524"/>
      <c r="BJ504" s="524"/>
      <c r="BK504" s="524"/>
      <c r="BL504" s="524"/>
      <c r="BM504" s="524"/>
      <c r="BN504" s="524"/>
      <c r="BO504" s="524"/>
      <c r="BP504" s="524"/>
      <c r="BQ504" s="524"/>
      <c r="BR504" s="525"/>
      <c r="BS504" s="6"/>
      <c r="BT504" s="7"/>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7"/>
    </row>
    <row r="505" spans="1:108" ht="15.75" thickBot="1" x14ac:dyDescent="0.25">
      <c r="D505" s="5"/>
      <c r="E505" s="6"/>
      <c r="F505" s="229"/>
      <c r="G505" s="229"/>
      <c r="H505" s="229"/>
      <c r="I505" s="229"/>
      <c r="J505" s="229"/>
      <c r="K505" s="229"/>
      <c r="L505" s="229"/>
      <c r="M505" s="229"/>
      <c r="N505" s="229"/>
      <c r="O505" s="229"/>
      <c r="P505" s="229"/>
      <c r="Q505" s="229"/>
      <c r="R505" s="229"/>
      <c r="S505" s="229"/>
      <c r="T505" s="6"/>
      <c r="U505" s="229"/>
      <c r="V505" s="229"/>
      <c r="W505" s="229"/>
      <c r="X505" s="229"/>
      <c r="Y505" s="229"/>
      <c r="Z505" s="229"/>
      <c r="AA505" s="229"/>
      <c r="AB505" s="229"/>
      <c r="AC505" s="229"/>
      <c r="AD505" s="229"/>
      <c r="AE505" s="229"/>
      <c r="AF505" s="229"/>
      <c r="AG505" s="229"/>
      <c r="AH505" s="229"/>
      <c r="AI505" s="6"/>
      <c r="AJ505" s="7"/>
      <c r="AN505" s="5"/>
      <c r="AO505" s="6"/>
      <c r="AP505" s="315"/>
      <c r="AQ505" s="315"/>
      <c r="AR505" s="315"/>
      <c r="AS505" s="315"/>
      <c r="AT505" s="315"/>
      <c r="AU505" s="315"/>
      <c r="AV505" s="315"/>
      <c r="AW505" s="315"/>
      <c r="AX505" s="315"/>
      <c r="AY505" s="315"/>
      <c r="AZ505" s="315"/>
      <c r="BA505" s="315"/>
      <c r="BB505" s="315"/>
      <c r="BC505" s="315"/>
      <c r="BD505" s="6"/>
      <c r="BE505" s="315"/>
      <c r="BF505" s="315"/>
      <c r="BG505" s="315"/>
      <c r="BH505" s="315"/>
      <c r="BI505" s="315"/>
      <c r="BJ505" s="315"/>
      <c r="BK505" s="315"/>
      <c r="BL505" s="315"/>
      <c r="BM505" s="315"/>
      <c r="BN505" s="315"/>
      <c r="BO505" s="315"/>
      <c r="BP505" s="315"/>
      <c r="BQ505" s="315"/>
      <c r="BR505" s="315"/>
      <c r="BS505" s="6"/>
      <c r="BT505" s="7"/>
      <c r="BU505" s="22"/>
      <c r="BV505" s="22"/>
      <c r="BW505" s="22"/>
      <c r="BX505" s="22"/>
      <c r="BY505" s="22"/>
      <c r="BZ505" s="22"/>
      <c r="CA505" s="22"/>
      <c r="CB505" s="22"/>
      <c r="CC505" s="22"/>
      <c r="CD505" s="22"/>
      <c r="CE505" s="22"/>
      <c r="CF505" s="22"/>
      <c r="CG505" s="22"/>
      <c r="CH505" s="22"/>
      <c r="CI505" s="22"/>
      <c r="CJ505" s="22"/>
      <c r="CK505" s="22"/>
      <c r="CL505" s="22"/>
      <c r="CM505" s="22"/>
      <c r="CN505" s="22"/>
      <c r="CO505" s="22"/>
      <c r="CP505" s="22"/>
      <c r="CQ505" s="22"/>
      <c r="CR505" s="22"/>
      <c r="CS505" s="22"/>
      <c r="CT505" s="22"/>
      <c r="CU505" s="22"/>
      <c r="CV505" s="22"/>
      <c r="CW505" s="22"/>
      <c r="CX505" s="22"/>
      <c r="CY505" s="22"/>
      <c r="CZ505" s="22"/>
      <c r="DA505" s="22"/>
      <c r="DB505" s="22"/>
      <c r="DC505" s="22"/>
      <c r="DD505" s="23"/>
    </row>
    <row r="506" spans="1:108" x14ac:dyDescent="0.2">
      <c r="D506" s="5"/>
      <c r="E506" s="6"/>
      <c r="F506" s="229"/>
      <c r="G506" s="229"/>
      <c r="H506" s="229"/>
      <c r="I506" s="229"/>
      <c r="J506" s="229"/>
      <c r="K506" s="229"/>
      <c r="L506" s="229"/>
      <c r="M506" s="229"/>
      <c r="N506" s="229"/>
      <c r="O506" s="229"/>
      <c r="P506" s="229"/>
      <c r="Q506" s="229"/>
      <c r="R506" s="229"/>
      <c r="S506" s="229"/>
      <c r="T506" s="229"/>
      <c r="U506" s="229"/>
      <c r="V506" s="229"/>
      <c r="W506" s="229"/>
      <c r="X506" s="229"/>
      <c r="Y506" s="229"/>
      <c r="Z506" s="229"/>
      <c r="AA506" s="229"/>
      <c r="AB506" s="229"/>
      <c r="AC506" s="229"/>
      <c r="AD506" s="229"/>
      <c r="AE506" s="229"/>
      <c r="AF506" s="229"/>
      <c r="AG506" s="229"/>
      <c r="AH506" s="229"/>
      <c r="AI506" s="229"/>
      <c r="AJ506" s="7"/>
      <c r="AN506" s="5"/>
      <c r="AO506" s="6"/>
      <c r="AP506" s="315"/>
      <c r="AQ506" s="315"/>
      <c r="AR506" s="315"/>
      <c r="AS506" s="315"/>
      <c r="AT506" s="315"/>
      <c r="AU506" s="315"/>
      <c r="AV506" s="315"/>
      <c r="AW506" s="315"/>
      <c r="AX506" s="315"/>
      <c r="AY506" s="315"/>
      <c r="AZ506" s="315"/>
      <c r="BA506" s="315"/>
      <c r="BB506" s="315"/>
      <c r="BC506" s="315"/>
      <c r="BD506" s="315"/>
      <c r="BE506" s="315"/>
      <c r="BF506" s="315"/>
      <c r="BG506" s="315"/>
      <c r="BH506" s="315"/>
      <c r="BI506" s="315"/>
      <c r="BJ506" s="315"/>
      <c r="BK506" s="315"/>
      <c r="BL506" s="315"/>
      <c r="BM506" s="315"/>
      <c r="BN506" s="315"/>
      <c r="BO506" s="315"/>
      <c r="BP506" s="315"/>
      <c r="BQ506" s="315"/>
      <c r="BR506" s="315"/>
      <c r="BS506" s="315"/>
      <c r="BT506" s="7"/>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row>
    <row r="507" spans="1:108" x14ac:dyDescent="0.2">
      <c r="D507" s="5"/>
      <c r="E507" s="6"/>
      <c r="F507" s="6"/>
      <c r="G507" s="6"/>
      <c r="H507" s="6"/>
      <c r="I507" s="6"/>
      <c r="J507" s="6"/>
      <c r="K507" s="6"/>
      <c r="L507" s="6"/>
      <c r="M507" s="6"/>
      <c r="N507" s="6"/>
      <c r="O507" s="6"/>
      <c r="P507" s="6"/>
      <c r="Q507" s="6"/>
      <c r="R507" s="6"/>
      <c r="S507" s="6"/>
      <c r="T507" s="6"/>
      <c r="U507" s="437" t="s">
        <v>32</v>
      </c>
      <c r="V507" s="437"/>
      <c r="W507" s="437"/>
      <c r="X507" s="6"/>
      <c r="Y507" s="437" t="s">
        <v>30</v>
      </c>
      <c r="Z507" s="437"/>
      <c r="AA507" s="437"/>
      <c r="AB507" s="6"/>
      <c r="AC507" s="437" t="s">
        <v>31</v>
      </c>
      <c r="AD507" s="437"/>
      <c r="AE507" s="437"/>
      <c r="AF507" s="6"/>
      <c r="AG507" s="437" t="s">
        <v>430</v>
      </c>
      <c r="AH507" s="437"/>
      <c r="AI507" s="437"/>
      <c r="AJ507" s="7"/>
      <c r="AN507" s="5"/>
      <c r="AO507" s="6"/>
      <c r="AP507" s="6"/>
      <c r="AQ507" s="6"/>
      <c r="AR507" s="6"/>
      <c r="AS507" s="6"/>
      <c r="AT507" s="6"/>
      <c r="AU507" s="6"/>
      <c r="AV507" s="6"/>
      <c r="AW507" s="6"/>
      <c r="AX507" s="6"/>
      <c r="AY507" s="6"/>
      <c r="AZ507" s="6"/>
      <c r="BA507" s="6"/>
      <c r="BB507" s="6"/>
      <c r="BC507" s="6"/>
      <c r="BD507" s="6"/>
      <c r="BE507" s="437" t="s">
        <v>32</v>
      </c>
      <c r="BF507" s="437"/>
      <c r="BG507" s="437"/>
      <c r="BH507" s="6"/>
      <c r="BI507" s="437" t="s">
        <v>30</v>
      </c>
      <c r="BJ507" s="437"/>
      <c r="BK507" s="437"/>
      <c r="BL507" s="6"/>
      <c r="BM507" s="437" t="s">
        <v>31</v>
      </c>
      <c r="BN507" s="437"/>
      <c r="BO507" s="437"/>
      <c r="BP507" s="6"/>
      <c r="BQ507" s="437" t="s">
        <v>430</v>
      </c>
      <c r="BR507" s="437"/>
      <c r="BS507" s="437"/>
      <c r="BT507" s="7"/>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row>
    <row r="508" spans="1:108" ht="15.75" thickBot="1" x14ac:dyDescent="0.25">
      <c r="D508" s="21"/>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3"/>
      <c r="AN508" s="21"/>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c r="BM508" s="22"/>
      <c r="BN508" s="22"/>
      <c r="BO508" s="22"/>
      <c r="BP508" s="22"/>
      <c r="BQ508" s="22"/>
      <c r="BR508" s="22"/>
      <c r="BS508" s="22"/>
      <c r="BT508" s="23"/>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row>
    <row r="509" spans="1:108" x14ac:dyDescent="0.2">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row>
    <row r="510" spans="1:108" ht="21" thickBot="1" x14ac:dyDescent="0.35">
      <c r="A510" s="378" t="s">
        <v>508</v>
      </c>
      <c r="B510" s="378"/>
      <c r="C510" s="378"/>
      <c r="D510" s="378"/>
      <c r="E510" s="27" t="s">
        <v>1250</v>
      </c>
    </row>
    <row r="511" spans="1:108" ht="9.75" customHeight="1" x14ac:dyDescent="0.2">
      <c r="E511" s="168"/>
      <c r="F511" s="169"/>
      <c r="G511" s="169"/>
      <c r="H511" s="169"/>
      <c r="I511" s="169"/>
      <c r="J511" s="169"/>
      <c r="K511" s="169"/>
      <c r="L511" s="169"/>
      <c r="M511" s="169"/>
      <c r="N511" s="169"/>
      <c r="O511" s="169"/>
      <c r="P511" s="169"/>
      <c r="Q511" s="169"/>
      <c r="R511" s="169"/>
      <c r="S511" s="169"/>
      <c r="T511" s="169"/>
      <c r="U511" s="169"/>
      <c r="V511" s="169"/>
      <c r="W511" s="169"/>
      <c r="X511" s="169"/>
      <c r="Y511" s="169"/>
      <c r="Z511" s="169"/>
      <c r="AA511" s="169"/>
      <c r="AB511" s="169"/>
      <c r="AC511" s="169"/>
      <c r="AD511" s="169"/>
      <c r="AE511" s="169"/>
      <c r="AF511" s="169"/>
      <c r="AG511" s="169"/>
      <c r="AH511" s="169"/>
      <c r="AI511" s="169"/>
      <c r="AJ511" s="169"/>
      <c r="AK511" s="169"/>
      <c r="AL511" s="169"/>
      <c r="AM511" s="169"/>
      <c r="AN511" s="169"/>
      <c r="AO511" s="169"/>
      <c r="AP511" s="169"/>
      <c r="AQ511" s="169"/>
      <c r="AR511" s="169"/>
      <c r="AS511" s="169"/>
      <c r="AT511" s="169"/>
      <c r="AU511" s="169"/>
      <c r="AV511" s="169"/>
      <c r="AW511" s="169"/>
      <c r="AX511" s="169"/>
      <c r="AY511" s="169"/>
      <c r="AZ511" s="169"/>
      <c r="BA511" s="169"/>
      <c r="BB511" s="169"/>
      <c r="BC511" s="169"/>
      <c r="BD511" s="170"/>
      <c r="BH511" s="82"/>
      <c r="BI511" s="83"/>
      <c r="BJ511" s="83"/>
      <c r="BK511" s="83"/>
      <c r="BL511" s="83"/>
      <c r="BM511" s="83"/>
      <c r="BN511" s="83"/>
      <c r="BO511" s="83"/>
      <c r="BP511" s="83"/>
      <c r="BQ511" s="83"/>
      <c r="BR511" s="83"/>
      <c r="BS511" s="83"/>
      <c r="BT511" s="83"/>
      <c r="BU511" s="83"/>
      <c r="BV511" s="83"/>
      <c r="BW511" s="83"/>
      <c r="BX511" s="83"/>
      <c r="BY511" s="83"/>
      <c r="BZ511" s="83"/>
      <c r="CA511" s="83"/>
      <c r="CB511" s="83"/>
      <c r="CC511" s="83"/>
      <c r="CD511" s="83"/>
      <c r="CE511" s="83"/>
      <c r="CF511" s="83"/>
      <c r="CG511" s="83"/>
      <c r="CH511" s="83"/>
      <c r="CI511" s="83"/>
      <c r="CJ511" s="83"/>
      <c r="CK511" s="83"/>
      <c r="CL511" s="83"/>
      <c r="CM511" s="83"/>
      <c r="CN511" s="83"/>
      <c r="CO511" s="83"/>
      <c r="CP511" s="83"/>
      <c r="CQ511" s="83"/>
      <c r="CR511" s="83"/>
      <c r="CS511" s="83"/>
      <c r="CT511" s="83"/>
      <c r="CU511" s="83"/>
      <c r="CV511" s="83"/>
      <c r="CW511" s="83"/>
      <c r="CX511" s="83"/>
      <c r="CY511" s="83"/>
      <c r="CZ511" s="83"/>
      <c r="DA511" s="83"/>
      <c r="DB511" s="83"/>
      <c r="DC511" s="83"/>
      <c r="DD511" s="84"/>
    </row>
    <row r="512" spans="1:108" ht="18.75" customHeight="1" x14ac:dyDescent="0.2">
      <c r="E512" s="210"/>
      <c r="F512" s="342"/>
      <c r="G512" s="342"/>
      <c r="H512" s="342"/>
      <c r="I512" s="342"/>
      <c r="J512" s="342"/>
      <c r="K512" s="342"/>
      <c r="L512" s="342"/>
      <c r="M512" s="342"/>
      <c r="N512" s="342"/>
      <c r="O512" s="342"/>
      <c r="P512" s="342"/>
      <c r="Q512" s="342"/>
      <c r="R512" s="342"/>
      <c r="S512" s="342"/>
      <c r="T512" s="342"/>
      <c r="U512" s="342"/>
      <c r="V512" s="342"/>
      <c r="W512" s="342"/>
      <c r="X512" s="342"/>
      <c r="Y512" s="342"/>
      <c r="Z512" s="342"/>
      <c r="AA512" s="342"/>
      <c r="AB512" s="342"/>
      <c r="AC512" s="342"/>
      <c r="AD512" s="342"/>
      <c r="AE512" s="342"/>
      <c r="AF512" s="342"/>
      <c r="AG512" s="342"/>
      <c r="AH512" s="342"/>
      <c r="AI512" s="342"/>
      <c r="AJ512" s="342"/>
      <c r="AK512" s="342"/>
      <c r="AL512" s="342"/>
      <c r="AM512" s="342"/>
      <c r="AN512" s="342"/>
      <c r="AO512" s="342"/>
      <c r="AP512" s="342"/>
      <c r="AQ512" s="388" t="s">
        <v>534</v>
      </c>
      <c r="AR512" s="388"/>
      <c r="AS512" s="388"/>
      <c r="AT512" s="388"/>
      <c r="AU512" s="388"/>
      <c r="AV512" s="342"/>
      <c r="AW512" s="342"/>
      <c r="AX512" s="342"/>
      <c r="AY512" s="342"/>
      <c r="AZ512" s="342"/>
      <c r="BA512" s="342"/>
      <c r="BB512" s="342"/>
      <c r="BC512" s="342"/>
      <c r="BD512" s="212"/>
      <c r="BH512" s="85"/>
      <c r="BI512" s="343"/>
      <c r="BJ512" s="343"/>
      <c r="BK512" s="343"/>
      <c r="BL512" s="343"/>
      <c r="BM512" s="343"/>
      <c r="BN512" s="343"/>
      <c r="BO512" s="343"/>
      <c r="BP512" s="343"/>
      <c r="BQ512" s="343"/>
      <c r="BR512" s="343"/>
      <c r="BS512" s="343"/>
      <c r="BT512" s="343"/>
      <c r="BU512" s="343"/>
      <c r="BV512" s="343"/>
      <c r="BW512" s="343"/>
      <c r="BX512" s="343"/>
      <c r="BY512" s="343"/>
      <c r="BZ512" s="343"/>
      <c r="CA512" s="343"/>
      <c r="CB512" s="343"/>
      <c r="CC512" s="343"/>
      <c r="CD512" s="343"/>
      <c r="CE512" s="343"/>
      <c r="CF512" s="343"/>
      <c r="CG512" s="343"/>
      <c r="CH512" s="343"/>
      <c r="CI512" s="343"/>
      <c r="CJ512" s="343"/>
      <c r="CK512" s="343"/>
      <c r="CL512" s="343"/>
      <c r="CM512" s="343"/>
      <c r="CN512" s="343"/>
      <c r="CO512" s="343"/>
      <c r="CP512" s="343"/>
      <c r="CQ512" s="343"/>
      <c r="CR512" s="343"/>
      <c r="CS512" s="343"/>
      <c r="CT512" s="343"/>
      <c r="CU512" s="343"/>
      <c r="CV512" s="343"/>
      <c r="CW512" s="343"/>
      <c r="CX512" s="343"/>
      <c r="CY512" s="343"/>
      <c r="CZ512" s="343"/>
      <c r="DA512" s="343"/>
      <c r="DB512" s="343"/>
      <c r="DC512" s="343"/>
      <c r="DD512" s="87"/>
    </row>
    <row r="513" spans="5:108" ht="6.75" customHeight="1" thickBot="1" x14ac:dyDescent="0.25">
      <c r="E513" s="171"/>
      <c r="F513" s="172"/>
      <c r="G513" s="172"/>
      <c r="H513" s="172"/>
      <c r="I513" s="172"/>
      <c r="J513" s="172"/>
      <c r="K513" s="172"/>
      <c r="L513" s="172"/>
      <c r="M513" s="172"/>
      <c r="N513" s="172"/>
      <c r="O513" s="172"/>
      <c r="P513" s="172"/>
      <c r="Q513" s="172"/>
      <c r="R513" s="172"/>
      <c r="S513" s="172"/>
      <c r="T513" s="172"/>
      <c r="U513" s="172"/>
      <c r="V513" s="172"/>
      <c r="W513" s="172"/>
      <c r="X513" s="172"/>
      <c r="Y513" s="172"/>
      <c r="Z513" s="172"/>
      <c r="AA513" s="172"/>
      <c r="AB513" s="172"/>
      <c r="AC513" s="172"/>
      <c r="AD513" s="172"/>
      <c r="AE513" s="172"/>
      <c r="AF513" s="172"/>
      <c r="AG513" s="172"/>
      <c r="AH513" s="172"/>
      <c r="AI513" s="172"/>
      <c r="AJ513" s="172"/>
      <c r="AK513" s="172"/>
      <c r="AL513" s="172"/>
      <c r="AM513" s="172"/>
      <c r="AN513" s="172"/>
      <c r="AO513" s="172"/>
      <c r="AP513" s="172"/>
      <c r="AQ513" s="172"/>
      <c r="AR513" s="172"/>
      <c r="AS513" s="172"/>
      <c r="AT513" s="172"/>
      <c r="AU513" s="172"/>
      <c r="AV513" s="172"/>
      <c r="AW513" s="172"/>
      <c r="AX513" s="172"/>
      <c r="AY513" s="173"/>
      <c r="AZ513" s="173"/>
      <c r="BA513" s="173"/>
      <c r="BB513" s="173"/>
      <c r="BC513" s="172"/>
      <c r="BD513" s="174"/>
      <c r="BH513" s="85"/>
      <c r="BI513" s="86"/>
      <c r="BJ513" s="86"/>
      <c r="BK513" s="86"/>
      <c r="BL513" s="86"/>
      <c r="BM513" s="86"/>
      <c r="BN513" s="86"/>
      <c r="BO513" s="86"/>
      <c r="BP513" s="86"/>
      <c r="BQ513" s="86"/>
      <c r="BR513" s="86"/>
      <c r="BS513" s="86"/>
      <c r="BT513" s="86"/>
      <c r="BU513" s="86"/>
      <c r="BV513" s="86"/>
      <c r="BW513" s="86"/>
      <c r="BX513" s="86"/>
      <c r="BY513" s="86"/>
      <c r="BZ513" s="86"/>
      <c r="CA513" s="86"/>
      <c r="CB513" s="86"/>
      <c r="CC513" s="86"/>
      <c r="CD513" s="86"/>
      <c r="CE513" s="86"/>
      <c r="CF513" s="86"/>
      <c r="CG513" s="86"/>
      <c r="CH513" s="86"/>
      <c r="CI513" s="86"/>
      <c r="CJ513" s="86"/>
      <c r="CK513" s="86"/>
      <c r="CL513" s="86"/>
      <c r="CM513" s="86"/>
      <c r="CN513" s="86"/>
      <c r="CO513" s="86"/>
      <c r="CP513" s="86"/>
      <c r="CQ513" s="86"/>
      <c r="CR513" s="86"/>
      <c r="CS513" s="86"/>
      <c r="CT513" s="86"/>
      <c r="CU513" s="86"/>
      <c r="CV513" s="86"/>
      <c r="CW513" s="86"/>
      <c r="CX513" s="86"/>
      <c r="CY513" s="86"/>
      <c r="CZ513" s="86"/>
      <c r="DA513" s="86"/>
      <c r="DB513" s="86"/>
      <c r="DC513" s="86"/>
      <c r="DD513" s="87"/>
    </row>
    <row r="514" spans="5:108" x14ac:dyDescent="0.2">
      <c r="E514" s="5"/>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17"/>
      <c r="AZ514" s="17"/>
      <c r="BA514" s="17"/>
      <c r="BB514" s="17"/>
      <c r="BC514" s="6"/>
      <c r="BD514" s="7"/>
      <c r="BH514" s="85"/>
      <c r="BI514" s="86"/>
      <c r="BJ514" s="86"/>
      <c r="BK514" s="86"/>
      <c r="BL514" s="86"/>
      <c r="BM514" s="86"/>
      <c r="BN514" s="86"/>
      <c r="BO514" s="86"/>
      <c r="BP514" s="86"/>
      <c r="BQ514" s="86"/>
      <c r="BR514" s="86"/>
      <c r="BS514" s="86"/>
      <c r="BT514" s="86"/>
      <c r="BU514" s="86"/>
      <c r="BV514" s="86"/>
      <c r="BW514" s="86"/>
      <c r="BX514" s="86"/>
      <c r="BY514" s="86"/>
      <c r="BZ514" s="86"/>
      <c r="CA514" s="86"/>
      <c r="CB514" s="86"/>
      <c r="CC514" s="86"/>
      <c r="CD514" s="86"/>
      <c r="CE514" s="86"/>
      <c r="CF514" s="86"/>
      <c r="CG514" s="86"/>
      <c r="CH514" s="86"/>
      <c r="CI514" s="86"/>
      <c r="CJ514" s="86"/>
      <c r="CK514" s="86"/>
      <c r="CL514" s="86"/>
      <c r="CM514" s="86"/>
      <c r="CN514" s="86"/>
      <c r="CO514" s="86"/>
      <c r="CP514" s="86"/>
      <c r="CQ514" s="86"/>
      <c r="CR514" s="86"/>
      <c r="CS514" s="86"/>
      <c r="CT514" s="86"/>
      <c r="CU514" s="86"/>
      <c r="CV514" s="86"/>
      <c r="CW514" s="86"/>
      <c r="CX514" s="86"/>
      <c r="CY514" s="86"/>
      <c r="CZ514" s="86"/>
      <c r="DA514" s="86"/>
      <c r="DB514" s="86"/>
      <c r="DC514" s="86"/>
      <c r="DD514" s="87"/>
    </row>
    <row r="515" spans="5:108" ht="23.45" customHeight="1" x14ac:dyDescent="0.2">
      <c r="E515" s="5"/>
      <c r="F515" s="6"/>
      <c r="G515" s="526" t="s">
        <v>1311</v>
      </c>
      <c r="H515" s="526"/>
      <c r="I515" s="526"/>
      <c r="J515" s="526"/>
      <c r="K515" s="526"/>
      <c r="L515" s="526"/>
      <c r="M515" s="526"/>
      <c r="N515" s="526"/>
      <c r="O515" s="526"/>
      <c r="P515" s="526"/>
      <c r="Q515" s="526"/>
      <c r="R515" s="526"/>
      <c r="S515" s="526"/>
      <c r="T515" s="526"/>
      <c r="U515" s="526"/>
      <c r="V515" s="526"/>
      <c r="W515" s="526"/>
      <c r="X515" s="526"/>
      <c r="Y515" s="526"/>
      <c r="Z515" s="526"/>
      <c r="AA515" s="526"/>
      <c r="AB515" s="526"/>
      <c r="AC515" s="526"/>
      <c r="AD515" s="526"/>
      <c r="AE515" s="526"/>
      <c r="AF515" s="526"/>
      <c r="AG515" s="526"/>
      <c r="AH515" s="526"/>
      <c r="AI515" s="526"/>
      <c r="AJ515" s="526"/>
      <c r="AK515" s="526"/>
      <c r="AL515" s="526"/>
      <c r="AM515" s="526"/>
      <c r="AN515" s="526"/>
      <c r="AO515" s="526"/>
      <c r="AP515" s="526"/>
      <c r="AQ515" s="526"/>
      <c r="AR515" s="526"/>
      <c r="AS515" s="526"/>
      <c r="AT515" s="526"/>
      <c r="AU515" s="526"/>
      <c r="AV515" s="526"/>
      <c r="AW515" s="526"/>
      <c r="AX515" s="526"/>
      <c r="AY515" s="526"/>
      <c r="AZ515" s="526"/>
      <c r="BA515" s="526"/>
      <c r="BB515" s="526"/>
      <c r="BC515" s="6"/>
      <c r="BD515" s="7"/>
      <c r="BH515" s="85"/>
      <c r="BI515" s="86"/>
      <c r="BJ515" s="86" t="s">
        <v>519</v>
      </c>
      <c r="BK515" s="86"/>
      <c r="BL515" s="86"/>
      <c r="BM515" s="86"/>
      <c r="BN515" s="86"/>
      <c r="BO515" s="86"/>
      <c r="BP515" s="86"/>
      <c r="BQ515" s="86"/>
      <c r="BR515" s="86"/>
      <c r="BS515" s="86"/>
      <c r="BT515" s="86"/>
      <c r="BU515" s="86"/>
      <c r="BV515" s="86"/>
      <c r="BW515" s="86"/>
      <c r="BX515" s="86"/>
      <c r="BY515" s="86"/>
      <c r="BZ515" s="86"/>
      <c r="CA515" s="86"/>
      <c r="CB515" s="86"/>
      <c r="CC515" s="86"/>
      <c r="CD515" s="86"/>
      <c r="CE515" s="86"/>
      <c r="CF515" s="86"/>
      <c r="CG515" s="86"/>
      <c r="CH515" s="86"/>
      <c r="CI515" s="86"/>
      <c r="CJ515" s="86"/>
      <c r="CK515" s="86"/>
      <c r="CL515" s="86"/>
      <c r="CM515" s="86"/>
      <c r="CN515" s="86"/>
      <c r="CO515" s="86"/>
      <c r="CP515" s="86"/>
      <c r="CQ515" s="86"/>
      <c r="CR515" s="86"/>
      <c r="CS515" s="86"/>
      <c r="CT515" s="86"/>
      <c r="CU515" s="86"/>
      <c r="CV515" s="86"/>
      <c r="CW515" s="86"/>
      <c r="CX515" s="86"/>
      <c r="CY515" s="86"/>
      <c r="CZ515" s="86"/>
      <c r="DA515" s="86"/>
      <c r="DB515" s="86"/>
      <c r="DC515" s="86"/>
      <c r="DD515" s="87"/>
    </row>
    <row r="516" spans="5:108" ht="23.45" customHeight="1" x14ac:dyDescent="0.2">
      <c r="E516" s="5"/>
      <c r="F516" s="6"/>
      <c r="G516" s="526"/>
      <c r="H516" s="526"/>
      <c r="I516" s="526"/>
      <c r="J516" s="526"/>
      <c r="K516" s="526"/>
      <c r="L516" s="526"/>
      <c r="M516" s="526"/>
      <c r="N516" s="526"/>
      <c r="O516" s="526"/>
      <c r="P516" s="526"/>
      <c r="Q516" s="526"/>
      <c r="R516" s="526"/>
      <c r="S516" s="526"/>
      <c r="T516" s="526"/>
      <c r="U516" s="526"/>
      <c r="V516" s="526"/>
      <c r="W516" s="526"/>
      <c r="X516" s="526"/>
      <c r="Y516" s="526"/>
      <c r="Z516" s="526"/>
      <c r="AA516" s="526"/>
      <c r="AB516" s="526"/>
      <c r="AC516" s="526"/>
      <c r="AD516" s="526"/>
      <c r="AE516" s="526"/>
      <c r="AF516" s="526"/>
      <c r="AG516" s="526"/>
      <c r="AH516" s="526"/>
      <c r="AI516" s="526"/>
      <c r="AJ516" s="526"/>
      <c r="AK516" s="526"/>
      <c r="AL516" s="526"/>
      <c r="AM516" s="526"/>
      <c r="AN516" s="526"/>
      <c r="AO516" s="526"/>
      <c r="AP516" s="526"/>
      <c r="AQ516" s="526"/>
      <c r="AR516" s="526"/>
      <c r="AS516" s="526"/>
      <c r="AT516" s="526"/>
      <c r="AU516" s="526"/>
      <c r="AV516" s="526"/>
      <c r="AW516" s="526"/>
      <c r="AX516" s="526"/>
      <c r="AY516" s="526"/>
      <c r="AZ516" s="526"/>
      <c r="BA516" s="526"/>
      <c r="BB516" s="526"/>
      <c r="BC516" s="6"/>
      <c r="BD516" s="7"/>
      <c r="BH516" s="85"/>
      <c r="BI516" s="86"/>
      <c r="BJ516" s="86"/>
      <c r="BK516" s="86" t="s">
        <v>1280</v>
      </c>
      <c r="BL516" s="86"/>
      <c r="BM516" s="86"/>
      <c r="BN516" s="86"/>
      <c r="BO516" s="86"/>
      <c r="BP516" s="86"/>
      <c r="BQ516" s="86"/>
      <c r="BR516" s="86"/>
      <c r="BS516" s="86"/>
      <c r="BT516" s="86"/>
      <c r="BU516" s="86"/>
      <c r="BV516" s="86"/>
      <c r="BW516" s="86"/>
      <c r="BX516" s="86"/>
      <c r="BY516" s="86"/>
      <c r="BZ516" s="86"/>
      <c r="CA516" s="86"/>
      <c r="CB516" s="86"/>
      <c r="CC516" s="86"/>
      <c r="CD516" s="86"/>
      <c r="CE516" s="86"/>
      <c r="CF516" s="86"/>
      <c r="CG516" s="86"/>
      <c r="CH516" s="86"/>
      <c r="CI516" s="86"/>
      <c r="CJ516" s="86"/>
      <c r="CK516" s="86"/>
      <c r="CL516" s="86"/>
      <c r="CM516" s="86"/>
      <c r="CN516" s="86"/>
      <c r="CO516" s="86"/>
      <c r="CP516" s="86"/>
      <c r="CQ516" s="86"/>
      <c r="CR516" s="86"/>
      <c r="CS516" s="86"/>
      <c r="CT516" s="86"/>
      <c r="CU516" s="86"/>
      <c r="CV516" s="86"/>
      <c r="CW516" s="86"/>
      <c r="CX516" s="86"/>
      <c r="CY516" s="86"/>
      <c r="CZ516" s="86"/>
      <c r="DA516" s="86"/>
      <c r="DB516" s="86"/>
      <c r="DC516" s="86"/>
      <c r="DD516" s="87"/>
    </row>
    <row r="517" spans="5:108" ht="15.75" customHeight="1" x14ac:dyDescent="0.2">
      <c r="E517" s="5"/>
      <c r="F517" s="6"/>
      <c r="G517" s="526"/>
      <c r="H517" s="526"/>
      <c r="I517" s="526"/>
      <c r="J517" s="526"/>
      <c r="K517" s="526"/>
      <c r="L517" s="526"/>
      <c r="M517" s="526"/>
      <c r="N517" s="526"/>
      <c r="O517" s="526"/>
      <c r="P517" s="526"/>
      <c r="Q517" s="526"/>
      <c r="R517" s="526"/>
      <c r="S517" s="526"/>
      <c r="T517" s="526"/>
      <c r="U517" s="526"/>
      <c r="V517" s="526"/>
      <c r="W517" s="526"/>
      <c r="X517" s="526"/>
      <c r="Y517" s="526"/>
      <c r="Z517" s="526"/>
      <c r="AA517" s="526"/>
      <c r="AB517" s="526"/>
      <c r="AC517" s="526"/>
      <c r="AD517" s="526"/>
      <c r="AE517" s="526"/>
      <c r="AF517" s="526"/>
      <c r="AG517" s="526"/>
      <c r="AH517" s="526"/>
      <c r="AI517" s="526"/>
      <c r="AJ517" s="526"/>
      <c r="AK517" s="526"/>
      <c r="AL517" s="526"/>
      <c r="AM517" s="526"/>
      <c r="AN517" s="526"/>
      <c r="AO517" s="526"/>
      <c r="AP517" s="526"/>
      <c r="AQ517" s="526"/>
      <c r="AR517" s="526"/>
      <c r="AS517" s="526"/>
      <c r="AT517" s="526"/>
      <c r="AU517" s="526"/>
      <c r="AV517" s="526"/>
      <c r="AW517" s="526"/>
      <c r="AX517" s="526"/>
      <c r="AY517" s="526"/>
      <c r="AZ517" s="526"/>
      <c r="BA517" s="526"/>
      <c r="BB517" s="526"/>
      <c r="BC517" s="167"/>
      <c r="BD517" s="7"/>
      <c r="BH517" s="85"/>
      <c r="BI517" s="86"/>
      <c r="BJ517" s="86"/>
      <c r="BK517" s="175"/>
      <c r="BL517" s="175"/>
      <c r="BM517" s="175"/>
      <c r="BN517" s="175"/>
      <c r="BO517" s="175"/>
      <c r="BP517" s="175"/>
      <c r="BQ517" s="175"/>
      <c r="BR517" s="175"/>
      <c r="BS517" s="175"/>
      <c r="BT517" s="175"/>
      <c r="BU517" s="175"/>
      <c r="BV517" s="175"/>
      <c r="BW517" s="175"/>
      <c r="BX517" s="175"/>
      <c r="BY517" s="175"/>
      <c r="BZ517" s="175"/>
      <c r="CA517" s="175"/>
      <c r="CB517" s="175"/>
      <c r="CC517" s="175"/>
      <c r="CD517" s="175"/>
      <c r="CE517" s="175"/>
      <c r="CF517" s="175"/>
      <c r="CG517" s="175"/>
      <c r="CH517" s="175"/>
      <c r="CI517" s="175"/>
      <c r="CJ517" s="86"/>
      <c r="CK517" s="86"/>
      <c r="CL517" s="86"/>
      <c r="CM517" s="86"/>
      <c r="CN517" s="86"/>
      <c r="CO517" s="86"/>
      <c r="CP517" s="86"/>
      <c r="CQ517" s="86"/>
      <c r="CR517" s="86"/>
      <c r="CS517" s="86"/>
      <c r="CT517" s="86"/>
      <c r="CU517" s="86"/>
      <c r="CV517" s="86"/>
      <c r="CW517" s="86"/>
      <c r="CX517" s="86"/>
      <c r="CY517" s="86"/>
      <c r="CZ517" s="86"/>
      <c r="DA517" s="86"/>
      <c r="DB517" s="86"/>
      <c r="DC517" s="86"/>
      <c r="DD517" s="87"/>
    </row>
    <row r="518" spans="5:108" ht="15.75" customHeight="1" x14ac:dyDescent="0.2">
      <c r="E518" s="5"/>
      <c r="F518" s="6"/>
      <c r="G518" s="526"/>
      <c r="H518" s="526"/>
      <c r="I518" s="526"/>
      <c r="J518" s="526"/>
      <c r="K518" s="526"/>
      <c r="L518" s="526"/>
      <c r="M518" s="526"/>
      <c r="N518" s="526"/>
      <c r="O518" s="526"/>
      <c r="P518" s="526"/>
      <c r="Q518" s="526"/>
      <c r="R518" s="526"/>
      <c r="S518" s="526"/>
      <c r="T518" s="526"/>
      <c r="U518" s="526"/>
      <c r="V518" s="526"/>
      <c r="W518" s="526"/>
      <c r="X518" s="526"/>
      <c r="Y518" s="526"/>
      <c r="Z518" s="526"/>
      <c r="AA518" s="526"/>
      <c r="AB518" s="526"/>
      <c r="AC518" s="526"/>
      <c r="AD518" s="526"/>
      <c r="AE518" s="526"/>
      <c r="AF518" s="526"/>
      <c r="AG518" s="526"/>
      <c r="AH518" s="526"/>
      <c r="AI518" s="526"/>
      <c r="AJ518" s="526"/>
      <c r="AK518" s="526"/>
      <c r="AL518" s="526"/>
      <c r="AM518" s="526"/>
      <c r="AN518" s="526"/>
      <c r="AO518" s="526"/>
      <c r="AP518" s="526"/>
      <c r="AQ518" s="526"/>
      <c r="AR518" s="526"/>
      <c r="AS518" s="526"/>
      <c r="AT518" s="526"/>
      <c r="AU518" s="526"/>
      <c r="AV518" s="526"/>
      <c r="AW518" s="526"/>
      <c r="AX518" s="526"/>
      <c r="AY518" s="526"/>
      <c r="AZ518" s="526"/>
      <c r="BA518" s="526"/>
      <c r="BB518" s="526"/>
      <c r="BC518" s="167"/>
      <c r="BD518" s="7"/>
      <c r="BH518" s="85"/>
      <c r="BI518" s="86"/>
      <c r="BJ518" s="86"/>
      <c r="BK518" s="175"/>
      <c r="BL518" s="175"/>
      <c r="BM518" s="175"/>
      <c r="BN518" s="175"/>
      <c r="BO518" s="175"/>
      <c r="BP518" s="175"/>
      <c r="BQ518" s="175"/>
      <c r="BR518" s="175"/>
      <c r="BS518" s="175"/>
      <c r="BT518" s="175"/>
      <c r="BU518" s="175"/>
      <c r="BV518" s="175"/>
      <c r="BW518" s="175"/>
      <c r="BX518" s="175"/>
      <c r="BY518" s="175"/>
      <c r="BZ518" s="175"/>
      <c r="CA518" s="175"/>
      <c r="CB518" s="175"/>
      <c r="CC518" s="175"/>
      <c r="CD518" s="175"/>
      <c r="CE518" s="175"/>
      <c r="CF518" s="175"/>
      <c r="CG518" s="175"/>
      <c r="CH518" s="175"/>
      <c r="CI518" s="175"/>
      <c r="CJ518" s="86"/>
      <c r="CK518" s="86"/>
      <c r="CL518" s="86"/>
      <c r="CM518" s="86"/>
      <c r="CN518" s="86"/>
      <c r="CO518" s="86"/>
      <c r="CP518" s="86"/>
      <c r="CQ518" s="86"/>
      <c r="CR518" s="86"/>
      <c r="CS518" s="86"/>
      <c r="CT518" s="86"/>
      <c r="CU518" s="86"/>
      <c r="CV518" s="86"/>
      <c r="CW518" s="86"/>
      <c r="CX518" s="86"/>
      <c r="CY518" s="86"/>
      <c r="CZ518" s="86"/>
      <c r="DA518" s="86"/>
      <c r="DB518" s="86"/>
      <c r="DC518" s="86"/>
      <c r="DD518" s="87"/>
    </row>
    <row r="519" spans="5:108" ht="15.75" customHeight="1" x14ac:dyDescent="0.2">
      <c r="E519" s="5"/>
      <c r="F519" s="6"/>
      <c r="G519" s="526"/>
      <c r="H519" s="526"/>
      <c r="I519" s="526"/>
      <c r="J519" s="526"/>
      <c r="K519" s="526"/>
      <c r="L519" s="526"/>
      <c r="M519" s="526"/>
      <c r="N519" s="526"/>
      <c r="O519" s="526"/>
      <c r="P519" s="526"/>
      <c r="Q519" s="526"/>
      <c r="R519" s="526"/>
      <c r="S519" s="526"/>
      <c r="T519" s="526"/>
      <c r="U519" s="526"/>
      <c r="V519" s="526"/>
      <c r="W519" s="526"/>
      <c r="X519" s="526"/>
      <c r="Y519" s="526"/>
      <c r="Z519" s="526"/>
      <c r="AA519" s="526"/>
      <c r="AB519" s="526"/>
      <c r="AC519" s="526"/>
      <c r="AD519" s="526"/>
      <c r="AE519" s="526"/>
      <c r="AF519" s="526"/>
      <c r="AG519" s="526"/>
      <c r="AH519" s="526"/>
      <c r="AI519" s="526"/>
      <c r="AJ519" s="526"/>
      <c r="AK519" s="526"/>
      <c r="AL519" s="526"/>
      <c r="AM519" s="526"/>
      <c r="AN519" s="526"/>
      <c r="AO519" s="526"/>
      <c r="AP519" s="526"/>
      <c r="AQ519" s="526"/>
      <c r="AR519" s="526"/>
      <c r="AS519" s="526"/>
      <c r="AT519" s="526"/>
      <c r="AU519" s="526"/>
      <c r="AV519" s="526"/>
      <c r="AW519" s="526"/>
      <c r="AX519" s="526"/>
      <c r="AY519" s="526"/>
      <c r="AZ519" s="526"/>
      <c r="BA519" s="526"/>
      <c r="BB519" s="526"/>
      <c r="BC519" s="167"/>
      <c r="BD519" s="7"/>
      <c r="BH519" s="85"/>
      <c r="BI519" s="86"/>
      <c r="BJ519" s="86"/>
      <c r="BK519" s="175"/>
      <c r="BL519" s="175"/>
      <c r="BM519" s="175"/>
      <c r="BN519" s="175"/>
      <c r="BO519" s="175"/>
      <c r="BP519" s="175"/>
      <c r="BQ519" s="175"/>
      <c r="BR519" s="175"/>
      <c r="BS519" s="175"/>
      <c r="BT519" s="175"/>
      <c r="BU519" s="175"/>
      <c r="BV519" s="175"/>
      <c r="BW519" s="175"/>
      <c r="BX519" s="175"/>
      <c r="BY519" s="175"/>
      <c r="BZ519" s="175"/>
      <c r="CA519" s="175"/>
      <c r="CB519" s="175"/>
      <c r="CC519" s="175"/>
      <c r="CD519" s="175"/>
      <c r="CE519" s="175"/>
      <c r="CF519" s="175"/>
      <c r="CG519" s="175"/>
      <c r="CH519" s="175"/>
      <c r="CI519" s="175"/>
      <c r="CJ519" s="86"/>
      <c r="CK519" s="86"/>
      <c r="CL519" s="86"/>
      <c r="CM519" s="86"/>
      <c r="CN519" s="86"/>
      <c r="CO519" s="86"/>
      <c r="CP519" s="86"/>
      <c r="CQ519" s="86"/>
      <c r="CR519" s="86"/>
      <c r="CS519" s="86"/>
      <c r="CT519" s="86"/>
      <c r="CU519" s="86"/>
      <c r="CV519" s="86"/>
      <c r="CW519" s="86"/>
      <c r="CX519" s="86"/>
      <c r="CY519" s="86"/>
      <c r="CZ519" s="86"/>
      <c r="DA519" s="86"/>
      <c r="DB519" s="86"/>
      <c r="DC519" s="86"/>
      <c r="DD519" s="87"/>
    </row>
    <row r="520" spans="5:108" ht="15.75" customHeight="1" x14ac:dyDescent="0.2">
      <c r="E520" s="5"/>
      <c r="F520" s="6"/>
      <c r="G520" s="526"/>
      <c r="H520" s="526"/>
      <c r="I520" s="526"/>
      <c r="J520" s="526"/>
      <c r="K520" s="526"/>
      <c r="L520" s="526"/>
      <c r="M520" s="526"/>
      <c r="N520" s="526"/>
      <c r="O520" s="526"/>
      <c r="P520" s="526"/>
      <c r="Q520" s="526"/>
      <c r="R520" s="526"/>
      <c r="S520" s="526"/>
      <c r="T520" s="526"/>
      <c r="U520" s="526"/>
      <c r="V520" s="526"/>
      <c r="W520" s="526"/>
      <c r="X520" s="526"/>
      <c r="Y520" s="526"/>
      <c r="Z520" s="526"/>
      <c r="AA520" s="526"/>
      <c r="AB520" s="526"/>
      <c r="AC520" s="526"/>
      <c r="AD520" s="526"/>
      <c r="AE520" s="526"/>
      <c r="AF520" s="526"/>
      <c r="AG520" s="526"/>
      <c r="AH520" s="526"/>
      <c r="AI520" s="526"/>
      <c r="AJ520" s="526"/>
      <c r="AK520" s="526"/>
      <c r="AL520" s="526"/>
      <c r="AM520" s="526"/>
      <c r="AN520" s="526"/>
      <c r="AO520" s="526"/>
      <c r="AP520" s="526"/>
      <c r="AQ520" s="526"/>
      <c r="AR520" s="526"/>
      <c r="AS520" s="526"/>
      <c r="AT520" s="526"/>
      <c r="AU520" s="526"/>
      <c r="AV520" s="526"/>
      <c r="AW520" s="526"/>
      <c r="AX520" s="526"/>
      <c r="AY520" s="526"/>
      <c r="AZ520" s="526"/>
      <c r="BA520" s="526"/>
      <c r="BB520" s="526"/>
      <c r="BC520" s="167"/>
      <c r="BD520" s="7"/>
      <c r="BH520" s="85"/>
      <c r="BI520" s="86"/>
      <c r="BJ520" s="86"/>
      <c r="BK520" s="175"/>
      <c r="BL520" s="175"/>
      <c r="BM520" s="175"/>
      <c r="BN520" s="175"/>
      <c r="BO520" s="175"/>
      <c r="BP520" s="175"/>
      <c r="BQ520" s="175"/>
      <c r="BR520" s="175"/>
      <c r="BS520" s="175"/>
      <c r="BT520" s="175"/>
      <c r="BU520" s="175"/>
      <c r="BV520" s="175"/>
      <c r="BW520" s="175"/>
      <c r="BX520" s="175"/>
      <c r="BY520" s="175"/>
      <c r="BZ520" s="175"/>
      <c r="CA520" s="175"/>
      <c r="CB520" s="175"/>
      <c r="CC520" s="175"/>
      <c r="CD520" s="175"/>
      <c r="CE520" s="175"/>
      <c r="CF520" s="175"/>
      <c r="CG520" s="175"/>
      <c r="CH520" s="175"/>
      <c r="CI520" s="175"/>
      <c r="CJ520" s="86"/>
      <c r="CK520" s="86"/>
      <c r="CL520" s="86"/>
      <c r="CM520" s="86"/>
      <c r="CN520" s="86"/>
      <c r="CO520" s="86"/>
      <c r="CP520" s="86"/>
      <c r="CQ520" s="86"/>
      <c r="CR520" s="86"/>
      <c r="CS520" s="86"/>
      <c r="CT520" s="86"/>
      <c r="CU520" s="86"/>
      <c r="CV520" s="86"/>
      <c r="CW520" s="86"/>
      <c r="CX520" s="86"/>
      <c r="CY520" s="86"/>
      <c r="CZ520" s="86"/>
      <c r="DA520" s="86"/>
      <c r="DB520" s="86"/>
      <c r="DC520" s="86"/>
      <c r="DD520" s="87"/>
    </row>
    <row r="521" spans="5:108" ht="15.75" customHeight="1" x14ac:dyDescent="0.2">
      <c r="E521" s="5"/>
      <c r="F521" s="6"/>
      <c r="G521" s="167"/>
      <c r="H521" s="167"/>
      <c r="I521" s="167"/>
      <c r="J521" s="167"/>
      <c r="K521" s="167"/>
      <c r="L521" s="167"/>
      <c r="M521" s="167"/>
      <c r="N521" s="167"/>
      <c r="O521" s="167"/>
      <c r="P521" s="167"/>
      <c r="Q521" s="167"/>
      <c r="R521" s="167"/>
      <c r="S521" s="167"/>
      <c r="T521" s="167"/>
      <c r="U521" s="167"/>
      <c r="V521" s="167"/>
      <c r="W521" s="167"/>
      <c r="X521" s="167"/>
      <c r="Y521" s="167"/>
      <c r="Z521" s="167"/>
      <c r="AA521" s="167"/>
      <c r="AB521" s="167"/>
      <c r="AC521" s="167"/>
      <c r="AD521" s="167"/>
      <c r="AE521" s="167"/>
      <c r="AF521" s="167"/>
      <c r="AG521" s="167"/>
      <c r="AH521" s="167"/>
      <c r="AI521" s="167"/>
      <c r="AJ521" s="167"/>
      <c r="AK521" s="167"/>
      <c r="AL521" s="167"/>
      <c r="AM521" s="167"/>
      <c r="AN521" s="167"/>
      <c r="AO521" s="167"/>
      <c r="AP521" s="167"/>
      <c r="AQ521" s="167"/>
      <c r="AR521" s="167"/>
      <c r="AS521" s="167"/>
      <c r="AT521" s="167"/>
      <c r="AU521" s="167"/>
      <c r="AV521" s="167"/>
      <c r="AW521" s="167"/>
      <c r="AX521" s="167"/>
      <c r="AY521" s="167"/>
      <c r="AZ521" s="167"/>
      <c r="BA521" s="167"/>
      <c r="BB521" s="167"/>
      <c r="BC521" s="167"/>
      <c r="BD521" s="7"/>
      <c r="BH521" s="85"/>
      <c r="BI521" s="86"/>
      <c r="BJ521" s="86" t="s">
        <v>305</v>
      </c>
      <c r="BK521" s="175"/>
      <c r="BL521" s="175"/>
      <c r="BM521" s="175"/>
      <c r="BN521" s="175"/>
      <c r="BO521" s="175"/>
      <c r="BP521" s="175"/>
      <c r="BQ521" s="175"/>
      <c r="BR521" s="175"/>
      <c r="BS521" s="175"/>
      <c r="BT521" s="175"/>
      <c r="BU521" s="175"/>
      <c r="BV521" s="175"/>
      <c r="BW521" s="175"/>
      <c r="BX521" s="175"/>
      <c r="BY521" s="175"/>
      <c r="BZ521" s="175"/>
      <c r="CA521" s="175"/>
      <c r="CB521" s="175"/>
      <c r="CC521" s="175"/>
      <c r="CD521" s="175"/>
      <c r="CE521" s="175"/>
      <c r="CF521" s="175"/>
      <c r="CG521" s="175"/>
      <c r="CH521" s="175"/>
      <c r="CI521" s="175"/>
      <c r="CJ521" s="86"/>
      <c r="CK521" s="86"/>
      <c r="CL521" s="86"/>
      <c r="CM521" s="86"/>
      <c r="CN521" s="86"/>
      <c r="CO521" s="86"/>
      <c r="CP521" s="86"/>
      <c r="CQ521" s="86"/>
      <c r="CR521" s="86"/>
      <c r="CS521" s="86"/>
      <c r="CT521" s="86"/>
      <c r="CU521" s="86"/>
      <c r="CV521" s="86"/>
      <c r="CW521" s="86"/>
      <c r="CX521" s="86"/>
      <c r="CY521" s="86"/>
      <c r="CZ521" s="86"/>
      <c r="DA521" s="86"/>
      <c r="DB521" s="86"/>
      <c r="DC521" s="86"/>
      <c r="DD521" s="87"/>
    </row>
    <row r="522" spans="5:108" ht="15.6" customHeight="1" x14ac:dyDescent="0.2">
      <c r="E522" s="5"/>
      <c r="F522" s="6"/>
      <c r="G522" s="360" t="s">
        <v>180</v>
      </c>
      <c r="H522" s="361"/>
      <c r="I522" s="361"/>
      <c r="J522" s="361"/>
      <c r="K522" s="362"/>
      <c r="L522" s="360" t="s">
        <v>312</v>
      </c>
      <c r="M522" s="361"/>
      <c r="N522" s="361"/>
      <c r="O522" s="361"/>
      <c r="P522" s="362"/>
      <c r="Q522" s="360" t="s">
        <v>990</v>
      </c>
      <c r="R522" s="361"/>
      <c r="S522" s="361"/>
      <c r="T522" s="361"/>
      <c r="U522" s="361"/>
      <c r="V522" s="361"/>
      <c r="W522" s="361"/>
      <c r="X522" s="362"/>
      <c r="Y522" s="527" t="s">
        <v>296</v>
      </c>
      <c r="Z522" s="528"/>
      <c r="AA522" s="528"/>
      <c r="AB522" s="529"/>
      <c r="AC522" s="360" t="s">
        <v>524</v>
      </c>
      <c r="AD522" s="361"/>
      <c r="AE522" s="361"/>
      <c r="AF522" s="362"/>
      <c r="AG522" s="360" t="s">
        <v>525</v>
      </c>
      <c r="AH522" s="361"/>
      <c r="AI522" s="361"/>
      <c r="AJ522" s="361"/>
      <c r="AK522" s="361"/>
      <c r="AL522" s="361"/>
      <c r="AM522" s="361"/>
      <c r="AN522" s="362"/>
      <c r="AO522" s="360" t="s">
        <v>526</v>
      </c>
      <c r="AP522" s="361"/>
      <c r="AQ522" s="361"/>
      <c r="AR522" s="361"/>
      <c r="AS522" s="361"/>
      <c r="AT522" s="362"/>
      <c r="AU522" s="360" t="s">
        <v>303</v>
      </c>
      <c r="AV522" s="361"/>
      <c r="AW522" s="361"/>
      <c r="AX522" s="361"/>
      <c r="AY522" s="361"/>
      <c r="AZ522" s="361"/>
      <c r="BA522" s="361"/>
      <c r="BB522" s="362"/>
      <c r="BC522" s="167"/>
      <c r="BD522" s="7"/>
      <c r="BH522" s="85"/>
      <c r="BI522" s="86"/>
      <c r="BJ522" s="86"/>
      <c r="BK522" s="193" t="s">
        <v>1281</v>
      </c>
      <c r="BL522" s="193"/>
      <c r="BM522" s="193"/>
      <c r="BN522" s="193"/>
      <c r="BO522" s="193"/>
      <c r="BP522" s="193"/>
      <c r="BQ522" s="193"/>
      <c r="BR522" s="175"/>
      <c r="BS522" s="175"/>
      <c r="BT522" s="175"/>
      <c r="BU522" s="175"/>
      <c r="BV522" s="175"/>
      <c r="BW522" s="175"/>
      <c r="BX522" s="175"/>
      <c r="BY522" s="175"/>
      <c r="BZ522" s="175"/>
      <c r="CA522" s="175"/>
      <c r="CB522" s="175"/>
      <c r="CC522" s="175"/>
      <c r="CD522" s="175"/>
      <c r="CE522" s="175"/>
      <c r="CF522" s="175"/>
      <c r="CG522" s="175"/>
      <c r="CH522" s="175"/>
      <c r="CI522" s="175"/>
      <c r="CJ522" s="86"/>
      <c r="CK522" s="86"/>
      <c r="CL522" s="86"/>
      <c r="CM522" s="86"/>
      <c r="CN522" s="86"/>
      <c r="CO522" s="86"/>
      <c r="CP522" s="86"/>
      <c r="CQ522" s="86"/>
      <c r="CR522" s="86"/>
      <c r="CS522" s="86"/>
      <c r="CT522" s="86"/>
      <c r="CU522" s="86"/>
      <c r="CV522" s="86"/>
      <c r="CW522" s="86"/>
      <c r="CX522" s="86"/>
      <c r="CY522" s="86"/>
      <c r="CZ522" s="86"/>
      <c r="DA522" s="86"/>
      <c r="DB522" s="86"/>
      <c r="DC522" s="86"/>
      <c r="DD522" s="87"/>
    </row>
    <row r="523" spans="5:108" ht="15.75" customHeight="1" x14ac:dyDescent="0.2">
      <c r="E523" s="5"/>
      <c r="F523" s="6"/>
      <c r="G523" s="372" t="s">
        <v>267</v>
      </c>
      <c r="H523" s="363"/>
      <c r="I523" s="363"/>
      <c r="J523" s="363"/>
      <c r="K523" s="364"/>
      <c r="L523" s="444" t="s">
        <v>17</v>
      </c>
      <c r="M523" s="445"/>
      <c r="N523" s="445"/>
      <c r="O523" s="445"/>
      <c r="P523" s="446"/>
      <c r="Q523" s="372" t="str">
        <f>N428</f>
        <v>Mở mới</v>
      </c>
      <c r="R523" s="363"/>
      <c r="S523" s="363"/>
      <c r="T523" s="363"/>
      <c r="U523" s="363"/>
      <c r="V523" s="363"/>
      <c r="W523" s="363"/>
      <c r="X523" s="364"/>
      <c r="Y523" s="444">
        <v>2023</v>
      </c>
      <c r="Z523" s="445"/>
      <c r="AA523" s="445"/>
      <c r="AB523" s="446"/>
      <c r="AC523" s="218"/>
      <c r="AD523" s="219"/>
      <c r="AE523" s="219"/>
      <c r="AF523" s="220"/>
      <c r="AG523" s="372"/>
      <c r="AH523" s="363"/>
      <c r="AI523" s="363"/>
      <c r="AJ523" s="363"/>
      <c r="AK523" s="363"/>
      <c r="AL523" s="363"/>
      <c r="AM523" s="363"/>
      <c r="AN523" s="364"/>
      <c r="AO523" s="372"/>
      <c r="AP523" s="363"/>
      <c r="AQ523" s="363"/>
      <c r="AR523" s="363"/>
      <c r="AS523" s="363"/>
      <c r="AT523" s="364"/>
      <c r="AU523" s="372"/>
      <c r="AV523" s="363"/>
      <c r="AW523" s="363"/>
      <c r="AX523" s="363"/>
      <c r="AY523" s="363"/>
      <c r="AZ523" s="363"/>
      <c r="BA523" s="363"/>
      <c r="BB523" s="364"/>
      <c r="BC523" s="167"/>
      <c r="BD523" s="7"/>
      <c r="BH523" s="85"/>
      <c r="BI523" s="86"/>
      <c r="BJ523" s="86"/>
      <c r="BK523" s="193" t="s">
        <v>1282</v>
      </c>
      <c r="BL523" s="193"/>
      <c r="BM523" s="193"/>
      <c r="BN523" s="193"/>
      <c r="BO523" s="193"/>
      <c r="BP523" s="193"/>
      <c r="BQ523" s="193"/>
      <c r="BR523" s="175"/>
      <c r="BS523" s="6"/>
      <c r="BT523" s="175"/>
      <c r="BU523" s="175"/>
      <c r="BV523" s="175"/>
      <c r="BW523" s="175"/>
      <c r="BX523" s="175"/>
      <c r="BY523" s="175"/>
      <c r="BZ523" s="175"/>
      <c r="CA523" s="175"/>
      <c r="CB523" s="175"/>
      <c r="CC523" s="175"/>
      <c r="CD523" s="175"/>
      <c r="CE523" s="175"/>
      <c r="CF523" s="175"/>
      <c r="CG523" s="175"/>
      <c r="CH523" s="175"/>
      <c r="CI523" s="175"/>
      <c r="CJ523" s="86"/>
      <c r="CK523" s="86"/>
      <c r="CL523" s="86"/>
      <c r="CM523" s="86"/>
      <c r="CN523" s="86"/>
      <c r="CO523" s="86"/>
      <c r="CP523" s="86"/>
      <c r="CQ523" s="86"/>
      <c r="CR523" s="86"/>
      <c r="CS523" s="86"/>
      <c r="CT523" s="86"/>
      <c r="CU523" s="86"/>
      <c r="CV523" s="86"/>
      <c r="CW523" s="86"/>
      <c r="CX523" s="86"/>
      <c r="CY523" s="86"/>
      <c r="CZ523" s="86"/>
      <c r="DA523" s="86"/>
      <c r="DB523" s="86"/>
      <c r="DC523" s="86"/>
      <c r="DD523" s="87"/>
    </row>
    <row r="524" spans="5:108" ht="15.75" customHeight="1" x14ac:dyDescent="0.2">
      <c r="E524" s="5"/>
      <c r="F524" s="6"/>
      <c r="G524" s="373"/>
      <c r="H524" s="374"/>
      <c r="I524" s="374"/>
      <c r="J524" s="374"/>
      <c r="K524" s="375"/>
      <c r="L524" s="395"/>
      <c r="M524" s="396"/>
      <c r="N524" s="396"/>
      <c r="O524" s="396"/>
      <c r="P524" s="397"/>
      <c r="Q524" s="373"/>
      <c r="R524" s="374"/>
      <c r="S524" s="374"/>
      <c r="T524" s="374"/>
      <c r="U524" s="374"/>
      <c r="V524" s="374"/>
      <c r="W524" s="374"/>
      <c r="X524" s="375"/>
      <c r="Y524" s="395"/>
      <c r="Z524" s="396"/>
      <c r="AA524" s="396"/>
      <c r="AB524" s="397"/>
      <c r="AC524" s="189" t="str">
        <f>G431</f>
        <v>CV_01</v>
      </c>
      <c r="AD524" s="190"/>
      <c r="AE524" s="190"/>
      <c r="AF524" s="191"/>
      <c r="AG524" s="395" t="str">
        <f>I431</f>
        <v>Tìm kiếm KH tiềm năng</v>
      </c>
      <c r="AH524" s="396"/>
      <c r="AI524" s="396"/>
      <c r="AJ524" s="396"/>
      <c r="AK524" s="396"/>
      <c r="AL524" s="396"/>
      <c r="AM524" s="396"/>
      <c r="AN524" s="397"/>
      <c r="AO524" s="373" t="s">
        <v>523</v>
      </c>
      <c r="AP524" s="374"/>
      <c r="AQ524" s="374"/>
      <c r="AR524" s="374"/>
      <c r="AS524" s="374"/>
      <c r="AT524" s="375"/>
      <c r="AU524" s="395" t="str">
        <f>Q431</f>
        <v>Số lượng data khách hàng tiềm năng</v>
      </c>
      <c r="AV524" s="396"/>
      <c r="AW524" s="396"/>
      <c r="AX524" s="396"/>
      <c r="AY524" s="396"/>
      <c r="AZ524" s="396"/>
      <c r="BA524" s="396"/>
      <c r="BB524" s="397"/>
      <c r="BC524" s="167"/>
      <c r="BD524" s="7"/>
      <c r="BH524" s="85"/>
      <c r="BI524" s="86"/>
      <c r="BJ524" s="86"/>
      <c r="BK524" s="175"/>
      <c r="BL524" s="175"/>
      <c r="BM524" s="175"/>
      <c r="BN524" s="175"/>
      <c r="BO524" s="175"/>
      <c r="BP524" s="175" t="s">
        <v>522</v>
      </c>
      <c r="BQ524" s="175"/>
      <c r="BR524" s="175"/>
      <c r="BS524" s="6"/>
      <c r="BT524" s="86"/>
      <c r="BU524" s="86"/>
      <c r="BV524" s="86"/>
      <c r="BW524" s="86"/>
      <c r="BX524" s="86"/>
      <c r="BY524" s="86"/>
      <c r="BZ524" s="86"/>
      <c r="CA524" s="86"/>
      <c r="CB524" s="86"/>
      <c r="CC524" s="86"/>
      <c r="CD524" s="86"/>
      <c r="CE524" s="86"/>
      <c r="CF524" s="86"/>
      <c r="CG524" s="175"/>
      <c r="CH524" s="175"/>
      <c r="CI524" s="175"/>
      <c r="CJ524" s="86"/>
      <c r="CK524" s="86"/>
      <c r="CL524" s="86"/>
      <c r="CM524" s="86"/>
      <c r="CN524" s="86"/>
      <c r="CO524" s="86"/>
      <c r="CP524" s="86"/>
      <c r="CQ524" s="86"/>
      <c r="CR524" s="86"/>
      <c r="CS524" s="86"/>
      <c r="CT524" s="86"/>
      <c r="CU524" s="86"/>
      <c r="CV524" s="86"/>
      <c r="CW524" s="86"/>
      <c r="CX524" s="86"/>
      <c r="CY524" s="86"/>
      <c r="CZ524" s="86"/>
      <c r="DA524" s="86"/>
      <c r="DB524" s="86"/>
      <c r="DC524" s="86"/>
      <c r="DD524" s="87"/>
    </row>
    <row r="525" spans="5:108" ht="15.75" customHeight="1" x14ac:dyDescent="0.2">
      <c r="E525" s="5"/>
      <c r="F525" s="6"/>
      <c r="G525" s="373"/>
      <c r="H525" s="374"/>
      <c r="I525" s="374"/>
      <c r="J525" s="374"/>
      <c r="K525" s="375"/>
      <c r="L525" s="395"/>
      <c r="M525" s="396"/>
      <c r="N525" s="396"/>
      <c r="O525" s="396"/>
      <c r="P525" s="397"/>
      <c r="Q525" s="373"/>
      <c r="R525" s="374"/>
      <c r="S525" s="374"/>
      <c r="T525" s="374"/>
      <c r="U525" s="374"/>
      <c r="V525" s="374"/>
      <c r="W525" s="374"/>
      <c r="X525" s="375"/>
      <c r="Y525" s="395"/>
      <c r="Z525" s="396"/>
      <c r="AA525" s="396"/>
      <c r="AB525" s="397"/>
      <c r="AC525" s="189" t="str">
        <f>G432</f>
        <v>CV_02</v>
      </c>
      <c r="AD525" s="190"/>
      <c r="AE525" s="190"/>
      <c r="AF525" s="191"/>
      <c r="AG525" s="395" t="str">
        <f>I432</f>
        <v>Hẹn gặp để giới thiệu sản phẩm</v>
      </c>
      <c r="AH525" s="396"/>
      <c r="AI525" s="396"/>
      <c r="AJ525" s="396"/>
      <c r="AK525" s="396"/>
      <c r="AL525" s="396"/>
      <c r="AM525" s="396"/>
      <c r="AN525" s="397"/>
      <c r="AO525" s="373"/>
      <c r="AP525" s="374"/>
      <c r="AQ525" s="374"/>
      <c r="AR525" s="374"/>
      <c r="AS525" s="374"/>
      <c r="AT525" s="375"/>
      <c r="AU525" s="373"/>
      <c r="AV525" s="374"/>
      <c r="AW525" s="374"/>
      <c r="AX525" s="374"/>
      <c r="AY525" s="374"/>
      <c r="AZ525" s="374"/>
      <c r="BA525" s="374"/>
      <c r="BB525" s="375"/>
      <c r="BC525" s="167"/>
      <c r="BD525" s="7"/>
      <c r="BH525" s="85"/>
      <c r="BI525" s="86"/>
      <c r="BJ525" s="86"/>
      <c r="BK525" s="175"/>
      <c r="BL525" s="175"/>
      <c r="BM525" s="175"/>
      <c r="BN525" s="175"/>
      <c r="BO525" s="175"/>
      <c r="BP525" s="175" t="s">
        <v>312</v>
      </c>
      <c r="BQ525" s="175"/>
      <c r="BR525" s="175"/>
      <c r="BS525" s="175"/>
      <c r="BT525" s="86"/>
      <c r="BU525" s="86"/>
      <c r="BV525" s="86"/>
      <c r="BW525" s="86"/>
      <c r="BX525" s="86"/>
      <c r="BY525" s="86"/>
      <c r="BZ525" s="86"/>
      <c r="CA525" s="86"/>
      <c r="CB525" s="86"/>
      <c r="CC525" s="86"/>
      <c r="CD525" s="86"/>
      <c r="CE525" s="86"/>
      <c r="CF525" s="86"/>
      <c r="CG525" s="175"/>
      <c r="CH525" s="175"/>
      <c r="CI525" s="175"/>
      <c r="CJ525" s="86"/>
      <c r="CK525" s="86"/>
      <c r="CL525" s="86"/>
      <c r="CM525" s="86"/>
      <c r="CN525" s="86"/>
      <c r="CO525" s="86"/>
      <c r="CP525" s="86"/>
      <c r="CQ525" s="86"/>
      <c r="CR525" s="86"/>
      <c r="CS525" s="86"/>
      <c r="CT525" s="86"/>
      <c r="CU525" s="86"/>
      <c r="CV525" s="86"/>
      <c r="CW525" s="86"/>
      <c r="CX525" s="86"/>
      <c r="CY525" s="86"/>
      <c r="CZ525" s="86"/>
      <c r="DA525" s="86"/>
      <c r="DB525" s="86"/>
      <c r="DC525" s="86"/>
      <c r="DD525" s="87"/>
    </row>
    <row r="526" spans="5:108" ht="15.75" customHeight="1" x14ac:dyDescent="0.2">
      <c r="E526" s="5"/>
      <c r="F526" s="6"/>
      <c r="G526" s="373"/>
      <c r="H526" s="374"/>
      <c r="I526" s="374"/>
      <c r="J526" s="374"/>
      <c r="K526" s="375"/>
      <c r="L526" s="395"/>
      <c r="M526" s="396"/>
      <c r="N526" s="396"/>
      <c r="O526" s="396"/>
      <c r="P526" s="397"/>
      <c r="Q526" s="373"/>
      <c r="R526" s="374"/>
      <c r="S526" s="374"/>
      <c r="T526" s="374"/>
      <c r="U526" s="374"/>
      <c r="V526" s="374"/>
      <c r="W526" s="374"/>
      <c r="X526" s="375"/>
      <c r="Y526" s="395"/>
      <c r="Z526" s="396"/>
      <c r="AA526" s="396"/>
      <c r="AB526" s="397"/>
      <c r="AC526" s="189" t="str">
        <f>G433</f>
        <v>CV_03</v>
      </c>
      <c r="AD526" s="190"/>
      <c r="AE526" s="190"/>
      <c r="AF526" s="191"/>
      <c r="AG526" s="395" t="str">
        <f>I433</f>
        <v>Gặp và thuyết trình</v>
      </c>
      <c r="AH526" s="396"/>
      <c r="AI526" s="396"/>
      <c r="AJ526" s="396"/>
      <c r="AK526" s="396"/>
      <c r="AL526" s="396"/>
      <c r="AM526" s="396"/>
      <c r="AN526" s="397"/>
      <c r="AO526" s="373"/>
      <c r="AP526" s="374"/>
      <c r="AQ526" s="374"/>
      <c r="AR526" s="374"/>
      <c r="AS526" s="374"/>
      <c r="AT526" s="375"/>
      <c r="AU526" s="373"/>
      <c r="AV526" s="374"/>
      <c r="AW526" s="374"/>
      <c r="AX526" s="374"/>
      <c r="AY526" s="374"/>
      <c r="AZ526" s="374"/>
      <c r="BA526" s="374"/>
      <c r="BB526" s="375"/>
      <c r="BC526" s="167"/>
      <c r="BD526" s="7"/>
      <c r="BH526" s="85"/>
      <c r="BI526" s="86"/>
      <c r="BJ526" s="86"/>
      <c r="BK526" s="175"/>
      <c r="BL526" s="175"/>
      <c r="BM526" s="175"/>
      <c r="BN526" s="175"/>
      <c r="BO526" s="175"/>
      <c r="BP526" s="175" t="s">
        <v>990</v>
      </c>
      <c r="BQ526" s="175"/>
      <c r="BR526" s="175"/>
      <c r="BS526" s="175"/>
      <c r="BT526" s="86"/>
      <c r="BU526" s="86"/>
      <c r="BV526" s="86"/>
      <c r="BW526" s="86"/>
      <c r="BX526" s="86"/>
      <c r="BY526" s="86"/>
      <c r="BZ526" s="86"/>
      <c r="CA526" s="86"/>
      <c r="CB526" s="86"/>
      <c r="CC526" s="86"/>
      <c r="CD526" s="86"/>
      <c r="CE526" s="86"/>
      <c r="CF526" s="86"/>
      <c r="CG526" s="175"/>
      <c r="CH526" s="175"/>
      <c r="CI526" s="175"/>
      <c r="CJ526" s="86"/>
      <c r="CK526" s="86"/>
      <c r="CL526" s="86"/>
      <c r="CM526" s="86"/>
      <c r="CN526" s="86"/>
      <c r="CO526" s="86"/>
      <c r="CP526" s="86"/>
      <c r="CQ526" s="86"/>
      <c r="CR526" s="86"/>
      <c r="CS526" s="86"/>
      <c r="CT526" s="86"/>
      <c r="CU526" s="86"/>
      <c r="CV526" s="86"/>
      <c r="CW526" s="86"/>
      <c r="CX526" s="86"/>
      <c r="CY526" s="86"/>
      <c r="CZ526" s="86"/>
      <c r="DA526" s="86"/>
      <c r="DB526" s="86"/>
      <c r="DC526" s="86"/>
      <c r="DD526" s="87"/>
    </row>
    <row r="527" spans="5:108" ht="15.75" customHeight="1" x14ac:dyDescent="0.2">
      <c r="E527" s="5"/>
      <c r="F527" s="6"/>
      <c r="G527" s="373"/>
      <c r="H527" s="374"/>
      <c r="I527" s="374"/>
      <c r="J527" s="374"/>
      <c r="K527" s="375"/>
      <c r="L527" s="395"/>
      <c r="M527" s="396"/>
      <c r="N527" s="396"/>
      <c r="O527" s="396"/>
      <c r="P527" s="397"/>
      <c r="Q527" s="373"/>
      <c r="R527" s="374"/>
      <c r="S527" s="374"/>
      <c r="T527" s="374"/>
      <c r="U527" s="374"/>
      <c r="V527" s="374"/>
      <c r="W527" s="374"/>
      <c r="X527" s="375"/>
      <c r="Y527" s="395"/>
      <c r="Z527" s="396"/>
      <c r="AA527" s="396"/>
      <c r="AB527" s="397"/>
      <c r="AC527" s="189" t="str">
        <f>G434</f>
        <v>CV_04</v>
      </c>
      <c r="AD527" s="190"/>
      <c r="AE527" s="190"/>
      <c r="AF527" s="191"/>
      <c r="AG527" s="395" t="str">
        <f>I434</f>
        <v>Gửi catalog và hàng mẫu</v>
      </c>
      <c r="AH527" s="396"/>
      <c r="AI527" s="396"/>
      <c r="AJ527" s="396"/>
      <c r="AK527" s="396"/>
      <c r="AL527" s="396"/>
      <c r="AM527" s="396"/>
      <c r="AN527" s="397"/>
      <c r="AO527" s="373"/>
      <c r="AP527" s="374"/>
      <c r="AQ527" s="374"/>
      <c r="AR527" s="374"/>
      <c r="AS527" s="374"/>
      <c r="AT527" s="375"/>
      <c r="AU527" s="373"/>
      <c r="AV527" s="374"/>
      <c r="AW527" s="374"/>
      <c r="AX527" s="374"/>
      <c r="AY527" s="374"/>
      <c r="AZ527" s="374"/>
      <c r="BA527" s="374"/>
      <c r="BB527" s="375"/>
      <c r="BC527" s="167"/>
      <c r="BD527" s="7"/>
      <c r="BH527" s="85"/>
      <c r="BI527" s="86"/>
      <c r="BJ527" s="86"/>
      <c r="BK527" s="175"/>
      <c r="BL527" s="175"/>
      <c r="BM527" s="175"/>
      <c r="BN527" s="175"/>
      <c r="BO527" s="175"/>
      <c r="BP527" s="6" t="s">
        <v>296</v>
      </c>
      <c r="BQ527" s="175"/>
      <c r="BR527" s="175"/>
      <c r="BS527" s="175"/>
      <c r="BT527" s="86"/>
      <c r="BU527" s="86"/>
      <c r="BV527" s="86"/>
      <c r="BW527" s="86"/>
      <c r="BX527" s="86"/>
      <c r="BY527" s="86"/>
      <c r="BZ527" s="86"/>
      <c r="CA527" s="86"/>
      <c r="CB527" s="86"/>
      <c r="CC527" s="86"/>
      <c r="CD527" s="86"/>
      <c r="CE527" s="86"/>
      <c r="CF527" s="86"/>
      <c r="CG527" s="175"/>
      <c r="CH527" s="175"/>
      <c r="CI527" s="175"/>
      <c r="CJ527" s="86"/>
      <c r="CK527" s="86"/>
      <c r="CL527" s="86"/>
      <c r="CM527" s="86"/>
      <c r="CN527" s="86"/>
      <c r="CO527" s="86"/>
      <c r="CP527" s="86"/>
      <c r="CQ527" s="86"/>
      <c r="CR527" s="86"/>
      <c r="CS527" s="86"/>
      <c r="CT527" s="86"/>
      <c r="CU527" s="86"/>
      <c r="CV527" s="86"/>
      <c r="CW527" s="86"/>
      <c r="CX527" s="86"/>
      <c r="CY527" s="86"/>
      <c r="CZ527" s="86"/>
      <c r="DA527" s="86"/>
      <c r="DB527" s="86"/>
      <c r="DC527" s="86"/>
      <c r="DD527" s="87"/>
    </row>
    <row r="528" spans="5:108" ht="15.75" customHeight="1" x14ac:dyDescent="0.2">
      <c r="E528" s="5"/>
      <c r="F528" s="6"/>
      <c r="G528" s="373"/>
      <c r="H528" s="374"/>
      <c r="I528" s="374"/>
      <c r="J528" s="374"/>
      <c r="K528" s="375"/>
      <c r="L528" s="395"/>
      <c r="M528" s="396"/>
      <c r="N528" s="396"/>
      <c r="O528" s="396"/>
      <c r="P528" s="397"/>
      <c r="Q528" s="373"/>
      <c r="R528" s="374"/>
      <c r="S528" s="374"/>
      <c r="T528" s="374"/>
      <c r="U528" s="374"/>
      <c r="V528" s="374"/>
      <c r="W528" s="374"/>
      <c r="X528" s="375"/>
      <c r="Y528" s="395"/>
      <c r="Z528" s="396"/>
      <c r="AA528" s="396"/>
      <c r="AB528" s="397"/>
      <c r="AC528" s="189" t="str">
        <f>G435</f>
        <v>CV_05</v>
      </c>
      <c r="AD528" s="190"/>
      <c r="AE528" s="190"/>
      <c r="AF528" s="191"/>
      <c r="AG528" s="395" t="str">
        <f>I435</f>
        <v>Ký hợp đồng đại lý</v>
      </c>
      <c r="AH528" s="396"/>
      <c r="AI528" s="396"/>
      <c r="AJ528" s="396"/>
      <c r="AK528" s="396"/>
      <c r="AL528" s="396"/>
      <c r="AM528" s="396"/>
      <c r="AN528" s="397"/>
      <c r="AO528" s="373"/>
      <c r="AP528" s="374"/>
      <c r="AQ528" s="374"/>
      <c r="AR528" s="374"/>
      <c r="AS528" s="374"/>
      <c r="AT528" s="375"/>
      <c r="AU528" s="373"/>
      <c r="AV528" s="374"/>
      <c r="AW528" s="374"/>
      <c r="AX528" s="374"/>
      <c r="AY528" s="374"/>
      <c r="AZ528" s="374"/>
      <c r="BA528" s="374"/>
      <c r="BB528" s="375"/>
      <c r="BC528" s="167"/>
      <c r="BD528" s="7"/>
      <c r="BH528" s="85"/>
      <c r="BI528" s="86"/>
      <c r="BJ528" s="86"/>
      <c r="BK528" s="175"/>
      <c r="BL528" s="175"/>
      <c r="BM528" s="175"/>
      <c r="BN528" s="175"/>
      <c r="BO528" s="175"/>
      <c r="BP528" s="175" t="s">
        <v>182</v>
      </c>
      <c r="BQ528" s="175"/>
      <c r="BR528" s="175"/>
      <c r="BS528" s="175"/>
      <c r="BT528" s="86"/>
      <c r="BU528" s="86"/>
      <c r="BV528" s="86"/>
      <c r="BW528" s="86"/>
      <c r="BX528" s="86"/>
      <c r="BY528" s="86"/>
      <c r="BZ528" s="86"/>
      <c r="CA528" s="86"/>
      <c r="CB528" s="86"/>
      <c r="CC528" s="86"/>
      <c r="CD528" s="86"/>
      <c r="CE528" s="86"/>
      <c r="CF528" s="86"/>
      <c r="CG528" s="175"/>
      <c r="CH528" s="175"/>
      <c r="CI528" s="175"/>
      <c r="CJ528" s="86"/>
      <c r="CK528" s="86"/>
      <c r="CL528" s="86"/>
      <c r="CM528" s="86"/>
      <c r="CN528" s="86"/>
      <c r="CO528" s="86"/>
      <c r="CP528" s="86"/>
      <c r="CQ528" s="86"/>
      <c r="CR528" s="86"/>
      <c r="CS528" s="86"/>
      <c r="CT528" s="86"/>
      <c r="CU528" s="86"/>
      <c r="CV528" s="86"/>
      <c r="CW528" s="86"/>
      <c r="CX528" s="86"/>
      <c r="CY528" s="86"/>
      <c r="CZ528" s="86"/>
      <c r="DA528" s="86"/>
      <c r="DB528" s="86"/>
      <c r="DC528" s="86"/>
      <c r="DD528" s="87"/>
    </row>
    <row r="529" spans="5:108" ht="15.75" customHeight="1" x14ac:dyDescent="0.2">
      <c r="E529" s="5"/>
      <c r="F529" s="6"/>
      <c r="G529" s="373"/>
      <c r="H529" s="374"/>
      <c r="I529" s="374"/>
      <c r="J529" s="374"/>
      <c r="K529" s="375"/>
      <c r="L529" s="395"/>
      <c r="M529" s="396"/>
      <c r="N529" s="396"/>
      <c r="O529" s="396"/>
      <c r="P529" s="397"/>
      <c r="Q529" s="373"/>
      <c r="R529" s="374"/>
      <c r="S529" s="374"/>
      <c r="T529" s="374"/>
      <c r="U529" s="374"/>
      <c r="V529" s="374"/>
      <c r="W529" s="374"/>
      <c r="X529" s="375"/>
      <c r="Y529" s="395"/>
      <c r="Z529" s="396"/>
      <c r="AA529" s="396"/>
      <c r="AB529" s="397"/>
      <c r="AC529" s="189"/>
      <c r="AD529" s="190"/>
      <c r="AE529" s="190"/>
      <c r="AF529" s="191"/>
      <c r="AG529" s="395"/>
      <c r="AH529" s="396"/>
      <c r="AI529" s="396"/>
      <c r="AJ529" s="396"/>
      <c r="AK529" s="396"/>
      <c r="AL529" s="396"/>
      <c r="AM529" s="396"/>
      <c r="AN529" s="397"/>
      <c r="AO529" s="373"/>
      <c r="AP529" s="374"/>
      <c r="AQ529" s="374"/>
      <c r="AR529" s="374"/>
      <c r="AS529" s="374"/>
      <c r="AT529" s="375"/>
      <c r="AU529" s="373"/>
      <c r="AV529" s="374"/>
      <c r="AW529" s="374"/>
      <c r="AX529" s="374"/>
      <c r="AY529" s="374"/>
      <c r="AZ529" s="374"/>
      <c r="BA529" s="374"/>
      <c r="BB529" s="375"/>
      <c r="BC529" s="167"/>
      <c r="BD529" s="7"/>
      <c r="BH529" s="85"/>
      <c r="BI529" s="86"/>
      <c r="BJ529" s="86"/>
      <c r="BK529" s="175"/>
      <c r="BL529" s="175"/>
      <c r="BM529" s="175"/>
      <c r="BN529" s="175"/>
      <c r="BO529" s="175"/>
      <c r="BP529" s="6" t="s">
        <v>42</v>
      </c>
      <c r="BQ529" s="175"/>
      <c r="BR529" s="175"/>
      <c r="BS529" s="175"/>
      <c r="BT529" s="86"/>
      <c r="BU529" s="86"/>
      <c r="BV529" s="86"/>
      <c r="BW529" s="86"/>
      <c r="BX529" s="86"/>
      <c r="BY529" s="86"/>
      <c r="BZ529" s="86"/>
      <c r="CA529" s="86"/>
      <c r="CB529" s="86"/>
      <c r="CC529" s="86"/>
      <c r="CD529" s="86"/>
      <c r="CE529" s="86"/>
      <c r="CF529" s="86"/>
      <c r="CG529" s="175"/>
      <c r="CH529" s="175"/>
      <c r="CI529" s="175"/>
      <c r="CJ529" s="86"/>
      <c r="CK529" s="86"/>
      <c r="CL529" s="86"/>
      <c r="CM529" s="86"/>
      <c r="CN529" s="86"/>
      <c r="CO529" s="86"/>
      <c r="CP529" s="86"/>
      <c r="CQ529" s="86"/>
      <c r="CR529" s="86"/>
      <c r="CS529" s="86"/>
      <c r="CT529" s="86"/>
      <c r="CU529" s="86"/>
      <c r="CV529" s="86"/>
      <c r="CW529" s="86"/>
      <c r="CX529" s="86"/>
      <c r="CY529" s="86"/>
      <c r="CZ529" s="86"/>
      <c r="DA529" s="86"/>
      <c r="DB529" s="86"/>
      <c r="DC529" s="86"/>
      <c r="DD529" s="87"/>
    </row>
    <row r="530" spans="5:108" ht="15.75" customHeight="1" x14ac:dyDescent="0.2">
      <c r="E530" s="5"/>
      <c r="F530" s="6"/>
      <c r="G530" s="372" t="s">
        <v>267</v>
      </c>
      <c r="H530" s="363"/>
      <c r="I530" s="363"/>
      <c r="J530" s="363"/>
      <c r="K530" s="364"/>
      <c r="L530" s="444" t="s">
        <v>17</v>
      </c>
      <c r="M530" s="445"/>
      <c r="N530" s="445"/>
      <c r="O530" s="445"/>
      <c r="P530" s="446"/>
      <c r="Q530" s="372" t="str">
        <f>R402</f>
        <v>Duy trì số lượng đại lý cũ</v>
      </c>
      <c r="R530" s="363"/>
      <c r="S530" s="363"/>
      <c r="T530" s="363"/>
      <c r="U530" s="363"/>
      <c r="V530" s="363"/>
      <c r="W530" s="363"/>
      <c r="X530" s="364"/>
      <c r="Y530" s="444">
        <v>2023</v>
      </c>
      <c r="Z530" s="445"/>
      <c r="AA530" s="445"/>
      <c r="AB530" s="446"/>
      <c r="AC530" s="218"/>
      <c r="AD530" s="219"/>
      <c r="AE530" s="219"/>
      <c r="AF530" s="220"/>
      <c r="AG530" s="372"/>
      <c r="AH530" s="363"/>
      <c r="AI530" s="363"/>
      <c r="AJ530" s="363"/>
      <c r="AK530" s="363"/>
      <c r="AL530" s="363"/>
      <c r="AM530" s="363"/>
      <c r="AN530" s="364"/>
      <c r="AO530" s="372"/>
      <c r="AP530" s="363"/>
      <c r="AQ530" s="363"/>
      <c r="AR530" s="363"/>
      <c r="AS530" s="363"/>
      <c r="AT530" s="364"/>
      <c r="AU530" s="372"/>
      <c r="AV530" s="363"/>
      <c r="AW530" s="363"/>
      <c r="AX530" s="363"/>
      <c r="AY530" s="363"/>
      <c r="AZ530" s="363"/>
      <c r="BA530" s="363"/>
      <c r="BB530" s="364"/>
      <c r="BC530" s="167"/>
      <c r="BD530" s="7"/>
      <c r="BH530" s="85"/>
      <c r="BI530" s="86"/>
      <c r="BJ530" s="86"/>
      <c r="BK530" s="175"/>
      <c r="BL530" s="175"/>
      <c r="BM530" s="175"/>
      <c r="BN530" s="175"/>
      <c r="BO530" s="175"/>
      <c r="BP530" s="175" t="s">
        <v>527</v>
      </c>
      <c r="BQ530" s="175"/>
      <c r="BR530" s="175"/>
      <c r="BS530" s="175"/>
      <c r="BT530" s="175"/>
      <c r="BU530" s="175"/>
      <c r="BV530" s="175"/>
      <c r="BW530" s="175"/>
      <c r="BX530" s="175"/>
      <c r="BY530" s="175"/>
      <c r="BZ530" s="175"/>
      <c r="CA530" s="175"/>
      <c r="CB530" s="175"/>
      <c r="CC530" s="175"/>
      <c r="CD530" s="175"/>
      <c r="CE530" s="175"/>
      <c r="CF530" s="175"/>
      <c r="CG530" s="175"/>
      <c r="CH530" s="175"/>
      <c r="CI530" s="175"/>
      <c r="CJ530" s="86"/>
      <c r="CK530" s="86"/>
      <c r="CL530" s="86"/>
      <c r="CM530" s="86"/>
      <c r="CN530" s="86"/>
      <c r="CO530" s="86"/>
      <c r="CP530" s="86"/>
      <c r="CQ530" s="86"/>
      <c r="CR530" s="86"/>
      <c r="CS530" s="86"/>
      <c r="CT530" s="86"/>
      <c r="CU530" s="86"/>
      <c r="CV530" s="86"/>
      <c r="CW530" s="86"/>
      <c r="CX530" s="86"/>
      <c r="CY530" s="86"/>
      <c r="CZ530" s="86"/>
      <c r="DA530" s="86"/>
      <c r="DB530" s="86"/>
      <c r="DC530" s="86"/>
      <c r="DD530" s="87"/>
    </row>
    <row r="531" spans="5:108" ht="15.75" customHeight="1" x14ac:dyDescent="0.2">
      <c r="E531" s="5"/>
      <c r="F531" s="6"/>
      <c r="G531" s="373"/>
      <c r="H531" s="374"/>
      <c r="I531" s="374"/>
      <c r="J531" s="374"/>
      <c r="K531" s="375"/>
      <c r="L531" s="395"/>
      <c r="M531" s="396"/>
      <c r="N531" s="396"/>
      <c r="O531" s="396"/>
      <c r="P531" s="397"/>
      <c r="Q531" s="373"/>
      <c r="R531" s="374"/>
      <c r="S531" s="374"/>
      <c r="T531" s="374"/>
      <c r="U531" s="374"/>
      <c r="V531" s="374"/>
      <c r="W531" s="374"/>
      <c r="X531" s="375"/>
      <c r="Y531" s="395"/>
      <c r="Z531" s="396"/>
      <c r="AA531" s="396"/>
      <c r="AB531" s="397"/>
      <c r="AC531" s="189" t="s">
        <v>581</v>
      </c>
      <c r="AD531" s="190"/>
      <c r="AE531" s="190"/>
      <c r="AF531" s="191"/>
      <c r="AG531" s="395" t="s">
        <v>582</v>
      </c>
      <c r="AH531" s="396"/>
      <c r="AI531" s="396"/>
      <c r="AJ531" s="396"/>
      <c r="AK531" s="396"/>
      <c r="AL531" s="396"/>
      <c r="AM531" s="396"/>
      <c r="AN531" s="397"/>
      <c r="AO531" s="373" t="s">
        <v>523</v>
      </c>
      <c r="AP531" s="374"/>
      <c r="AQ531" s="374"/>
      <c r="AR531" s="374"/>
      <c r="AS531" s="374"/>
      <c r="AT531" s="375"/>
      <c r="AU531" s="373" t="s">
        <v>584</v>
      </c>
      <c r="AV531" s="374"/>
      <c r="AW531" s="374"/>
      <c r="AX531" s="374"/>
      <c r="AY531" s="374"/>
      <c r="AZ531" s="374"/>
      <c r="BA531" s="374"/>
      <c r="BB531" s="375"/>
      <c r="BC531" s="167"/>
      <c r="BD531" s="7"/>
      <c r="BH531" s="85"/>
      <c r="BI531" s="86"/>
      <c r="BJ531" s="6"/>
      <c r="BK531" s="6"/>
      <c r="BL531" s="6"/>
      <c r="BM531" s="6"/>
      <c r="BN531" s="6"/>
      <c r="BO531" s="6"/>
      <c r="BP531" s="175" t="s">
        <v>303</v>
      </c>
      <c r="BQ531" s="6"/>
      <c r="BR531" s="6"/>
      <c r="BS531" s="6"/>
      <c r="BT531" s="175"/>
      <c r="BU531" s="175"/>
      <c r="BV531" s="175"/>
      <c r="BW531" s="175"/>
      <c r="BX531" s="175"/>
      <c r="BY531" s="175"/>
      <c r="BZ531" s="175"/>
      <c r="CA531" s="175"/>
      <c r="CB531" s="175"/>
      <c r="CC531" s="175"/>
      <c r="CD531" s="175"/>
      <c r="CE531" s="175"/>
      <c r="CF531" s="175"/>
      <c r="CG531" s="175"/>
      <c r="CH531" s="175"/>
      <c r="CI531" s="175"/>
      <c r="CJ531" s="86"/>
      <c r="CK531" s="86"/>
      <c r="CL531" s="86"/>
      <c r="CM531" s="86"/>
      <c r="CN531" s="86"/>
      <c r="CO531" s="86"/>
      <c r="CP531" s="86"/>
      <c r="CQ531" s="86"/>
      <c r="CR531" s="86"/>
      <c r="CS531" s="86"/>
      <c r="CT531" s="86"/>
      <c r="CU531" s="86"/>
      <c r="CV531" s="86"/>
      <c r="CW531" s="86"/>
      <c r="CX531" s="86"/>
      <c r="CY531" s="86"/>
      <c r="CZ531" s="86"/>
      <c r="DA531" s="86"/>
      <c r="DB531" s="86"/>
      <c r="DC531" s="86"/>
      <c r="DD531" s="87"/>
    </row>
    <row r="532" spans="5:108" ht="15.75" customHeight="1" x14ac:dyDescent="0.2">
      <c r="E532" s="5"/>
      <c r="F532" s="6"/>
      <c r="G532" s="373"/>
      <c r="H532" s="374"/>
      <c r="I532" s="374"/>
      <c r="J532" s="374"/>
      <c r="K532" s="375"/>
      <c r="L532" s="395"/>
      <c r="M532" s="396"/>
      <c r="N532" s="396"/>
      <c r="O532" s="396"/>
      <c r="P532" s="397"/>
      <c r="Q532" s="373"/>
      <c r="R532" s="374"/>
      <c r="S532" s="374"/>
      <c r="T532" s="374"/>
      <c r="U532" s="374"/>
      <c r="V532" s="374"/>
      <c r="W532" s="374"/>
      <c r="X532" s="375"/>
      <c r="Y532" s="395"/>
      <c r="Z532" s="396"/>
      <c r="AA532" s="396"/>
      <c r="AB532" s="397"/>
      <c r="AC532" s="189"/>
      <c r="AD532" s="190"/>
      <c r="AE532" s="190"/>
      <c r="AF532" s="191"/>
      <c r="AG532" s="395" t="s">
        <v>583</v>
      </c>
      <c r="AH532" s="396"/>
      <c r="AI532" s="396"/>
      <c r="AJ532" s="396"/>
      <c r="AK532" s="396"/>
      <c r="AL532" s="396"/>
      <c r="AM532" s="396"/>
      <c r="AN532" s="397"/>
      <c r="AO532" s="373"/>
      <c r="AP532" s="374"/>
      <c r="AQ532" s="374"/>
      <c r="AR532" s="374"/>
      <c r="AS532" s="374"/>
      <c r="AT532" s="375"/>
      <c r="AU532" s="373"/>
      <c r="AV532" s="374"/>
      <c r="AW532" s="374"/>
      <c r="AX532" s="374"/>
      <c r="AY532" s="374"/>
      <c r="AZ532" s="374"/>
      <c r="BA532" s="374"/>
      <c r="BB532" s="375"/>
      <c r="BC532" s="167"/>
      <c r="BD532" s="7"/>
      <c r="BH532" s="85"/>
      <c r="BI532" s="86"/>
      <c r="BJ532" s="6"/>
      <c r="BK532" s="6"/>
      <c r="BL532" s="6"/>
      <c r="BM532" s="6"/>
      <c r="BN532" s="6"/>
      <c r="BO532" s="6"/>
      <c r="BP532" s="6"/>
      <c r="BQ532" s="6"/>
      <c r="BR532" s="6"/>
      <c r="BS532" s="6"/>
      <c r="BT532" s="175"/>
      <c r="BU532" s="175"/>
      <c r="BV532" s="175"/>
      <c r="BW532" s="175"/>
      <c r="BX532" s="175"/>
      <c r="BY532" s="175"/>
      <c r="BZ532" s="175"/>
      <c r="CA532" s="175"/>
      <c r="CB532" s="175"/>
      <c r="CC532" s="175"/>
      <c r="CD532" s="175"/>
      <c r="CE532" s="175"/>
      <c r="CF532" s="175"/>
      <c r="CG532" s="175"/>
      <c r="CH532" s="175"/>
      <c r="CI532" s="175"/>
      <c r="CJ532" s="86"/>
      <c r="CK532" s="86"/>
      <c r="CL532" s="86"/>
      <c r="CM532" s="86"/>
      <c r="CN532" s="86"/>
      <c r="CO532" s="86"/>
      <c r="CP532" s="86"/>
      <c r="CQ532" s="86"/>
      <c r="CR532" s="86"/>
      <c r="CS532" s="86"/>
      <c r="CT532" s="86"/>
      <c r="CU532" s="86"/>
      <c r="CV532" s="86"/>
      <c r="CW532" s="86"/>
      <c r="CX532" s="86"/>
      <c r="CY532" s="86"/>
      <c r="CZ532" s="86"/>
      <c r="DA532" s="86"/>
      <c r="DB532" s="86"/>
      <c r="DC532" s="86"/>
      <c r="DD532" s="87"/>
    </row>
    <row r="533" spans="5:108" ht="15.75" customHeight="1" x14ac:dyDescent="0.2">
      <c r="E533" s="5"/>
      <c r="F533" s="6"/>
      <c r="G533" s="373"/>
      <c r="H533" s="374"/>
      <c r="I533" s="374"/>
      <c r="J533" s="374"/>
      <c r="K533" s="375"/>
      <c r="L533" s="395"/>
      <c r="M533" s="396"/>
      <c r="N533" s="396"/>
      <c r="O533" s="396"/>
      <c r="P533" s="397"/>
      <c r="Q533" s="373"/>
      <c r="R533" s="374"/>
      <c r="S533" s="374"/>
      <c r="T533" s="374"/>
      <c r="U533" s="374"/>
      <c r="V533" s="374"/>
      <c r="W533" s="374"/>
      <c r="X533" s="375"/>
      <c r="Y533" s="395"/>
      <c r="Z533" s="396"/>
      <c r="AA533" s="396"/>
      <c r="AB533" s="397"/>
      <c r="AC533" s="189"/>
      <c r="AD533" s="190"/>
      <c r="AE533" s="190"/>
      <c r="AF533" s="191"/>
      <c r="AG533" s="373"/>
      <c r="AH533" s="374"/>
      <c r="AI533" s="374"/>
      <c r="AJ533" s="374"/>
      <c r="AK533" s="374"/>
      <c r="AL533" s="374"/>
      <c r="AM533" s="374"/>
      <c r="AN533" s="375"/>
      <c r="AO533" s="373"/>
      <c r="AP533" s="374"/>
      <c r="AQ533" s="374"/>
      <c r="AR533" s="374"/>
      <c r="AS533" s="374"/>
      <c r="AT533" s="375"/>
      <c r="AU533" s="373"/>
      <c r="AV533" s="374"/>
      <c r="AW533" s="374"/>
      <c r="AX533" s="374"/>
      <c r="AY533" s="374"/>
      <c r="AZ533" s="374"/>
      <c r="BA533" s="374"/>
      <c r="BB533" s="375"/>
      <c r="BC533" s="167"/>
      <c r="BD533" s="7"/>
      <c r="BH533" s="85"/>
      <c r="BI533" s="86"/>
      <c r="BJ533" s="6" t="s">
        <v>1283</v>
      </c>
      <c r="BK533" s="6"/>
      <c r="BL533" s="6"/>
      <c r="BM533" s="6"/>
      <c r="BN533" s="6"/>
      <c r="BO533" s="6"/>
      <c r="BP533" s="6"/>
      <c r="BQ533" s="6"/>
      <c r="BR533" s="6"/>
      <c r="BS533" s="6"/>
      <c r="BT533" s="175"/>
      <c r="BU533" s="194"/>
      <c r="BV533" s="194"/>
      <c r="BW533" s="194"/>
      <c r="BX533" s="194"/>
      <c r="BY533" s="175"/>
      <c r="BZ533" s="175"/>
      <c r="CA533" s="175"/>
      <c r="CB533" s="175"/>
      <c r="CC533" s="175"/>
      <c r="CD533" s="175"/>
      <c r="CE533" s="175"/>
      <c r="CF533" s="175"/>
      <c r="CG533" s="175"/>
      <c r="CH533" s="175"/>
      <c r="CI533" s="175"/>
      <c r="CJ533" s="86"/>
      <c r="CK533" s="86"/>
      <c r="CL533" s="86"/>
      <c r="CM533" s="86"/>
      <c r="CN533" s="86"/>
      <c r="CO533" s="86"/>
      <c r="CP533" s="86"/>
      <c r="CQ533" s="86"/>
      <c r="CR533" s="86"/>
      <c r="CS533" s="86"/>
      <c r="CT533" s="86"/>
      <c r="CU533" s="86"/>
      <c r="CV533" s="86"/>
      <c r="CW533" s="86"/>
      <c r="CX533" s="86"/>
      <c r="CY533" s="86"/>
      <c r="CZ533" s="86"/>
      <c r="DA533" s="86"/>
      <c r="DB533" s="86"/>
      <c r="DC533" s="86"/>
      <c r="DD533" s="87"/>
    </row>
    <row r="534" spans="5:108" ht="15.75" customHeight="1" x14ac:dyDescent="0.2">
      <c r="E534" s="5"/>
      <c r="F534" s="6"/>
      <c r="G534" s="373"/>
      <c r="H534" s="374"/>
      <c r="I534" s="374"/>
      <c r="J534" s="374"/>
      <c r="K534" s="375"/>
      <c r="L534" s="395"/>
      <c r="M534" s="396"/>
      <c r="N534" s="396"/>
      <c r="O534" s="396"/>
      <c r="P534" s="397"/>
      <c r="Q534" s="373"/>
      <c r="R534" s="374"/>
      <c r="S534" s="374"/>
      <c r="T534" s="374"/>
      <c r="U534" s="374"/>
      <c r="V534" s="374"/>
      <c r="W534" s="374"/>
      <c r="X534" s="375"/>
      <c r="Y534" s="395"/>
      <c r="Z534" s="396"/>
      <c r="AA534" s="396"/>
      <c r="AB534" s="397"/>
      <c r="AC534" s="189"/>
      <c r="AD534" s="190"/>
      <c r="AE534" s="190"/>
      <c r="AF534" s="191"/>
      <c r="AG534" s="373"/>
      <c r="AH534" s="374"/>
      <c r="AI534" s="374"/>
      <c r="AJ534" s="374"/>
      <c r="AK534" s="374"/>
      <c r="AL534" s="374"/>
      <c r="AM534" s="374"/>
      <c r="AN534" s="375"/>
      <c r="AO534" s="373"/>
      <c r="AP534" s="374"/>
      <c r="AQ534" s="374"/>
      <c r="AR534" s="374"/>
      <c r="AS534" s="374"/>
      <c r="AT534" s="375"/>
      <c r="AU534" s="373"/>
      <c r="AV534" s="374"/>
      <c r="AW534" s="374"/>
      <c r="AX534" s="374"/>
      <c r="AY534" s="374"/>
      <c r="AZ534" s="374"/>
      <c r="BA534" s="374"/>
      <c r="BB534" s="375"/>
      <c r="BC534" s="167"/>
      <c r="BD534" s="7"/>
      <c r="BH534" s="85"/>
      <c r="BI534" s="86"/>
      <c r="BJ534" s="6"/>
      <c r="BK534" s="344" t="s">
        <v>1284</v>
      </c>
      <c r="BL534" s="6"/>
      <c r="BM534" s="6"/>
      <c r="BN534" s="6"/>
      <c r="BO534" s="6"/>
      <c r="BP534" s="6"/>
      <c r="BQ534" s="6"/>
      <c r="BR534" s="6"/>
      <c r="BS534" s="6"/>
      <c r="BT534" s="175"/>
      <c r="BU534" s="194"/>
      <c r="BV534" s="194"/>
      <c r="BW534" s="194"/>
      <c r="BX534" s="194"/>
      <c r="BY534" s="175"/>
      <c r="BZ534" s="175"/>
      <c r="CA534" s="175"/>
      <c r="CB534" s="175"/>
      <c r="CC534" s="175"/>
      <c r="CD534" s="175"/>
      <c r="CE534" s="175"/>
      <c r="CF534" s="175"/>
      <c r="CG534" s="175"/>
      <c r="CH534" s="175"/>
      <c r="CI534" s="175"/>
      <c r="CJ534" s="86"/>
      <c r="CK534" s="86"/>
      <c r="CL534" s="86"/>
      <c r="CM534" s="86"/>
      <c r="CN534" s="86"/>
      <c r="CO534" s="86"/>
      <c r="CP534" s="86"/>
      <c r="CQ534" s="86"/>
      <c r="CR534" s="86"/>
      <c r="CS534" s="86"/>
      <c r="CT534" s="86"/>
      <c r="CU534" s="86"/>
      <c r="CV534" s="86"/>
      <c r="CW534" s="86"/>
      <c r="CX534" s="86"/>
      <c r="CY534" s="86"/>
      <c r="CZ534" s="86"/>
      <c r="DA534" s="86"/>
      <c r="DB534" s="86"/>
      <c r="DC534" s="86"/>
      <c r="DD534" s="87"/>
    </row>
    <row r="535" spans="5:108" ht="15.75" customHeight="1" x14ac:dyDescent="0.2">
      <c r="E535" s="5"/>
      <c r="F535" s="6"/>
      <c r="G535" s="373"/>
      <c r="H535" s="374"/>
      <c r="I535" s="374"/>
      <c r="J535" s="374"/>
      <c r="K535" s="375"/>
      <c r="L535" s="395"/>
      <c r="M535" s="396"/>
      <c r="N535" s="396"/>
      <c r="O535" s="396"/>
      <c r="P535" s="397"/>
      <c r="Q535" s="373"/>
      <c r="R535" s="374"/>
      <c r="S535" s="374"/>
      <c r="T535" s="374"/>
      <c r="U535" s="374"/>
      <c r="V535" s="374"/>
      <c r="W535" s="374"/>
      <c r="X535" s="375"/>
      <c r="Y535" s="395"/>
      <c r="Z535" s="396"/>
      <c r="AA535" s="396"/>
      <c r="AB535" s="397"/>
      <c r="AC535" s="189"/>
      <c r="AD535" s="190"/>
      <c r="AE535" s="190"/>
      <c r="AF535" s="191"/>
      <c r="AG535" s="373"/>
      <c r="AH535" s="374"/>
      <c r="AI535" s="374"/>
      <c r="AJ535" s="374"/>
      <c r="AK535" s="374"/>
      <c r="AL535" s="374"/>
      <c r="AM535" s="374"/>
      <c r="AN535" s="375"/>
      <c r="AO535" s="373"/>
      <c r="AP535" s="374"/>
      <c r="AQ535" s="374"/>
      <c r="AR535" s="374"/>
      <c r="AS535" s="374"/>
      <c r="AT535" s="375"/>
      <c r="AU535" s="373"/>
      <c r="AV535" s="374"/>
      <c r="AW535" s="374"/>
      <c r="AX535" s="374"/>
      <c r="AY535" s="374"/>
      <c r="AZ535" s="374"/>
      <c r="BA535" s="374"/>
      <c r="BB535" s="375"/>
      <c r="BC535" s="167"/>
      <c r="BD535" s="7"/>
      <c r="BH535" s="85"/>
      <c r="BI535" s="86"/>
      <c r="BJ535" s="6"/>
      <c r="BK535" s="6"/>
      <c r="BL535" s="6"/>
      <c r="BM535" s="6"/>
      <c r="BN535" s="6"/>
      <c r="BO535" s="6"/>
      <c r="BP535" s="6"/>
      <c r="BQ535" s="6"/>
      <c r="BR535" s="6"/>
      <c r="BS535" s="6"/>
      <c r="BT535" s="175"/>
      <c r="BU535" s="194"/>
      <c r="BV535" s="194"/>
      <c r="BW535" s="194"/>
      <c r="BX535" s="194"/>
      <c r="BY535" s="175"/>
      <c r="BZ535" s="175"/>
      <c r="CA535" s="175"/>
      <c r="CB535" s="175"/>
      <c r="CC535" s="175"/>
      <c r="CD535" s="175"/>
      <c r="CE535" s="175"/>
      <c r="CF535" s="175"/>
      <c r="CG535" s="175"/>
      <c r="CH535" s="175"/>
      <c r="CI535" s="175"/>
      <c r="CJ535" s="86"/>
      <c r="CK535" s="86"/>
      <c r="CL535" s="86"/>
      <c r="CM535" s="86"/>
      <c r="CN535" s="86"/>
      <c r="CO535" s="86"/>
      <c r="CP535" s="86"/>
      <c r="CQ535" s="86"/>
      <c r="CR535" s="86"/>
      <c r="CS535" s="86"/>
      <c r="CT535" s="86"/>
      <c r="CU535" s="86"/>
      <c r="CV535" s="86"/>
      <c r="CW535" s="86"/>
      <c r="CX535" s="86"/>
      <c r="CY535" s="86"/>
      <c r="CZ535" s="86"/>
      <c r="DA535" s="86"/>
      <c r="DB535" s="86"/>
      <c r="DC535" s="86"/>
      <c r="DD535" s="87"/>
    </row>
    <row r="536" spans="5:108" ht="15.75" customHeight="1" x14ac:dyDescent="0.2">
      <c r="E536" s="5"/>
      <c r="F536" s="6"/>
      <c r="G536" s="373"/>
      <c r="H536" s="374"/>
      <c r="I536" s="374"/>
      <c r="J536" s="374"/>
      <c r="K536" s="375"/>
      <c r="L536" s="395"/>
      <c r="M536" s="396"/>
      <c r="N536" s="396"/>
      <c r="O536" s="396"/>
      <c r="P536" s="397"/>
      <c r="Q536" s="373"/>
      <c r="R536" s="374"/>
      <c r="S536" s="374"/>
      <c r="T536" s="374"/>
      <c r="U536" s="374"/>
      <c r="V536" s="374"/>
      <c r="W536" s="374"/>
      <c r="X536" s="375"/>
      <c r="Y536" s="395"/>
      <c r="Z536" s="396"/>
      <c r="AA536" s="396"/>
      <c r="AB536" s="397"/>
      <c r="AC536" s="189"/>
      <c r="AD536" s="190"/>
      <c r="AE536" s="190"/>
      <c r="AF536" s="191"/>
      <c r="AG536" s="373"/>
      <c r="AH536" s="374"/>
      <c r="AI536" s="374"/>
      <c r="AJ536" s="374"/>
      <c r="AK536" s="374"/>
      <c r="AL536" s="374"/>
      <c r="AM536" s="374"/>
      <c r="AN536" s="375"/>
      <c r="AO536" s="373"/>
      <c r="AP536" s="374"/>
      <c r="AQ536" s="374"/>
      <c r="AR536" s="374"/>
      <c r="AS536" s="374"/>
      <c r="AT536" s="375"/>
      <c r="AU536" s="373"/>
      <c r="AV536" s="374"/>
      <c r="AW536" s="374"/>
      <c r="AX536" s="374"/>
      <c r="AY536" s="374"/>
      <c r="AZ536" s="374"/>
      <c r="BA536" s="374"/>
      <c r="BB536" s="375"/>
      <c r="BC536" s="167"/>
      <c r="BD536" s="7"/>
      <c r="BH536" s="85"/>
      <c r="BI536" s="86"/>
      <c r="BJ536" s="6"/>
      <c r="BK536" s="6"/>
      <c r="BL536" s="6"/>
      <c r="BM536" s="6"/>
      <c r="BN536" s="6"/>
      <c r="BO536" s="6"/>
      <c r="BP536" s="6"/>
      <c r="BQ536" s="6"/>
      <c r="BR536" s="6"/>
      <c r="BS536" s="6"/>
      <c r="BT536" s="175"/>
      <c r="BU536" s="175"/>
      <c r="BV536" s="175"/>
      <c r="BW536" s="175"/>
      <c r="BX536" s="175"/>
      <c r="BY536" s="175"/>
      <c r="BZ536" s="175"/>
      <c r="CA536" s="175"/>
      <c r="CB536" s="175"/>
      <c r="CC536" s="175"/>
      <c r="CD536" s="175"/>
      <c r="CE536" s="175"/>
      <c r="CF536" s="175"/>
      <c r="CG536" s="175"/>
      <c r="CH536" s="175"/>
      <c r="CI536" s="175"/>
      <c r="CJ536" s="86"/>
      <c r="CK536" s="86"/>
      <c r="CL536" s="86"/>
      <c r="CM536" s="86"/>
      <c r="CN536" s="86"/>
      <c r="CO536" s="86"/>
      <c r="CP536" s="86"/>
      <c r="CQ536" s="86"/>
      <c r="CR536" s="86"/>
      <c r="CS536" s="86"/>
      <c r="CT536" s="86"/>
      <c r="CU536" s="86"/>
      <c r="CV536" s="86"/>
      <c r="CW536" s="86"/>
      <c r="CX536" s="86"/>
      <c r="CY536" s="86"/>
      <c r="CZ536" s="86"/>
      <c r="DA536" s="86"/>
      <c r="DB536" s="86"/>
      <c r="DC536" s="86"/>
      <c r="DD536" s="87"/>
    </row>
    <row r="537" spans="5:108" ht="15.75" customHeight="1" x14ac:dyDescent="0.2">
      <c r="E537" s="5"/>
      <c r="F537" s="6"/>
      <c r="G537" s="373"/>
      <c r="H537" s="374"/>
      <c r="I537" s="374"/>
      <c r="J537" s="374"/>
      <c r="K537" s="375"/>
      <c r="L537" s="395"/>
      <c r="M537" s="396"/>
      <c r="N537" s="396"/>
      <c r="O537" s="396"/>
      <c r="P537" s="397"/>
      <c r="Q537" s="373"/>
      <c r="R537" s="374"/>
      <c r="S537" s="374"/>
      <c r="T537" s="374"/>
      <c r="U537" s="374"/>
      <c r="V537" s="374"/>
      <c r="W537" s="374"/>
      <c r="X537" s="375"/>
      <c r="Y537" s="395"/>
      <c r="Z537" s="396"/>
      <c r="AA537" s="396"/>
      <c r="AB537" s="397"/>
      <c r="AC537" s="189"/>
      <c r="AD537" s="190"/>
      <c r="AE537" s="190"/>
      <c r="AF537" s="191"/>
      <c r="AG537" s="373"/>
      <c r="AH537" s="374"/>
      <c r="AI537" s="374"/>
      <c r="AJ537" s="374"/>
      <c r="AK537" s="374"/>
      <c r="AL537" s="374"/>
      <c r="AM537" s="374"/>
      <c r="AN537" s="375"/>
      <c r="AO537" s="373"/>
      <c r="AP537" s="374"/>
      <c r="AQ537" s="374"/>
      <c r="AR537" s="374"/>
      <c r="AS537" s="374"/>
      <c r="AT537" s="375"/>
      <c r="AU537" s="373"/>
      <c r="AV537" s="374"/>
      <c r="AW537" s="374"/>
      <c r="AX537" s="374"/>
      <c r="AY537" s="374"/>
      <c r="AZ537" s="374"/>
      <c r="BA537" s="374"/>
      <c r="BB537" s="375"/>
      <c r="BC537" s="167"/>
      <c r="BD537" s="7"/>
      <c r="BH537" s="85"/>
      <c r="BI537" s="86"/>
      <c r="BJ537" s="6"/>
      <c r="BK537" s="6"/>
      <c r="BL537" s="6"/>
      <c r="BM537" s="6"/>
      <c r="BN537" s="6"/>
      <c r="BO537" s="6"/>
      <c r="BP537" s="6"/>
      <c r="BQ537" s="6"/>
      <c r="BR537" s="6"/>
      <c r="BS537" s="6"/>
      <c r="BT537" s="175"/>
      <c r="BU537" s="175"/>
      <c r="BV537" s="175"/>
      <c r="BW537" s="175"/>
      <c r="BX537" s="175"/>
      <c r="BY537" s="175"/>
      <c r="BZ537" s="175"/>
      <c r="CA537" s="175"/>
      <c r="CB537" s="175"/>
      <c r="CC537" s="175"/>
      <c r="CD537" s="175"/>
      <c r="CE537" s="175"/>
      <c r="CF537" s="175"/>
      <c r="CG537" s="175"/>
      <c r="CH537" s="175"/>
      <c r="CI537" s="175"/>
      <c r="CJ537" s="86"/>
      <c r="CK537" s="86"/>
      <c r="CL537" s="86"/>
      <c r="CM537" s="86"/>
      <c r="CN537" s="86"/>
      <c r="CO537" s="86"/>
      <c r="CP537" s="86"/>
      <c r="CQ537" s="86"/>
      <c r="CR537" s="86"/>
      <c r="CS537" s="86"/>
      <c r="CT537" s="86"/>
      <c r="CU537" s="86"/>
      <c r="CV537" s="86"/>
      <c r="CW537" s="86"/>
      <c r="CX537" s="86"/>
      <c r="CY537" s="86"/>
      <c r="CZ537" s="86"/>
      <c r="DA537" s="86"/>
      <c r="DB537" s="86"/>
      <c r="DC537" s="86"/>
      <c r="DD537" s="87"/>
    </row>
    <row r="538" spans="5:108" ht="15.75" customHeight="1" x14ac:dyDescent="0.2">
      <c r="E538" s="5"/>
      <c r="F538" s="6"/>
      <c r="G538" s="373"/>
      <c r="H538" s="374"/>
      <c r="I538" s="374"/>
      <c r="J538" s="374"/>
      <c r="K538" s="375"/>
      <c r="L538" s="395"/>
      <c r="M538" s="396"/>
      <c r="N538" s="396"/>
      <c r="O538" s="396"/>
      <c r="P538" s="397"/>
      <c r="Q538" s="373"/>
      <c r="R538" s="374"/>
      <c r="S538" s="374"/>
      <c r="T538" s="374"/>
      <c r="U538" s="374"/>
      <c r="V538" s="374"/>
      <c r="W538" s="374"/>
      <c r="X538" s="375"/>
      <c r="Y538" s="395"/>
      <c r="Z538" s="396"/>
      <c r="AA538" s="396"/>
      <c r="AB538" s="397"/>
      <c r="AC538" s="189"/>
      <c r="AD538" s="190"/>
      <c r="AE538" s="190"/>
      <c r="AF538" s="191"/>
      <c r="AG538" s="373"/>
      <c r="AH538" s="374"/>
      <c r="AI538" s="374"/>
      <c r="AJ538" s="374"/>
      <c r="AK538" s="374"/>
      <c r="AL538" s="374"/>
      <c r="AM538" s="374"/>
      <c r="AN538" s="375"/>
      <c r="AO538" s="373"/>
      <c r="AP538" s="374"/>
      <c r="AQ538" s="374"/>
      <c r="AR538" s="374"/>
      <c r="AS538" s="374"/>
      <c r="AT538" s="375"/>
      <c r="AU538" s="373"/>
      <c r="AV538" s="374"/>
      <c r="AW538" s="374"/>
      <c r="AX538" s="374"/>
      <c r="AY538" s="374"/>
      <c r="AZ538" s="374"/>
      <c r="BA538" s="374"/>
      <c r="BB538" s="375"/>
      <c r="BC538" s="167"/>
      <c r="BD538" s="7"/>
      <c r="BH538" s="85"/>
      <c r="BI538" s="86"/>
      <c r="BJ538" s="6"/>
      <c r="BK538" s="6"/>
      <c r="BL538" s="6"/>
      <c r="BM538" s="6"/>
      <c r="BN538" s="6"/>
      <c r="BO538" s="6"/>
      <c r="BP538" s="6"/>
      <c r="BQ538" s="6"/>
      <c r="BR538" s="6"/>
      <c r="BS538" s="6"/>
      <c r="BT538" s="175"/>
      <c r="BU538" s="175"/>
      <c r="BV538" s="175"/>
      <c r="BW538" s="175"/>
      <c r="BX538" s="175"/>
      <c r="BY538" s="175"/>
      <c r="BZ538" s="175"/>
      <c r="CA538" s="175"/>
      <c r="CB538" s="175"/>
      <c r="CC538" s="175"/>
      <c r="CD538" s="175"/>
      <c r="CE538" s="175"/>
      <c r="CF538" s="175"/>
      <c r="CG538" s="175"/>
      <c r="CH538" s="175"/>
      <c r="CI538" s="175"/>
      <c r="CJ538" s="86"/>
      <c r="CK538" s="86"/>
      <c r="CL538" s="86"/>
      <c r="CM538" s="86"/>
      <c r="CN538" s="86"/>
      <c r="CO538" s="86"/>
      <c r="CP538" s="86"/>
      <c r="CQ538" s="86"/>
      <c r="CR538" s="86"/>
      <c r="CS538" s="86"/>
      <c r="CT538" s="86"/>
      <c r="CU538" s="86"/>
      <c r="CV538" s="86"/>
      <c r="CW538" s="86"/>
      <c r="CX538" s="86"/>
      <c r="CY538" s="86"/>
      <c r="CZ538" s="86"/>
      <c r="DA538" s="86"/>
      <c r="DB538" s="86"/>
      <c r="DC538" s="86"/>
      <c r="DD538" s="87"/>
    </row>
    <row r="539" spans="5:108" ht="15.75" customHeight="1" x14ac:dyDescent="0.2">
      <c r="E539" s="5"/>
      <c r="F539" s="6"/>
      <c r="G539" s="373"/>
      <c r="H539" s="374"/>
      <c r="I539" s="374"/>
      <c r="J539" s="374"/>
      <c r="K539" s="375"/>
      <c r="L539" s="395"/>
      <c r="M539" s="396"/>
      <c r="N539" s="396"/>
      <c r="O539" s="396"/>
      <c r="P539" s="397"/>
      <c r="Q539" s="373"/>
      <c r="R539" s="374"/>
      <c r="S539" s="374"/>
      <c r="T539" s="374"/>
      <c r="U539" s="374"/>
      <c r="V539" s="374"/>
      <c r="W539" s="374"/>
      <c r="X539" s="375"/>
      <c r="Y539" s="395"/>
      <c r="Z539" s="396"/>
      <c r="AA539" s="396"/>
      <c r="AB539" s="397"/>
      <c r="AC539" s="189"/>
      <c r="AD539" s="190"/>
      <c r="AE539" s="190"/>
      <c r="AF539" s="191"/>
      <c r="AG539" s="373"/>
      <c r="AH539" s="374"/>
      <c r="AI539" s="374"/>
      <c r="AJ539" s="374"/>
      <c r="AK539" s="374"/>
      <c r="AL539" s="374"/>
      <c r="AM539" s="374"/>
      <c r="AN539" s="375"/>
      <c r="AO539" s="373"/>
      <c r="AP539" s="374"/>
      <c r="AQ539" s="374"/>
      <c r="AR539" s="374"/>
      <c r="AS539" s="374"/>
      <c r="AT539" s="375"/>
      <c r="AU539" s="373"/>
      <c r="AV539" s="374"/>
      <c r="AW539" s="374"/>
      <c r="AX539" s="374"/>
      <c r="AY539" s="374"/>
      <c r="AZ539" s="374"/>
      <c r="BA539" s="374"/>
      <c r="BB539" s="375"/>
      <c r="BC539" s="167"/>
      <c r="BD539" s="7"/>
      <c r="BH539" s="85"/>
      <c r="BI539" s="86"/>
      <c r="BJ539" s="6"/>
      <c r="BK539" s="6"/>
      <c r="BL539" s="6"/>
      <c r="BM539" s="6"/>
      <c r="BN539" s="6"/>
      <c r="BO539" s="6"/>
      <c r="BP539" s="6"/>
      <c r="BQ539" s="6"/>
      <c r="BR539" s="6"/>
      <c r="BS539" s="6"/>
      <c r="BT539" s="175"/>
      <c r="BU539" s="175"/>
      <c r="BV539" s="175"/>
      <c r="BW539" s="175"/>
      <c r="BX539" s="175"/>
      <c r="BY539" s="175"/>
      <c r="BZ539" s="175"/>
      <c r="CA539" s="175"/>
      <c r="CB539" s="175"/>
      <c r="CC539" s="175"/>
      <c r="CD539" s="175"/>
      <c r="CE539" s="175"/>
      <c r="CF539" s="175"/>
      <c r="CG539" s="175"/>
      <c r="CH539" s="175"/>
      <c r="CI539" s="175"/>
      <c r="CJ539" s="86"/>
      <c r="CK539" s="86"/>
      <c r="CL539" s="86"/>
      <c r="CM539" s="86"/>
      <c r="CN539" s="86"/>
      <c r="CO539" s="86"/>
      <c r="CP539" s="86"/>
      <c r="CQ539" s="86"/>
      <c r="CR539" s="86"/>
      <c r="CS539" s="86"/>
      <c r="CT539" s="86"/>
      <c r="CU539" s="86"/>
      <c r="CV539" s="86"/>
      <c r="CW539" s="86"/>
      <c r="CX539" s="86"/>
      <c r="CY539" s="86"/>
      <c r="CZ539" s="86"/>
      <c r="DA539" s="86"/>
      <c r="DB539" s="86"/>
      <c r="DC539" s="86"/>
      <c r="DD539" s="87"/>
    </row>
    <row r="540" spans="5:108" ht="15.75" customHeight="1" x14ac:dyDescent="0.2">
      <c r="E540" s="5"/>
      <c r="F540" s="6"/>
      <c r="G540" s="373"/>
      <c r="H540" s="374"/>
      <c r="I540" s="374"/>
      <c r="J540" s="374"/>
      <c r="K540" s="375"/>
      <c r="L540" s="395"/>
      <c r="M540" s="396"/>
      <c r="N540" s="396"/>
      <c r="O540" s="396"/>
      <c r="P540" s="397"/>
      <c r="Q540" s="373"/>
      <c r="R540" s="374"/>
      <c r="S540" s="374"/>
      <c r="T540" s="374"/>
      <c r="U540" s="374"/>
      <c r="V540" s="374"/>
      <c r="W540" s="374"/>
      <c r="X540" s="375"/>
      <c r="Y540" s="395"/>
      <c r="Z540" s="396"/>
      <c r="AA540" s="396"/>
      <c r="AB540" s="397"/>
      <c r="AC540" s="189"/>
      <c r="AD540" s="190"/>
      <c r="AE540" s="190"/>
      <c r="AF540" s="191"/>
      <c r="AG540" s="373"/>
      <c r="AH540" s="374"/>
      <c r="AI540" s="374"/>
      <c r="AJ540" s="374"/>
      <c r="AK540" s="374"/>
      <c r="AL540" s="374"/>
      <c r="AM540" s="374"/>
      <c r="AN540" s="375"/>
      <c r="AO540" s="373"/>
      <c r="AP540" s="374"/>
      <c r="AQ540" s="374"/>
      <c r="AR540" s="374"/>
      <c r="AS540" s="374"/>
      <c r="AT540" s="375"/>
      <c r="AU540" s="373"/>
      <c r="AV540" s="374"/>
      <c r="AW540" s="374"/>
      <c r="AX540" s="374"/>
      <c r="AY540" s="374"/>
      <c r="AZ540" s="374"/>
      <c r="BA540" s="374"/>
      <c r="BB540" s="375"/>
      <c r="BC540" s="167"/>
      <c r="BD540" s="7"/>
      <c r="BH540" s="85"/>
      <c r="BI540" s="86"/>
      <c r="BJ540" s="86"/>
      <c r="BK540" s="175"/>
      <c r="BL540" s="175"/>
      <c r="BM540" s="175"/>
      <c r="BN540" s="175"/>
      <c r="BO540" s="175"/>
      <c r="BP540" s="175"/>
      <c r="BQ540" s="175"/>
      <c r="BR540" s="175"/>
      <c r="BS540" s="175"/>
      <c r="BT540" s="175"/>
      <c r="BU540" s="175"/>
      <c r="BV540" s="175"/>
      <c r="BW540" s="175"/>
      <c r="BX540" s="175"/>
      <c r="BY540" s="175"/>
      <c r="BZ540" s="175"/>
      <c r="CA540" s="175"/>
      <c r="CB540" s="175"/>
      <c r="CC540" s="175"/>
      <c r="CD540" s="175"/>
      <c r="CE540" s="175"/>
      <c r="CF540" s="175"/>
      <c r="CG540" s="175"/>
      <c r="CH540" s="175"/>
      <c r="CI540" s="175"/>
      <c r="CJ540" s="86"/>
      <c r="CK540" s="86"/>
      <c r="CL540" s="86"/>
      <c r="CM540" s="86"/>
      <c r="CN540" s="86"/>
      <c r="CO540" s="86"/>
      <c r="CP540" s="86"/>
      <c r="CQ540" s="86"/>
      <c r="CR540" s="86"/>
      <c r="CS540" s="86"/>
      <c r="CT540" s="86"/>
      <c r="CU540" s="86"/>
      <c r="CV540" s="86"/>
      <c r="CW540" s="86"/>
      <c r="CX540" s="86"/>
      <c r="CY540" s="86"/>
      <c r="CZ540" s="86"/>
      <c r="DA540" s="86"/>
      <c r="DB540" s="86"/>
      <c r="DC540" s="86"/>
      <c r="DD540" s="87"/>
    </row>
    <row r="541" spans="5:108" ht="15.75" customHeight="1" x14ac:dyDescent="0.2">
      <c r="E541" s="5"/>
      <c r="F541" s="6"/>
      <c r="G541" s="373"/>
      <c r="H541" s="374"/>
      <c r="I541" s="374"/>
      <c r="J541" s="374"/>
      <c r="K541" s="375"/>
      <c r="L541" s="395"/>
      <c r="M541" s="396"/>
      <c r="N541" s="396"/>
      <c r="O541" s="396"/>
      <c r="P541" s="397"/>
      <c r="Q541" s="373"/>
      <c r="R541" s="374"/>
      <c r="S541" s="374"/>
      <c r="T541" s="374"/>
      <c r="U541" s="374"/>
      <c r="V541" s="374"/>
      <c r="W541" s="374"/>
      <c r="X541" s="375"/>
      <c r="Y541" s="395"/>
      <c r="Z541" s="396"/>
      <c r="AA541" s="396"/>
      <c r="AB541" s="397"/>
      <c r="AC541" s="189"/>
      <c r="AD541" s="190"/>
      <c r="AE541" s="190"/>
      <c r="AF541" s="191"/>
      <c r="AG541" s="373"/>
      <c r="AH541" s="374"/>
      <c r="AI541" s="374"/>
      <c r="AJ541" s="374"/>
      <c r="AK541" s="374"/>
      <c r="AL541" s="374"/>
      <c r="AM541" s="374"/>
      <c r="AN541" s="375"/>
      <c r="AO541" s="373"/>
      <c r="AP541" s="374"/>
      <c r="AQ541" s="374"/>
      <c r="AR541" s="374"/>
      <c r="AS541" s="374"/>
      <c r="AT541" s="375"/>
      <c r="AU541" s="373"/>
      <c r="AV541" s="374"/>
      <c r="AW541" s="374"/>
      <c r="AX541" s="374"/>
      <c r="AY541" s="374"/>
      <c r="AZ541" s="374"/>
      <c r="BA541" s="374"/>
      <c r="BB541" s="375"/>
      <c r="BC541" s="167"/>
      <c r="BD541" s="7"/>
      <c r="BH541" s="85"/>
      <c r="BI541" s="86"/>
      <c r="BJ541" s="86"/>
      <c r="BK541" s="175"/>
      <c r="BL541" s="175"/>
      <c r="BM541" s="175"/>
      <c r="BN541" s="175"/>
      <c r="BO541" s="175"/>
      <c r="BP541" s="175"/>
      <c r="BQ541" s="175"/>
      <c r="BR541" s="175"/>
      <c r="BS541" s="175"/>
      <c r="BT541" s="175"/>
      <c r="BU541" s="175"/>
      <c r="BV541" s="175"/>
      <c r="BW541" s="175"/>
      <c r="BX541" s="175"/>
      <c r="BY541" s="175"/>
      <c r="BZ541" s="175"/>
      <c r="CA541" s="175"/>
      <c r="CB541" s="175"/>
      <c r="CC541" s="175"/>
      <c r="CD541" s="175"/>
      <c r="CE541" s="175"/>
      <c r="CF541" s="175"/>
      <c r="CG541" s="86"/>
      <c r="CH541" s="86"/>
      <c r="CI541" s="86"/>
      <c r="CJ541" s="86"/>
      <c r="CK541" s="86"/>
      <c r="CL541" s="86"/>
      <c r="CM541" s="86"/>
      <c r="CN541" s="86"/>
      <c r="CO541" s="86"/>
      <c r="CP541" s="86"/>
      <c r="CQ541" s="86"/>
      <c r="CR541" s="86"/>
      <c r="CS541" s="86"/>
      <c r="CT541" s="86"/>
      <c r="CU541" s="86"/>
      <c r="CV541" s="86"/>
      <c r="CW541" s="86"/>
      <c r="CX541" s="86"/>
      <c r="CY541" s="86"/>
      <c r="CZ541" s="86"/>
      <c r="DA541" s="86"/>
      <c r="DB541" s="86"/>
      <c r="DC541" s="86"/>
      <c r="DD541" s="87"/>
    </row>
    <row r="542" spans="5:108" ht="15.75" customHeight="1" x14ac:dyDescent="0.2">
      <c r="E542" s="5"/>
      <c r="F542" s="6"/>
      <c r="G542" s="373"/>
      <c r="H542" s="374"/>
      <c r="I542" s="374"/>
      <c r="J542" s="374"/>
      <c r="K542" s="375"/>
      <c r="L542" s="395"/>
      <c r="M542" s="396"/>
      <c r="N542" s="396"/>
      <c r="O542" s="396"/>
      <c r="P542" s="397"/>
      <c r="Q542" s="373"/>
      <c r="R542" s="374"/>
      <c r="S542" s="374"/>
      <c r="T542" s="374"/>
      <c r="U542" s="374"/>
      <c r="V542" s="374"/>
      <c r="W542" s="374"/>
      <c r="X542" s="375"/>
      <c r="Y542" s="395"/>
      <c r="Z542" s="396"/>
      <c r="AA542" s="396"/>
      <c r="AB542" s="397"/>
      <c r="AC542" s="189"/>
      <c r="AD542" s="190"/>
      <c r="AE542" s="190"/>
      <c r="AF542" s="191"/>
      <c r="AG542" s="373"/>
      <c r="AH542" s="374"/>
      <c r="AI542" s="374"/>
      <c r="AJ542" s="374"/>
      <c r="AK542" s="374"/>
      <c r="AL542" s="374"/>
      <c r="AM542" s="374"/>
      <c r="AN542" s="375"/>
      <c r="AO542" s="373"/>
      <c r="AP542" s="374"/>
      <c r="AQ542" s="374"/>
      <c r="AR542" s="374"/>
      <c r="AS542" s="374"/>
      <c r="AT542" s="375"/>
      <c r="AU542" s="373"/>
      <c r="AV542" s="374"/>
      <c r="AW542" s="374"/>
      <c r="AX542" s="374"/>
      <c r="AY542" s="374"/>
      <c r="AZ542" s="374"/>
      <c r="BA542" s="374"/>
      <c r="BB542" s="375"/>
      <c r="BC542" s="167"/>
      <c r="BD542" s="7"/>
      <c r="BH542" s="85"/>
      <c r="BI542" s="86"/>
      <c r="BJ542" s="86"/>
      <c r="BK542" s="175"/>
      <c r="BL542" s="175"/>
      <c r="BM542" s="175"/>
      <c r="BN542" s="175"/>
      <c r="BO542" s="175"/>
      <c r="BP542" s="175"/>
      <c r="BQ542" s="175"/>
      <c r="BR542" s="175"/>
      <c r="BS542" s="175"/>
      <c r="BT542" s="175"/>
      <c r="BU542" s="175"/>
      <c r="BV542" s="175"/>
      <c r="BW542" s="175"/>
      <c r="BX542" s="175"/>
      <c r="BY542" s="175"/>
      <c r="BZ542" s="175"/>
      <c r="CA542" s="175"/>
      <c r="CB542" s="175"/>
      <c r="CC542" s="175"/>
      <c r="CD542" s="175"/>
      <c r="CE542" s="175"/>
      <c r="CF542" s="175"/>
      <c r="CG542" s="86"/>
      <c r="CH542" s="86"/>
      <c r="CI542" s="86"/>
      <c r="CJ542" s="86"/>
      <c r="CK542" s="86"/>
      <c r="CL542" s="86"/>
      <c r="CM542" s="86"/>
      <c r="CN542" s="86"/>
      <c r="CO542" s="86"/>
      <c r="CP542" s="86"/>
      <c r="CQ542" s="86"/>
      <c r="CR542" s="86"/>
      <c r="CS542" s="86"/>
      <c r="CT542" s="86"/>
      <c r="CU542" s="86"/>
      <c r="CV542" s="86"/>
      <c r="CW542" s="86"/>
      <c r="CX542" s="86"/>
      <c r="CY542" s="86"/>
      <c r="CZ542" s="86"/>
      <c r="DA542" s="86"/>
      <c r="DB542" s="86"/>
      <c r="DC542" s="86"/>
      <c r="DD542" s="87"/>
    </row>
    <row r="543" spans="5:108" ht="15.75" customHeight="1" x14ac:dyDescent="0.2">
      <c r="E543" s="5"/>
      <c r="F543" s="6"/>
      <c r="G543" s="373"/>
      <c r="H543" s="374"/>
      <c r="I543" s="374"/>
      <c r="J543" s="374"/>
      <c r="K543" s="375"/>
      <c r="L543" s="395"/>
      <c r="M543" s="396"/>
      <c r="N543" s="396"/>
      <c r="O543" s="396"/>
      <c r="P543" s="397"/>
      <c r="Q543" s="373"/>
      <c r="R543" s="374"/>
      <c r="S543" s="374"/>
      <c r="T543" s="374"/>
      <c r="U543" s="374"/>
      <c r="V543" s="374"/>
      <c r="W543" s="374"/>
      <c r="X543" s="375"/>
      <c r="Y543" s="395"/>
      <c r="Z543" s="396"/>
      <c r="AA543" s="396"/>
      <c r="AB543" s="397"/>
      <c r="AC543" s="189"/>
      <c r="AD543" s="190"/>
      <c r="AE543" s="190"/>
      <c r="AF543" s="191"/>
      <c r="AG543" s="373"/>
      <c r="AH543" s="374"/>
      <c r="AI543" s="374"/>
      <c r="AJ543" s="374"/>
      <c r="AK543" s="374"/>
      <c r="AL543" s="374"/>
      <c r="AM543" s="374"/>
      <c r="AN543" s="375"/>
      <c r="AO543" s="373"/>
      <c r="AP543" s="374"/>
      <c r="AQ543" s="374"/>
      <c r="AR543" s="374"/>
      <c r="AS543" s="374"/>
      <c r="AT543" s="375"/>
      <c r="AU543" s="373"/>
      <c r="AV543" s="374"/>
      <c r="AW543" s="374"/>
      <c r="AX543" s="374"/>
      <c r="AY543" s="374"/>
      <c r="AZ543" s="374"/>
      <c r="BA543" s="374"/>
      <c r="BB543" s="375"/>
      <c r="BC543" s="167"/>
      <c r="BD543" s="7"/>
      <c r="BH543" s="85"/>
      <c r="BI543" s="86"/>
      <c r="BJ543" s="86"/>
      <c r="BK543" s="175"/>
      <c r="BL543" s="175"/>
      <c r="BM543" s="175"/>
      <c r="BN543" s="175"/>
      <c r="BO543" s="175"/>
      <c r="BP543" s="175"/>
      <c r="BQ543" s="175"/>
      <c r="BR543" s="175"/>
      <c r="BS543" s="175"/>
      <c r="BT543" s="175"/>
      <c r="BU543" s="175"/>
      <c r="BV543" s="175"/>
      <c r="BW543" s="175"/>
      <c r="BX543" s="175"/>
      <c r="BY543" s="175"/>
      <c r="BZ543" s="175"/>
      <c r="CA543" s="175"/>
      <c r="CB543" s="175"/>
      <c r="CC543" s="175"/>
      <c r="CD543" s="175"/>
      <c r="CE543" s="175"/>
      <c r="CF543" s="175"/>
      <c r="CG543" s="86"/>
      <c r="CH543" s="86"/>
      <c r="CI543" s="86"/>
      <c r="CJ543" s="86"/>
      <c r="CK543" s="86"/>
      <c r="CL543" s="86"/>
      <c r="CM543" s="86"/>
      <c r="CN543" s="86"/>
      <c r="CO543" s="86"/>
      <c r="CP543" s="86"/>
      <c r="CQ543" s="86"/>
      <c r="CR543" s="86"/>
      <c r="CS543" s="86"/>
      <c r="CT543" s="86"/>
      <c r="CU543" s="86"/>
      <c r="CV543" s="86"/>
      <c r="CW543" s="86"/>
      <c r="CX543" s="86"/>
      <c r="CY543" s="86"/>
      <c r="CZ543" s="86"/>
      <c r="DA543" s="86"/>
      <c r="DB543" s="86"/>
      <c r="DC543" s="86"/>
      <c r="DD543" s="87"/>
    </row>
    <row r="544" spans="5:108" ht="15.75" customHeight="1" x14ac:dyDescent="0.2">
      <c r="E544" s="5"/>
      <c r="F544" s="6"/>
      <c r="G544" s="373"/>
      <c r="H544" s="374"/>
      <c r="I544" s="374"/>
      <c r="J544" s="374"/>
      <c r="K544" s="375"/>
      <c r="L544" s="395"/>
      <c r="M544" s="396"/>
      <c r="N544" s="396"/>
      <c r="O544" s="396"/>
      <c r="P544" s="397"/>
      <c r="Q544" s="373"/>
      <c r="R544" s="374"/>
      <c r="S544" s="374"/>
      <c r="T544" s="374"/>
      <c r="U544" s="374"/>
      <c r="V544" s="374"/>
      <c r="W544" s="374"/>
      <c r="X544" s="375"/>
      <c r="Y544" s="395"/>
      <c r="Z544" s="396"/>
      <c r="AA544" s="396"/>
      <c r="AB544" s="397"/>
      <c r="AC544" s="189"/>
      <c r="AD544" s="190"/>
      <c r="AE544" s="190"/>
      <c r="AF544" s="191"/>
      <c r="AG544" s="373"/>
      <c r="AH544" s="374"/>
      <c r="AI544" s="374"/>
      <c r="AJ544" s="374"/>
      <c r="AK544" s="374"/>
      <c r="AL544" s="374"/>
      <c r="AM544" s="374"/>
      <c r="AN544" s="375"/>
      <c r="AO544" s="373"/>
      <c r="AP544" s="374"/>
      <c r="AQ544" s="374"/>
      <c r="AR544" s="374"/>
      <c r="AS544" s="374"/>
      <c r="AT544" s="375"/>
      <c r="AU544" s="373"/>
      <c r="AV544" s="374"/>
      <c r="AW544" s="374"/>
      <c r="AX544" s="374"/>
      <c r="AY544" s="374"/>
      <c r="AZ544" s="374"/>
      <c r="BA544" s="374"/>
      <c r="BB544" s="375"/>
      <c r="BC544" s="167"/>
      <c r="BD544" s="7"/>
      <c r="BH544" s="85"/>
      <c r="BI544" s="86"/>
      <c r="BJ544" s="86"/>
      <c r="BK544" s="175"/>
      <c r="BL544" s="175"/>
      <c r="BM544" s="175"/>
      <c r="BN544" s="175"/>
      <c r="BO544" s="175"/>
      <c r="BP544" s="175"/>
      <c r="BQ544" s="175"/>
      <c r="BR544" s="175"/>
      <c r="BS544" s="175"/>
      <c r="BT544" s="175"/>
      <c r="BU544" s="175"/>
      <c r="BV544" s="175"/>
      <c r="BW544" s="175"/>
      <c r="BX544" s="175"/>
      <c r="BY544" s="175"/>
      <c r="BZ544" s="175"/>
      <c r="CA544" s="175"/>
      <c r="CB544" s="175"/>
      <c r="CC544" s="175"/>
      <c r="CD544" s="175"/>
      <c r="CE544" s="175"/>
      <c r="CF544" s="175"/>
      <c r="CG544" s="86"/>
      <c r="CH544" s="86"/>
      <c r="CI544" s="86"/>
      <c r="CJ544" s="86"/>
      <c r="CK544" s="86"/>
      <c r="CL544" s="86"/>
      <c r="CM544" s="86"/>
      <c r="CN544" s="86"/>
      <c r="CO544" s="86"/>
      <c r="CP544" s="86"/>
      <c r="CQ544" s="86"/>
      <c r="CR544" s="86"/>
      <c r="CS544" s="86"/>
      <c r="CT544" s="86"/>
      <c r="CU544" s="86"/>
      <c r="CV544" s="86"/>
      <c r="CW544" s="86"/>
      <c r="CX544" s="86"/>
      <c r="CY544" s="86"/>
      <c r="CZ544" s="86"/>
      <c r="DA544" s="86"/>
      <c r="DB544" s="86"/>
      <c r="DC544" s="86"/>
      <c r="DD544" s="87"/>
    </row>
    <row r="545" spans="1:130" ht="15.75" customHeight="1" x14ac:dyDescent="0.2">
      <c r="E545" s="5"/>
      <c r="F545" s="6"/>
      <c r="G545" s="373"/>
      <c r="H545" s="374"/>
      <c r="I545" s="374"/>
      <c r="J545" s="374"/>
      <c r="K545" s="375"/>
      <c r="L545" s="395"/>
      <c r="M545" s="396"/>
      <c r="N545" s="396"/>
      <c r="O545" s="396"/>
      <c r="P545" s="397"/>
      <c r="Q545" s="373"/>
      <c r="R545" s="374"/>
      <c r="S545" s="374"/>
      <c r="T545" s="374"/>
      <c r="U545" s="374"/>
      <c r="V545" s="374"/>
      <c r="W545" s="374"/>
      <c r="X545" s="375"/>
      <c r="Y545" s="395"/>
      <c r="Z545" s="396"/>
      <c r="AA545" s="396"/>
      <c r="AB545" s="397"/>
      <c r="AC545" s="189"/>
      <c r="AD545" s="190"/>
      <c r="AE545" s="190"/>
      <c r="AF545" s="191"/>
      <c r="AG545" s="373"/>
      <c r="AH545" s="374"/>
      <c r="AI545" s="374"/>
      <c r="AJ545" s="374"/>
      <c r="AK545" s="374"/>
      <c r="AL545" s="374"/>
      <c r="AM545" s="374"/>
      <c r="AN545" s="375"/>
      <c r="AO545" s="373"/>
      <c r="AP545" s="374"/>
      <c r="AQ545" s="374"/>
      <c r="AR545" s="374"/>
      <c r="AS545" s="374"/>
      <c r="AT545" s="375"/>
      <c r="AU545" s="373"/>
      <c r="AV545" s="374"/>
      <c r="AW545" s="374"/>
      <c r="AX545" s="374"/>
      <c r="AY545" s="374"/>
      <c r="AZ545" s="374"/>
      <c r="BA545" s="374"/>
      <c r="BB545" s="375"/>
      <c r="BC545" s="167"/>
      <c r="BD545" s="7"/>
      <c r="BH545" s="85"/>
      <c r="BI545" s="86"/>
      <c r="BJ545" s="86"/>
      <c r="BK545" s="175"/>
      <c r="BL545" s="175"/>
      <c r="BM545" s="175"/>
      <c r="BN545" s="175"/>
      <c r="BO545" s="175"/>
      <c r="BP545" s="175"/>
      <c r="BQ545" s="175"/>
      <c r="BR545" s="175"/>
      <c r="BS545" s="175"/>
      <c r="BT545" s="175"/>
      <c r="BU545" s="175"/>
      <c r="BV545" s="175"/>
      <c r="BW545" s="175"/>
      <c r="BX545" s="175"/>
      <c r="BY545" s="175"/>
      <c r="BZ545" s="175"/>
      <c r="CA545" s="175"/>
      <c r="CB545" s="175"/>
      <c r="CC545" s="175"/>
      <c r="CD545" s="175"/>
      <c r="CE545" s="175"/>
      <c r="CF545" s="175"/>
      <c r="CG545" s="86"/>
      <c r="CH545" s="86"/>
      <c r="CI545" s="86"/>
      <c r="CJ545" s="86"/>
      <c r="CK545" s="86"/>
      <c r="CL545" s="86"/>
      <c r="CM545" s="86"/>
      <c r="CN545" s="86"/>
      <c r="CO545" s="86"/>
      <c r="CP545" s="86"/>
      <c r="CQ545" s="86"/>
      <c r="CR545" s="86"/>
      <c r="CS545" s="86"/>
      <c r="CT545" s="86"/>
      <c r="CU545" s="86"/>
      <c r="CV545" s="86"/>
      <c r="CW545" s="86"/>
      <c r="CX545" s="86"/>
      <c r="CY545" s="86"/>
      <c r="CZ545" s="86"/>
      <c r="DA545" s="86"/>
      <c r="DB545" s="86"/>
      <c r="DC545" s="86"/>
      <c r="DD545" s="87"/>
    </row>
    <row r="546" spans="1:130" ht="15.75" customHeight="1" x14ac:dyDescent="0.2">
      <c r="E546" s="5"/>
      <c r="F546" s="6"/>
      <c r="G546" s="167"/>
      <c r="H546" s="167"/>
      <c r="I546" s="167"/>
      <c r="J546" s="167"/>
      <c r="K546" s="167"/>
      <c r="L546" s="167"/>
      <c r="M546" s="167"/>
      <c r="N546" s="167"/>
      <c r="O546" s="167"/>
      <c r="P546" s="167"/>
      <c r="Q546" s="167"/>
      <c r="R546" s="167"/>
      <c r="S546" s="167"/>
      <c r="T546" s="167"/>
      <c r="U546" s="167"/>
      <c r="V546" s="167"/>
      <c r="W546" s="167"/>
      <c r="X546" s="167"/>
      <c r="Y546" s="167"/>
      <c r="Z546" s="167"/>
      <c r="AA546" s="167"/>
      <c r="AB546" s="167"/>
      <c r="AC546" s="167"/>
      <c r="AD546" s="167"/>
      <c r="AE546" s="167"/>
      <c r="AF546" s="167"/>
      <c r="AG546" s="167"/>
      <c r="AH546" s="167"/>
      <c r="AI546" s="167"/>
      <c r="AJ546" s="167"/>
      <c r="AK546" s="167"/>
      <c r="AL546" s="167"/>
      <c r="AM546" s="167"/>
      <c r="AN546" s="167"/>
      <c r="AO546" s="167"/>
      <c r="AP546" s="167"/>
      <c r="AQ546" s="167"/>
      <c r="AR546" s="167"/>
      <c r="AS546" s="167"/>
      <c r="AT546" s="167"/>
      <c r="AU546" s="167"/>
      <c r="AV546" s="167"/>
      <c r="AW546" s="167"/>
      <c r="AX546" s="167"/>
      <c r="AY546" s="167"/>
      <c r="AZ546" s="167"/>
      <c r="BA546" s="167"/>
      <c r="BB546" s="167"/>
      <c r="BC546" s="167"/>
      <c r="BD546" s="7"/>
      <c r="BH546" s="85"/>
      <c r="BI546" s="86"/>
      <c r="BJ546" s="86"/>
      <c r="BK546" s="86"/>
      <c r="BL546" s="86"/>
      <c r="BM546" s="86"/>
      <c r="BN546" s="86"/>
      <c r="BO546" s="86"/>
      <c r="BP546" s="86"/>
      <c r="BQ546" s="86"/>
      <c r="BR546" s="86"/>
      <c r="BS546" s="86"/>
      <c r="BT546" s="86"/>
      <c r="BU546" s="86"/>
      <c r="BV546" s="86"/>
      <c r="BW546" s="86"/>
      <c r="BX546" s="86"/>
      <c r="BY546" s="86"/>
      <c r="BZ546" s="86"/>
      <c r="CA546" s="86"/>
      <c r="CB546" s="86"/>
      <c r="CC546" s="86"/>
      <c r="CD546" s="86"/>
      <c r="CE546" s="86"/>
      <c r="CF546" s="86"/>
      <c r="CG546" s="86"/>
      <c r="CH546" s="86"/>
      <c r="CI546" s="86"/>
      <c r="CJ546" s="86"/>
      <c r="CK546" s="86"/>
      <c r="CL546" s="86"/>
      <c r="CM546" s="86"/>
      <c r="CN546" s="86"/>
      <c r="CO546" s="86"/>
      <c r="CP546" s="86"/>
      <c r="CQ546" s="86"/>
      <c r="CR546" s="86"/>
      <c r="CS546" s="86"/>
      <c r="CT546" s="86"/>
      <c r="CU546" s="86"/>
      <c r="CV546" s="86"/>
      <c r="CW546" s="86"/>
      <c r="CX546" s="86"/>
      <c r="CY546" s="86"/>
      <c r="CZ546" s="86"/>
      <c r="DA546" s="86"/>
      <c r="DB546" s="86"/>
      <c r="DC546" s="86"/>
      <c r="DD546" s="87"/>
    </row>
    <row r="547" spans="1:130" ht="15.75" customHeight="1" x14ac:dyDescent="0.2">
      <c r="E547" s="5"/>
      <c r="F547" s="6"/>
      <c r="G547" s="167"/>
      <c r="H547" s="167"/>
      <c r="I547" s="167"/>
      <c r="J547" s="167"/>
      <c r="K547" s="167"/>
      <c r="L547" s="167"/>
      <c r="M547" s="167"/>
      <c r="N547" s="167"/>
      <c r="O547" s="167"/>
      <c r="P547" s="167"/>
      <c r="Q547" s="167"/>
      <c r="R547" s="167"/>
      <c r="S547" s="167"/>
      <c r="T547" s="167"/>
      <c r="U547" s="167"/>
      <c r="V547" s="167"/>
      <c r="W547" s="167"/>
      <c r="X547" s="167"/>
      <c r="Y547" s="167"/>
      <c r="Z547" s="167"/>
      <c r="AA547" s="167"/>
      <c r="AB547" s="167"/>
      <c r="AC547" s="167"/>
      <c r="AD547" s="167"/>
      <c r="AE547" s="167"/>
      <c r="AF547" s="167"/>
      <c r="AG547" s="167"/>
      <c r="AH547" s="167"/>
      <c r="AI547" s="167"/>
      <c r="AJ547" s="167"/>
      <c r="AK547" s="167"/>
      <c r="AL547" s="167"/>
      <c r="AM547" s="167"/>
      <c r="AN547" s="167"/>
      <c r="AO547" s="167"/>
      <c r="AP547" s="167"/>
      <c r="AQ547" s="167"/>
      <c r="AR547" s="167"/>
      <c r="AS547" s="167"/>
      <c r="AT547" s="167"/>
      <c r="AU547" s="167"/>
      <c r="AV547" s="167"/>
      <c r="AW547" s="167"/>
      <c r="AX547" s="167"/>
      <c r="AY547" s="167"/>
      <c r="AZ547" s="167"/>
      <c r="BA547" s="167"/>
      <c r="BB547" s="167"/>
      <c r="BC547" s="167"/>
      <c r="BD547" s="7"/>
      <c r="BH547" s="85"/>
      <c r="BI547" s="86"/>
      <c r="BJ547" s="86"/>
      <c r="BK547" s="86"/>
      <c r="BL547" s="86"/>
      <c r="BM547" s="86"/>
      <c r="BN547" s="86"/>
      <c r="BO547" s="86"/>
      <c r="BP547" s="86"/>
      <c r="BQ547" s="86"/>
      <c r="BR547" s="86"/>
      <c r="BS547" s="86"/>
      <c r="BT547" s="86"/>
      <c r="BU547" s="86"/>
      <c r="BV547" s="86"/>
      <c r="BW547" s="86"/>
      <c r="BX547" s="86"/>
      <c r="BY547" s="86"/>
      <c r="BZ547" s="86"/>
      <c r="CA547" s="86"/>
      <c r="CB547" s="86"/>
      <c r="CC547" s="86"/>
      <c r="CD547" s="86"/>
      <c r="CE547" s="86"/>
      <c r="CF547" s="86"/>
      <c r="CG547" s="86"/>
      <c r="CH547" s="86"/>
      <c r="CI547" s="86"/>
      <c r="CJ547" s="86"/>
      <c r="CK547" s="86"/>
      <c r="CL547" s="86"/>
      <c r="CM547" s="86"/>
      <c r="CN547" s="86"/>
      <c r="CO547" s="86"/>
      <c r="CP547" s="86"/>
      <c r="CQ547" s="86"/>
      <c r="CR547" s="86"/>
      <c r="CS547" s="86"/>
      <c r="CT547" s="86"/>
      <c r="CU547" s="86"/>
      <c r="CV547" s="86"/>
      <c r="CW547" s="86"/>
      <c r="CX547" s="86"/>
      <c r="CY547" s="86"/>
      <c r="CZ547" s="86"/>
      <c r="DA547" s="86"/>
      <c r="DB547" s="86"/>
      <c r="DC547" s="86"/>
      <c r="DD547" s="87"/>
    </row>
    <row r="548" spans="1:130" ht="15.75" thickBot="1" x14ac:dyDescent="0.25">
      <c r="E548" s="21"/>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3"/>
      <c r="BH548" s="88"/>
      <c r="BI548" s="89"/>
      <c r="BJ548" s="89"/>
      <c r="BK548" s="89"/>
      <c r="BL548" s="89"/>
      <c r="BM548" s="89"/>
      <c r="BN548" s="89"/>
      <c r="BO548" s="89"/>
      <c r="BP548" s="89"/>
      <c r="BQ548" s="89"/>
      <c r="BR548" s="89"/>
      <c r="BS548" s="89"/>
      <c r="BT548" s="89"/>
      <c r="BU548" s="89"/>
      <c r="BV548" s="89"/>
      <c r="BW548" s="89"/>
      <c r="BX548" s="89"/>
      <c r="BY548" s="89"/>
      <c r="BZ548" s="89"/>
      <c r="CA548" s="89"/>
      <c r="CB548" s="89"/>
      <c r="CC548" s="89"/>
      <c r="CD548" s="89"/>
      <c r="CE548" s="89"/>
      <c r="CF548" s="89"/>
      <c r="CG548" s="89"/>
      <c r="CH548" s="89"/>
      <c r="CI548" s="89"/>
      <c r="CJ548" s="89"/>
      <c r="CK548" s="89"/>
      <c r="CL548" s="89"/>
      <c r="CM548" s="89"/>
      <c r="CN548" s="89"/>
      <c r="CO548" s="89"/>
      <c r="CP548" s="89"/>
      <c r="CQ548" s="89"/>
      <c r="CR548" s="89"/>
      <c r="CS548" s="89"/>
      <c r="CT548" s="89"/>
      <c r="CU548" s="89"/>
      <c r="CV548" s="89"/>
      <c r="CW548" s="89"/>
      <c r="CX548" s="89"/>
      <c r="CY548" s="89"/>
      <c r="CZ548" s="89"/>
      <c r="DA548" s="89"/>
      <c r="DB548" s="89"/>
      <c r="DC548" s="89"/>
      <c r="DD548" s="90"/>
    </row>
    <row r="549" spans="1:130" x14ac:dyDescent="0.2">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row>
    <row r="551" spans="1:130" ht="21" thickBot="1" x14ac:dyDescent="0.35">
      <c r="A551" s="378" t="s">
        <v>508</v>
      </c>
      <c r="B551" s="378"/>
      <c r="C551" s="378"/>
      <c r="D551" s="378"/>
      <c r="E551" s="27" t="s">
        <v>1251</v>
      </c>
      <c r="BG551" s="341"/>
      <c r="BH551" s="341"/>
      <c r="BI551" s="341"/>
      <c r="BJ551" s="341"/>
      <c r="BK551" s="341"/>
      <c r="BL551" s="341"/>
      <c r="BM551" s="341"/>
      <c r="BN551" s="341"/>
      <c r="BO551" s="341"/>
      <c r="BP551" s="341"/>
      <c r="BQ551" s="341"/>
      <c r="BR551" s="341"/>
      <c r="BS551" s="341"/>
      <c r="BT551" s="341"/>
      <c r="BU551" s="341"/>
      <c r="BV551" s="341"/>
      <c r="BW551" s="341"/>
      <c r="BX551" s="341"/>
      <c r="BY551" s="341"/>
      <c r="BZ551" s="341"/>
      <c r="CA551" s="341"/>
      <c r="CB551" s="341"/>
      <c r="CC551" s="341"/>
      <c r="CD551" s="341"/>
      <c r="CE551" s="341"/>
      <c r="CF551" s="341"/>
      <c r="CG551" s="341"/>
      <c r="CH551" s="341"/>
      <c r="CI551" s="341"/>
      <c r="CJ551" s="341"/>
      <c r="CK551" s="341"/>
      <c r="CL551" s="341"/>
      <c r="CM551" s="341"/>
      <c r="CN551" s="341"/>
      <c r="CO551" s="341"/>
      <c r="CP551" s="341"/>
      <c r="CQ551" s="341"/>
      <c r="CR551" s="341"/>
      <c r="CS551" s="341"/>
      <c r="CT551" s="341"/>
      <c r="CU551" s="341"/>
      <c r="CV551" s="341"/>
      <c r="CW551" s="341"/>
      <c r="CX551" s="341"/>
      <c r="CY551" s="341"/>
      <c r="CZ551" s="341"/>
      <c r="DA551" s="341"/>
      <c r="DB551" s="341"/>
      <c r="DC551" s="341"/>
      <c r="DD551" s="341"/>
      <c r="DE551" s="341"/>
      <c r="DF551" s="341"/>
      <c r="DG551" s="341"/>
      <c r="DH551" s="341"/>
      <c r="DI551" s="341"/>
      <c r="DJ551" s="341"/>
      <c r="DK551" s="341"/>
      <c r="DL551" s="341"/>
      <c r="DM551" s="341"/>
      <c r="DN551" s="341"/>
      <c r="DO551" s="341"/>
      <c r="DP551" s="341"/>
      <c r="DQ551" s="341"/>
      <c r="DR551" s="341"/>
      <c r="DS551" s="341"/>
      <c r="DT551" s="341"/>
      <c r="DU551" s="341"/>
      <c r="DV551" s="341"/>
      <c r="DW551" s="341"/>
      <c r="DX551" s="341"/>
      <c r="DY551" s="341"/>
      <c r="DZ551" s="341"/>
    </row>
    <row r="552" spans="1:130" ht="6.75" customHeight="1" x14ac:dyDescent="0.2">
      <c r="E552" s="168"/>
      <c r="F552" s="169"/>
      <c r="G552" s="169"/>
      <c r="H552" s="169"/>
      <c r="I552" s="169"/>
      <c r="J552" s="169"/>
      <c r="K552" s="169"/>
      <c r="L552" s="169"/>
      <c r="M552" s="169"/>
      <c r="N552" s="169"/>
      <c r="O552" s="169"/>
      <c r="P552" s="169"/>
      <c r="Q552" s="169"/>
      <c r="R552" s="169"/>
      <c r="S552" s="169"/>
      <c r="T552" s="169"/>
      <c r="U552" s="169"/>
      <c r="V552" s="169"/>
      <c r="W552" s="169"/>
      <c r="X552" s="169"/>
      <c r="Y552" s="169"/>
      <c r="Z552" s="169"/>
      <c r="AA552" s="169"/>
      <c r="AB552" s="169"/>
      <c r="AC552" s="169"/>
      <c r="AD552" s="169"/>
      <c r="AE552" s="169"/>
      <c r="AF552" s="169"/>
      <c r="AG552" s="169"/>
      <c r="AH552" s="169"/>
      <c r="AI552" s="169"/>
      <c r="AJ552" s="169"/>
      <c r="AK552" s="169"/>
      <c r="AL552" s="169"/>
      <c r="AM552" s="169"/>
      <c r="AN552" s="169"/>
      <c r="AO552" s="169"/>
      <c r="AP552" s="169"/>
      <c r="AQ552" s="169"/>
      <c r="AR552" s="169"/>
      <c r="AS552" s="169"/>
      <c r="AT552" s="169"/>
      <c r="AU552" s="169"/>
      <c r="AV552" s="169"/>
      <c r="AW552" s="169"/>
      <c r="AX552" s="169"/>
      <c r="AY552" s="169"/>
      <c r="AZ552" s="169"/>
      <c r="BA552" s="169"/>
      <c r="BB552" s="169"/>
      <c r="BC552" s="169"/>
      <c r="BD552" s="170"/>
      <c r="BG552" s="341"/>
      <c r="BH552" s="345"/>
      <c r="BI552" s="346"/>
      <c r="BJ552" s="346"/>
      <c r="BK552" s="346"/>
      <c r="BL552" s="346"/>
      <c r="BM552" s="346"/>
      <c r="BN552" s="346"/>
      <c r="BO552" s="346"/>
      <c r="BP552" s="346"/>
      <c r="BQ552" s="346"/>
      <c r="BR552" s="346"/>
      <c r="BS552" s="346"/>
      <c r="BT552" s="346"/>
      <c r="BU552" s="346"/>
      <c r="BV552" s="346"/>
      <c r="BW552" s="346"/>
      <c r="BX552" s="346"/>
      <c r="BY552" s="346"/>
      <c r="BZ552" s="346"/>
      <c r="CA552" s="346"/>
      <c r="CB552" s="346"/>
      <c r="CC552" s="346"/>
      <c r="CD552" s="346"/>
      <c r="CE552" s="346"/>
      <c r="CF552" s="346"/>
      <c r="CG552" s="346"/>
      <c r="CH552" s="346"/>
      <c r="CI552" s="346"/>
      <c r="CJ552" s="346"/>
      <c r="CK552" s="346"/>
      <c r="CL552" s="346"/>
      <c r="CM552" s="346"/>
      <c r="CN552" s="346"/>
      <c r="CO552" s="346"/>
      <c r="CP552" s="346"/>
      <c r="CQ552" s="346"/>
      <c r="CR552" s="346"/>
      <c r="CS552" s="346"/>
      <c r="CT552" s="346"/>
      <c r="CU552" s="346"/>
      <c r="CV552" s="346"/>
      <c r="CW552" s="346"/>
      <c r="CX552" s="346"/>
      <c r="CY552" s="346"/>
      <c r="CZ552" s="346"/>
      <c r="DA552" s="346"/>
      <c r="DB552" s="346"/>
      <c r="DC552" s="346"/>
      <c r="DD552" s="346"/>
      <c r="DE552" s="347"/>
      <c r="DF552" s="341"/>
      <c r="DG552" s="341"/>
      <c r="DH552" s="341"/>
      <c r="DI552" s="341"/>
      <c r="DJ552" s="341"/>
      <c r="DK552" s="341"/>
      <c r="DL552" s="341"/>
      <c r="DM552" s="341"/>
      <c r="DN552" s="341"/>
      <c r="DO552" s="341"/>
      <c r="DP552" s="341"/>
      <c r="DQ552" s="341"/>
      <c r="DR552" s="341"/>
      <c r="DS552" s="341"/>
      <c r="DT552" s="341"/>
      <c r="DU552" s="341"/>
      <c r="DV552" s="341"/>
      <c r="DW552" s="341"/>
      <c r="DX552" s="341"/>
      <c r="DY552" s="341"/>
      <c r="DZ552" s="341"/>
    </row>
    <row r="553" spans="1:130" ht="21.75" customHeight="1" x14ac:dyDescent="0.2">
      <c r="E553" s="210"/>
      <c r="F553" s="342"/>
      <c r="G553" s="342"/>
      <c r="H553" s="342"/>
      <c r="I553" s="342"/>
      <c r="J553" s="342"/>
      <c r="K553" s="342"/>
      <c r="L553" s="342"/>
      <c r="M553" s="342"/>
      <c r="N553" s="342"/>
      <c r="O553" s="342"/>
      <c r="P553" s="342"/>
      <c r="Q553" s="342"/>
      <c r="R553" s="342"/>
      <c r="S553" s="342"/>
      <c r="T553" s="342"/>
      <c r="U553" s="342"/>
      <c r="V553" s="342"/>
      <c r="W553" s="342"/>
      <c r="X553" s="342"/>
      <c r="Y553" s="342"/>
      <c r="Z553" s="342"/>
      <c r="AA553" s="342"/>
      <c r="AB553" s="342"/>
      <c r="AC553" s="342"/>
      <c r="AD553" s="342"/>
      <c r="AE553" s="342"/>
      <c r="AF553" s="342"/>
      <c r="AG553" s="342"/>
      <c r="AH553" s="342"/>
      <c r="AI553" s="342"/>
      <c r="AJ553" s="342"/>
      <c r="AK553" s="342"/>
      <c r="AL553" s="342"/>
      <c r="AM553" s="342"/>
      <c r="AN553" s="342"/>
      <c r="AO553" s="342"/>
      <c r="AP553" s="342"/>
      <c r="AQ553" s="389" t="s">
        <v>1285</v>
      </c>
      <c r="AR553" s="390"/>
      <c r="AS553" s="390"/>
      <c r="AT553" s="390"/>
      <c r="AU553" s="390"/>
      <c r="AV553" s="391"/>
      <c r="AW553" s="342"/>
      <c r="AX553" s="342"/>
      <c r="AY553" s="342"/>
      <c r="AZ553" s="342"/>
      <c r="BA553" s="342"/>
      <c r="BB553" s="342"/>
      <c r="BC553" s="342"/>
      <c r="BD553" s="212"/>
      <c r="BG553" s="341"/>
      <c r="BH553" s="348"/>
      <c r="BI553" s="349"/>
      <c r="BJ553" s="349"/>
      <c r="BK553" s="349"/>
      <c r="BL553" s="349"/>
      <c r="BM553" s="349"/>
      <c r="BN553" s="349"/>
      <c r="BO553" s="349"/>
      <c r="BP553" s="349"/>
      <c r="BQ553" s="349"/>
      <c r="BR553" s="349"/>
      <c r="BS553" s="349"/>
      <c r="BT553" s="349"/>
      <c r="BU553" s="349"/>
      <c r="BV553" s="349"/>
      <c r="BW553" s="349"/>
      <c r="BX553" s="349"/>
      <c r="BY553" s="349"/>
      <c r="BZ553" s="349"/>
      <c r="CA553" s="349"/>
      <c r="CB553" s="349"/>
      <c r="CC553" s="349"/>
      <c r="CD553" s="349"/>
      <c r="CE553" s="349"/>
      <c r="CF553" s="349"/>
      <c r="CG553" s="349"/>
      <c r="CH553" s="349"/>
      <c r="CI553" s="349"/>
      <c r="CJ553" s="349"/>
      <c r="CK553" s="349"/>
      <c r="CL553" s="349"/>
      <c r="CM553" s="349"/>
      <c r="CN553" s="349"/>
      <c r="CO553" s="349"/>
      <c r="CP553" s="349"/>
      <c r="CQ553" s="349"/>
      <c r="CR553" s="349"/>
      <c r="CS553" s="349"/>
      <c r="CT553" s="349"/>
      <c r="CU553" s="349"/>
      <c r="CV553" s="349"/>
      <c r="CW553" s="349"/>
      <c r="CX553" s="349"/>
      <c r="CY553" s="349"/>
      <c r="CZ553" s="349"/>
      <c r="DA553" s="349"/>
      <c r="DB553" s="349"/>
      <c r="DC553" s="349"/>
      <c r="DD553" s="349"/>
      <c r="DE553" s="350"/>
      <c r="DF553" s="341"/>
      <c r="DG553" s="341"/>
      <c r="DH553" s="341"/>
      <c r="DI553" s="341"/>
      <c r="DJ553" s="341"/>
      <c r="DK553" s="341"/>
      <c r="DL553" s="341"/>
      <c r="DM553" s="341"/>
      <c r="DN553" s="341"/>
      <c r="DO553" s="341"/>
      <c r="DP553" s="341"/>
      <c r="DQ553" s="341"/>
      <c r="DR553" s="341"/>
      <c r="DS553" s="341"/>
      <c r="DT553" s="341"/>
      <c r="DU553" s="341"/>
      <c r="DV553" s="341"/>
      <c r="DW553" s="341"/>
      <c r="DX553" s="341"/>
      <c r="DY553" s="341"/>
      <c r="DZ553" s="341"/>
    </row>
    <row r="554" spans="1:130" ht="6.75" customHeight="1" thickBot="1" x14ac:dyDescent="0.25">
      <c r="E554" s="171"/>
      <c r="F554" s="172"/>
      <c r="G554" s="172"/>
      <c r="H554" s="172"/>
      <c r="I554" s="172"/>
      <c r="J554" s="172"/>
      <c r="K554" s="172"/>
      <c r="L554" s="172"/>
      <c r="M554" s="172"/>
      <c r="N554" s="172"/>
      <c r="O554" s="172"/>
      <c r="P554" s="172"/>
      <c r="Q554" s="172"/>
      <c r="R554" s="172"/>
      <c r="S554" s="172"/>
      <c r="T554" s="172"/>
      <c r="U554" s="172"/>
      <c r="V554" s="172"/>
      <c r="W554" s="172"/>
      <c r="X554" s="172"/>
      <c r="Y554" s="172"/>
      <c r="Z554" s="172"/>
      <c r="AA554" s="172"/>
      <c r="AB554" s="172"/>
      <c r="AC554" s="172"/>
      <c r="AD554" s="172"/>
      <c r="AE554" s="172"/>
      <c r="AF554" s="172"/>
      <c r="AG554" s="172"/>
      <c r="AH554" s="172"/>
      <c r="AI554" s="172"/>
      <c r="AJ554" s="172"/>
      <c r="AK554" s="172"/>
      <c r="AL554" s="172"/>
      <c r="AM554" s="172"/>
      <c r="AN554" s="172"/>
      <c r="AO554" s="172"/>
      <c r="AP554" s="172"/>
      <c r="AQ554" s="172"/>
      <c r="AR554" s="172"/>
      <c r="AS554" s="172"/>
      <c r="AT554" s="172"/>
      <c r="AU554" s="172"/>
      <c r="AV554" s="172"/>
      <c r="AW554" s="172"/>
      <c r="AX554" s="172"/>
      <c r="AY554" s="173"/>
      <c r="AZ554" s="173"/>
      <c r="BA554" s="173"/>
      <c r="BB554" s="173"/>
      <c r="BC554" s="172"/>
      <c r="BD554" s="174"/>
      <c r="BG554" s="341"/>
      <c r="BH554" s="348"/>
      <c r="BI554" s="349"/>
      <c r="BJ554" s="349"/>
      <c r="BK554" s="349"/>
      <c r="BL554" s="349"/>
      <c r="BM554" s="349"/>
      <c r="BN554" s="349"/>
      <c r="BO554" s="349"/>
      <c r="BP554" s="349"/>
      <c r="BQ554" s="349"/>
      <c r="BR554" s="349"/>
      <c r="BS554" s="349"/>
      <c r="BT554" s="349"/>
      <c r="BU554" s="349"/>
      <c r="BV554" s="349"/>
      <c r="BW554" s="349"/>
      <c r="BX554" s="349"/>
      <c r="BY554" s="349"/>
      <c r="BZ554" s="349"/>
      <c r="CA554" s="349"/>
      <c r="CB554" s="349"/>
      <c r="CC554" s="349"/>
      <c r="CD554" s="349"/>
      <c r="CE554" s="349"/>
      <c r="CF554" s="349"/>
      <c r="CG554" s="349"/>
      <c r="CH554" s="349"/>
      <c r="CI554" s="349"/>
      <c r="CJ554" s="349"/>
      <c r="CK554" s="349"/>
      <c r="CL554" s="349"/>
      <c r="CM554" s="349"/>
      <c r="CN554" s="349"/>
      <c r="CO554" s="349"/>
      <c r="CP554" s="349"/>
      <c r="CQ554" s="349"/>
      <c r="CR554" s="349"/>
      <c r="CS554" s="349"/>
      <c r="CT554" s="349"/>
      <c r="CU554" s="349"/>
      <c r="CV554" s="349"/>
      <c r="CW554" s="349"/>
      <c r="CX554" s="349"/>
      <c r="CY554" s="349"/>
      <c r="CZ554" s="349"/>
      <c r="DA554" s="349"/>
      <c r="DB554" s="349"/>
      <c r="DC554" s="349"/>
      <c r="DD554" s="349"/>
      <c r="DE554" s="350"/>
      <c r="DF554" s="341"/>
      <c r="DG554" s="341"/>
      <c r="DH554" s="341"/>
      <c r="DI554" s="341"/>
      <c r="DJ554" s="341"/>
      <c r="DK554" s="341"/>
      <c r="DL554" s="341"/>
      <c r="DM554" s="341"/>
      <c r="DN554" s="341"/>
      <c r="DO554" s="341"/>
      <c r="DP554" s="341"/>
      <c r="DQ554" s="341"/>
      <c r="DR554" s="341"/>
      <c r="DS554" s="341"/>
      <c r="DT554" s="341"/>
      <c r="DU554" s="341"/>
      <c r="DV554" s="341"/>
      <c r="DW554" s="341"/>
      <c r="DX554" s="341"/>
      <c r="DY554" s="341"/>
      <c r="DZ554" s="341"/>
    </row>
    <row r="555" spans="1:130" x14ac:dyDescent="0.2">
      <c r="E555" s="5"/>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17"/>
      <c r="AZ555" s="17"/>
      <c r="BA555" s="17"/>
      <c r="BB555" s="17"/>
      <c r="BC555" s="6"/>
      <c r="BD555" s="7"/>
      <c r="BG555" s="341"/>
      <c r="BH555" s="348"/>
      <c r="BI555" s="349"/>
      <c r="BJ555" s="349"/>
      <c r="BK555" s="349"/>
      <c r="BL555" s="349"/>
      <c r="BM555" s="349"/>
      <c r="BN555" s="349"/>
      <c r="BO555" s="349"/>
      <c r="BP555" s="349"/>
      <c r="BQ555" s="349"/>
      <c r="BR555" s="349"/>
      <c r="BS555" s="349"/>
      <c r="BT555" s="349"/>
      <c r="BU555" s="349"/>
      <c r="BV555" s="349"/>
      <c r="BW555" s="349"/>
      <c r="BX555" s="349"/>
      <c r="BY555" s="349"/>
      <c r="BZ555" s="349"/>
      <c r="CA555" s="349"/>
      <c r="CB555" s="349"/>
      <c r="CC555" s="349"/>
      <c r="CD555" s="349"/>
      <c r="CE555" s="349"/>
      <c r="CF555" s="349"/>
      <c r="CG555" s="349"/>
      <c r="CH555" s="349"/>
      <c r="CI555" s="349"/>
      <c r="CJ555" s="349"/>
      <c r="CK555" s="349"/>
      <c r="CL555" s="349"/>
      <c r="CM555" s="349"/>
      <c r="CN555" s="349"/>
      <c r="CO555" s="349"/>
      <c r="CP555" s="349"/>
      <c r="CQ555" s="349"/>
      <c r="CR555" s="349"/>
      <c r="CS555" s="349"/>
      <c r="CT555" s="349"/>
      <c r="CU555" s="349"/>
      <c r="CV555" s="349"/>
      <c r="CW555" s="349"/>
      <c r="CX555" s="349"/>
      <c r="CY555" s="349"/>
      <c r="CZ555" s="349"/>
      <c r="DA555" s="349"/>
      <c r="DB555" s="349"/>
      <c r="DC555" s="349"/>
      <c r="DD555" s="349"/>
      <c r="DE555" s="350"/>
      <c r="DF555" s="341"/>
      <c r="DG555" s="341"/>
      <c r="DH555" s="341"/>
      <c r="DI555" s="341"/>
      <c r="DJ555" s="341"/>
      <c r="DK555" s="341"/>
      <c r="DL555" s="341"/>
      <c r="DM555" s="341"/>
      <c r="DN555" s="341"/>
      <c r="DO555" s="341"/>
      <c r="DP555" s="341"/>
      <c r="DQ555" s="341"/>
      <c r="DR555" s="341"/>
      <c r="DS555" s="341"/>
      <c r="DT555" s="341"/>
      <c r="DU555" s="341"/>
      <c r="DV555" s="341"/>
      <c r="DW555" s="341"/>
      <c r="DX555" s="341"/>
      <c r="DY555" s="341"/>
      <c r="DZ555" s="341"/>
    </row>
    <row r="556" spans="1:130" ht="23.45" customHeight="1" x14ac:dyDescent="0.2">
      <c r="E556" s="5"/>
      <c r="F556" s="6"/>
      <c r="G556" s="646" t="s">
        <v>1312</v>
      </c>
      <c r="H556" s="646"/>
      <c r="I556" s="646"/>
      <c r="J556" s="646"/>
      <c r="K556" s="646"/>
      <c r="L556" s="646"/>
      <c r="M556" s="646"/>
      <c r="N556" s="646"/>
      <c r="O556" s="646"/>
      <c r="P556" s="646"/>
      <c r="Q556" s="646"/>
      <c r="R556" s="646"/>
      <c r="S556" s="646"/>
      <c r="T556" s="646"/>
      <c r="U556" s="646"/>
      <c r="V556" s="646"/>
      <c r="W556" s="646"/>
      <c r="X556" s="646"/>
      <c r="Y556" s="646"/>
      <c r="Z556" s="646"/>
      <c r="AA556" s="646"/>
      <c r="AB556" s="646"/>
      <c r="AC556" s="646"/>
      <c r="AD556" s="646"/>
      <c r="AE556" s="646"/>
      <c r="AF556" s="646"/>
      <c r="AG556" s="646"/>
      <c r="AH556" s="646"/>
      <c r="AI556" s="646"/>
      <c r="AJ556" s="646"/>
      <c r="AK556" s="646"/>
      <c r="AL556" s="646"/>
      <c r="AM556" s="646"/>
      <c r="AN556" s="646"/>
      <c r="AO556" s="646"/>
      <c r="AP556" s="646"/>
      <c r="AQ556" s="646"/>
      <c r="AR556" s="646"/>
      <c r="AS556" s="646"/>
      <c r="AT556" s="646"/>
      <c r="AU556" s="646"/>
      <c r="AV556" s="646"/>
      <c r="AW556" s="646"/>
      <c r="AX556" s="646"/>
      <c r="AY556" s="646"/>
      <c r="AZ556" s="646"/>
      <c r="BA556" s="646"/>
      <c r="BB556" s="646"/>
      <c r="BC556" s="6"/>
      <c r="BD556" s="7"/>
      <c r="BG556" s="341"/>
      <c r="BH556" s="348"/>
      <c r="BI556" s="343" t="s">
        <v>519</v>
      </c>
      <c r="BJ556" s="343"/>
      <c r="BK556" s="343"/>
      <c r="BL556" s="343"/>
      <c r="BM556" s="343"/>
      <c r="BN556" s="343"/>
      <c r="BO556" s="343"/>
      <c r="BP556" s="343"/>
      <c r="BQ556" s="349"/>
      <c r="BR556" s="349"/>
      <c r="BS556" s="349"/>
      <c r="BT556" s="349"/>
      <c r="BU556" s="349"/>
      <c r="BV556" s="349"/>
      <c r="BW556" s="349"/>
      <c r="BX556" s="349"/>
      <c r="BY556" s="349"/>
      <c r="BZ556" s="349"/>
      <c r="CA556" s="349"/>
      <c r="CB556" s="349"/>
      <c r="CC556" s="349"/>
      <c r="CD556" s="349"/>
      <c r="CE556" s="349"/>
      <c r="CF556" s="349"/>
      <c r="CG556" s="349"/>
      <c r="CH556" s="349"/>
      <c r="CI556" s="349"/>
      <c r="CJ556" s="349"/>
      <c r="CK556" s="349"/>
      <c r="CL556" s="349"/>
      <c r="CM556" s="349"/>
      <c r="CN556" s="349"/>
      <c r="CO556" s="349"/>
      <c r="CP556" s="349"/>
      <c r="CQ556" s="349"/>
      <c r="CR556" s="349"/>
      <c r="CS556" s="349"/>
      <c r="CT556" s="349"/>
      <c r="CU556" s="349"/>
      <c r="CV556" s="349"/>
      <c r="CW556" s="349"/>
      <c r="CX556" s="349"/>
      <c r="CY556" s="349"/>
      <c r="CZ556" s="349"/>
      <c r="DA556" s="349"/>
      <c r="DB556" s="349"/>
      <c r="DC556" s="349"/>
      <c r="DD556" s="349"/>
      <c r="DE556" s="350"/>
      <c r="DF556" s="341"/>
      <c r="DG556" s="341"/>
      <c r="DH556" s="341"/>
      <c r="DI556" s="341"/>
      <c r="DJ556" s="341"/>
      <c r="DK556" s="341"/>
      <c r="DL556" s="341"/>
      <c r="DM556" s="341"/>
      <c r="DN556" s="341"/>
      <c r="DO556" s="341"/>
      <c r="DP556" s="341"/>
      <c r="DQ556" s="341"/>
      <c r="DR556" s="341"/>
      <c r="DS556" s="341"/>
      <c r="DT556" s="341"/>
      <c r="DU556" s="341"/>
      <c r="DV556" s="341"/>
      <c r="DW556" s="341"/>
      <c r="DX556" s="341"/>
      <c r="DY556" s="341"/>
      <c r="DZ556" s="341"/>
    </row>
    <row r="557" spans="1:130" ht="23.45" customHeight="1" x14ac:dyDescent="0.2">
      <c r="E557" s="5"/>
      <c r="F557" s="6"/>
      <c r="G557" s="646"/>
      <c r="H557" s="646"/>
      <c r="I557" s="646"/>
      <c r="J557" s="646"/>
      <c r="K557" s="646"/>
      <c r="L557" s="646"/>
      <c r="M557" s="646"/>
      <c r="N557" s="646"/>
      <c r="O557" s="646"/>
      <c r="P557" s="646"/>
      <c r="Q557" s="646"/>
      <c r="R557" s="646"/>
      <c r="S557" s="646"/>
      <c r="T557" s="646"/>
      <c r="U557" s="646"/>
      <c r="V557" s="646"/>
      <c r="W557" s="646"/>
      <c r="X557" s="646"/>
      <c r="Y557" s="646"/>
      <c r="Z557" s="646"/>
      <c r="AA557" s="646"/>
      <c r="AB557" s="646"/>
      <c r="AC557" s="646"/>
      <c r="AD557" s="646"/>
      <c r="AE557" s="646"/>
      <c r="AF557" s="646"/>
      <c r="AG557" s="646"/>
      <c r="AH557" s="646"/>
      <c r="AI557" s="646"/>
      <c r="AJ557" s="646"/>
      <c r="AK557" s="646"/>
      <c r="AL557" s="646"/>
      <c r="AM557" s="646"/>
      <c r="AN557" s="646"/>
      <c r="AO557" s="646"/>
      <c r="AP557" s="646"/>
      <c r="AQ557" s="646"/>
      <c r="AR557" s="646"/>
      <c r="AS557" s="646"/>
      <c r="AT557" s="646"/>
      <c r="AU557" s="646"/>
      <c r="AV557" s="646"/>
      <c r="AW557" s="646"/>
      <c r="AX557" s="646"/>
      <c r="AY557" s="646"/>
      <c r="AZ557" s="646"/>
      <c r="BA557" s="646"/>
      <c r="BB557" s="646"/>
      <c r="BC557" s="6"/>
      <c r="BD557" s="7"/>
      <c r="BG557" s="341"/>
      <c r="BH557" s="348"/>
      <c r="BI557" s="343"/>
      <c r="BJ557" s="343" t="s">
        <v>1286</v>
      </c>
      <c r="BK557" s="343"/>
      <c r="BL557" s="343"/>
      <c r="BM557" s="343"/>
      <c r="BN557" s="343"/>
      <c r="BO557" s="343"/>
      <c r="BP557" s="343"/>
      <c r="BQ557" s="349"/>
      <c r="BR557" s="349"/>
      <c r="BS557" s="349"/>
      <c r="BT557" s="349"/>
      <c r="BU557" s="349"/>
      <c r="BV557" s="349"/>
      <c r="BW557" s="349"/>
      <c r="BX557" s="349"/>
      <c r="BY557" s="349"/>
      <c r="BZ557" s="349"/>
      <c r="CA557" s="349"/>
      <c r="CB557" s="349"/>
      <c r="CC557" s="349"/>
      <c r="CD557" s="349"/>
      <c r="CE557" s="349"/>
      <c r="CF557" s="349"/>
      <c r="CG557" s="349"/>
      <c r="CH557" s="349"/>
      <c r="CI557" s="349"/>
      <c r="CJ557" s="349"/>
      <c r="CK557" s="349"/>
      <c r="CL557" s="349"/>
      <c r="CM557" s="349"/>
      <c r="CN557" s="349"/>
      <c r="CO557" s="349"/>
      <c r="CP557" s="349"/>
      <c r="CQ557" s="349"/>
      <c r="CR557" s="349"/>
      <c r="CS557" s="349"/>
      <c r="CT557" s="349"/>
      <c r="CU557" s="349"/>
      <c r="CV557" s="349"/>
      <c r="CW557" s="349"/>
      <c r="CX557" s="349"/>
      <c r="CY557" s="349"/>
      <c r="CZ557" s="349"/>
      <c r="DA557" s="349"/>
      <c r="DB557" s="349"/>
      <c r="DC557" s="349"/>
      <c r="DD557" s="349"/>
      <c r="DE557" s="350"/>
      <c r="DF557" s="341"/>
      <c r="DG557" s="341"/>
      <c r="DH557" s="341"/>
      <c r="DI557" s="341"/>
      <c r="DJ557" s="341"/>
      <c r="DK557" s="341"/>
      <c r="DL557" s="341"/>
      <c r="DM557" s="341"/>
      <c r="DN557" s="341"/>
      <c r="DO557" s="341"/>
      <c r="DP557" s="341"/>
      <c r="DQ557" s="341"/>
      <c r="DR557" s="341"/>
      <c r="DS557" s="341"/>
      <c r="DT557" s="341"/>
      <c r="DU557" s="341"/>
      <c r="DV557" s="341"/>
      <c r="DW557" s="341"/>
      <c r="DX557" s="341"/>
      <c r="DY557" s="341"/>
      <c r="DZ557" s="341"/>
    </row>
    <row r="558" spans="1:130" ht="15.75" customHeight="1" x14ac:dyDescent="0.2">
      <c r="E558" s="5"/>
      <c r="F558" s="6"/>
      <c r="G558" s="646"/>
      <c r="H558" s="646"/>
      <c r="I558" s="646"/>
      <c r="J558" s="646"/>
      <c r="K558" s="646"/>
      <c r="L558" s="646"/>
      <c r="M558" s="646"/>
      <c r="N558" s="646"/>
      <c r="O558" s="646"/>
      <c r="P558" s="646"/>
      <c r="Q558" s="646"/>
      <c r="R558" s="646"/>
      <c r="S558" s="646"/>
      <c r="T558" s="646"/>
      <c r="U558" s="646"/>
      <c r="V558" s="646"/>
      <c r="W558" s="646"/>
      <c r="X558" s="646"/>
      <c r="Y558" s="646"/>
      <c r="Z558" s="646"/>
      <c r="AA558" s="646"/>
      <c r="AB558" s="646"/>
      <c r="AC558" s="646"/>
      <c r="AD558" s="646"/>
      <c r="AE558" s="646"/>
      <c r="AF558" s="646"/>
      <c r="AG558" s="646"/>
      <c r="AH558" s="646"/>
      <c r="AI558" s="646"/>
      <c r="AJ558" s="646"/>
      <c r="AK558" s="646"/>
      <c r="AL558" s="646"/>
      <c r="AM558" s="646"/>
      <c r="AN558" s="646"/>
      <c r="AO558" s="646"/>
      <c r="AP558" s="646"/>
      <c r="AQ558" s="646"/>
      <c r="AR558" s="646"/>
      <c r="AS558" s="646"/>
      <c r="AT558" s="646"/>
      <c r="AU558" s="646"/>
      <c r="AV558" s="646"/>
      <c r="AW558" s="646"/>
      <c r="AX558" s="646"/>
      <c r="AY558" s="646"/>
      <c r="AZ558" s="646"/>
      <c r="BA558" s="646"/>
      <c r="BB558" s="646"/>
      <c r="BC558" s="167"/>
      <c r="BD558" s="7"/>
      <c r="BG558" s="341"/>
      <c r="BH558" s="348"/>
      <c r="BI558" s="343"/>
      <c r="BJ558" s="354"/>
      <c r="BK558" s="354"/>
      <c r="BL558" s="354"/>
      <c r="BM558" s="354"/>
      <c r="BN558" s="354"/>
      <c r="BO558" s="354"/>
      <c r="BP558" s="354"/>
      <c r="BQ558" s="349"/>
      <c r="BR558" s="349"/>
      <c r="BS558" s="349"/>
      <c r="BT558" s="349"/>
      <c r="BU558" s="349"/>
      <c r="BV558" s="349"/>
      <c r="BW558" s="349"/>
      <c r="BX558" s="349"/>
      <c r="BY558" s="349"/>
      <c r="BZ558" s="349"/>
      <c r="CA558" s="349"/>
      <c r="CB558" s="349"/>
      <c r="CC558" s="349"/>
      <c r="CD558" s="349"/>
      <c r="CE558" s="349"/>
      <c r="CF558" s="349"/>
      <c r="CG558" s="349"/>
      <c r="CH558" s="349"/>
      <c r="CI558" s="349"/>
      <c r="CJ558" s="349"/>
      <c r="CK558" s="349"/>
      <c r="CL558" s="349"/>
      <c r="CM558" s="349"/>
      <c r="CN558" s="349"/>
      <c r="CO558" s="349"/>
      <c r="CP558" s="349"/>
      <c r="CQ558" s="349"/>
      <c r="CR558" s="349"/>
      <c r="CS558" s="349"/>
      <c r="CT558" s="349"/>
      <c r="CU558" s="349"/>
      <c r="CV558" s="349"/>
      <c r="CW558" s="349"/>
      <c r="CX558" s="349"/>
      <c r="CY558" s="349"/>
      <c r="CZ558" s="349"/>
      <c r="DA558" s="349"/>
      <c r="DB558" s="349"/>
      <c r="DC558" s="349"/>
      <c r="DD558" s="349"/>
      <c r="DE558" s="350"/>
      <c r="DF558" s="341"/>
      <c r="DG558" s="341"/>
      <c r="DH558" s="341"/>
      <c r="DI558" s="341"/>
      <c r="DJ558" s="341"/>
      <c r="DK558" s="341"/>
      <c r="DL558" s="341"/>
      <c r="DM558" s="341"/>
      <c r="DN558" s="341"/>
      <c r="DO558" s="341"/>
      <c r="DP558" s="341"/>
      <c r="DQ558" s="341"/>
      <c r="DR558" s="341"/>
      <c r="DS558" s="341"/>
      <c r="DT558" s="341"/>
      <c r="DU558" s="341"/>
      <c r="DV558" s="341"/>
      <c r="DW558" s="341"/>
      <c r="DX558" s="341"/>
      <c r="DY558" s="341"/>
      <c r="DZ558" s="341"/>
    </row>
    <row r="559" spans="1:130" ht="15.75" customHeight="1" x14ac:dyDescent="0.2">
      <c r="E559" s="5"/>
      <c r="F559" s="6"/>
      <c r="G559" s="646"/>
      <c r="H559" s="646"/>
      <c r="I559" s="646"/>
      <c r="J559" s="646"/>
      <c r="K559" s="646"/>
      <c r="L559" s="646"/>
      <c r="M559" s="646"/>
      <c r="N559" s="646"/>
      <c r="O559" s="646"/>
      <c r="P559" s="646"/>
      <c r="Q559" s="646"/>
      <c r="R559" s="646"/>
      <c r="S559" s="646"/>
      <c r="T559" s="646"/>
      <c r="U559" s="646"/>
      <c r="V559" s="646"/>
      <c r="W559" s="646"/>
      <c r="X559" s="646"/>
      <c r="Y559" s="646"/>
      <c r="Z559" s="646"/>
      <c r="AA559" s="646"/>
      <c r="AB559" s="646"/>
      <c r="AC559" s="646"/>
      <c r="AD559" s="646"/>
      <c r="AE559" s="646"/>
      <c r="AF559" s="646"/>
      <c r="AG559" s="646"/>
      <c r="AH559" s="646"/>
      <c r="AI559" s="646"/>
      <c r="AJ559" s="646"/>
      <c r="AK559" s="646"/>
      <c r="AL559" s="646"/>
      <c r="AM559" s="646"/>
      <c r="AN559" s="646"/>
      <c r="AO559" s="646"/>
      <c r="AP559" s="646"/>
      <c r="AQ559" s="646"/>
      <c r="AR559" s="646"/>
      <c r="AS559" s="646"/>
      <c r="AT559" s="646"/>
      <c r="AU559" s="646"/>
      <c r="AV559" s="646"/>
      <c r="AW559" s="646"/>
      <c r="AX559" s="646"/>
      <c r="AY559" s="646"/>
      <c r="AZ559" s="646"/>
      <c r="BA559" s="646"/>
      <c r="BB559" s="646"/>
      <c r="BC559" s="167"/>
      <c r="BD559" s="7"/>
      <c r="BG559" s="341"/>
      <c r="BH559" s="348"/>
      <c r="BI559" s="343"/>
      <c r="BJ559" s="354"/>
      <c r="BK559" s="354"/>
      <c r="BL559" s="354"/>
      <c r="BM559" s="354"/>
      <c r="BN559" s="354"/>
      <c r="BO559" s="354"/>
      <c r="BP559" s="354"/>
      <c r="BQ559" s="349"/>
      <c r="BR559" s="349"/>
      <c r="BS559" s="349"/>
      <c r="BT559" s="349"/>
      <c r="BU559" s="349"/>
      <c r="BV559" s="349"/>
      <c r="BW559" s="349"/>
      <c r="BX559" s="349"/>
      <c r="BY559" s="349"/>
      <c r="BZ559" s="349"/>
      <c r="CA559" s="349"/>
      <c r="CB559" s="349"/>
      <c r="CC559" s="349"/>
      <c r="CD559" s="349"/>
      <c r="CE559" s="349"/>
      <c r="CF559" s="349"/>
      <c r="CG559" s="349"/>
      <c r="CH559" s="349"/>
      <c r="CI559" s="349"/>
      <c r="CJ559" s="349"/>
      <c r="CK559" s="349"/>
      <c r="CL559" s="349"/>
      <c r="CM559" s="349"/>
      <c r="CN559" s="349"/>
      <c r="CO559" s="349"/>
      <c r="CP559" s="349"/>
      <c r="CQ559" s="349"/>
      <c r="CR559" s="349"/>
      <c r="CS559" s="349"/>
      <c r="CT559" s="349"/>
      <c r="CU559" s="349"/>
      <c r="CV559" s="349"/>
      <c r="CW559" s="349"/>
      <c r="CX559" s="349"/>
      <c r="CY559" s="349"/>
      <c r="CZ559" s="349"/>
      <c r="DA559" s="349"/>
      <c r="DB559" s="349"/>
      <c r="DC559" s="349"/>
      <c r="DD559" s="349"/>
      <c r="DE559" s="350"/>
      <c r="DF559" s="341"/>
      <c r="DG559" s="341"/>
      <c r="DH559" s="341"/>
      <c r="DI559" s="341"/>
      <c r="DJ559" s="341"/>
      <c r="DK559" s="341"/>
      <c r="DL559" s="341"/>
      <c r="DM559" s="341"/>
      <c r="DN559" s="341"/>
      <c r="DO559" s="341"/>
      <c r="DP559" s="341"/>
      <c r="DQ559" s="341"/>
      <c r="DR559" s="341"/>
      <c r="DS559" s="341"/>
      <c r="DT559" s="341"/>
      <c r="DU559" s="341"/>
      <c r="DV559" s="341"/>
      <c r="DW559" s="341"/>
      <c r="DX559" s="341"/>
      <c r="DY559" s="341"/>
      <c r="DZ559" s="341"/>
    </row>
    <row r="560" spans="1:130" ht="15.75" customHeight="1" x14ac:dyDescent="0.2">
      <c r="E560" s="5"/>
      <c r="F560" s="6"/>
      <c r="G560" s="6"/>
      <c r="H560" s="6"/>
      <c r="I560" s="6"/>
      <c r="J560" s="6"/>
      <c r="K560" s="6"/>
      <c r="L560" s="6"/>
      <c r="M560" s="6"/>
      <c r="N560" s="6"/>
      <c r="O560" s="6"/>
      <c r="P560" s="6"/>
      <c r="Q560" s="6"/>
      <c r="R560" s="6"/>
      <c r="S560" s="167"/>
      <c r="T560" s="167"/>
      <c r="U560" s="167"/>
      <c r="V560" s="167"/>
      <c r="W560" s="167"/>
      <c r="X560" s="167"/>
      <c r="Y560" s="167"/>
      <c r="Z560" s="167"/>
      <c r="AA560" s="167"/>
      <c r="AB560" s="167"/>
      <c r="AC560" s="167"/>
      <c r="AD560" s="167"/>
      <c r="AE560" s="167"/>
      <c r="AF560" s="167"/>
      <c r="AG560" s="167"/>
      <c r="AH560" s="167"/>
      <c r="AI560" s="167"/>
      <c r="AJ560" s="167"/>
      <c r="AK560" s="167"/>
      <c r="AL560" s="167"/>
      <c r="AM560" s="167"/>
      <c r="AN560" s="167"/>
      <c r="AO560" s="167"/>
      <c r="AP560" s="167"/>
      <c r="AQ560" s="167"/>
      <c r="AR560" s="167"/>
      <c r="AS560" s="167"/>
      <c r="AT560" s="167"/>
      <c r="AU560" s="167"/>
      <c r="AV560" s="167"/>
      <c r="AW560" s="167"/>
      <c r="AX560" s="167"/>
      <c r="AY560" s="167"/>
      <c r="AZ560" s="167"/>
      <c r="BA560" s="167"/>
      <c r="BB560" s="167"/>
      <c r="BC560" s="167"/>
      <c r="BD560" s="7"/>
      <c r="BG560" s="341"/>
      <c r="BH560" s="348"/>
      <c r="BI560" s="343"/>
      <c r="BJ560" s="354"/>
      <c r="BK560" s="354"/>
      <c r="BL560" s="354"/>
      <c r="BM560" s="354"/>
      <c r="BN560" s="354"/>
      <c r="BO560" s="354"/>
      <c r="BP560" s="354"/>
      <c r="BQ560" s="349"/>
      <c r="BR560" s="349"/>
      <c r="BS560" s="349"/>
      <c r="BT560" s="349"/>
      <c r="BU560" s="349"/>
      <c r="BV560" s="349"/>
      <c r="BW560" s="349"/>
      <c r="BX560" s="349"/>
      <c r="BY560" s="349"/>
      <c r="BZ560" s="349"/>
      <c r="CA560" s="349"/>
      <c r="CB560" s="349"/>
      <c r="CC560" s="349"/>
      <c r="CD560" s="349"/>
      <c r="CE560" s="349"/>
      <c r="CF560" s="349"/>
      <c r="CG560" s="349"/>
      <c r="CH560" s="349"/>
      <c r="CI560" s="349"/>
      <c r="CJ560" s="349"/>
      <c r="CK560" s="349"/>
      <c r="CL560" s="349"/>
      <c r="CM560" s="349"/>
      <c r="CN560" s="349"/>
      <c r="CO560" s="349"/>
      <c r="CP560" s="349"/>
      <c r="CQ560" s="349"/>
      <c r="CR560" s="349"/>
      <c r="CS560" s="349"/>
      <c r="CT560" s="349"/>
      <c r="CU560" s="349"/>
      <c r="CV560" s="349"/>
      <c r="CW560" s="349"/>
      <c r="CX560" s="349"/>
      <c r="CY560" s="349"/>
      <c r="CZ560" s="349"/>
      <c r="DA560" s="349"/>
      <c r="DB560" s="349"/>
      <c r="DC560" s="349"/>
      <c r="DD560" s="349"/>
      <c r="DE560" s="350"/>
      <c r="DF560" s="341"/>
      <c r="DG560" s="341"/>
      <c r="DH560" s="341"/>
      <c r="DI560" s="341"/>
      <c r="DJ560" s="341"/>
      <c r="DK560" s="341"/>
      <c r="DL560" s="341"/>
      <c r="DM560" s="341"/>
      <c r="DN560" s="341"/>
      <c r="DO560" s="341"/>
      <c r="DP560" s="341"/>
      <c r="DQ560" s="341"/>
      <c r="DR560" s="341"/>
      <c r="DS560" s="341"/>
      <c r="DT560" s="341"/>
      <c r="DU560" s="341"/>
      <c r="DV560" s="341"/>
      <c r="DW560" s="341"/>
      <c r="DX560" s="341"/>
      <c r="DY560" s="341"/>
      <c r="DZ560" s="341"/>
    </row>
    <row r="561" spans="5:130" ht="15.75" customHeight="1" x14ac:dyDescent="0.25">
      <c r="E561" s="5"/>
      <c r="F561" s="6"/>
      <c r="G561" s="392" t="s">
        <v>514</v>
      </c>
      <c r="H561" s="392"/>
      <c r="I561" s="392"/>
      <c r="J561" s="392"/>
      <c r="K561" s="392"/>
      <c r="L561" s="393" t="s">
        <v>515</v>
      </c>
      <c r="M561" s="393"/>
      <c r="N561" s="393"/>
      <c r="O561" s="393"/>
      <c r="P561" s="393"/>
      <c r="Q561" s="393"/>
      <c r="R561" s="6"/>
      <c r="S561" s="167"/>
      <c r="T561" s="167"/>
      <c r="U561" s="167"/>
      <c r="V561" s="167"/>
      <c r="W561" s="167"/>
      <c r="X561" s="167"/>
      <c r="Y561" s="167"/>
      <c r="Z561" s="167"/>
      <c r="AA561" s="167"/>
      <c r="AB561" s="167"/>
      <c r="AC561" s="167"/>
      <c r="AD561" s="167"/>
      <c r="AE561" s="167"/>
      <c r="AF561" s="167"/>
      <c r="AG561" s="167"/>
      <c r="AH561" s="167"/>
      <c r="AI561" s="167"/>
      <c r="AJ561" s="167"/>
      <c r="AK561" s="167"/>
      <c r="AL561" s="167"/>
      <c r="AM561" s="167"/>
      <c r="AN561" s="167"/>
      <c r="AO561" s="167"/>
      <c r="AP561" s="167"/>
      <c r="AQ561" s="167"/>
      <c r="AR561" s="167"/>
      <c r="AS561" s="167"/>
      <c r="AT561" s="167"/>
      <c r="AU561" s="167"/>
      <c r="AV561" s="167"/>
      <c r="AW561" s="167"/>
      <c r="AX561" s="167"/>
      <c r="AY561" s="167"/>
      <c r="AZ561" s="167"/>
      <c r="BA561" s="167"/>
      <c r="BB561" s="167"/>
      <c r="BC561" s="167"/>
      <c r="BD561" s="7"/>
      <c r="BG561" s="341"/>
      <c r="BH561" s="348"/>
      <c r="BI561" s="343"/>
      <c r="BJ561" s="354"/>
      <c r="BK561" s="354"/>
      <c r="BL561" s="354"/>
      <c r="BM561" s="354"/>
      <c r="BN561" s="354"/>
      <c r="BO561" s="354"/>
      <c r="BP561" s="354"/>
      <c r="BQ561" s="349"/>
      <c r="BR561" s="349"/>
      <c r="BS561" s="349"/>
      <c r="BT561" s="349"/>
      <c r="BU561" s="349"/>
      <c r="BV561" s="349"/>
      <c r="BW561" s="349"/>
      <c r="BX561" s="349"/>
      <c r="BY561" s="349"/>
      <c r="BZ561" s="349"/>
      <c r="CA561" s="349"/>
      <c r="CB561" s="349"/>
      <c r="CC561" s="349"/>
      <c r="CD561" s="349"/>
      <c r="CE561" s="349"/>
      <c r="CF561" s="349"/>
      <c r="CG561" s="349"/>
      <c r="CH561" s="349"/>
      <c r="CI561" s="349"/>
      <c r="CJ561" s="349"/>
      <c r="CK561" s="349"/>
      <c r="CL561" s="349"/>
      <c r="CM561" s="349"/>
      <c r="CN561" s="349"/>
      <c r="CO561" s="349"/>
      <c r="CP561" s="349"/>
      <c r="CQ561" s="349"/>
      <c r="CR561" s="349"/>
      <c r="CS561" s="349"/>
      <c r="CT561" s="349"/>
      <c r="CU561" s="349"/>
      <c r="CV561" s="349"/>
      <c r="CW561" s="349"/>
      <c r="CX561" s="349"/>
      <c r="CY561" s="349"/>
      <c r="CZ561" s="349"/>
      <c r="DA561" s="349"/>
      <c r="DB561" s="349"/>
      <c r="DC561" s="349"/>
      <c r="DD561" s="349"/>
      <c r="DE561" s="350"/>
      <c r="DF561" s="341"/>
      <c r="DG561" s="341"/>
      <c r="DH561" s="341"/>
      <c r="DI561" s="341"/>
      <c r="DJ561" s="341"/>
      <c r="DK561" s="341"/>
      <c r="DL561" s="341"/>
      <c r="DM561" s="341"/>
      <c r="DN561" s="341"/>
      <c r="DO561" s="341"/>
      <c r="DP561" s="341"/>
      <c r="DQ561" s="341"/>
      <c r="DR561" s="341"/>
      <c r="DS561" s="341"/>
      <c r="DT561" s="341"/>
      <c r="DU561" s="341"/>
      <c r="DV561" s="341"/>
      <c r="DW561" s="341"/>
      <c r="DX561" s="341"/>
      <c r="DY561" s="341"/>
      <c r="DZ561" s="341"/>
    </row>
    <row r="562" spans="5:130" ht="15.75" customHeight="1" x14ac:dyDescent="0.2">
      <c r="E562" s="5"/>
      <c r="F562" s="6"/>
      <c r="G562" s="167"/>
      <c r="H562" s="167"/>
      <c r="I562" s="167"/>
      <c r="J562" s="167"/>
      <c r="K562" s="167"/>
      <c r="L562" s="167"/>
      <c r="M562" s="167"/>
      <c r="N562" s="167"/>
      <c r="O562" s="167"/>
      <c r="P562" s="167"/>
      <c r="Q562" s="167"/>
      <c r="R562" s="167"/>
      <c r="S562" s="167"/>
      <c r="T562" s="167"/>
      <c r="U562" s="167"/>
      <c r="V562" s="167"/>
      <c r="W562" s="167"/>
      <c r="X562" s="167"/>
      <c r="Y562" s="167"/>
      <c r="Z562" s="167"/>
      <c r="AA562" s="167"/>
      <c r="AB562" s="167"/>
      <c r="AC562" s="167"/>
      <c r="AD562" s="167"/>
      <c r="AE562" s="167"/>
      <c r="AF562" s="167"/>
      <c r="AG562" s="167"/>
      <c r="AH562" s="167"/>
      <c r="AI562" s="167"/>
      <c r="AJ562" s="167"/>
      <c r="AK562" s="167"/>
      <c r="AL562" s="167"/>
      <c r="AM562" s="167"/>
      <c r="AN562" s="167"/>
      <c r="AO562" s="167"/>
      <c r="AP562" s="167"/>
      <c r="AQ562" s="167"/>
      <c r="AR562" s="167"/>
      <c r="AS562" s="167"/>
      <c r="AT562" s="167"/>
      <c r="AU562" s="167"/>
      <c r="AV562" s="167"/>
      <c r="AW562" s="167"/>
      <c r="AX562" s="167"/>
      <c r="AY562" s="167"/>
      <c r="AZ562" s="167"/>
      <c r="BA562" s="167"/>
      <c r="BB562" s="167"/>
      <c r="BC562" s="167"/>
      <c r="BD562" s="7"/>
      <c r="BG562" s="341"/>
      <c r="BH562" s="348"/>
      <c r="BI562" s="343" t="s">
        <v>1291</v>
      </c>
      <c r="BJ562" s="354"/>
      <c r="BK562" s="354"/>
      <c r="BL562" s="354"/>
      <c r="BM562" s="354"/>
      <c r="BN562" s="354"/>
      <c r="BO562" s="354"/>
      <c r="BP562" s="354"/>
      <c r="BQ562" s="349"/>
      <c r="BR562" s="349"/>
      <c r="BS562" s="349"/>
      <c r="BT562" s="349"/>
      <c r="BU562" s="349"/>
      <c r="BV562" s="349"/>
      <c r="BW562" s="349"/>
      <c r="BX562" s="349"/>
      <c r="BY562" s="349"/>
      <c r="BZ562" s="349"/>
      <c r="CA562" s="349"/>
      <c r="CB562" s="349"/>
      <c r="CC562" s="349"/>
      <c r="CD562" s="349"/>
      <c r="CE562" s="349"/>
      <c r="CF562" s="349"/>
      <c r="CG562" s="349"/>
      <c r="CH562" s="349"/>
      <c r="CI562" s="349"/>
      <c r="CJ562" s="349"/>
      <c r="CK562" s="349"/>
      <c r="CL562" s="349"/>
      <c r="CM562" s="349"/>
      <c r="CN562" s="349"/>
      <c r="CO562" s="349"/>
      <c r="CP562" s="349"/>
      <c r="CQ562" s="349"/>
      <c r="CR562" s="349"/>
      <c r="CS562" s="349"/>
      <c r="CT562" s="349"/>
      <c r="CU562" s="349"/>
      <c r="CV562" s="349"/>
      <c r="CW562" s="349"/>
      <c r="CX562" s="349"/>
      <c r="CY562" s="349"/>
      <c r="CZ562" s="349"/>
      <c r="DA562" s="349"/>
      <c r="DB562" s="349"/>
      <c r="DC562" s="349"/>
      <c r="DD562" s="349"/>
      <c r="DE562" s="350"/>
      <c r="DF562" s="341"/>
      <c r="DG562" s="341"/>
      <c r="DH562" s="341"/>
      <c r="DI562" s="341"/>
      <c r="DJ562" s="341"/>
      <c r="DK562" s="341"/>
      <c r="DL562" s="341"/>
      <c r="DM562" s="341"/>
      <c r="DN562" s="341"/>
      <c r="DO562" s="341"/>
      <c r="DP562" s="341"/>
      <c r="DQ562" s="341"/>
      <c r="DR562" s="341"/>
      <c r="DS562" s="341"/>
      <c r="DT562" s="341"/>
      <c r="DU562" s="341"/>
      <c r="DV562" s="341"/>
      <c r="DW562" s="341"/>
      <c r="DX562" s="341"/>
      <c r="DY562" s="341"/>
      <c r="DZ562" s="341"/>
    </row>
    <row r="563" spans="5:130" ht="15.6" customHeight="1" x14ac:dyDescent="0.2">
      <c r="E563" s="5"/>
      <c r="F563" s="6"/>
      <c r="G563" s="377" t="s">
        <v>28</v>
      </c>
      <c r="H563" s="377"/>
      <c r="I563" s="377"/>
      <c r="J563" s="377"/>
      <c r="K563" s="377"/>
      <c r="L563" s="377"/>
      <c r="M563" s="377"/>
      <c r="N563" s="377" t="s">
        <v>53</v>
      </c>
      <c r="O563" s="377"/>
      <c r="P563" s="377"/>
      <c r="Q563" s="377"/>
      <c r="R563" s="376" t="s">
        <v>296</v>
      </c>
      <c r="S563" s="376"/>
      <c r="T563" s="376"/>
      <c r="U563" s="377" t="s">
        <v>180</v>
      </c>
      <c r="V563" s="377"/>
      <c r="W563" s="377"/>
      <c r="X563" s="377"/>
      <c r="Y563" s="377"/>
      <c r="Z563" s="377"/>
      <c r="AA563" s="360" t="s">
        <v>312</v>
      </c>
      <c r="AB563" s="361"/>
      <c r="AC563" s="361"/>
      <c r="AD563" s="361"/>
      <c r="AE563" s="362"/>
      <c r="AF563" s="360" t="s">
        <v>990</v>
      </c>
      <c r="AG563" s="361"/>
      <c r="AH563" s="361"/>
      <c r="AI563" s="361"/>
      <c r="AJ563" s="361"/>
      <c r="AK563" s="361"/>
      <c r="AL563" s="361"/>
      <c r="AM563" s="361"/>
      <c r="AN563" s="362"/>
      <c r="AO563" s="360" t="s">
        <v>531</v>
      </c>
      <c r="AP563" s="361"/>
      <c r="AQ563" s="361"/>
      <c r="AR563" s="361"/>
      <c r="AS563" s="361"/>
      <c r="AT563" s="361"/>
      <c r="AU563" s="361"/>
      <c r="AV563" s="362"/>
      <c r="AW563" s="360" t="s">
        <v>297</v>
      </c>
      <c r="AX563" s="361"/>
      <c r="AY563" s="361"/>
      <c r="AZ563" s="361"/>
      <c r="BA563" s="361"/>
      <c r="BB563" s="362"/>
      <c r="BC563" s="167"/>
      <c r="BD563" s="7"/>
      <c r="BG563" s="341"/>
      <c r="BH563" s="348"/>
      <c r="BI563" s="343"/>
      <c r="BJ563" s="355" t="s">
        <v>1287</v>
      </c>
      <c r="BK563" s="355"/>
      <c r="BL563" s="355"/>
      <c r="BM563" s="355"/>
      <c r="BN563" s="355"/>
      <c r="BO563" s="355"/>
      <c r="BP563" s="355"/>
      <c r="BQ563" s="349"/>
      <c r="BR563" s="349"/>
      <c r="BS563" s="349"/>
      <c r="BT563" s="349"/>
      <c r="BU563" s="349"/>
      <c r="BV563" s="349"/>
      <c r="BW563" s="349"/>
      <c r="BX563" s="349"/>
      <c r="BY563" s="349"/>
      <c r="BZ563" s="349"/>
      <c r="CA563" s="349"/>
      <c r="CB563" s="349"/>
      <c r="CC563" s="349"/>
      <c r="CD563" s="349"/>
      <c r="CE563" s="349"/>
      <c r="CF563" s="349"/>
      <c r="CG563" s="349"/>
      <c r="CH563" s="349"/>
      <c r="CI563" s="349"/>
      <c r="CJ563" s="349"/>
      <c r="CK563" s="349"/>
      <c r="CL563" s="349"/>
      <c r="CM563" s="349"/>
      <c r="CN563" s="349"/>
      <c r="CO563" s="349"/>
      <c r="CP563" s="349"/>
      <c r="CQ563" s="349"/>
      <c r="CR563" s="349"/>
      <c r="CS563" s="349"/>
      <c r="CT563" s="349"/>
      <c r="CU563" s="349"/>
      <c r="CV563" s="349"/>
      <c r="CW563" s="349"/>
      <c r="CX563" s="349"/>
      <c r="CY563" s="349"/>
      <c r="CZ563" s="349"/>
      <c r="DA563" s="349"/>
      <c r="DB563" s="349"/>
      <c r="DC563" s="349"/>
      <c r="DD563" s="349"/>
      <c r="DE563" s="350"/>
      <c r="DF563" s="341"/>
      <c r="DG563" s="341"/>
      <c r="DH563" s="341"/>
      <c r="DI563" s="341"/>
      <c r="DJ563" s="341"/>
      <c r="DK563" s="341"/>
      <c r="DL563" s="341"/>
      <c r="DM563" s="341"/>
      <c r="DN563" s="341"/>
      <c r="DO563" s="341"/>
      <c r="DP563" s="341"/>
      <c r="DQ563" s="341"/>
      <c r="DR563" s="341"/>
      <c r="DS563" s="341"/>
      <c r="DT563" s="341"/>
      <c r="DU563" s="341"/>
      <c r="DV563" s="341"/>
      <c r="DW563" s="341"/>
      <c r="DX563" s="341"/>
      <c r="DY563" s="341"/>
      <c r="DZ563" s="341"/>
    </row>
    <row r="564" spans="5:130" ht="15.75" customHeight="1" x14ac:dyDescent="0.2">
      <c r="E564" s="5"/>
      <c r="F564" s="6"/>
      <c r="G564" s="368" t="s">
        <v>38</v>
      </c>
      <c r="H564" s="368"/>
      <c r="I564" s="368"/>
      <c r="J564" s="368"/>
      <c r="K564" s="368"/>
      <c r="L564" s="368"/>
      <c r="M564" s="368"/>
      <c r="N564" s="368" t="s">
        <v>556</v>
      </c>
      <c r="O564" s="368"/>
      <c r="P564" s="368"/>
      <c r="Q564" s="368"/>
      <c r="R564" s="369"/>
      <c r="S564" s="370"/>
      <c r="T564" s="371"/>
      <c r="U564" s="368"/>
      <c r="V564" s="368"/>
      <c r="W564" s="368"/>
      <c r="X564" s="368"/>
      <c r="Y564" s="368"/>
      <c r="Z564" s="368"/>
      <c r="AA564" s="372"/>
      <c r="AB564" s="363"/>
      <c r="AC564" s="363"/>
      <c r="AD564" s="363"/>
      <c r="AE564" s="364"/>
      <c r="AF564" s="372"/>
      <c r="AG564" s="363"/>
      <c r="AH564" s="363"/>
      <c r="AI564" s="363"/>
      <c r="AJ564" s="363"/>
      <c r="AK564" s="363"/>
      <c r="AL564" s="363"/>
      <c r="AM564" s="363"/>
      <c r="AN564" s="364"/>
      <c r="AO564" s="372"/>
      <c r="AP564" s="363"/>
      <c r="AQ564" s="363"/>
      <c r="AR564" s="363"/>
      <c r="AS564" s="363"/>
      <c r="AT564" s="363"/>
      <c r="AU564" s="363"/>
      <c r="AV564" s="364"/>
      <c r="AW564" s="372"/>
      <c r="AX564" s="363"/>
      <c r="AY564" s="363"/>
      <c r="AZ564" s="363"/>
      <c r="BA564" s="363"/>
      <c r="BB564" s="364"/>
      <c r="BC564" s="167"/>
      <c r="BD564" s="7"/>
      <c r="BG564" s="341"/>
      <c r="BH564" s="348"/>
      <c r="BI564" s="343"/>
      <c r="BJ564" s="355" t="s">
        <v>1282</v>
      </c>
      <c r="BK564" s="355"/>
      <c r="BL564" s="355"/>
      <c r="BM564" s="355"/>
      <c r="BN564" s="355"/>
      <c r="BO564" s="355"/>
      <c r="BP564" s="355"/>
      <c r="BQ564" s="349"/>
      <c r="BR564" s="349"/>
      <c r="BS564" s="349"/>
      <c r="BT564" s="349"/>
      <c r="BU564" s="349"/>
      <c r="BV564" s="349"/>
      <c r="BW564" s="349"/>
      <c r="BX564" s="349"/>
      <c r="BY564" s="349"/>
      <c r="BZ564" s="349"/>
      <c r="CA564" s="349"/>
      <c r="CB564" s="349"/>
      <c r="CC564" s="349"/>
      <c r="CD564" s="349"/>
      <c r="CE564" s="349"/>
      <c r="CF564" s="349"/>
      <c r="CG564" s="349"/>
      <c r="CH564" s="349"/>
      <c r="CI564" s="349"/>
      <c r="CJ564" s="349"/>
      <c r="CK564" s="349"/>
      <c r="CL564" s="349"/>
      <c r="CM564" s="349"/>
      <c r="CN564" s="349"/>
      <c r="CO564" s="349"/>
      <c r="CP564" s="349"/>
      <c r="CQ564" s="349"/>
      <c r="CR564" s="349"/>
      <c r="CS564" s="349"/>
      <c r="CT564" s="349"/>
      <c r="CU564" s="349"/>
      <c r="CV564" s="349"/>
      <c r="CW564" s="349"/>
      <c r="CX564" s="349"/>
      <c r="CY564" s="349"/>
      <c r="CZ564" s="349"/>
      <c r="DA564" s="349"/>
      <c r="DB564" s="349"/>
      <c r="DC564" s="349"/>
      <c r="DD564" s="349"/>
      <c r="DE564" s="350"/>
      <c r="DF564" s="341"/>
      <c r="DG564" s="341"/>
      <c r="DH564" s="341"/>
      <c r="DI564" s="341"/>
      <c r="DJ564" s="341"/>
      <c r="DK564" s="341"/>
      <c r="DL564" s="341"/>
      <c r="DM564" s="341"/>
      <c r="DN564" s="341"/>
      <c r="DO564" s="341"/>
      <c r="DP564" s="341"/>
      <c r="DQ564" s="341"/>
      <c r="DR564" s="341"/>
      <c r="DS564" s="341"/>
      <c r="DT564" s="341"/>
      <c r="DU564" s="341"/>
      <c r="DV564" s="341"/>
      <c r="DW564" s="341"/>
      <c r="DX564" s="341"/>
      <c r="DY564" s="341"/>
      <c r="DZ564" s="341"/>
    </row>
    <row r="565" spans="5:130" ht="15.75" customHeight="1" x14ac:dyDescent="0.2">
      <c r="E565" s="5"/>
      <c r="F565" s="6"/>
      <c r="G565" s="359"/>
      <c r="H565" s="359"/>
      <c r="I565" s="359"/>
      <c r="J565" s="359"/>
      <c r="K565" s="359"/>
      <c r="L565" s="359"/>
      <c r="M565" s="359"/>
      <c r="N565" s="359"/>
      <c r="O565" s="359"/>
      <c r="P565" s="359"/>
      <c r="Q565" s="359"/>
      <c r="R565" s="365">
        <v>2023</v>
      </c>
      <c r="S565" s="366"/>
      <c r="T565" s="367"/>
      <c r="U565" s="359" t="s">
        <v>267</v>
      </c>
      <c r="V565" s="359"/>
      <c r="W565" s="359"/>
      <c r="X565" s="359"/>
      <c r="Y565" s="359"/>
      <c r="Z565" s="359"/>
      <c r="AA565" s="373" t="s">
        <v>17</v>
      </c>
      <c r="AB565" s="374" t="s">
        <v>17</v>
      </c>
      <c r="AC565" s="374" t="s">
        <v>17</v>
      </c>
      <c r="AD565" s="374" t="s">
        <v>17</v>
      </c>
      <c r="AE565" s="375"/>
      <c r="AF565" s="373" t="s">
        <v>562</v>
      </c>
      <c r="AG565" s="374" t="s">
        <v>562</v>
      </c>
      <c r="AH565" s="374" t="s">
        <v>562</v>
      </c>
      <c r="AI565" s="374" t="s">
        <v>562</v>
      </c>
      <c r="AJ565" s="374"/>
      <c r="AK565" s="374"/>
      <c r="AL565" s="374"/>
      <c r="AM565" s="374"/>
      <c r="AN565" s="375"/>
      <c r="AO565" s="373" t="s">
        <v>588</v>
      </c>
      <c r="AP565" s="374"/>
      <c r="AQ565" s="374"/>
      <c r="AR565" s="374"/>
      <c r="AS565" s="374"/>
      <c r="AT565" s="374"/>
      <c r="AU565" s="374"/>
      <c r="AV565" s="375"/>
      <c r="AW565" s="373"/>
      <c r="AX565" s="374"/>
      <c r="AY565" s="374"/>
      <c r="AZ565" s="374"/>
      <c r="BA565" s="374"/>
      <c r="BB565" s="375"/>
      <c r="BC565" s="167"/>
      <c r="BD565" s="7"/>
      <c r="BG565" s="341"/>
      <c r="BH565" s="348"/>
      <c r="BI565" s="343"/>
      <c r="BJ565" s="354"/>
      <c r="BK565" s="354"/>
      <c r="BL565" s="354"/>
      <c r="BM565" s="354"/>
      <c r="BN565" s="354"/>
      <c r="BO565" s="354" t="s">
        <v>28</v>
      </c>
      <c r="BP565" s="354"/>
      <c r="BQ565" s="349"/>
      <c r="BR565" s="349"/>
      <c r="BS565" s="349"/>
      <c r="BT565" s="349"/>
      <c r="BU565" s="349"/>
      <c r="BV565" s="349"/>
      <c r="BW565" s="349"/>
      <c r="BX565" s="349"/>
      <c r="BY565" s="349"/>
      <c r="BZ565" s="349"/>
      <c r="CA565" s="349"/>
      <c r="CB565" s="349"/>
      <c r="CC565" s="349"/>
      <c r="CD565" s="349"/>
      <c r="CE565" s="349"/>
      <c r="CF565" s="349"/>
      <c r="CG565" s="349"/>
      <c r="CH565" s="349"/>
      <c r="CI565" s="349"/>
      <c r="CJ565" s="349"/>
      <c r="CK565" s="349"/>
      <c r="CL565" s="349"/>
      <c r="CM565" s="349"/>
      <c r="CN565" s="349"/>
      <c r="CO565" s="349"/>
      <c r="CP565" s="349"/>
      <c r="CQ565" s="349"/>
      <c r="CR565" s="349"/>
      <c r="CS565" s="349"/>
      <c r="CT565" s="349"/>
      <c r="CU565" s="349"/>
      <c r="CV565" s="349"/>
      <c r="CW565" s="349"/>
      <c r="CX565" s="349"/>
      <c r="CY565" s="349"/>
      <c r="CZ565" s="349"/>
      <c r="DA565" s="349"/>
      <c r="DB565" s="349"/>
      <c r="DC565" s="349"/>
      <c r="DD565" s="349"/>
      <c r="DE565" s="350"/>
      <c r="DF565" s="341"/>
      <c r="DG565" s="341"/>
      <c r="DH565" s="341"/>
      <c r="DI565" s="341"/>
      <c r="DJ565" s="341"/>
      <c r="DK565" s="341"/>
      <c r="DL565" s="341"/>
      <c r="DM565" s="341"/>
      <c r="DN565" s="341"/>
      <c r="DO565" s="341"/>
      <c r="DP565" s="341"/>
      <c r="DQ565" s="341"/>
      <c r="DR565" s="341"/>
      <c r="DS565" s="341"/>
      <c r="DT565" s="341"/>
      <c r="DU565" s="341"/>
      <c r="DV565" s="341"/>
      <c r="DW565" s="341"/>
      <c r="DX565" s="341"/>
      <c r="DY565" s="341"/>
      <c r="DZ565" s="341"/>
    </row>
    <row r="566" spans="5:130" ht="15.75" customHeight="1" x14ac:dyDescent="0.2">
      <c r="E566" s="5"/>
      <c r="F566" s="6"/>
      <c r="G566" s="359"/>
      <c r="H566" s="359"/>
      <c r="I566" s="359"/>
      <c r="J566" s="359"/>
      <c r="K566" s="359"/>
      <c r="L566" s="359"/>
      <c r="M566" s="359"/>
      <c r="N566" s="359"/>
      <c r="O566" s="359"/>
      <c r="P566" s="359"/>
      <c r="Q566" s="359"/>
      <c r="R566" s="365">
        <v>2023</v>
      </c>
      <c r="S566" s="366"/>
      <c r="T566" s="367"/>
      <c r="U566" s="359" t="s">
        <v>267</v>
      </c>
      <c r="V566" s="359"/>
      <c r="W566" s="359"/>
      <c r="X566" s="359"/>
      <c r="Y566" s="359"/>
      <c r="Z566" s="359"/>
      <c r="AA566" s="373" t="s">
        <v>17</v>
      </c>
      <c r="AB566" s="374" t="s">
        <v>17</v>
      </c>
      <c r="AC566" s="374" t="s">
        <v>17</v>
      </c>
      <c r="AD566" s="374" t="s">
        <v>17</v>
      </c>
      <c r="AE566" s="375"/>
      <c r="AF566" s="373" t="s">
        <v>562</v>
      </c>
      <c r="AG566" s="374" t="s">
        <v>562</v>
      </c>
      <c r="AH566" s="374" t="s">
        <v>562</v>
      </c>
      <c r="AI566" s="374" t="s">
        <v>562</v>
      </c>
      <c r="AJ566" s="374"/>
      <c r="AK566" s="374"/>
      <c r="AL566" s="374"/>
      <c r="AM566" s="374"/>
      <c r="AN566" s="375"/>
      <c r="AO566" s="373" t="s">
        <v>589</v>
      </c>
      <c r="AP566" s="374"/>
      <c r="AQ566" s="374"/>
      <c r="AR566" s="374"/>
      <c r="AS566" s="374"/>
      <c r="AT566" s="374"/>
      <c r="AU566" s="374"/>
      <c r="AV566" s="375"/>
      <c r="AW566" s="373"/>
      <c r="AX566" s="374"/>
      <c r="AY566" s="374"/>
      <c r="AZ566" s="374"/>
      <c r="BA566" s="374"/>
      <c r="BB566" s="375"/>
      <c r="BC566" s="167"/>
      <c r="BD566" s="7"/>
      <c r="BG566" s="341"/>
      <c r="BH566" s="348"/>
      <c r="BI566" s="343"/>
      <c r="BJ566" s="354"/>
      <c r="BK566" s="354"/>
      <c r="BL566" s="354"/>
      <c r="BM566" s="354"/>
      <c r="BN566" s="354"/>
      <c r="BO566" s="354" t="s">
        <v>53</v>
      </c>
      <c r="BP566" s="354"/>
      <c r="BQ566" s="349"/>
      <c r="BR566" s="349"/>
      <c r="BS566" s="349"/>
      <c r="BT566" s="349"/>
      <c r="BU566" s="349"/>
      <c r="BV566" s="349"/>
      <c r="BW566" s="349"/>
      <c r="BX566" s="349"/>
      <c r="BY566" s="349"/>
      <c r="BZ566" s="349"/>
      <c r="CA566" s="349"/>
      <c r="CB566" s="349"/>
      <c r="CC566" s="349"/>
      <c r="CD566" s="349"/>
      <c r="CE566" s="349"/>
      <c r="CF566" s="349"/>
      <c r="CG566" s="349"/>
      <c r="CH566" s="349"/>
      <c r="CI566" s="349"/>
      <c r="CJ566" s="349"/>
      <c r="CK566" s="349"/>
      <c r="CL566" s="349"/>
      <c r="CM566" s="349"/>
      <c r="CN566" s="349"/>
      <c r="CO566" s="349"/>
      <c r="CP566" s="349"/>
      <c r="CQ566" s="349"/>
      <c r="CR566" s="349"/>
      <c r="CS566" s="349"/>
      <c r="CT566" s="349"/>
      <c r="CU566" s="349"/>
      <c r="CV566" s="349"/>
      <c r="CW566" s="349"/>
      <c r="CX566" s="349"/>
      <c r="CY566" s="349"/>
      <c r="CZ566" s="349"/>
      <c r="DA566" s="349"/>
      <c r="DB566" s="349"/>
      <c r="DC566" s="349"/>
      <c r="DD566" s="349"/>
      <c r="DE566" s="350"/>
      <c r="DF566" s="341"/>
      <c r="DG566" s="341"/>
      <c r="DH566" s="341"/>
      <c r="DI566" s="341"/>
      <c r="DJ566" s="341"/>
      <c r="DK566" s="341"/>
      <c r="DL566" s="341"/>
      <c r="DM566" s="341"/>
      <c r="DN566" s="341"/>
      <c r="DO566" s="341"/>
      <c r="DP566" s="341"/>
      <c r="DQ566" s="341"/>
      <c r="DR566" s="341"/>
      <c r="DS566" s="341"/>
      <c r="DT566" s="341"/>
      <c r="DU566" s="341"/>
      <c r="DV566" s="341"/>
      <c r="DW566" s="341"/>
      <c r="DX566" s="341"/>
      <c r="DY566" s="341"/>
      <c r="DZ566" s="341"/>
    </row>
    <row r="567" spans="5:130" ht="15.75" customHeight="1" x14ac:dyDescent="0.2">
      <c r="E567" s="5"/>
      <c r="F567" s="6"/>
      <c r="G567" s="359"/>
      <c r="H567" s="359"/>
      <c r="I567" s="359"/>
      <c r="J567" s="359"/>
      <c r="K567" s="359"/>
      <c r="L567" s="359"/>
      <c r="M567" s="359"/>
      <c r="N567" s="359"/>
      <c r="O567" s="359"/>
      <c r="P567" s="359"/>
      <c r="Q567" s="359"/>
      <c r="R567" s="365">
        <v>2023</v>
      </c>
      <c r="S567" s="366"/>
      <c r="T567" s="367"/>
      <c r="U567" s="359" t="s">
        <v>267</v>
      </c>
      <c r="V567" s="359"/>
      <c r="W567" s="359"/>
      <c r="X567" s="359"/>
      <c r="Y567" s="359"/>
      <c r="Z567" s="359"/>
      <c r="AA567" s="373" t="s">
        <v>17</v>
      </c>
      <c r="AB567" s="374" t="s">
        <v>17</v>
      </c>
      <c r="AC567" s="374" t="s">
        <v>17</v>
      </c>
      <c r="AD567" s="374" t="s">
        <v>17</v>
      </c>
      <c r="AE567" s="375"/>
      <c r="AF567" s="373" t="s">
        <v>562</v>
      </c>
      <c r="AG567" s="374" t="s">
        <v>562</v>
      </c>
      <c r="AH567" s="374" t="s">
        <v>562</v>
      </c>
      <c r="AI567" s="374" t="s">
        <v>562</v>
      </c>
      <c r="AJ567" s="374"/>
      <c r="AK567" s="374"/>
      <c r="AL567" s="374"/>
      <c r="AM567" s="374"/>
      <c r="AN567" s="375"/>
      <c r="AO567" s="373" t="s">
        <v>590</v>
      </c>
      <c r="AP567" s="374"/>
      <c r="AQ567" s="374"/>
      <c r="AR567" s="374"/>
      <c r="AS567" s="374"/>
      <c r="AT567" s="374"/>
      <c r="AU567" s="374"/>
      <c r="AV567" s="375"/>
      <c r="AW567" s="373"/>
      <c r="AX567" s="374"/>
      <c r="AY567" s="374"/>
      <c r="AZ567" s="374"/>
      <c r="BA567" s="374"/>
      <c r="BB567" s="375"/>
      <c r="BC567" s="167"/>
      <c r="BD567" s="7"/>
      <c r="BG567" s="341"/>
      <c r="BH567" s="348"/>
      <c r="BI567" s="343"/>
      <c r="BJ567" s="354"/>
      <c r="BK567" s="354"/>
      <c r="BL567" s="354"/>
      <c r="BM567" s="354"/>
      <c r="BN567" s="354"/>
      <c r="BO567" s="1" t="s">
        <v>296</v>
      </c>
      <c r="BP567" s="354"/>
      <c r="BQ567" s="349"/>
      <c r="BR567" s="349"/>
      <c r="BS567" s="349"/>
      <c r="BT567" s="349"/>
      <c r="BU567" s="349"/>
      <c r="BV567" s="349"/>
      <c r="BW567" s="349"/>
      <c r="BX567" s="349"/>
      <c r="BY567" s="349"/>
      <c r="BZ567" s="349"/>
      <c r="CA567" s="349"/>
      <c r="CB567" s="349"/>
      <c r="CC567" s="349"/>
      <c r="CD567" s="349"/>
      <c r="CE567" s="349"/>
      <c r="CF567" s="349"/>
      <c r="CG567" s="349"/>
      <c r="CH567" s="349"/>
      <c r="CI567" s="349"/>
      <c r="CJ567" s="349"/>
      <c r="CK567" s="349"/>
      <c r="CL567" s="349"/>
      <c r="CM567" s="349"/>
      <c r="CN567" s="349"/>
      <c r="CO567" s="349"/>
      <c r="CP567" s="349"/>
      <c r="CQ567" s="349"/>
      <c r="CR567" s="349"/>
      <c r="CS567" s="349"/>
      <c r="CT567" s="349"/>
      <c r="CU567" s="349"/>
      <c r="CV567" s="349"/>
      <c r="CW567" s="349"/>
      <c r="CX567" s="349"/>
      <c r="CY567" s="349"/>
      <c r="CZ567" s="349"/>
      <c r="DA567" s="349"/>
      <c r="DB567" s="349"/>
      <c r="DC567" s="349"/>
      <c r="DD567" s="349"/>
      <c r="DE567" s="350"/>
      <c r="DF567" s="341"/>
      <c r="DG567" s="341"/>
      <c r="DH567" s="341"/>
      <c r="DI567" s="341"/>
      <c r="DJ567" s="341"/>
      <c r="DK567" s="341"/>
      <c r="DL567" s="341"/>
      <c r="DM567" s="341"/>
      <c r="DN567" s="341"/>
      <c r="DO567" s="341"/>
      <c r="DP567" s="341"/>
      <c r="DQ567" s="341"/>
      <c r="DR567" s="341"/>
      <c r="DS567" s="341"/>
      <c r="DT567" s="341"/>
      <c r="DU567" s="341"/>
      <c r="DV567" s="341"/>
      <c r="DW567" s="341"/>
      <c r="DX567" s="341"/>
      <c r="DY567" s="341"/>
      <c r="DZ567" s="341"/>
    </row>
    <row r="568" spans="5:130" ht="15.75" customHeight="1" x14ac:dyDescent="0.2">
      <c r="E568" s="5"/>
      <c r="F568" s="6"/>
      <c r="G568" s="359"/>
      <c r="H568" s="359"/>
      <c r="I568" s="359"/>
      <c r="J568" s="359"/>
      <c r="K568" s="359"/>
      <c r="L568" s="359"/>
      <c r="M568" s="359"/>
      <c r="N568" s="359"/>
      <c r="O568" s="359"/>
      <c r="P568" s="359"/>
      <c r="Q568" s="359"/>
      <c r="R568" s="365">
        <v>2023</v>
      </c>
      <c r="S568" s="366"/>
      <c r="T568" s="367"/>
      <c r="U568" s="359" t="s">
        <v>267</v>
      </c>
      <c r="V568" s="359"/>
      <c r="W568" s="359"/>
      <c r="X568" s="359"/>
      <c r="Y568" s="359"/>
      <c r="Z568" s="359"/>
      <c r="AA568" s="373" t="s">
        <v>17</v>
      </c>
      <c r="AB568" s="374" t="s">
        <v>17</v>
      </c>
      <c r="AC568" s="374" t="s">
        <v>17</v>
      </c>
      <c r="AD568" s="374" t="s">
        <v>17</v>
      </c>
      <c r="AE568" s="375"/>
      <c r="AF568" s="373" t="s">
        <v>562</v>
      </c>
      <c r="AG568" s="374" t="s">
        <v>562</v>
      </c>
      <c r="AH568" s="374" t="s">
        <v>562</v>
      </c>
      <c r="AI568" s="374" t="s">
        <v>562</v>
      </c>
      <c r="AJ568" s="374"/>
      <c r="AK568" s="374"/>
      <c r="AL568" s="374"/>
      <c r="AM568" s="374"/>
      <c r="AN568" s="375"/>
      <c r="AO568" s="373" t="s">
        <v>591</v>
      </c>
      <c r="AP568" s="374"/>
      <c r="AQ568" s="374"/>
      <c r="AR568" s="374"/>
      <c r="AS568" s="374"/>
      <c r="AT568" s="374"/>
      <c r="AU568" s="374"/>
      <c r="AV568" s="375"/>
      <c r="AW568" s="373"/>
      <c r="AX568" s="374"/>
      <c r="AY568" s="374"/>
      <c r="AZ568" s="374"/>
      <c r="BA568" s="374"/>
      <c r="BB568" s="375"/>
      <c r="BC568" s="167"/>
      <c r="BD568" s="7"/>
      <c r="BG568" s="341"/>
      <c r="BH568" s="348"/>
      <c r="BI568" s="343"/>
      <c r="BJ568" s="354"/>
      <c r="BK568" s="354"/>
      <c r="BL568" s="354"/>
      <c r="BM568" s="354"/>
      <c r="BN568" s="354"/>
      <c r="BO568" s="354" t="s">
        <v>180</v>
      </c>
      <c r="BP568" s="354"/>
      <c r="BQ568" s="349"/>
      <c r="BR568" s="349"/>
      <c r="BS568" s="349"/>
      <c r="BT568" s="349"/>
      <c r="BU568" s="349"/>
      <c r="BV568" s="349"/>
      <c r="BW568" s="349"/>
      <c r="BX568" s="349"/>
      <c r="BY568" s="349"/>
      <c r="BZ568" s="349"/>
      <c r="CA568" s="349"/>
      <c r="CB568" s="349"/>
      <c r="CC568" s="349"/>
      <c r="CD568" s="349"/>
      <c r="CE568" s="349"/>
      <c r="CF568" s="349"/>
      <c r="CG568" s="349"/>
      <c r="CH568" s="349"/>
      <c r="CI568" s="349"/>
      <c r="CJ568" s="349"/>
      <c r="CK568" s="349"/>
      <c r="CL568" s="349"/>
      <c r="CM568" s="349"/>
      <c r="CN568" s="349"/>
      <c r="CO568" s="349"/>
      <c r="CP568" s="349"/>
      <c r="CQ568" s="349"/>
      <c r="CR568" s="349"/>
      <c r="CS568" s="349"/>
      <c r="CT568" s="349"/>
      <c r="CU568" s="349"/>
      <c r="CV568" s="349"/>
      <c r="CW568" s="349"/>
      <c r="CX568" s="349"/>
      <c r="CY568" s="349"/>
      <c r="CZ568" s="349"/>
      <c r="DA568" s="349"/>
      <c r="DB568" s="349"/>
      <c r="DC568" s="349"/>
      <c r="DD568" s="349"/>
      <c r="DE568" s="350"/>
      <c r="DF568" s="341"/>
      <c r="DG568" s="341"/>
      <c r="DH568" s="341"/>
      <c r="DI568" s="341"/>
      <c r="DJ568" s="341"/>
      <c r="DK568" s="341"/>
      <c r="DL568" s="341"/>
      <c r="DM568" s="341"/>
      <c r="DN568" s="341"/>
      <c r="DO568" s="341"/>
      <c r="DP568" s="341"/>
      <c r="DQ568" s="341"/>
      <c r="DR568" s="341"/>
      <c r="DS568" s="341"/>
      <c r="DT568" s="341"/>
      <c r="DU568" s="341"/>
      <c r="DV568" s="341"/>
      <c r="DW568" s="341"/>
      <c r="DX568" s="341"/>
      <c r="DY568" s="341"/>
      <c r="DZ568" s="341"/>
    </row>
    <row r="569" spans="5:130" ht="15.75" customHeight="1" x14ac:dyDescent="0.2">
      <c r="E569" s="5"/>
      <c r="F569" s="6"/>
      <c r="G569" s="372" t="s">
        <v>38</v>
      </c>
      <c r="H569" s="363"/>
      <c r="I569" s="363"/>
      <c r="J569" s="363"/>
      <c r="K569" s="363"/>
      <c r="L569" s="363"/>
      <c r="M569" s="364"/>
      <c r="N569" s="368" t="s">
        <v>556</v>
      </c>
      <c r="O569" s="368"/>
      <c r="P569" s="368"/>
      <c r="Q569" s="368"/>
      <c r="R569" s="369"/>
      <c r="S569" s="370"/>
      <c r="T569" s="371"/>
      <c r="U569" s="368"/>
      <c r="V569" s="368"/>
      <c r="W569" s="368"/>
      <c r="X569" s="368"/>
      <c r="Y569" s="368"/>
      <c r="Z569" s="368"/>
      <c r="AA569" s="372"/>
      <c r="AB569" s="363"/>
      <c r="AC569" s="363"/>
      <c r="AD569" s="363"/>
      <c r="AE569" s="364"/>
      <c r="AF569" s="372"/>
      <c r="AG569" s="363"/>
      <c r="AH569" s="363"/>
      <c r="AI569" s="363"/>
      <c r="AJ569" s="363"/>
      <c r="AK569" s="363"/>
      <c r="AL569" s="363"/>
      <c r="AM569" s="363"/>
      <c r="AN569" s="364"/>
      <c r="AO569" s="372"/>
      <c r="AP569" s="363"/>
      <c r="AQ569" s="363"/>
      <c r="AR569" s="363"/>
      <c r="AS569" s="363"/>
      <c r="AT569" s="363"/>
      <c r="AU569" s="363"/>
      <c r="AV569" s="364"/>
      <c r="AW569" s="372"/>
      <c r="AX569" s="363"/>
      <c r="AY569" s="363"/>
      <c r="AZ569" s="363"/>
      <c r="BA569" s="363"/>
      <c r="BB569" s="364"/>
      <c r="BC569" s="167"/>
      <c r="BD569" s="7"/>
      <c r="BG569" s="341"/>
      <c r="BH569" s="348"/>
      <c r="BI569" s="343"/>
      <c r="BJ569" s="354"/>
      <c r="BK569" s="354"/>
      <c r="BL569" s="354"/>
      <c r="BM569" s="354"/>
      <c r="BN569" s="354"/>
      <c r="BO569" s="334" t="s">
        <v>312</v>
      </c>
      <c r="BP569" s="354"/>
      <c r="BQ569" s="349"/>
      <c r="BR569" s="349"/>
      <c r="BS569" s="349"/>
      <c r="BT569" s="349"/>
      <c r="BU569" s="349"/>
      <c r="BV569" s="349"/>
      <c r="BW569" s="349"/>
      <c r="BX569" s="349"/>
      <c r="BY569" s="349"/>
      <c r="BZ569" s="349"/>
      <c r="CA569" s="349"/>
      <c r="CB569" s="349"/>
      <c r="CC569" s="349"/>
      <c r="CD569" s="349"/>
      <c r="CE569" s="349"/>
      <c r="CF569" s="349"/>
      <c r="CG569" s="349"/>
      <c r="CH569" s="349"/>
      <c r="CI569" s="349"/>
      <c r="CJ569" s="349"/>
      <c r="CK569" s="349"/>
      <c r="CL569" s="349"/>
      <c r="CM569" s="349"/>
      <c r="CN569" s="349"/>
      <c r="CO569" s="349"/>
      <c r="CP569" s="349"/>
      <c r="CQ569" s="349"/>
      <c r="CR569" s="349"/>
      <c r="CS569" s="349"/>
      <c r="CT569" s="349"/>
      <c r="CU569" s="349"/>
      <c r="CV569" s="349"/>
      <c r="CW569" s="349"/>
      <c r="CX569" s="349"/>
      <c r="CY569" s="349"/>
      <c r="CZ569" s="349"/>
      <c r="DA569" s="349"/>
      <c r="DB569" s="349"/>
      <c r="DC569" s="349"/>
      <c r="DD569" s="349"/>
      <c r="DE569" s="350"/>
      <c r="DF569" s="341"/>
      <c r="DG569" s="341"/>
      <c r="DH569" s="341"/>
      <c r="DI569" s="341"/>
      <c r="DJ569" s="341"/>
      <c r="DK569" s="341"/>
      <c r="DL569" s="341"/>
      <c r="DM569" s="341"/>
      <c r="DN569" s="341"/>
      <c r="DO569" s="341"/>
      <c r="DP569" s="341"/>
      <c r="DQ569" s="341"/>
      <c r="DR569" s="341"/>
      <c r="DS569" s="341"/>
      <c r="DT569" s="341"/>
      <c r="DU569" s="341"/>
      <c r="DV569" s="341"/>
      <c r="DW569" s="341"/>
      <c r="DX569" s="341"/>
      <c r="DY569" s="341"/>
      <c r="DZ569" s="341"/>
    </row>
    <row r="570" spans="5:130" ht="15.75" customHeight="1" x14ac:dyDescent="0.2">
      <c r="E570" s="5"/>
      <c r="F570" s="6"/>
      <c r="G570" s="373"/>
      <c r="H570" s="374"/>
      <c r="I570" s="374"/>
      <c r="J570" s="374"/>
      <c r="K570" s="374"/>
      <c r="L570" s="374"/>
      <c r="M570" s="375"/>
      <c r="N570" s="359"/>
      <c r="O570" s="359"/>
      <c r="P570" s="359"/>
      <c r="Q570" s="359"/>
      <c r="R570" s="365">
        <v>2023</v>
      </c>
      <c r="S570" s="366"/>
      <c r="T570" s="367"/>
      <c r="U570" s="359" t="s">
        <v>267</v>
      </c>
      <c r="V570" s="359"/>
      <c r="W570" s="359"/>
      <c r="X570" s="359"/>
      <c r="Y570" s="359"/>
      <c r="Z570" s="359"/>
      <c r="AA570" s="373" t="s">
        <v>17</v>
      </c>
      <c r="AB570" s="374" t="s">
        <v>17</v>
      </c>
      <c r="AC570" s="374" t="s">
        <v>17</v>
      </c>
      <c r="AD570" s="374" t="s">
        <v>17</v>
      </c>
      <c r="AE570" s="375"/>
      <c r="AF570" s="373" t="s">
        <v>307</v>
      </c>
      <c r="AG570" s="374" t="s">
        <v>307</v>
      </c>
      <c r="AH570" s="374" t="s">
        <v>307</v>
      </c>
      <c r="AI570" s="374" t="s">
        <v>307</v>
      </c>
      <c r="AJ570" s="374"/>
      <c r="AK570" s="374"/>
      <c r="AL570" s="374"/>
      <c r="AM570" s="374"/>
      <c r="AN570" s="375"/>
      <c r="AO570" s="373" t="s">
        <v>592</v>
      </c>
      <c r="AP570" s="374"/>
      <c r="AQ570" s="374"/>
      <c r="AR570" s="374"/>
      <c r="AS570" s="374"/>
      <c r="AT570" s="374"/>
      <c r="AU570" s="374"/>
      <c r="AV570" s="375"/>
      <c r="AW570" s="373"/>
      <c r="AX570" s="374"/>
      <c r="AY570" s="374"/>
      <c r="AZ570" s="374"/>
      <c r="BA570" s="374"/>
      <c r="BB570" s="375"/>
      <c r="BC570" s="167"/>
      <c r="BD570" s="7"/>
      <c r="BG570" s="341"/>
      <c r="BH570" s="348"/>
      <c r="BI570" s="343"/>
      <c r="BJ570" s="354"/>
      <c r="BK570" s="354"/>
      <c r="BL570" s="354"/>
      <c r="BM570" s="354"/>
      <c r="BN570" s="354"/>
      <c r="BO570" s="354" t="s">
        <v>990</v>
      </c>
      <c r="BP570" s="354"/>
      <c r="BQ570" s="349"/>
      <c r="BR570" s="349"/>
      <c r="BS570" s="349"/>
      <c r="BT570" s="349"/>
      <c r="BU570" s="349"/>
      <c r="BV570" s="349"/>
      <c r="BW570" s="349"/>
      <c r="BX570" s="349"/>
      <c r="BY570" s="349"/>
      <c r="BZ570" s="349"/>
      <c r="CA570" s="349"/>
      <c r="CB570" s="349"/>
      <c r="CC570" s="349"/>
      <c r="CD570" s="349"/>
      <c r="CE570" s="349"/>
      <c r="CF570" s="349"/>
      <c r="CG570" s="349"/>
      <c r="CH570" s="349"/>
      <c r="CI570" s="349"/>
      <c r="CJ570" s="349"/>
      <c r="CK570" s="349"/>
      <c r="CL570" s="349"/>
      <c r="CM570" s="349"/>
      <c r="CN570" s="349"/>
      <c r="CO570" s="349"/>
      <c r="CP570" s="349"/>
      <c r="CQ570" s="349"/>
      <c r="CR570" s="349"/>
      <c r="CS570" s="349"/>
      <c r="CT570" s="349"/>
      <c r="CU570" s="349"/>
      <c r="CV570" s="349"/>
      <c r="CW570" s="349"/>
      <c r="CX570" s="349"/>
      <c r="CY570" s="349"/>
      <c r="CZ570" s="349"/>
      <c r="DA570" s="349"/>
      <c r="DB570" s="349"/>
      <c r="DC570" s="349"/>
      <c r="DD570" s="349"/>
      <c r="DE570" s="350"/>
      <c r="DF570" s="341"/>
      <c r="DG570" s="341"/>
      <c r="DH570" s="341"/>
      <c r="DI570" s="341"/>
      <c r="DJ570" s="341"/>
      <c r="DK570" s="341"/>
      <c r="DL570" s="341"/>
      <c r="DM570" s="341"/>
      <c r="DN570" s="341"/>
      <c r="DO570" s="341"/>
      <c r="DP570" s="341"/>
      <c r="DQ570" s="341"/>
      <c r="DR570" s="341"/>
      <c r="DS570" s="341"/>
      <c r="DT570" s="341"/>
      <c r="DU570" s="341"/>
      <c r="DV570" s="341"/>
      <c r="DW570" s="341"/>
      <c r="DX570" s="341"/>
      <c r="DY570" s="341"/>
      <c r="DZ570" s="341"/>
    </row>
    <row r="571" spans="5:130" ht="15.75" customHeight="1" x14ac:dyDescent="0.2">
      <c r="E571" s="5"/>
      <c r="F571" s="6"/>
      <c r="G571" s="373"/>
      <c r="H571" s="374"/>
      <c r="I571" s="374"/>
      <c r="J571" s="374"/>
      <c r="K571" s="374"/>
      <c r="L571" s="374"/>
      <c r="M571" s="375"/>
      <c r="N571" s="359"/>
      <c r="O571" s="359"/>
      <c r="P571" s="359"/>
      <c r="Q571" s="359"/>
      <c r="R571" s="365">
        <v>2023</v>
      </c>
      <c r="S571" s="366"/>
      <c r="T571" s="367"/>
      <c r="U571" s="359" t="s">
        <v>267</v>
      </c>
      <c r="V571" s="359"/>
      <c r="W571" s="359"/>
      <c r="X571" s="359"/>
      <c r="Y571" s="359"/>
      <c r="Z571" s="359"/>
      <c r="AA571" s="373" t="s">
        <v>17</v>
      </c>
      <c r="AB571" s="374" t="s">
        <v>17</v>
      </c>
      <c r="AC571" s="374" t="s">
        <v>17</v>
      </c>
      <c r="AD571" s="374" t="s">
        <v>17</v>
      </c>
      <c r="AE571" s="375"/>
      <c r="AF571" s="373" t="s">
        <v>307</v>
      </c>
      <c r="AG571" s="374" t="s">
        <v>307</v>
      </c>
      <c r="AH571" s="374" t="s">
        <v>307</v>
      </c>
      <c r="AI571" s="374" t="s">
        <v>307</v>
      </c>
      <c r="AJ571" s="374"/>
      <c r="AK571" s="374"/>
      <c r="AL571" s="374"/>
      <c r="AM571" s="374"/>
      <c r="AN571" s="375"/>
      <c r="AO571" s="373" t="s">
        <v>593</v>
      </c>
      <c r="AP571" s="374"/>
      <c r="AQ571" s="374"/>
      <c r="AR571" s="374"/>
      <c r="AS571" s="374"/>
      <c r="AT571" s="374"/>
      <c r="AU571" s="374"/>
      <c r="AV571" s="375"/>
      <c r="AW571" s="373"/>
      <c r="AX571" s="374"/>
      <c r="AY571" s="374"/>
      <c r="AZ571" s="374"/>
      <c r="BA571" s="374"/>
      <c r="BB571" s="375"/>
      <c r="BC571" s="167"/>
      <c r="BD571" s="7"/>
      <c r="BG571" s="341"/>
      <c r="BH571" s="348"/>
      <c r="BI571" s="343"/>
      <c r="BJ571" s="354"/>
      <c r="BK571" s="354"/>
      <c r="BL571" s="354"/>
      <c r="BM571" s="354"/>
      <c r="BN571" s="354"/>
      <c r="BO571" s="354" t="s">
        <v>42</v>
      </c>
      <c r="BP571" s="354"/>
      <c r="BQ571" s="349"/>
      <c r="BR571" s="349"/>
      <c r="BS571" s="349"/>
      <c r="BT571" s="349"/>
      <c r="BU571" s="349"/>
      <c r="BV571" s="349"/>
      <c r="BW571" s="349"/>
      <c r="BX571" s="349"/>
      <c r="BY571" s="349"/>
      <c r="BZ571" s="349"/>
      <c r="CA571" s="349"/>
      <c r="CB571" s="349"/>
      <c r="CC571" s="349"/>
      <c r="CD571" s="349"/>
      <c r="CE571" s="349"/>
      <c r="CF571" s="349"/>
      <c r="CG571" s="349"/>
      <c r="CH571" s="349"/>
      <c r="CI571" s="349"/>
      <c r="CJ571" s="349"/>
      <c r="CK571" s="349"/>
      <c r="CL571" s="349"/>
      <c r="CM571" s="349"/>
      <c r="CN571" s="349"/>
      <c r="CO571" s="349"/>
      <c r="CP571" s="349"/>
      <c r="CQ571" s="349"/>
      <c r="CR571" s="349"/>
      <c r="CS571" s="349"/>
      <c r="CT571" s="349"/>
      <c r="CU571" s="349"/>
      <c r="CV571" s="349"/>
      <c r="CW571" s="349"/>
      <c r="CX571" s="349"/>
      <c r="CY571" s="349"/>
      <c r="CZ571" s="349"/>
      <c r="DA571" s="349"/>
      <c r="DB571" s="349"/>
      <c r="DC571" s="349"/>
      <c r="DD571" s="349"/>
      <c r="DE571" s="350"/>
      <c r="DF571" s="341"/>
      <c r="DG571" s="341"/>
      <c r="DH571" s="341"/>
      <c r="DI571" s="341"/>
      <c r="DJ571" s="341"/>
      <c r="DK571" s="341"/>
      <c r="DL571" s="341"/>
      <c r="DM571" s="341"/>
      <c r="DN571" s="341"/>
      <c r="DO571" s="341"/>
      <c r="DP571" s="341"/>
      <c r="DQ571" s="341"/>
      <c r="DR571" s="341"/>
      <c r="DS571" s="341"/>
      <c r="DT571" s="341"/>
      <c r="DU571" s="341"/>
      <c r="DV571" s="341"/>
      <c r="DW571" s="341"/>
      <c r="DX571" s="341"/>
      <c r="DY571" s="341"/>
      <c r="DZ571" s="341"/>
    </row>
    <row r="572" spans="5:130" ht="15.75" customHeight="1" x14ac:dyDescent="0.2">
      <c r="E572" s="5"/>
      <c r="F572" s="6"/>
      <c r="G572" s="359"/>
      <c r="H572" s="359"/>
      <c r="I572" s="359"/>
      <c r="J572" s="359"/>
      <c r="K572" s="359"/>
      <c r="L572" s="359"/>
      <c r="M572" s="359"/>
      <c r="N572" s="359"/>
      <c r="O572" s="359"/>
      <c r="P572" s="359"/>
      <c r="Q572" s="359"/>
      <c r="R572" s="365">
        <v>2023</v>
      </c>
      <c r="S572" s="366"/>
      <c r="T572" s="367"/>
      <c r="U572" s="359" t="s">
        <v>267</v>
      </c>
      <c r="V572" s="359"/>
      <c r="W572" s="359"/>
      <c r="X572" s="359"/>
      <c r="Y572" s="359"/>
      <c r="Z572" s="359"/>
      <c r="AA572" s="373" t="s">
        <v>17</v>
      </c>
      <c r="AB572" s="374" t="s">
        <v>17</v>
      </c>
      <c r="AC572" s="374" t="s">
        <v>17</v>
      </c>
      <c r="AD572" s="374" t="s">
        <v>17</v>
      </c>
      <c r="AE572" s="375"/>
      <c r="AF572" s="373" t="s">
        <v>307</v>
      </c>
      <c r="AG572" s="374" t="s">
        <v>307</v>
      </c>
      <c r="AH572" s="374" t="s">
        <v>307</v>
      </c>
      <c r="AI572" s="374" t="s">
        <v>307</v>
      </c>
      <c r="AJ572" s="374"/>
      <c r="AK572" s="374"/>
      <c r="AL572" s="374"/>
      <c r="AM572" s="374"/>
      <c r="AN572" s="375"/>
      <c r="AO572" s="373" t="s">
        <v>594</v>
      </c>
      <c r="AP572" s="374"/>
      <c r="AQ572" s="374"/>
      <c r="AR572" s="374"/>
      <c r="AS572" s="374"/>
      <c r="AT572" s="374"/>
      <c r="AU572" s="374"/>
      <c r="AV572" s="375"/>
      <c r="AW572" s="373"/>
      <c r="AX572" s="374"/>
      <c r="AY572" s="374"/>
      <c r="AZ572" s="374"/>
      <c r="BA572" s="374"/>
      <c r="BB572" s="375"/>
      <c r="BC572" s="167"/>
      <c r="BD572" s="7"/>
      <c r="BG572" s="341"/>
      <c r="BH572" s="348"/>
      <c r="BI572" s="334"/>
      <c r="BJ572" s="334"/>
      <c r="BK572" s="334"/>
      <c r="BL572" s="334"/>
      <c r="BM572" s="334"/>
      <c r="BN572" s="334"/>
      <c r="BO572" s="354" t="s">
        <v>297</v>
      </c>
      <c r="BP572" s="334"/>
      <c r="BQ572" s="349"/>
      <c r="BR572" s="349"/>
      <c r="BS572" s="349"/>
      <c r="BT572" s="349"/>
      <c r="BU572" s="349"/>
      <c r="BV572" s="349"/>
      <c r="BW572" s="349"/>
      <c r="BX572" s="349"/>
      <c r="BY572" s="349"/>
      <c r="BZ572" s="349"/>
      <c r="CA572" s="349"/>
      <c r="CB572" s="349"/>
      <c r="CC572" s="349"/>
      <c r="CD572" s="349"/>
      <c r="CE572" s="349"/>
      <c r="CF572" s="349"/>
      <c r="CG572" s="349"/>
      <c r="CH572" s="349"/>
      <c r="CI572" s="349"/>
      <c r="CJ572" s="349"/>
      <c r="CK572" s="349"/>
      <c r="CL572" s="349"/>
      <c r="CM572" s="349"/>
      <c r="CN572" s="349"/>
      <c r="CO572" s="349"/>
      <c r="CP572" s="349"/>
      <c r="CQ572" s="349"/>
      <c r="CR572" s="349"/>
      <c r="CS572" s="349"/>
      <c r="CT572" s="349"/>
      <c r="CU572" s="349"/>
      <c r="CV572" s="349"/>
      <c r="CW572" s="349"/>
      <c r="CX572" s="349"/>
      <c r="CY572" s="349"/>
      <c r="CZ572" s="349"/>
      <c r="DA572" s="349"/>
      <c r="DB572" s="349"/>
      <c r="DC572" s="349"/>
      <c r="DD572" s="349"/>
      <c r="DE572" s="350"/>
      <c r="DF572" s="341"/>
      <c r="DG572" s="341"/>
      <c r="DH572" s="341"/>
      <c r="DI572" s="341"/>
      <c r="DJ572" s="341"/>
      <c r="DK572" s="341"/>
      <c r="DL572" s="341"/>
      <c r="DM572" s="341"/>
      <c r="DN572" s="341"/>
      <c r="DO572" s="341"/>
      <c r="DP572" s="341"/>
      <c r="DQ572" s="341"/>
      <c r="DR572" s="341"/>
      <c r="DS572" s="341"/>
      <c r="DT572" s="341"/>
      <c r="DU572" s="341"/>
      <c r="DV572" s="341"/>
      <c r="DW572" s="341"/>
      <c r="DX572" s="341"/>
      <c r="DY572" s="341"/>
      <c r="DZ572" s="341"/>
    </row>
    <row r="573" spans="5:130" ht="15.75" customHeight="1" x14ac:dyDescent="0.2">
      <c r="E573" s="5"/>
      <c r="F573" s="6"/>
      <c r="G573" s="359"/>
      <c r="H573" s="359"/>
      <c r="I573" s="359"/>
      <c r="J573" s="359"/>
      <c r="K573" s="359"/>
      <c r="L573" s="359"/>
      <c r="M573" s="359"/>
      <c r="N573" s="359"/>
      <c r="O573" s="359"/>
      <c r="P573" s="359"/>
      <c r="Q573" s="359"/>
      <c r="R573" s="365">
        <v>2023</v>
      </c>
      <c r="S573" s="366"/>
      <c r="T573" s="367"/>
      <c r="U573" s="359" t="s">
        <v>267</v>
      </c>
      <c r="V573" s="359"/>
      <c r="W573" s="359"/>
      <c r="X573" s="359"/>
      <c r="Y573" s="359"/>
      <c r="Z573" s="359"/>
      <c r="AA573" s="373" t="s">
        <v>17</v>
      </c>
      <c r="AB573" s="374" t="s">
        <v>17</v>
      </c>
      <c r="AC573" s="374" t="s">
        <v>17</v>
      </c>
      <c r="AD573" s="374" t="s">
        <v>17</v>
      </c>
      <c r="AE573" s="375"/>
      <c r="AF573" s="373" t="s">
        <v>307</v>
      </c>
      <c r="AG573" s="374" t="s">
        <v>307</v>
      </c>
      <c r="AH573" s="374" t="s">
        <v>307</v>
      </c>
      <c r="AI573" s="374" t="s">
        <v>307</v>
      </c>
      <c r="AJ573" s="374"/>
      <c r="AK573" s="374"/>
      <c r="AL573" s="374"/>
      <c r="AM573" s="374"/>
      <c r="AN573" s="375"/>
      <c r="AO573" s="373" t="s">
        <v>595</v>
      </c>
      <c r="AP573" s="374"/>
      <c r="AQ573" s="374"/>
      <c r="AR573" s="374"/>
      <c r="AS573" s="374"/>
      <c r="AT573" s="374"/>
      <c r="AU573" s="374"/>
      <c r="AV573" s="375"/>
      <c r="AW573" s="373"/>
      <c r="AX573" s="374"/>
      <c r="AY573" s="374"/>
      <c r="AZ573" s="374"/>
      <c r="BA573" s="374"/>
      <c r="BB573" s="375"/>
      <c r="BC573" s="167"/>
      <c r="BD573" s="7"/>
      <c r="BG573" s="341"/>
      <c r="BH573" s="348"/>
      <c r="BI573" s="334"/>
      <c r="BJ573" s="334"/>
      <c r="BK573" s="334"/>
      <c r="BL573" s="334"/>
      <c r="BM573" s="334"/>
      <c r="BN573" s="334"/>
      <c r="BO573" s="334"/>
      <c r="BP573" s="334"/>
      <c r="BQ573" s="349"/>
      <c r="BR573" s="349"/>
      <c r="BS573" s="349"/>
      <c r="BT573" s="349"/>
      <c r="BU573" s="349"/>
      <c r="BV573" s="349"/>
      <c r="BW573" s="349"/>
      <c r="BX573" s="349"/>
      <c r="BY573" s="349"/>
      <c r="BZ573" s="349"/>
      <c r="CA573" s="349"/>
      <c r="CB573" s="349"/>
      <c r="CC573" s="349"/>
      <c r="CD573" s="349"/>
      <c r="CE573" s="349"/>
      <c r="CF573" s="349"/>
      <c r="CG573" s="349"/>
      <c r="CH573" s="349"/>
      <c r="CI573" s="349"/>
      <c r="CJ573" s="349"/>
      <c r="CK573" s="349"/>
      <c r="CL573" s="349"/>
      <c r="CM573" s="349"/>
      <c r="CN573" s="349"/>
      <c r="CO573" s="349"/>
      <c r="CP573" s="349"/>
      <c r="CQ573" s="349"/>
      <c r="CR573" s="349"/>
      <c r="CS573" s="349"/>
      <c r="CT573" s="349"/>
      <c r="CU573" s="349"/>
      <c r="CV573" s="349"/>
      <c r="CW573" s="349"/>
      <c r="CX573" s="349"/>
      <c r="CY573" s="349"/>
      <c r="CZ573" s="349"/>
      <c r="DA573" s="349"/>
      <c r="DB573" s="349"/>
      <c r="DC573" s="349"/>
      <c r="DD573" s="349"/>
      <c r="DE573" s="350"/>
      <c r="DF573" s="341"/>
      <c r="DG573" s="341"/>
      <c r="DH573" s="341"/>
      <c r="DI573" s="341"/>
      <c r="DJ573" s="341"/>
      <c r="DK573" s="341"/>
      <c r="DL573" s="341"/>
      <c r="DM573" s="341"/>
      <c r="DN573" s="341"/>
      <c r="DO573" s="341"/>
      <c r="DP573" s="341"/>
      <c r="DQ573" s="341"/>
      <c r="DR573" s="341"/>
      <c r="DS573" s="341"/>
      <c r="DT573" s="341"/>
      <c r="DU573" s="341"/>
      <c r="DV573" s="341"/>
      <c r="DW573" s="341"/>
      <c r="DX573" s="341"/>
      <c r="DY573" s="341"/>
      <c r="DZ573" s="341"/>
    </row>
    <row r="574" spans="5:130" ht="15.75" customHeight="1" x14ac:dyDescent="0.2">
      <c r="E574" s="5"/>
      <c r="F574" s="6"/>
      <c r="G574" s="372" t="s">
        <v>38</v>
      </c>
      <c r="H574" s="363"/>
      <c r="I574" s="363"/>
      <c r="J574" s="363"/>
      <c r="K574" s="363"/>
      <c r="L574" s="363"/>
      <c r="M574" s="364"/>
      <c r="N574" s="368" t="s">
        <v>596</v>
      </c>
      <c r="O574" s="368"/>
      <c r="P574" s="368"/>
      <c r="Q574" s="368"/>
      <c r="R574" s="369"/>
      <c r="S574" s="370"/>
      <c r="T574" s="371"/>
      <c r="U574" s="368"/>
      <c r="V574" s="368"/>
      <c r="W574" s="368"/>
      <c r="X574" s="368"/>
      <c r="Y574" s="368"/>
      <c r="Z574" s="368"/>
      <c r="AA574" s="372"/>
      <c r="AB574" s="363"/>
      <c r="AC574" s="363"/>
      <c r="AD574" s="363"/>
      <c r="AE574" s="364"/>
      <c r="AF574" s="372"/>
      <c r="AG574" s="363"/>
      <c r="AH574" s="363"/>
      <c r="AI574" s="363"/>
      <c r="AJ574" s="363"/>
      <c r="AK574" s="363"/>
      <c r="AL574" s="363"/>
      <c r="AM574" s="363"/>
      <c r="AN574" s="364"/>
      <c r="AO574" s="372"/>
      <c r="AP574" s="363"/>
      <c r="AQ574" s="363"/>
      <c r="AR574" s="363"/>
      <c r="AS574" s="363"/>
      <c r="AT574" s="363"/>
      <c r="AU574" s="363"/>
      <c r="AV574" s="364"/>
      <c r="AW574" s="372"/>
      <c r="AX574" s="363"/>
      <c r="AY574" s="363"/>
      <c r="AZ574" s="363"/>
      <c r="BA574" s="363"/>
      <c r="BB574" s="364"/>
      <c r="BC574" s="167"/>
      <c r="BD574" s="7"/>
      <c r="BG574" s="341"/>
      <c r="BH574" s="348"/>
      <c r="BI574" s="334" t="s">
        <v>1288</v>
      </c>
      <c r="BJ574" s="334"/>
      <c r="BK574" s="334"/>
      <c r="BL574" s="334"/>
      <c r="BM574" s="334"/>
      <c r="BN574" s="334"/>
      <c r="BO574" s="334"/>
      <c r="BP574" s="334"/>
      <c r="BQ574" s="349"/>
      <c r="BR574" s="349"/>
      <c r="BS574" s="349"/>
      <c r="BT574" s="349"/>
      <c r="BU574" s="349"/>
      <c r="BV574" s="349"/>
      <c r="BW574" s="349"/>
      <c r="BX574" s="349"/>
      <c r="BY574" s="349"/>
      <c r="BZ574" s="349"/>
      <c r="CA574" s="349"/>
      <c r="CB574" s="349"/>
      <c r="CC574" s="349"/>
      <c r="CD574" s="349"/>
      <c r="CE574" s="349"/>
      <c r="CF574" s="349"/>
      <c r="CG574" s="349"/>
      <c r="CH574" s="349"/>
      <c r="CI574" s="349"/>
      <c r="CJ574" s="349"/>
      <c r="CK574" s="349"/>
      <c r="CL574" s="349"/>
      <c r="CM574" s="349"/>
      <c r="CN574" s="349"/>
      <c r="CO574" s="349"/>
      <c r="CP574" s="349"/>
      <c r="CQ574" s="349"/>
      <c r="CR574" s="349"/>
      <c r="CS574" s="349"/>
      <c r="CT574" s="349"/>
      <c r="CU574" s="349"/>
      <c r="CV574" s="349"/>
      <c r="CW574" s="349"/>
      <c r="CX574" s="349"/>
      <c r="CY574" s="349"/>
      <c r="CZ574" s="349"/>
      <c r="DA574" s="349"/>
      <c r="DB574" s="349"/>
      <c r="DC574" s="349"/>
      <c r="DD574" s="349"/>
      <c r="DE574" s="350"/>
      <c r="DF574" s="341"/>
      <c r="DG574" s="341"/>
      <c r="DH574" s="341"/>
      <c r="DI574" s="341"/>
      <c r="DJ574" s="341"/>
      <c r="DK574" s="341"/>
      <c r="DL574" s="341"/>
      <c r="DM574" s="341"/>
      <c r="DN574" s="341"/>
      <c r="DO574" s="341"/>
      <c r="DP574" s="341"/>
      <c r="DQ574" s="341"/>
      <c r="DR574" s="341"/>
      <c r="DS574" s="341"/>
      <c r="DT574" s="341"/>
      <c r="DU574" s="341"/>
      <c r="DV574" s="341"/>
      <c r="DW574" s="341"/>
      <c r="DX574" s="341"/>
      <c r="DY574" s="341"/>
      <c r="DZ574" s="341"/>
    </row>
    <row r="575" spans="5:130" ht="15.75" customHeight="1" x14ac:dyDescent="0.2">
      <c r="E575" s="5"/>
      <c r="F575" s="6"/>
      <c r="G575" s="373"/>
      <c r="H575" s="374"/>
      <c r="I575" s="374"/>
      <c r="J575" s="374"/>
      <c r="K575" s="374"/>
      <c r="L575" s="374"/>
      <c r="M575" s="375"/>
      <c r="N575" s="359"/>
      <c r="O575" s="359"/>
      <c r="P575" s="359"/>
      <c r="Q575" s="359"/>
      <c r="R575" s="365">
        <v>2023</v>
      </c>
      <c r="S575" s="366"/>
      <c r="T575" s="367"/>
      <c r="U575" s="359" t="s">
        <v>267</v>
      </c>
      <c r="V575" s="359"/>
      <c r="W575" s="359"/>
      <c r="X575" s="359"/>
      <c r="Y575" s="359"/>
      <c r="Z575" s="359"/>
      <c r="AA575" s="373" t="s">
        <v>17</v>
      </c>
      <c r="AB575" s="374" t="s">
        <v>17</v>
      </c>
      <c r="AC575" s="374" t="s">
        <v>17</v>
      </c>
      <c r="AD575" s="374" t="s">
        <v>17</v>
      </c>
      <c r="AE575" s="375"/>
      <c r="AF575" s="373" t="s">
        <v>306</v>
      </c>
      <c r="AG575" s="374" t="s">
        <v>306</v>
      </c>
      <c r="AH575" s="374" t="s">
        <v>306</v>
      </c>
      <c r="AI575" s="374" t="s">
        <v>306</v>
      </c>
      <c r="AJ575" s="374"/>
      <c r="AK575" s="374"/>
      <c r="AL575" s="374"/>
      <c r="AM575" s="374"/>
      <c r="AN575" s="375"/>
      <c r="AO575" s="373" t="str">
        <f>AG524</f>
        <v>Tìm kiếm KH tiềm năng</v>
      </c>
      <c r="AP575" s="374"/>
      <c r="AQ575" s="374"/>
      <c r="AR575" s="374"/>
      <c r="AS575" s="374"/>
      <c r="AT575" s="374"/>
      <c r="AU575" s="374"/>
      <c r="AV575" s="375"/>
      <c r="AW575" s="373"/>
      <c r="AX575" s="374"/>
      <c r="AY575" s="374"/>
      <c r="AZ575" s="374"/>
      <c r="BA575" s="374"/>
      <c r="BB575" s="375"/>
      <c r="BC575" s="167"/>
      <c r="BD575" s="7"/>
      <c r="BG575" s="341"/>
      <c r="BH575" s="348"/>
      <c r="BI575" s="334"/>
      <c r="BJ575" s="356" t="s">
        <v>1289</v>
      </c>
      <c r="BK575" s="334"/>
      <c r="BL575" s="334"/>
      <c r="BM575" s="334"/>
      <c r="BN575" s="334"/>
      <c r="BO575" s="334"/>
      <c r="BP575" s="334"/>
      <c r="BQ575" s="349"/>
      <c r="BR575" s="349"/>
      <c r="BS575" s="349"/>
      <c r="BT575" s="349"/>
      <c r="BU575" s="349"/>
      <c r="BV575" s="349"/>
      <c r="BW575" s="349"/>
      <c r="BX575" s="349"/>
      <c r="BY575" s="349"/>
      <c r="BZ575" s="349"/>
      <c r="CA575" s="349"/>
      <c r="CB575" s="349"/>
      <c r="CC575" s="349"/>
      <c r="CD575" s="349"/>
      <c r="CE575" s="349"/>
      <c r="CF575" s="349"/>
      <c r="CG575" s="349"/>
      <c r="CH575" s="349"/>
      <c r="CI575" s="349"/>
      <c r="CJ575" s="349"/>
      <c r="CK575" s="349"/>
      <c r="CL575" s="349"/>
      <c r="CM575" s="349"/>
      <c r="CN575" s="349"/>
      <c r="CO575" s="349"/>
      <c r="CP575" s="349"/>
      <c r="CQ575" s="349"/>
      <c r="CR575" s="349"/>
      <c r="CS575" s="349"/>
      <c r="CT575" s="349"/>
      <c r="CU575" s="349"/>
      <c r="CV575" s="349"/>
      <c r="CW575" s="349"/>
      <c r="CX575" s="349"/>
      <c r="CY575" s="349"/>
      <c r="CZ575" s="349"/>
      <c r="DA575" s="349"/>
      <c r="DB575" s="349"/>
      <c r="DC575" s="349"/>
      <c r="DD575" s="349"/>
      <c r="DE575" s="350"/>
      <c r="DF575" s="341"/>
      <c r="DG575" s="341"/>
      <c r="DH575" s="341"/>
      <c r="DI575" s="341"/>
      <c r="DJ575" s="341"/>
      <c r="DK575" s="341"/>
      <c r="DL575" s="341"/>
      <c r="DM575" s="341"/>
      <c r="DN575" s="341"/>
      <c r="DO575" s="341"/>
      <c r="DP575" s="341"/>
      <c r="DQ575" s="341"/>
      <c r="DR575" s="341"/>
      <c r="DS575" s="341"/>
      <c r="DT575" s="341"/>
      <c r="DU575" s="341"/>
      <c r="DV575" s="341"/>
      <c r="DW575" s="341"/>
      <c r="DX575" s="341"/>
      <c r="DY575" s="341"/>
      <c r="DZ575" s="341"/>
    </row>
    <row r="576" spans="5:130" ht="15.75" customHeight="1" x14ac:dyDescent="0.2">
      <c r="E576" s="5"/>
      <c r="F576" s="6"/>
      <c r="G576" s="373"/>
      <c r="H576" s="374"/>
      <c r="I576" s="374"/>
      <c r="J576" s="374"/>
      <c r="K576" s="374"/>
      <c r="L576" s="374"/>
      <c r="M576" s="375"/>
      <c r="N576" s="359"/>
      <c r="O576" s="359"/>
      <c r="P576" s="359"/>
      <c r="Q576" s="359"/>
      <c r="R576" s="365">
        <v>2023</v>
      </c>
      <c r="S576" s="366"/>
      <c r="T576" s="367"/>
      <c r="U576" s="359" t="s">
        <v>267</v>
      </c>
      <c r="V576" s="359"/>
      <c r="W576" s="359"/>
      <c r="X576" s="359"/>
      <c r="Y576" s="359"/>
      <c r="Z576" s="359"/>
      <c r="AA576" s="373" t="s">
        <v>17</v>
      </c>
      <c r="AB576" s="374" t="s">
        <v>17</v>
      </c>
      <c r="AC576" s="374" t="s">
        <v>17</v>
      </c>
      <c r="AD576" s="374" t="s">
        <v>17</v>
      </c>
      <c r="AE576" s="375"/>
      <c r="AF576" s="373" t="s">
        <v>306</v>
      </c>
      <c r="AG576" s="374" t="s">
        <v>306</v>
      </c>
      <c r="AH576" s="374" t="s">
        <v>306</v>
      </c>
      <c r="AI576" s="374" t="s">
        <v>306</v>
      </c>
      <c r="AJ576" s="374"/>
      <c r="AK576" s="374"/>
      <c r="AL576" s="374"/>
      <c r="AM576" s="374"/>
      <c r="AN576" s="375"/>
      <c r="AO576" s="373" t="str">
        <f t="shared" ref="AO576:AO579" si="3">AG525</f>
        <v>Hẹn gặp để giới thiệu sản phẩm</v>
      </c>
      <c r="AP576" s="374"/>
      <c r="AQ576" s="374"/>
      <c r="AR576" s="374"/>
      <c r="AS576" s="374"/>
      <c r="AT576" s="374"/>
      <c r="AU576" s="374"/>
      <c r="AV576" s="375"/>
      <c r="AW576" s="373"/>
      <c r="AX576" s="374"/>
      <c r="AY576" s="374"/>
      <c r="AZ576" s="374"/>
      <c r="BA576" s="374"/>
      <c r="BB576" s="375"/>
      <c r="BC576" s="167"/>
      <c r="BD576" s="7"/>
      <c r="BG576" s="341"/>
      <c r="BH576" s="348"/>
      <c r="BI576" s="349"/>
      <c r="BJ576" s="349"/>
      <c r="BK576" s="349"/>
      <c r="BL576" s="349"/>
      <c r="BM576" s="349"/>
      <c r="BN576" s="349"/>
      <c r="BO576" s="349"/>
      <c r="BP576" s="349"/>
      <c r="BQ576" s="349"/>
      <c r="BR576" s="349"/>
      <c r="BS576" s="349"/>
      <c r="BT576" s="349"/>
      <c r="BU576" s="349"/>
      <c r="BV576" s="349"/>
      <c r="BW576" s="349"/>
      <c r="BX576" s="349"/>
      <c r="BY576" s="349"/>
      <c r="BZ576" s="349"/>
      <c r="CA576" s="349"/>
      <c r="CB576" s="349"/>
      <c r="CC576" s="349"/>
      <c r="CD576" s="349"/>
      <c r="CE576" s="349"/>
      <c r="CF576" s="349"/>
      <c r="CG576" s="349"/>
      <c r="CH576" s="349"/>
      <c r="CI576" s="349"/>
      <c r="CJ576" s="349"/>
      <c r="CK576" s="349"/>
      <c r="CL576" s="349"/>
      <c r="CM576" s="349"/>
      <c r="CN576" s="349"/>
      <c r="CO576" s="349"/>
      <c r="CP576" s="349"/>
      <c r="CQ576" s="349"/>
      <c r="CR576" s="349"/>
      <c r="CS576" s="349"/>
      <c r="CT576" s="349"/>
      <c r="CU576" s="349"/>
      <c r="CV576" s="349"/>
      <c r="CW576" s="349"/>
      <c r="CX576" s="349"/>
      <c r="CY576" s="349"/>
      <c r="CZ576" s="349"/>
      <c r="DA576" s="349"/>
      <c r="DB576" s="349"/>
      <c r="DC576" s="349"/>
      <c r="DD576" s="349"/>
      <c r="DE576" s="350"/>
      <c r="DF576" s="341"/>
      <c r="DG576" s="341"/>
      <c r="DH576" s="341"/>
      <c r="DI576" s="341"/>
      <c r="DJ576" s="341"/>
      <c r="DK576" s="341"/>
      <c r="DL576" s="341"/>
      <c r="DM576" s="341"/>
      <c r="DN576" s="341"/>
      <c r="DO576" s="341"/>
      <c r="DP576" s="341"/>
      <c r="DQ576" s="341"/>
      <c r="DR576" s="341"/>
      <c r="DS576" s="341"/>
      <c r="DT576" s="341"/>
      <c r="DU576" s="341"/>
      <c r="DV576" s="341"/>
      <c r="DW576" s="341"/>
      <c r="DX576" s="341"/>
      <c r="DY576" s="341"/>
      <c r="DZ576" s="341"/>
    </row>
    <row r="577" spans="1:130" ht="15.75" customHeight="1" x14ac:dyDescent="0.2">
      <c r="E577" s="5"/>
      <c r="F577" s="6"/>
      <c r="G577" s="359"/>
      <c r="H577" s="359"/>
      <c r="I577" s="359"/>
      <c r="J577" s="359"/>
      <c r="K577" s="359"/>
      <c r="L577" s="359"/>
      <c r="M577" s="359"/>
      <c r="N577" s="359"/>
      <c r="O577" s="359"/>
      <c r="P577" s="359"/>
      <c r="Q577" s="359"/>
      <c r="R577" s="365">
        <v>2023</v>
      </c>
      <c r="S577" s="366"/>
      <c r="T577" s="367"/>
      <c r="U577" s="359" t="s">
        <v>267</v>
      </c>
      <c r="V577" s="359"/>
      <c r="W577" s="359"/>
      <c r="X577" s="359"/>
      <c r="Y577" s="359"/>
      <c r="Z577" s="359"/>
      <c r="AA577" s="373" t="s">
        <v>17</v>
      </c>
      <c r="AB577" s="374" t="s">
        <v>17</v>
      </c>
      <c r="AC577" s="374" t="s">
        <v>17</v>
      </c>
      <c r="AD577" s="374" t="s">
        <v>17</v>
      </c>
      <c r="AE577" s="375"/>
      <c r="AF577" s="373" t="s">
        <v>306</v>
      </c>
      <c r="AG577" s="374" t="s">
        <v>306</v>
      </c>
      <c r="AH577" s="374" t="s">
        <v>306</v>
      </c>
      <c r="AI577" s="374" t="s">
        <v>306</v>
      </c>
      <c r="AJ577" s="374"/>
      <c r="AK577" s="374"/>
      <c r="AL577" s="374"/>
      <c r="AM577" s="374"/>
      <c r="AN577" s="375"/>
      <c r="AO577" s="373" t="str">
        <f t="shared" si="3"/>
        <v>Gặp và thuyết trình</v>
      </c>
      <c r="AP577" s="374"/>
      <c r="AQ577" s="374"/>
      <c r="AR577" s="374"/>
      <c r="AS577" s="374"/>
      <c r="AT577" s="374"/>
      <c r="AU577" s="374"/>
      <c r="AV577" s="375"/>
      <c r="AW577" s="373"/>
      <c r="AX577" s="374"/>
      <c r="AY577" s="374"/>
      <c r="AZ577" s="374"/>
      <c r="BA577" s="374"/>
      <c r="BB577" s="375"/>
      <c r="BC577" s="167"/>
      <c r="BD577" s="7"/>
      <c r="BG577" s="341"/>
      <c r="BH577" s="348"/>
      <c r="BI577" s="349"/>
      <c r="BJ577" s="349"/>
      <c r="BK577" s="349"/>
      <c r="BL577" s="349"/>
      <c r="BM577" s="349"/>
      <c r="BN577" s="349"/>
      <c r="BO577" s="349"/>
      <c r="BP577" s="349"/>
      <c r="BQ577" s="349"/>
      <c r="BR577" s="349"/>
      <c r="BS577" s="349"/>
      <c r="BT577" s="349"/>
      <c r="BU577" s="349"/>
      <c r="BV577" s="349"/>
      <c r="BW577" s="349"/>
      <c r="BX577" s="349"/>
      <c r="BY577" s="349"/>
      <c r="BZ577" s="349"/>
      <c r="CA577" s="349"/>
      <c r="CB577" s="349"/>
      <c r="CC577" s="349"/>
      <c r="CD577" s="349"/>
      <c r="CE577" s="349"/>
      <c r="CF577" s="349"/>
      <c r="CG577" s="349"/>
      <c r="CH577" s="349"/>
      <c r="CI577" s="349"/>
      <c r="CJ577" s="349"/>
      <c r="CK577" s="349"/>
      <c r="CL577" s="349"/>
      <c r="CM577" s="349"/>
      <c r="CN577" s="349"/>
      <c r="CO577" s="349"/>
      <c r="CP577" s="349"/>
      <c r="CQ577" s="349"/>
      <c r="CR577" s="349"/>
      <c r="CS577" s="349"/>
      <c r="CT577" s="349"/>
      <c r="CU577" s="349"/>
      <c r="CV577" s="349"/>
      <c r="CW577" s="349"/>
      <c r="CX577" s="349"/>
      <c r="CY577" s="349"/>
      <c r="CZ577" s="349"/>
      <c r="DA577" s="349"/>
      <c r="DB577" s="349"/>
      <c r="DC577" s="349"/>
      <c r="DD577" s="349"/>
      <c r="DE577" s="350"/>
      <c r="DF577" s="341"/>
      <c r="DG577" s="341"/>
      <c r="DH577" s="341"/>
      <c r="DI577" s="341"/>
      <c r="DJ577" s="341"/>
      <c r="DK577" s="341"/>
      <c r="DL577" s="341"/>
      <c r="DM577" s="341"/>
      <c r="DN577" s="341"/>
      <c r="DO577" s="341"/>
      <c r="DP577" s="341"/>
      <c r="DQ577" s="341"/>
      <c r="DR577" s="341"/>
      <c r="DS577" s="341"/>
      <c r="DT577" s="341"/>
      <c r="DU577" s="341"/>
      <c r="DV577" s="341"/>
      <c r="DW577" s="341"/>
      <c r="DX577" s="341"/>
      <c r="DY577" s="341"/>
      <c r="DZ577" s="341"/>
    </row>
    <row r="578" spans="1:130" ht="15.75" customHeight="1" x14ac:dyDescent="0.2">
      <c r="E578" s="5"/>
      <c r="F578" s="6"/>
      <c r="G578" s="359"/>
      <c r="H578" s="359"/>
      <c r="I578" s="359"/>
      <c r="J578" s="359"/>
      <c r="K578" s="359"/>
      <c r="L578" s="359"/>
      <c r="M578" s="359"/>
      <c r="N578" s="359"/>
      <c r="O578" s="359"/>
      <c r="P578" s="359"/>
      <c r="Q578" s="359"/>
      <c r="R578" s="365">
        <v>2023</v>
      </c>
      <c r="S578" s="366"/>
      <c r="T578" s="367"/>
      <c r="U578" s="359" t="s">
        <v>267</v>
      </c>
      <c r="V578" s="359"/>
      <c r="W578" s="359"/>
      <c r="X578" s="359"/>
      <c r="Y578" s="359"/>
      <c r="Z578" s="359"/>
      <c r="AA578" s="373" t="s">
        <v>17</v>
      </c>
      <c r="AB578" s="374" t="s">
        <v>17</v>
      </c>
      <c r="AC578" s="374" t="s">
        <v>17</v>
      </c>
      <c r="AD578" s="374" t="s">
        <v>17</v>
      </c>
      <c r="AE578" s="375"/>
      <c r="AF578" s="373" t="s">
        <v>306</v>
      </c>
      <c r="AG578" s="374" t="s">
        <v>306</v>
      </c>
      <c r="AH578" s="374" t="s">
        <v>306</v>
      </c>
      <c r="AI578" s="374" t="s">
        <v>306</v>
      </c>
      <c r="AJ578" s="374"/>
      <c r="AK578" s="374"/>
      <c r="AL578" s="374"/>
      <c r="AM578" s="374"/>
      <c r="AN578" s="375"/>
      <c r="AO578" s="373" t="str">
        <f t="shared" si="3"/>
        <v>Gửi catalog và hàng mẫu</v>
      </c>
      <c r="AP578" s="374"/>
      <c r="AQ578" s="374"/>
      <c r="AR578" s="374"/>
      <c r="AS578" s="374"/>
      <c r="AT578" s="374"/>
      <c r="AU578" s="374"/>
      <c r="AV578" s="375"/>
      <c r="AW578" s="373"/>
      <c r="AX578" s="374"/>
      <c r="AY578" s="374"/>
      <c r="AZ578" s="374"/>
      <c r="BA578" s="374"/>
      <c r="BB578" s="375"/>
      <c r="BC578" s="167"/>
      <c r="BD578" s="7"/>
      <c r="BG578" s="341"/>
      <c r="BH578" s="348"/>
      <c r="BI578" s="349"/>
      <c r="BJ578" s="349"/>
      <c r="BK578" s="349"/>
      <c r="BL578" s="349"/>
      <c r="BM578" s="349"/>
      <c r="BN578" s="349"/>
      <c r="BO578" s="349"/>
      <c r="BP578" s="349"/>
      <c r="BQ578" s="349"/>
      <c r="BR578" s="349"/>
      <c r="BS578" s="349"/>
      <c r="BT578" s="349"/>
      <c r="BU578" s="349"/>
      <c r="BV578" s="349"/>
      <c r="BW578" s="349"/>
      <c r="BX578" s="349"/>
      <c r="BY578" s="349"/>
      <c r="BZ578" s="349"/>
      <c r="CA578" s="349"/>
      <c r="CB578" s="349"/>
      <c r="CC578" s="349"/>
      <c r="CD578" s="349"/>
      <c r="CE578" s="349"/>
      <c r="CF578" s="349"/>
      <c r="CG578" s="349"/>
      <c r="CH578" s="349"/>
      <c r="CI578" s="349"/>
      <c r="CJ578" s="349"/>
      <c r="CK578" s="349"/>
      <c r="CL578" s="349"/>
      <c r="CM578" s="349"/>
      <c r="CN578" s="349"/>
      <c r="CO578" s="349"/>
      <c r="CP578" s="349"/>
      <c r="CQ578" s="349"/>
      <c r="CR578" s="349"/>
      <c r="CS578" s="349"/>
      <c r="CT578" s="349"/>
      <c r="CU578" s="349"/>
      <c r="CV578" s="349"/>
      <c r="CW578" s="349"/>
      <c r="CX578" s="349"/>
      <c r="CY578" s="349"/>
      <c r="CZ578" s="349"/>
      <c r="DA578" s="349"/>
      <c r="DB578" s="349"/>
      <c r="DC578" s="349"/>
      <c r="DD578" s="349"/>
      <c r="DE578" s="350"/>
      <c r="DF578" s="341"/>
      <c r="DG578" s="341"/>
      <c r="DH578" s="341"/>
      <c r="DI578" s="341"/>
      <c r="DJ578" s="341"/>
      <c r="DK578" s="341"/>
      <c r="DL578" s="341"/>
      <c r="DM578" s="341"/>
      <c r="DN578" s="341"/>
      <c r="DO578" s="341"/>
      <c r="DP578" s="341"/>
      <c r="DQ578" s="341"/>
      <c r="DR578" s="341"/>
      <c r="DS578" s="341"/>
      <c r="DT578" s="341"/>
      <c r="DU578" s="341"/>
      <c r="DV578" s="341"/>
      <c r="DW578" s="341"/>
      <c r="DX578" s="341"/>
      <c r="DY578" s="341"/>
      <c r="DZ578" s="341"/>
    </row>
    <row r="579" spans="1:130" ht="15.75" customHeight="1" x14ac:dyDescent="0.2">
      <c r="E579" s="5"/>
      <c r="F579" s="6"/>
      <c r="G579" s="359"/>
      <c r="H579" s="359"/>
      <c r="I579" s="359"/>
      <c r="J579" s="359"/>
      <c r="K579" s="359"/>
      <c r="L579" s="359"/>
      <c r="M579" s="359"/>
      <c r="N579" s="359"/>
      <c r="O579" s="359"/>
      <c r="P579" s="359"/>
      <c r="Q579" s="359"/>
      <c r="R579" s="365">
        <v>2023</v>
      </c>
      <c r="S579" s="366"/>
      <c r="T579" s="367"/>
      <c r="U579" s="359" t="s">
        <v>267</v>
      </c>
      <c r="V579" s="359"/>
      <c r="W579" s="359"/>
      <c r="X579" s="359"/>
      <c r="Y579" s="359"/>
      <c r="Z579" s="359"/>
      <c r="AA579" s="373" t="s">
        <v>17</v>
      </c>
      <c r="AB579" s="374" t="s">
        <v>17</v>
      </c>
      <c r="AC579" s="374" t="s">
        <v>17</v>
      </c>
      <c r="AD579" s="374" t="s">
        <v>17</v>
      </c>
      <c r="AE579" s="375"/>
      <c r="AF579" s="373" t="s">
        <v>306</v>
      </c>
      <c r="AG579" s="374" t="s">
        <v>306</v>
      </c>
      <c r="AH579" s="374" t="s">
        <v>306</v>
      </c>
      <c r="AI579" s="374" t="s">
        <v>306</v>
      </c>
      <c r="AJ579" s="374"/>
      <c r="AK579" s="374"/>
      <c r="AL579" s="374"/>
      <c r="AM579" s="374"/>
      <c r="AN579" s="375"/>
      <c r="AO579" s="373" t="str">
        <f t="shared" si="3"/>
        <v>Ký hợp đồng đại lý</v>
      </c>
      <c r="AP579" s="374"/>
      <c r="AQ579" s="374"/>
      <c r="AR579" s="374"/>
      <c r="AS579" s="374"/>
      <c r="AT579" s="374"/>
      <c r="AU579" s="374"/>
      <c r="AV579" s="375"/>
      <c r="AW579" s="373"/>
      <c r="AX579" s="374"/>
      <c r="AY579" s="374"/>
      <c r="AZ579" s="374"/>
      <c r="BA579" s="374"/>
      <c r="BB579" s="375"/>
      <c r="BC579" s="167"/>
      <c r="BD579" s="7"/>
      <c r="BG579" s="341"/>
      <c r="BH579" s="348"/>
      <c r="BI579" s="349"/>
      <c r="BJ579" s="349"/>
      <c r="BK579" s="349"/>
      <c r="BL579" s="349"/>
      <c r="BM579" s="349"/>
      <c r="BN579" s="349"/>
      <c r="BO579" s="349"/>
      <c r="BP579" s="349"/>
      <c r="BQ579" s="349"/>
      <c r="BR579" s="349"/>
      <c r="BS579" s="349"/>
      <c r="BT579" s="349"/>
      <c r="BU579" s="349"/>
      <c r="BV579" s="349"/>
      <c r="BW579" s="349"/>
      <c r="BX579" s="349"/>
      <c r="BY579" s="349"/>
      <c r="BZ579" s="349"/>
      <c r="CA579" s="349"/>
      <c r="CB579" s="349"/>
      <c r="CC579" s="349"/>
      <c r="CD579" s="349"/>
      <c r="CE579" s="349"/>
      <c r="CF579" s="349"/>
      <c r="CG579" s="349"/>
      <c r="CH579" s="349"/>
      <c r="CI579" s="349"/>
      <c r="CJ579" s="349"/>
      <c r="CK579" s="349"/>
      <c r="CL579" s="349"/>
      <c r="CM579" s="349"/>
      <c r="CN579" s="349"/>
      <c r="CO579" s="349"/>
      <c r="CP579" s="349"/>
      <c r="CQ579" s="349"/>
      <c r="CR579" s="349"/>
      <c r="CS579" s="349"/>
      <c r="CT579" s="349"/>
      <c r="CU579" s="349"/>
      <c r="CV579" s="349"/>
      <c r="CW579" s="349"/>
      <c r="CX579" s="349"/>
      <c r="CY579" s="349"/>
      <c r="CZ579" s="349"/>
      <c r="DA579" s="349"/>
      <c r="DB579" s="349"/>
      <c r="DC579" s="349"/>
      <c r="DD579" s="349"/>
      <c r="DE579" s="350"/>
      <c r="DF579" s="341"/>
      <c r="DG579" s="341"/>
      <c r="DH579" s="341"/>
      <c r="DI579" s="341"/>
      <c r="DJ579" s="341"/>
      <c r="DK579" s="341"/>
      <c r="DL579" s="341"/>
      <c r="DM579" s="341"/>
      <c r="DN579" s="341"/>
      <c r="DO579" s="341"/>
      <c r="DP579" s="341"/>
      <c r="DQ579" s="341"/>
      <c r="DR579" s="341"/>
      <c r="DS579" s="341"/>
      <c r="DT579" s="341"/>
      <c r="DU579" s="341"/>
      <c r="DV579" s="341"/>
      <c r="DW579" s="341"/>
      <c r="DX579" s="341"/>
      <c r="DY579" s="341"/>
      <c r="DZ579" s="341"/>
    </row>
    <row r="580" spans="1:130" ht="15.75" customHeight="1" x14ac:dyDescent="0.2">
      <c r="E580" s="5"/>
      <c r="F580" s="6"/>
      <c r="G580" s="372" t="s">
        <v>38</v>
      </c>
      <c r="H580" s="363"/>
      <c r="I580" s="363"/>
      <c r="J580" s="363"/>
      <c r="K580" s="363"/>
      <c r="L580" s="363"/>
      <c r="M580" s="364"/>
      <c r="N580" s="368" t="s">
        <v>596</v>
      </c>
      <c r="O580" s="368"/>
      <c r="P580" s="368"/>
      <c r="Q580" s="368"/>
      <c r="R580" s="369"/>
      <c r="S580" s="370"/>
      <c r="T580" s="371"/>
      <c r="U580" s="368"/>
      <c r="V580" s="368"/>
      <c r="W580" s="368"/>
      <c r="X580" s="368"/>
      <c r="Y580" s="368"/>
      <c r="Z580" s="368"/>
      <c r="AA580" s="372"/>
      <c r="AB580" s="363"/>
      <c r="AC580" s="363"/>
      <c r="AD580" s="363"/>
      <c r="AE580" s="364"/>
      <c r="AF580" s="372"/>
      <c r="AG580" s="363"/>
      <c r="AH580" s="363"/>
      <c r="AI580" s="363"/>
      <c r="AJ580" s="363"/>
      <c r="AK580" s="363"/>
      <c r="AL580" s="363"/>
      <c r="AM580" s="363"/>
      <c r="AN580" s="364"/>
      <c r="AO580" s="372"/>
      <c r="AP580" s="363"/>
      <c r="AQ580" s="363"/>
      <c r="AR580" s="363"/>
      <c r="AS580" s="363"/>
      <c r="AT580" s="363"/>
      <c r="AU580" s="363"/>
      <c r="AV580" s="364"/>
      <c r="AW580" s="372"/>
      <c r="AX580" s="363"/>
      <c r="AY580" s="363"/>
      <c r="AZ580" s="363"/>
      <c r="BA580" s="363"/>
      <c r="BB580" s="364"/>
      <c r="BC580" s="167"/>
      <c r="BD580" s="7"/>
      <c r="BG580" s="341"/>
      <c r="BH580" s="348"/>
      <c r="BI580" s="349"/>
      <c r="BJ580" s="349"/>
      <c r="BK580" s="349"/>
      <c r="BL580" s="349"/>
      <c r="BM580" s="349"/>
      <c r="BN580" s="349"/>
      <c r="BO580" s="349"/>
      <c r="BP580" s="349"/>
      <c r="BQ580" s="349"/>
      <c r="BR580" s="349"/>
      <c r="BS580" s="349"/>
      <c r="BT580" s="349"/>
      <c r="BU580" s="349"/>
      <c r="BV580" s="349"/>
      <c r="BW580" s="349"/>
      <c r="BX580" s="349"/>
      <c r="BY580" s="349"/>
      <c r="BZ580" s="349"/>
      <c r="CA580" s="349"/>
      <c r="CB580" s="349"/>
      <c r="CC580" s="349"/>
      <c r="CD580" s="349"/>
      <c r="CE580" s="349"/>
      <c r="CF580" s="349"/>
      <c r="CG580" s="349"/>
      <c r="CH580" s="349"/>
      <c r="CI580" s="349"/>
      <c r="CJ580" s="349"/>
      <c r="CK580" s="349"/>
      <c r="CL580" s="349"/>
      <c r="CM580" s="349"/>
      <c r="CN580" s="349"/>
      <c r="CO580" s="349"/>
      <c r="CP580" s="349"/>
      <c r="CQ580" s="349"/>
      <c r="CR580" s="349"/>
      <c r="CS580" s="349"/>
      <c r="CT580" s="349"/>
      <c r="CU580" s="349"/>
      <c r="CV580" s="349"/>
      <c r="CW580" s="349"/>
      <c r="CX580" s="349"/>
      <c r="CY580" s="349"/>
      <c r="CZ580" s="349"/>
      <c r="DA580" s="349"/>
      <c r="DB580" s="349"/>
      <c r="DC580" s="349"/>
      <c r="DD580" s="349"/>
      <c r="DE580" s="350"/>
      <c r="DF580" s="341"/>
      <c r="DG580" s="341"/>
      <c r="DH580" s="341"/>
      <c r="DI580" s="341"/>
      <c r="DJ580" s="341"/>
      <c r="DK580" s="341"/>
      <c r="DL580" s="341"/>
      <c r="DM580" s="341"/>
      <c r="DN580" s="341"/>
      <c r="DO580" s="341"/>
      <c r="DP580" s="341"/>
      <c r="DQ580" s="341"/>
      <c r="DR580" s="341"/>
      <c r="DS580" s="341"/>
      <c r="DT580" s="341"/>
      <c r="DU580" s="341"/>
      <c r="DV580" s="341"/>
      <c r="DW580" s="341"/>
      <c r="DX580" s="341"/>
      <c r="DY580" s="341"/>
      <c r="DZ580" s="341"/>
    </row>
    <row r="581" spans="1:130" ht="15.75" customHeight="1" x14ac:dyDescent="0.2">
      <c r="E581" s="5"/>
      <c r="F581" s="6"/>
      <c r="G581" s="373"/>
      <c r="H581" s="374"/>
      <c r="I581" s="374"/>
      <c r="J581" s="374"/>
      <c r="K581" s="374"/>
      <c r="L581" s="374"/>
      <c r="M581" s="375"/>
      <c r="N581" s="359"/>
      <c r="O581" s="359"/>
      <c r="P581" s="359"/>
      <c r="Q581" s="359"/>
      <c r="R581" s="365">
        <v>2023</v>
      </c>
      <c r="S581" s="366"/>
      <c r="T581" s="367"/>
      <c r="U581" s="359" t="s">
        <v>267</v>
      </c>
      <c r="V581" s="359"/>
      <c r="W581" s="359"/>
      <c r="X581" s="359"/>
      <c r="Y581" s="359"/>
      <c r="Z581" s="359"/>
      <c r="AA581" s="373" t="s">
        <v>17</v>
      </c>
      <c r="AB581" s="374" t="s">
        <v>17</v>
      </c>
      <c r="AC581" s="374" t="s">
        <v>17</v>
      </c>
      <c r="AD581" s="374" t="s">
        <v>17</v>
      </c>
      <c r="AE581" s="375"/>
      <c r="AF581" s="373" t="s">
        <v>304</v>
      </c>
      <c r="AG581" s="374" t="s">
        <v>304</v>
      </c>
      <c r="AH581" s="374" t="s">
        <v>304</v>
      </c>
      <c r="AI581" s="374" t="s">
        <v>304</v>
      </c>
      <c r="AJ581" s="374"/>
      <c r="AK581" s="374"/>
      <c r="AL581" s="374"/>
      <c r="AM581" s="374"/>
      <c r="AN581" s="375"/>
      <c r="AO581" s="373" t="str">
        <f>AG531</f>
        <v>Đến thăm đại lý cũ</v>
      </c>
      <c r="AP581" s="374"/>
      <c r="AQ581" s="374"/>
      <c r="AR581" s="374"/>
      <c r="AS581" s="374"/>
      <c r="AT581" s="374"/>
      <c r="AU581" s="374"/>
      <c r="AV581" s="375"/>
      <c r="AW581" s="373"/>
      <c r="AX581" s="374"/>
      <c r="AY581" s="374"/>
      <c r="AZ581" s="374"/>
      <c r="BA581" s="374"/>
      <c r="BB581" s="375"/>
      <c r="BC581" s="167"/>
      <c r="BD581" s="7"/>
      <c r="BG581" s="341"/>
      <c r="BH581" s="348"/>
      <c r="BI581" s="349"/>
      <c r="BJ581" s="349"/>
      <c r="BK581" s="349"/>
      <c r="BL581" s="349"/>
      <c r="BM581" s="349"/>
      <c r="BN581" s="349"/>
      <c r="BO581" s="349"/>
      <c r="BP581" s="349"/>
      <c r="BQ581" s="349"/>
      <c r="BR581" s="349"/>
      <c r="BS581" s="349"/>
      <c r="BT581" s="349"/>
      <c r="BU581" s="349"/>
      <c r="BV581" s="349"/>
      <c r="BW581" s="349"/>
      <c r="BX581" s="349"/>
      <c r="BY581" s="349"/>
      <c r="BZ581" s="349"/>
      <c r="CA581" s="349"/>
      <c r="CB581" s="349"/>
      <c r="CC581" s="349"/>
      <c r="CD581" s="349"/>
      <c r="CE581" s="349"/>
      <c r="CF581" s="349"/>
      <c r="CG581" s="349"/>
      <c r="CH581" s="349"/>
      <c r="CI581" s="349"/>
      <c r="CJ581" s="349"/>
      <c r="CK581" s="349"/>
      <c r="CL581" s="349"/>
      <c r="CM581" s="349"/>
      <c r="CN581" s="349"/>
      <c r="CO581" s="349"/>
      <c r="CP581" s="349"/>
      <c r="CQ581" s="349"/>
      <c r="CR581" s="349"/>
      <c r="CS581" s="349"/>
      <c r="CT581" s="349"/>
      <c r="CU581" s="349"/>
      <c r="CV581" s="349"/>
      <c r="CW581" s="349"/>
      <c r="CX581" s="349"/>
      <c r="CY581" s="349"/>
      <c r="CZ581" s="349"/>
      <c r="DA581" s="349"/>
      <c r="DB581" s="349"/>
      <c r="DC581" s="349"/>
      <c r="DD581" s="349"/>
      <c r="DE581" s="350"/>
      <c r="DF581" s="341"/>
      <c r="DG581" s="341"/>
      <c r="DH581" s="341"/>
      <c r="DI581" s="341"/>
      <c r="DJ581" s="341"/>
      <c r="DK581" s="341"/>
      <c r="DL581" s="341"/>
      <c r="DM581" s="341"/>
      <c r="DN581" s="341"/>
      <c r="DO581" s="341"/>
      <c r="DP581" s="341"/>
      <c r="DQ581" s="341"/>
      <c r="DR581" s="341"/>
      <c r="DS581" s="341"/>
      <c r="DT581" s="341"/>
      <c r="DU581" s="341"/>
      <c r="DV581" s="341"/>
      <c r="DW581" s="341"/>
      <c r="DX581" s="341"/>
      <c r="DY581" s="341"/>
      <c r="DZ581" s="341"/>
    </row>
    <row r="582" spans="1:130" ht="15.75" customHeight="1" x14ac:dyDescent="0.2">
      <c r="E582" s="5"/>
      <c r="F582" s="6"/>
      <c r="G582" s="373"/>
      <c r="H582" s="374"/>
      <c r="I582" s="374"/>
      <c r="J582" s="374"/>
      <c r="K582" s="374"/>
      <c r="L582" s="374"/>
      <c r="M582" s="375"/>
      <c r="N582" s="359"/>
      <c r="O582" s="359"/>
      <c r="P582" s="359"/>
      <c r="Q582" s="359"/>
      <c r="R582" s="365">
        <v>2023</v>
      </c>
      <c r="S582" s="366"/>
      <c r="T582" s="367"/>
      <c r="U582" s="359" t="s">
        <v>267</v>
      </c>
      <c r="V582" s="359"/>
      <c r="W582" s="359"/>
      <c r="X582" s="359"/>
      <c r="Y582" s="359"/>
      <c r="Z582" s="359"/>
      <c r="AA582" s="373" t="s">
        <v>17</v>
      </c>
      <c r="AB582" s="374" t="s">
        <v>17</v>
      </c>
      <c r="AC582" s="374" t="s">
        <v>17</v>
      </c>
      <c r="AD582" s="374" t="s">
        <v>17</v>
      </c>
      <c r="AE582" s="375"/>
      <c r="AF582" s="373" t="s">
        <v>304</v>
      </c>
      <c r="AG582" s="374" t="s">
        <v>304</v>
      </c>
      <c r="AH582" s="374" t="s">
        <v>304</v>
      </c>
      <c r="AI582" s="374" t="s">
        <v>304</v>
      </c>
      <c r="AJ582" s="374"/>
      <c r="AK582" s="374"/>
      <c r="AL582" s="374"/>
      <c r="AM582" s="374"/>
      <c r="AN582" s="375"/>
      <c r="AO582" s="373" t="str">
        <f>AG532</f>
        <v>Gửi các thông tin chương trình cho KH</v>
      </c>
      <c r="AP582" s="374"/>
      <c r="AQ582" s="374"/>
      <c r="AR582" s="374"/>
      <c r="AS582" s="374"/>
      <c r="AT582" s="374"/>
      <c r="AU582" s="374"/>
      <c r="AV582" s="375"/>
      <c r="AW582" s="373"/>
      <c r="AX582" s="374"/>
      <c r="AY582" s="374"/>
      <c r="AZ582" s="374"/>
      <c r="BA582" s="374"/>
      <c r="BB582" s="375"/>
      <c r="BC582" s="167"/>
      <c r="BD582" s="7"/>
      <c r="BG582" s="341"/>
      <c r="BH582" s="348"/>
      <c r="BI582" s="349"/>
      <c r="BJ582" s="349"/>
      <c r="BK582" s="349"/>
      <c r="BL582" s="349"/>
      <c r="BM582" s="349"/>
      <c r="BN582" s="349"/>
      <c r="BO582" s="349"/>
      <c r="BP582" s="349"/>
      <c r="BQ582" s="349"/>
      <c r="BR582" s="349"/>
      <c r="BS582" s="349"/>
      <c r="BT582" s="349"/>
      <c r="BU582" s="349"/>
      <c r="BV582" s="349"/>
      <c r="BW582" s="349"/>
      <c r="BX582" s="349"/>
      <c r="BY582" s="349"/>
      <c r="BZ582" s="349"/>
      <c r="CA582" s="349"/>
      <c r="CB582" s="349"/>
      <c r="CC582" s="349"/>
      <c r="CD582" s="349"/>
      <c r="CE582" s="349"/>
      <c r="CF582" s="349"/>
      <c r="CG582" s="349"/>
      <c r="CH582" s="349"/>
      <c r="CI582" s="349"/>
      <c r="CJ582" s="349"/>
      <c r="CK582" s="349"/>
      <c r="CL582" s="349"/>
      <c r="CM582" s="349"/>
      <c r="CN582" s="349"/>
      <c r="CO582" s="349"/>
      <c r="CP582" s="349"/>
      <c r="CQ582" s="349"/>
      <c r="CR582" s="349"/>
      <c r="CS582" s="349"/>
      <c r="CT582" s="349"/>
      <c r="CU582" s="349"/>
      <c r="CV582" s="349"/>
      <c r="CW582" s="349"/>
      <c r="CX582" s="349"/>
      <c r="CY582" s="349"/>
      <c r="CZ582" s="349"/>
      <c r="DA582" s="349"/>
      <c r="DB582" s="349"/>
      <c r="DC582" s="349"/>
      <c r="DD582" s="349"/>
      <c r="DE582" s="350"/>
      <c r="DF582" s="341"/>
      <c r="DG582" s="341"/>
      <c r="DH582" s="341"/>
      <c r="DI582" s="341"/>
      <c r="DJ582" s="341"/>
      <c r="DK582" s="341"/>
      <c r="DL582" s="341"/>
      <c r="DM582" s="341"/>
      <c r="DN582" s="341"/>
      <c r="DO582" s="341"/>
      <c r="DP582" s="341"/>
      <c r="DQ582" s="341"/>
      <c r="DR582" s="341"/>
      <c r="DS582" s="341"/>
      <c r="DT582" s="341"/>
      <c r="DU582" s="341"/>
      <c r="DV582" s="341"/>
      <c r="DW582" s="341"/>
      <c r="DX582" s="341"/>
      <c r="DY582" s="341"/>
      <c r="DZ582" s="341"/>
    </row>
    <row r="583" spans="1:130" ht="15.75" customHeight="1" x14ac:dyDescent="0.2">
      <c r="E583" s="5"/>
      <c r="F583" s="6"/>
      <c r="G583" s="359"/>
      <c r="H583" s="359"/>
      <c r="I583" s="359"/>
      <c r="J583" s="359"/>
      <c r="K583" s="359"/>
      <c r="L583" s="359"/>
      <c r="M583" s="359"/>
      <c r="N583" s="359"/>
      <c r="O583" s="359"/>
      <c r="P583" s="359"/>
      <c r="Q583" s="359"/>
      <c r="R583" s="365"/>
      <c r="S583" s="366"/>
      <c r="T583" s="367"/>
      <c r="U583" s="359"/>
      <c r="V583" s="359"/>
      <c r="W583" s="359"/>
      <c r="X583" s="359"/>
      <c r="Y583" s="359"/>
      <c r="Z583" s="359"/>
      <c r="AA583" s="373"/>
      <c r="AB583" s="374"/>
      <c r="AC583" s="374"/>
      <c r="AD583" s="374"/>
      <c r="AE583" s="375"/>
      <c r="AF583" s="373"/>
      <c r="AG583" s="374"/>
      <c r="AH583" s="374"/>
      <c r="AI583" s="374"/>
      <c r="AJ583" s="374"/>
      <c r="AK583" s="374"/>
      <c r="AL583" s="374"/>
      <c r="AM583" s="374"/>
      <c r="AN583" s="375"/>
      <c r="AO583" s="373"/>
      <c r="AP583" s="374"/>
      <c r="AQ583" s="374"/>
      <c r="AR583" s="374"/>
      <c r="AS583" s="374"/>
      <c r="AT583" s="374"/>
      <c r="AU583" s="374"/>
      <c r="AV583" s="375"/>
      <c r="AW583" s="373"/>
      <c r="AX583" s="374"/>
      <c r="AY583" s="374"/>
      <c r="AZ583" s="374"/>
      <c r="BA583" s="374"/>
      <c r="BB583" s="375"/>
      <c r="BC583" s="167"/>
      <c r="BD583" s="7"/>
      <c r="BG583" s="341"/>
      <c r="BH583" s="348"/>
      <c r="BI583" s="349"/>
      <c r="BJ583" s="349"/>
      <c r="BK583" s="349"/>
      <c r="BL583" s="349"/>
      <c r="BM583" s="349"/>
      <c r="BN583" s="349"/>
      <c r="BO583" s="349"/>
      <c r="BP583" s="349"/>
      <c r="BQ583" s="349"/>
      <c r="BR583" s="349"/>
      <c r="BS583" s="349"/>
      <c r="BT583" s="349"/>
      <c r="BU583" s="349"/>
      <c r="BV583" s="349"/>
      <c r="BW583" s="349"/>
      <c r="BX583" s="349"/>
      <c r="BY583" s="349"/>
      <c r="BZ583" s="349"/>
      <c r="CA583" s="349"/>
      <c r="CB583" s="349"/>
      <c r="CC583" s="349"/>
      <c r="CD583" s="349"/>
      <c r="CE583" s="349"/>
      <c r="CF583" s="349"/>
      <c r="CG583" s="349"/>
      <c r="CH583" s="349"/>
      <c r="CI583" s="349"/>
      <c r="CJ583" s="349"/>
      <c r="CK583" s="349"/>
      <c r="CL583" s="349"/>
      <c r="CM583" s="349"/>
      <c r="CN583" s="349"/>
      <c r="CO583" s="349"/>
      <c r="CP583" s="349"/>
      <c r="CQ583" s="349"/>
      <c r="CR583" s="349"/>
      <c r="CS583" s="349"/>
      <c r="CT583" s="349"/>
      <c r="CU583" s="349"/>
      <c r="CV583" s="349"/>
      <c r="CW583" s="349"/>
      <c r="CX583" s="349"/>
      <c r="CY583" s="349"/>
      <c r="CZ583" s="349"/>
      <c r="DA583" s="349"/>
      <c r="DB583" s="349"/>
      <c r="DC583" s="349"/>
      <c r="DD583" s="349"/>
      <c r="DE583" s="350"/>
      <c r="DF583" s="341"/>
      <c r="DG583" s="341"/>
      <c r="DH583" s="341"/>
      <c r="DI583" s="341"/>
      <c r="DJ583" s="341"/>
      <c r="DK583" s="341"/>
      <c r="DL583" s="341"/>
      <c r="DM583" s="341"/>
      <c r="DN583" s="341"/>
      <c r="DO583" s="341"/>
      <c r="DP583" s="341"/>
      <c r="DQ583" s="341"/>
      <c r="DR583" s="341"/>
      <c r="DS583" s="341"/>
      <c r="DT583" s="341"/>
      <c r="DU583" s="341"/>
      <c r="DV583" s="341"/>
      <c r="DW583" s="341"/>
      <c r="DX583" s="341"/>
      <c r="DY583" s="341"/>
      <c r="DZ583" s="341"/>
    </row>
    <row r="584" spans="1:130" ht="15.75" customHeight="1" x14ac:dyDescent="0.2">
      <c r="E584" s="5"/>
      <c r="F584" s="6"/>
      <c r="G584" s="359"/>
      <c r="H584" s="359"/>
      <c r="I584" s="359"/>
      <c r="J584" s="359"/>
      <c r="K584" s="359"/>
      <c r="L584" s="359"/>
      <c r="M584" s="359"/>
      <c r="N584" s="359"/>
      <c r="O584" s="359"/>
      <c r="P584" s="359"/>
      <c r="Q584" s="359"/>
      <c r="R584" s="365"/>
      <c r="S584" s="366"/>
      <c r="T584" s="367"/>
      <c r="U584" s="359"/>
      <c r="V584" s="359"/>
      <c r="W584" s="359"/>
      <c r="X584" s="359"/>
      <c r="Y584" s="359"/>
      <c r="Z584" s="359"/>
      <c r="AA584" s="373"/>
      <c r="AB584" s="374"/>
      <c r="AC584" s="374"/>
      <c r="AD584" s="374"/>
      <c r="AE584" s="375"/>
      <c r="AF584" s="373"/>
      <c r="AG584" s="374"/>
      <c r="AH584" s="374"/>
      <c r="AI584" s="374"/>
      <c r="AJ584" s="374"/>
      <c r="AK584" s="374"/>
      <c r="AL584" s="374"/>
      <c r="AM584" s="374"/>
      <c r="AN584" s="375"/>
      <c r="AO584" s="373"/>
      <c r="AP584" s="374"/>
      <c r="AQ584" s="374"/>
      <c r="AR584" s="374"/>
      <c r="AS584" s="374"/>
      <c r="AT584" s="374"/>
      <c r="AU584" s="374"/>
      <c r="AV584" s="375"/>
      <c r="AW584" s="373"/>
      <c r="AX584" s="374"/>
      <c r="AY584" s="374"/>
      <c r="AZ584" s="374"/>
      <c r="BA584" s="374"/>
      <c r="BB584" s="375"/>
      <c r="BC584" s="167"/>
      <c r="BD584" s="7"/>
      <c r="BG584" s="341"/>
      <c r="BH584" s="348"/>
      <c r="BI584" s="349"/>
      <c r="BJ584" s="349"/>
      <c r="BK584" s="349"/>
      <c r="BL584" s="349"/>
      <c r="BM584" s="349"/>
      <c r="BN584" s="349"/>
      <c r="BO584" s="349"/>
      <c r="BP584" s="349"/>
      <c r="BQ584" s="349"/>
      <c r="BR584" s="349"/>
      <c r="BS584" s="349"/>
      <c r="BT584" s="349"/>
      <c r="BU584" s="349"/>
      <c r="BV584" s="349"/>
      <c r="BW584" s="349"/>
      <c r="BX584" s="349"/>
      <c r="BY584" s="349"/>
      <c r="BZ584" s="349"/>
      <c r="CA584" s="349"/>
      <c r="CB584" s="349"/>
      <c r="CC584" s="349"/>
      <c r="CD584" s="349"/>
      <c r="CE584" s="349"/>
      <c r="CF584" s="349"/>
      <c r="CG584" s="349"/>
      <c r="CH584" s="349"/>
      <c r="CI584" s="349"/>
      <c r="CJ584" s="349"/>
      <c r="CK584" s="349"/>
      <c r="CL584" s="349"/>
      <c r="CM584" s="349"/>
      <c r="CN584" s="349"/>
      <c r="CO584" s="349"/>
      <c r="CP584" s="349"/>
      <c r="CQ584" s="349"/>
      <c r="CR584" s="349"/>
      <c r="CS584" s="349"/>
      <c r="CT584" s="349"/>
      <c r="CU584" s="349"/>
      <c r="CV584" s="349"/>
      <c r="CW584" s="349"/>
      <c r="CX584" s="349"/>
      <c r="CY584" s="349"/>
      <c r="CZ584" s="349"/>
      <c r="DA584" s="349"/>
      <c r="DB584" s="349"/>
      <c r="DC584" s="349"/>
      <c r="DD584" s="349"/>
      <c r="DE584" s="350"/>
      <c r="DF584" s="341"/>
      <c r="DG584" s="341"/>
      <c r="DH584" s="341"/>
      <c r="DI584" s="341"/>
      <c r="DJ584" s="341"/>
      <c r="DK584" s="341"/>
      <c r="DL584" s="341"/>
      <c r="DM584" s="341"/>
      <c r="DN584" s="341"/>
      <c r="DO584" s="341"/>
      <c r="DP584" s="341"/>
      <c r="DQ584" s="341"/>
      <c r="DR584" s="341"/>
      <c r="DS584" s="341"/>
      <c r="DT584" s="341"/>
      <c r="DU584" s="341"/>
      <c r="DV584" s="341"/>
      <c r="DW584" s="341"/>
      <c r="DX584" s="341"/>
      <c r="DY584" s="341"/>
      <c r="DZ584" s="341"/>
    </row>
    <row r="585" spans="1:130" ht="15.75" customHeight="1" x14ac:dyDescent="0.2">
      <c r="E585" s="5"/>
      <c r="F585" s="6"/>
      <c r="G585" s="359"/>
      <c r="H585" s="359"/>
      <c r="I585" s="359"/>
      <c r="J585" s="359"/>
      <c r="K585" s="359"/>
      <c r="L585" s="359"/>
      <c r="M585" s="359"/>
      <c r="N585" s="359"/>
      <c r="O585" s="359"/>
      <c r="P585" s="359"/>
      <c r="Q585" s="359"/>
      <c r="R585" s="365"/>
      <c r="S585" s="366"/>
      <c r="T585" s="367"/>
      <c r="U585" s="359"/>
      <c r="V585" s="359"/>
      <c r="W585" s="359"/>
      <c r="X585" s="359"/>
      <c r="Y585" s="359"/>
      <c r="Z585" s="359"/>
      <c r="AA585" s="373"/>
      <c r="AB585" s="374"/>
      <c r="AC585" s="374"/>
      <c r="AD585" s="374"/>
      <c r="AE585" s="375"/>
      <c r="AF585" s="373"/>
      <c r="AG585" s="374"/>
      <c r="AH585" s="374"/>
      <c r="AI585" s="374"/>
      <c r="AJ585" s="374"/>
      <c r="AK585" s="374"/>
      <c r="AL585" s="374"/>
      <c r="AM585" s="374"/>
      <c r="AN585" s="375"/>
      <c r="AO585" s="373"/>
      <c r="AP585" s="374"/>
      <c r="AQ585" s="374"/>
      <c r="AR585" s="374"/>
      <c r="AS585" s="374"/>
      <c r="AT585" s="374"/>
      <c r="AU585" s="374"/>
      <c r="AV585" s="375"/>
      <c r="AW585" s="373"/>
      <c r="AX585" s="374"/>
      <c r="AY585" s="374"/>
      <c r="AZ585" s="374"/>
      <c r="BA585" s="374"/>
      <c r="BB585" s="375"/>
      <c r="BC585" s="167"/>
      <c r="BD585" s="7"/>
      <c r="BG585" s="341"/>
      <c r="BH585" s="348"/>
      <c r="BI585" s="349"/>
      <c r="BJ585" s="349"/>
      <c r="BK585" s="349"/>
      <c r="BL585" s="349"/>
      <c r="BM585" s="349"/>
      <c r="BN585" s="349"/>
      <c r="BO585" s="349"/>
      <c r="BP585" s="349"/>
      <c r="BQ585" s="349"/>
      <c r="BR585" s="349"/>
      <c r="BS585" s="349"/>
      <c r="BT585" s="349"/>
      <c r="BU585" s="349"/>
      <c r="BV585" s="349"/>
      <c r="BW585" s="349"/>
      <c r="BX585" s="349"/>
      <c r="BY585" s="349"/>
      <c r="BZ585" s="349"/>
      <c r="CA585" s="349"/>
      <c r="CB585" s="349"/>
      <c r="CC585" s="349"/>
      <c r="CD585" s="349"/>
      <c r="CE585" s="349"/>
      <c r="CF585" s="349"/>
      <c r="CG585" s="349"/>
      <c r="CH585" s="349"/>
      <c r="CI585" s="349"/>
      <c r="CJ585" s="349"/>
      <c r="CK585" s="349"/>
      <c r="CL585" s="349"/>
      <c r="CM585" s="349"/>
      <c r="CN585" s="349"/>
      <c r="CO585" s="349"/>
      <c r="CP585" s="349"/>
      <c r="CQ585" s="349"/>
      <c r="CR585" s="349"/>
      <c r="CS585" s="349"/>
      <c r="CT585" s="349"/>
      <c r="CU585" s="349"/>
      <c r="CV585" s="349"/>
      <c r="CW585" s="349"/>
      <c r="CX585" s="349"/>
      <c r="CY585" s="349"/>
      <c r="CZ585" s="349"/>
      <c r="DA585" s="349"/>
      <c r="DB585" s="349"/>
      <c r="DC585" s="349"/>
      <c r="DD585" s="349"/>
      <c r="DE585" s="350"/>
      <c r="DF585" s="341"/>
      <c r="DG585" s="341"/>
      <c r="DH585" s="341"/>
      <c r="DI585" s="341"/>
      <c r="DJ585" s="341"/>
      <c r="DK585" s="341"/>
      <c r="DL585" s="341"/>
      <c r="DM585" s="341"/>
      <c r="DN585" s="341"/>
      <c r="DO585" s="341"/>
      <c r="DP585" s="341"/>
      <c r="DQ585" s="341"/>
      <c r="DR585" s="341"/>
      <c r="DS585" s="341"/>
      <c r="DT585" s="341"/>
      <c r="DU585" s="341"/>
      <c r="DV585" s="341"/>
      <c r="DW585" s="341"/>
      <c r="DX585" s="341"/>
      <c r="DY585" s="341"/>
      <c r="DZ585" s="341"/>
    </row>
    <row r="586" spans="1:130" ht="15.75" customHeight="1" thickBot="1" x14ac:dyDescent="0.25">
      <c r="E586" s="5"/>
      <c r="F586" s="6"/>
      <c r="G586" s="167"/>
      <c r="H586" s="167"/>
      <c r="I586" s="167"/>
      <c r="J586" s="167"/>
      <c r="K586" s="167"/>
      <c r="L586" s="167"/>
      <c r="M586" s="167"/>
      <c r="N586" s="167"/>
      <c r="O586" s="167"/>
      <c r="P586" s="167"/>
      <c r="Q586" s="167"/>
      <c r="R586" s="167"/>
      <c r="S586" s="167"/>
      <c r="T586" s="167"/>
      <c r="U586" s="167"/>
      <c r="V586" s="167"/>
      <c r="W586" s="167"/>
      <c r="X586" s="167"/>
      <c r="Y586" s="167"/>
      <c r="Z586" s="167"/>
      <c r="AA586" s="167"/>
      <c r="AB586" s="167"/>
      <c r="AC586" s="167"/>
      <c r="AD586" s="167"/>
      <c r="AE586" s="167"/>
      <c r="AF586" s="167"/>
      <c r="AG586" s="167"/>
      <c r="AH586" s="167"/>
      <c r="AI586" s="167"/>
      <c r="AJ586" s="167"/>
      <c r="AK586" s="167"/>
      <c r="AL586" s="167"/>
      <c r="AM586" s="167"/>
      <c r="AN586" s="167"/>
      <c r="AO586" s="167"/>
      <c r="AP586" s="167"/>
      <c r="AQ586" s="167"/>
      <c r="AR586" s="167"/>
      <c r="AS586" s="167"/>
      <c r="AT586" s="167"/>
      <c r="AU586" s="167"/>
      <c r="AV586" s="167"/>
      <c r="AW586" s="167"/>
      <c r="AX586" s="167"/>
      <c r="AY586" s="167"/>
      <c r="AZ586" s="167"/>
      <c r="BA586" s="167"/>
      <c r="BB586" s="167"/>
      <c r="BC586" s="167"/>
      <c r="BD586" s="7"/>
      <c r="BG586" s="341"/>
      <c r="BH586" s="351"/>
      <c r="BI586" s="352"/>
      <c r="BJ586" s="352"/>
      <c r="BK586" s="352"/>
      <c r="BL586" s="352"/>
      <c r="BM586" s="352"/>
      <c r="BN586" s="352"/>
      <c r="BO586" s="352"/>
      <c r="BP586" s="352"/>
      <c r="BQ586" s="352"/>
      <c r="BR586" s="352"/>
      <c r="BS586" s="352"/>
      <c r="BT586" s="352"/>
      <c r="BU586" s="352"/>
      <c r="BV586" s="352"/>
      <c r="BW586" s="352"/>
      <c r="BX586" s="352"/>
      <c r="BY586" s="352"/>
      <c r="BZ586" s="352"/>
      <c r="CA586" s="352"/>
      <c r="CB586" s="352"/>
      <c r="CC586" s="352"/>
      <c r="CD586" s="352"/>
      <c r="CE586" s="352"/>
      <c r="CF586" s="352"/>
      <c r="CG586" s="352"/>
      <c r="CH586" s="352"/>
      <c r="CI586" s="352"/>
      <c r="CJ586" s="352"/>
      <c r="CK586" s="352"/>
      <c r="CL586" s="352"/>
      <c r="CM586" s="352"/>
      <c r="CN586" s="352"/>
      <c r="CO586" s="352"/>
      <c r="CP586" s="352"/>
      <c r="CQ586" s="352"/>
      <c r="CR586" s="352"/>
      <c r="CS586" s="352"/>
      <c r="CT586" s="352"/>
      <c r="CU586" s="352"/>
      <c r="CV586" s="352"/>
      <c r="CW586" s="352"/>
      <c r="CX586" s="352"/>
      <c r="CY586" s="352"/>
      <c r="CZ586" s="352"/>
      <c r="DA586" s="352"/>
      <c r="DB586" s="352"/>
      <c r="DC586" s="352"/>
      <c r="DD586" s="352"/>
      <c r="DE586" s="353"/>
      <c r="DF586" s="341"/>
      <c r="DG586" s="341"/>
      <c r="DH586" s="341"/>
      <c r="DI586" s="341"/>
      <c r="DJ586" s="341"/>
      <c r="DK586" s="341"/>
      <c r="DL586" s="341"/>
      <c r="DM586" s="341"/>
      <c r="DN586" s="341"/>
      <c r="DO586" s="341"/>
      <c r="DP586" s="341"/>
      <c r="DQ586" s="341"/>
      <c r="DR586" s="341"/>
      <c r="DS586" s="341"/>
      <c r="DT586" s="341"/>
      <c r="DU586" s="341"/>
      <c r="DV586" s="341"/>
      <c r="DW586" s="341"/>
      <c r="DX586" s="341"/>
      <c r="DY586" s="341"/>
      <c r="DZ586" s="341"/>
    </row>
    <row r="587" spans="1:130" ht="15.75" customHeight="1" x14ac:dyDescent="0.2">
      <c r="E587" s="5"/>
      <c r="F587" s="6"/>
      <c r="G587" s="167"/>
      <c r="H587" s="167"/>
      <c r="I587" s="167"/>
      <c r="J587" s="167"/>
      <c r="K587" s="167"/>
      <c r="L587" s="167"/>
      <c r="M587" s="167"/>
      <c r="N587" s="167"/>
      <c r="O587" s="167"/>
      <c r="P587" s="167"/>
      <c r="Q587" s="167"/>
      <c r="R587" s="167"/>
      <c r="S587" s="167"/>
      <c r="T587" s="167"/>
      <c r="U587" s="167"/>
      <c r="V587" s="167"/>
      <c r="W587" s="167"/>
      <c r="X587" s="167"/>
      <c r="Y587" s="167"/>
      <c r="Z587" s="167"/>
      <c r="AA587" s="167"/>
      <c r="AB587" s="167"/>
      <c r="AC587" s="167"/>
      <c r="AD587" s="167"/>
      <c r="AE587" s="167"/>
      <c r="AF587" s="167"/>
      <c r="AG587" s="167"/>
      <c r="AH587" s="167"/>
      <c r="AI587" s="167"/>
      <c r="AJ587" s="167"/>
      <c r="AK587" s="167"/>
      <c r="AL587" s="167"/>
      <c r="AM587" s="167"/>
      <c r="AN587" s="167"/>
      <c r="AO587" s="167"/>
      <c r="AP587" s="167"/>
      <c r="AQ587" s="167"/>
      <c r="AR587" s="167"/>
      <c r="AS587" s="167"/>
      <c r="AT587" s="167"/>
      <c r="AU587" s="167"/>
      <c r="AV587" s="167"/>
      <c r="AW587" s="167"/>
      <c r="AX587" s="167"/>
      <c r="AY587" s="167"/>
      <c r="AZ587" s="167"/>
      <c r="BA587" s="167"/>
      <c r="BB587" s="167"/>
      <c r="BC587" s="167"/>
      <c r="BD587" s="7"/>
      <c r="BG587" s="341"/>
      <c r="BH587" s="341"/>
      <c r="BI587" s="341"/>
      <c r="BJ587" s="341"/>
      <c r="BK587" s="341"/>
      <c r="BL587" s="341"/>
      <c r="BM587" s="341"/>
      <c r="BN587" s="341"/>
      <c r="BO587" s="341"/>
      <c r="BP587" s="341"/>
      <c r="BQ587" s="341"/>
      <c r="BR587" s="341"/>
      <c r="BS587" s="341"/>
      <c r="BT587" s="341"/>
      <c r="BU587" s="341"/>
      <c r="BV587" s="341"/>
      <c r="BW587" s="341"/>
      <c r="BX587" s="341"/>
      <c r="BY587" s="341"/>
      <c r="BZ587" s="341"/>
      <c r="CA587" s="341"/>
      <c r="CB587" s="341"/>
      <c r="CC587" s="341"/>
      <c r="CD587" s="341"/>
      <c r="CE587" s="341"/>
      <c r="CF587" s="341"/>
      <c r="CG587" s="341"/>
      <c r="CH587" s="341"/>
      <c r="CI587" s="341"/>
      <c r="CJ587" s="341"/>
      <c r="CK587" s="341"/>
      <c r="CL587" s="341"/>
      <c r="CM587" s="341"/>
      <c r="CN587" s="341"/>
      <c r="CO587" s="341"/>
      <c r="CP587" s="341"/>
      <c r="CQ587" s="341"/>
      <c r="CR587" s="341"/>
      <c r="CS587" s="341"/>
      <c r="CT587" s="341"/>
      <c r="CU587" s="341"/>
      <c r="CV587" s="341"/>
      <c r="CW587" s="341"/>
      <c r="CX587" s="341"/>
      <c r="CY587" s="341"/>
      <c r="CZ587" s="341"/>
      <c r="DA587" s="341"/>
      <c r="DB587" s="341"/>
      <c r="DC587" s="341"/>
      <c r="DD587" s="341"/>
      <c r="DE587" s="341"/>
      <c r="DF587" s="341"/>
      <c r="DG587" s="341"/>
      <c r="DH587" s="341"/>
      <c r="DI587" s="341"/>
      <c r="DJ587" s="341"/>
      <c r="DK587" s="341"/>
      <c r="DL587" s="341"/>
      <c r="DM587" s="341"/>
      <c r="DN587" s="341"/>
      <c r="DO587" s="341"/>
      <c r="DP587" s="341"/>
      <c r="DQ587" s="341"/>
      <c r="DR587" s="341"/>
      <c r="DS587" s="341"/>
      <c r="DT587" s="341"/>
      <c r="DU587" s="341"/>
      <c r="DV587" s="341"/>
      <c r="DW587" s="341"/>
      <c r="DX587" s="341"/>
      <c r="DY587" s="341"/>
      <c r="DZ587" s="341"/>
    </row>
    <row r="588" spans="1:130" ht="15.75" thickBot="1" x14ac:dyDescent="0.25">
      <c r="E588" s="21"/>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3"/>
      <c r="BG588" s="341"/>
      <c r="BH588" s="341"/>
      <c r="BI588" s="341"/>
      <c r="BJ588" s="341"/>
      <c r="BK588" s="341"/>
      <c r="BL588" s="341"/>
      <c r="BM588" s="341"/>
      <c r="BN588" s="341"/>
      <c r="BO588" s="341"/>
      <c r="BP588" s="341"/>
      <c r="BQ588" s="341"/>
      <c r="BR588" s="341"/>
      <c r="BS588" s="341"/>
      <c r="BT588" s="341"/>
      <c r="BU588" s="341"/>
      <c r="BV588" s="341"/>
      <c r="BW588" s="341"/>
      <c r="BX588" s="341"/>
      <c r="BY588" s="341"/>
      <c r="BZ588" s="341"/>
      <c r="CA588" s="341"/>
      <c r="CB588" s="341"/>
      <c r="CC588" s="341"/>
      <c r="CD588" s="341"/>
      <c r="CE588" s="341"/>
      <c r="CF588" s="341"/>
      <c r="CG588" s="341"/>
      <c r="CH588" s="341"/>
      <c r="CI588" s="341"/>
      <c r="CJ588" s="341"/>
      <c r="CK588" s="341"/>
      <c r="CL588" s="341"/>
      <c r="CM588" s="341"/>
      <c r="CN588" s="341"/>
      <c r="CO588" s="341"/>
      <c r="CP588" s="341"/>
      <c r="CQ588" s="341"/>
      <c r="CR588" s="341"/>
      <c r="CS588" s="341"/>
      <c r="CT588" s="341"/>
      <c r="CU588" s="341"/>
      <c r="CV588" s="341"/>
      <c r="CW588" s="341"/>
      <c r="CX588" s="341"/>
      <c r="CY588" s="341"/>
      <c r="CZ588" s="341"/>
      <c r="DA588" s="341"/>
      <c r="DB588" s="341"/>
      <c r="DC588" s="341"/>
      <c r="DD588" s="341"/>
      <c r="DE588" s="341"/>
      <c r="DF588" s="341"/>
      <c r="DG588" s="341"/>
      <c r="DH588" s="341"/>
      <c r="DI588" s="341"/>
      <c r="DJ588" s="341"/>
      <c r="DK588" s="341"/>
      <c r="DL588" s="341"/>
      <c r="DM588" s="341"/>
      <c r="DN588" s="341"/>
      <c r="DO588" s="341"/>
      <c r="DP588" s="341"/>
      <c r="DQ588" s="341"/>
      <c r="DR588" s="341"/>
      <c r="DS588" s="341"/>
      <c r="DT588" s="341"/>
      <c r="DU588" s="341"/>
      <c r="DV588" s="341"/>
      <c r="DW588" s="341"/>
      <c r="DX588" s="341"/>
      <c r="DY588" s="341"/>
      <c r="DZ588" s="341"/>
    </row>
    <row r="589" spans="1:130" x14ac:dyDescent="0.2">
      <c r="BG589" s="341"/>
      <c r="BH589" s="341"/>
      <c r="BI589" s="341"/>
      <c r="BJ589" s="341"/>
      <c r="BK589" s="341"/>
      <c r="BL589" s="341"/>
      <c r="BM589" s="341"/>
      <c r="BN589" s="341"/>
      <c r="BO589" s="341"/>
      <c r="BP589" s="341"/>
      <c r="BQ589" s="341"/>
      <c r="BR589" s="341"/>
      <c r="BS589" s="341"/>
      <c r="BT589" s="341"/>
      <c r="BU589" s="341"/>
      <c r="BV589" s="341"/>
      <c r="BW589" s="341"/>
      <c r="BX589" s="341"/>
      <c r="BY589" s="341"/>
      <c r="BZ589" s="341"/>
      <c r="CA589" s="341"/>
      <c r="CB589" s="341"/>
      <c r="CC589" s="341"/>
      <c r="CD589" s="341"/>
      <c r="CE589" s="341"/>
      <c r="CF589" s="341"/>
      <c r="CG589" s="341"/>
      <c r="CH589" s="341"/>
      <c r="CI589" s="341"/>
      <c r="CJ589" s="341"/>
      <c r="CK589" s="341"/>
      <c r="CL589" s="341"/>
      <c r="CM589" s="341"/>
      <c r="CN589" s="341"/>
      <c r="CO589" s="341"/>
      <c r="CP589" s="341"/>
      <c r="CQ589" s="341"/>
      <c r="CR589" s="341"/>
      <c r="CS589" s="341"/>
      <c r="CT589" s="341"/>
      <c r="CU589" s="341"/>
      <c r="CV589" s="341"/>
      <c r="CW589" s="341"/>
      <c r="CX589" s="341"/>
      <c r="CY589" s="341"/>
      <c r="CZ589" s="341"/>
      <c r="DA589" s="341"/>
      <c r="DB589" s="341"/>
      <c r="DC589" s="341"/>
      <c r="DD589" s="341"/>
      <c r="DE589" s="341"/>
      <c r="DF589" s="341"/>
      <c r="DG589" s="341"/>
      <c r="DH589" s="341"/>
      <c r="DI589" s="341"/>
      <c r="DJ589" s="341"/>
      <c r="DK589" s="341"/>
      <c r="DL589" s="341"/>
      <c r="DM589" s="341"/>
      <c r="DN589" s="341"/>
      <c r="DO589" s="341"/>
      <c r="DP589" s="341"/>
      <c r="DQ589" s="341"/>
      <c r="DR589" s="341"/>
      <c r="DS589" s="341"/>
      <c r="DT589" s="341"/>
      <c r="DU589" s="341"/>
      <c r="DV589" s="341"/>
      <c r="DW589" s="341"/>
      <c r="DX589" s="341"/>
      <c r="DY589" s="341"/>
      <c r="DZ589" s="341"/>
    </row>
    <row r="590" spans="1:130" x14ac:dyDescent="0.2">
      <c r="BG590" s="341"/>
      <c r="BH590" s="341"/>
      <c r="BI590" s="341"/>
      <c r="BJ590" s="341"/>
      <c r="BK590" s="341"/>
      <c r="BL590" s="341"/>
      <c r="BM590" s="341"/>
      <c r="BN590" s="341"/>
      <c r="BO590" s="341"/>
      <c r="BP590" s="341"/>
      <c r="BQ590" s="341"/>
      <c r="BR590" s="341"/>
      <c r="BS590" s="341"/>
      <c r="BT590" s="341"/>
      <c r="BU590" s="341"/>
      <c r="BV590" s="341"/>
      <c r="BW590" s="341"/>
      <c r="BX590" s="341"/>
      <c r="BY590" s="341"/>
      <c r="BZ590" s="341"/>
      <c r="CA590" s="341"/>
      <c r="CB590" s="341"/>
      <c r="CC590" s="341"/>
      <c r="CD590" s="341"/>
      <c r="CE590" s="341"/>
      <c r="CF590" s="341"/>
      <c r="CG590" s="341"/>
      <c r="CH590" s="341"/>
      <c r="CI590" s="341"/>
      <c r="CJ590" s="341"/>
      <c r="CK590" s="341"/>
      <c r="CL590" s="341"/>
      <c r="CM590" s="341"/>
      <c r="CN590" s="341"/>
      <c r="CO590" s="341"/>
      <c r="CP590" s="341"/>
      <c r="CQ590" s="341"/>
      <c r="CR590" s="341"/>
      <c r="CS590" s="341"/>
      <c r="CT590" s="341"/>
      <c r="CU590" s="341"/>
      <c r="CV590" s="341"/>
      <c r="CW590" s="341"/>
      <c r="CX590" s="341"/>
      <c r="CY590" s="341"/>
      <c r="CZ590" s="341"/>
      <c r="DA590" s="341"/>
      <c r="DB590" s="341"/>
      <c r="DC590" s="341"/>
      <c r="DD590" s="341"/>
      <c r="DE590" s="341"/>
      <c r="DF590" s="341"/>
      <c r="DG590" s="341"/>
      <c r="DH590" s="341"/>
      <c r="DI590" s="341"/>
      <c r="DJ590" s="341"/>
      <c r="DK590" s="341"/>
      <c r="DL590" s="341"/>
      <c r="DM590" s="341"/>
      <c r="DN590" s="341"/>
      <c r="DO590" s="341"/>
      <c r="DP590" s="341"/>
      <c r="DQ590" s="341"/>
      <c r="DR590" s="341"/>
      <c r="DS590" s="341"/>
      <c r="DT590" s="341"/>
      <c r="DU590" s="341"/>
      <c r="DV590" s="341"/>
      <c r="DW590" s="341"/>
      <c r="DX590" s="341"/>
      <c r="DY590" s="341"/>
      <c r="DZ590" s="341"/>
    </row>
    <row r="591" spans="1:130" ht="21" thickBot="1" x14ac:dyDescent="0.35">
      <c r="A591" s="378" t="s">
        <v>508</v>
      </c>
      <c r="B591" s="378"/>
      <c r="C591" s="378"/>
      <c r="D591" s="378"/>
      <c r="E591" s="27" t="s">
        <v>1273</v>
      </c>
      <c r="G591" s="81"/>
      <c r="H591" s="81"/>
      <c r="I591" s="81"/>
      <c r="J591" s="81"/>
      <c r="K591" s="81"/>
      <c r="L591" s="81"/>
      <c r="M591" s="81"/>
      <c r="N591" s="81"/>
      <c r="O591" s="81"/>
      <c r="P591" s="81"/>
      <c r="Q591" s="81"/>
      <c r="R591" s="81"/>
      <c r="S591" s="81"/>
      <c r="T591" s="81"/>
      <c r="U591" s="81"/>
      <c r="V591" s="81"/>
      <c r="W591" s="81"/>
      <c r="X591" s="81"/>
      <c r="Y591" s="81"/>
      <c r="Z591" s="81"/>
      <c r="AA591" s="81"/>
      <c r="AB591" s="81"/>
      <c r="AC591" s="81"/>
      <c r="AD591" s="81"/>
      <c r="AE591" s="81"/>
      <c r="AF591" s="81"/>
      <c r="AG591" s="81"/>
      <c r="AH591" s="81"/>
      <c r="AI591" s="81"/>
      <c r="AJ591" s="81"/>
      <c r="AK591" s="81"/>
      <c r="AL591" s="81"/>
      <c r="AM591" s="81"/>
      <c r="AN591" s="81"/>
      <c r="AO591" s="81"/>
      <c r="AP591" s="81"/>
      <c r="AQ591" s="81"/>
      <c r="AR591" s="81"/>
      <c r="AS591" s="81"/>
      <c r="AT591" s="81"/>
      <c r="AU591" s="81"/>
      <c r="AV591" s="81"/>
      <c r="AW591" s="81"/>
      <c r="AX591" s="81"/>
      <c r="AY591" s="81"/>
      <c r="AZ591" s="81"/>
      <c r="BA591" s="81"/>
      <c r="BH591" s="1"/>
      <c r="BI591" s="1"/>
      <c r="BJ591" s="1"/>
      <c r="BK591" s="1"/>
      <c r="BL591" s="1"/>
      <c r="BM591" s="1"/>
      <c r="BN591" s="1"/>
      <c r="BO591" s="1"/>
      <c r="BP591" s="1"/>
      <c r="BQ591" s="1"/>
      <c r="BR591" s="1"/>
      <c r="BS591" s="1"/>
      <c r="BT591" s="1"/>
    </row>
    <row r="592" spans="1:130" ht="9" customHeight="1" x14ac:dyDescent="0.2">
      <c r="E592" s="168"/>
      <c r="F592" s="169"/>
      <c r="G592" s="169"/>
      <c r="H592" s="169"/>
      <c r="I592" s="169"/>
      <c r="J592" s="169"/>
      <c r="K592" s="169"/>
      <c r="L592" s="169"/>
      <c r="M592" s="169"/>
      <c r="N592" s="169"/>
      <c r="O592" s="169"/>
      <c r="P592" s="169"/>
      <c r="Q592" s="169"/>
      <c r="R592" s="169"/>
      <c r="S592" s="169"/>
      <c r="T592" s="169"/>
      <c r="U592" s="169"/>
      <c r="V592" s="169"/>
      <c r="W592" s="169"/>
      <c r="X592" s="169"/>
      <c r="Y592" s="169"/>
      <c r="Z592" s="169"/>
      <c r="AA592" s="169"/>
      <c r="AB592" s="169"/>
      <c r="AC592" s="169"/>
      <c r="AD592" s="169"/>
      <c r="AE592" s="169"/>
      <c r="AF592" s="169"/>
      <c r="AG592" s="169"/>
      <c r="AH592" s="169"/>
      <c r="AI592" s="169"/>
      <c r="AJ592" s="169"/>
      <c r="AK592" s="169"/>
      <c r="AL592" s="169"/>
      <c r="AM592" s="169"/>
      <c r="AN592" s="169"/>
      <c r="AO592" s="169"/>
      <c r="AP592" s="169"/>
      <c r="AQ592" s="169"/>
      <c r="AR592" s="169"/>
      <c r="AS592" s="169"/>
      <c r="AT592" s="169"/>
      <c r="AU592" s="169"/>
      <c r="AV592" s="169"/>
      <c r="AW592" s="169"/>
      <c r="AX592" s="169"/>
      <c r="AY592" s="169"/>
      <c r="AZ592" s="169"/>
      <c r="BA592" s="169"/>
      <c r="BB592" s="169"/>
      <c r="BC592" s="169"/>
      <c r="BD592" s="169"/>
      <c r="BE592" s="170"/>
      <c r="BH592" s="345"/>
      <c r="BI592" s="346"/>
      <c r="BJ592" s="346"/>
      <c r="BK592" s="346"/>
      <c r="BL592" s="346"/>
      <c r="BM592" s="346"/>
      <c r="BN592" s="346"/>
      <c r="BO592" s="346"/>
      <c r="BP592" s="346"/>
      <c r="BQ592" s="346"/>
      <c r="BR592" s="346"/>
      <c r="BS592" s="346"/>
      <c r="BT592" s="346"/>
      <c r="BU592" s="346"/>
      <c r="BV592" s="346"/>
      <c r="BW592" s="346"/>
      <c r="BX592" s="346"/>
      <c r="BY592" s="346"/>
      <c r="BZ592" s="346"/>
      <c r="CA592" s="346"/>
      <c r="CB592" s="346"/>
      <c r="CC592" s="346"/>
      <c r="CD592" s="346"/>
      <c r="CE592" s="346"/>
      <c r="CF592" s="346"/>
      <c r="CG592" s="346"/>
      <c r="CH592" s="346"/>
      <c r="CI592" s="346"/>
      <c r="CJ592" s="346"/>
      <c r="CK592" s="346"/>
      <c r="CL592" s="346"/>
      <c r="CM592" s="346"/>
      <c r="CN592" s="346"/>
      <c r="CO592" s="346"/>
      <c r="CP592" s="346"/>
      <c r="CQ592" s="346"/>
      <c r="CR592" s="346"/>
      <c r="CS592" s="346"/>
      <c r="CT592" s="346"/>
      <c r="CU592" s="346"/>
      <c r="CV592" s="346"/>
      <c r="CW592" s="346"/>
      <c r="CX592" s="346"/>
      <c r="CY592" s="346"/>
      <c r="CZ592" s="346"/>
      <c r="DA592" s="346"/>
      <c r="DB592" s="346"/>
      <c r="DC592" s="346"/>
      <c r="DD592" s="346"/>
      <c r="DE592" s="347"/>
    </row>
    <row r="593" spans="5:109" ht="24" customHeight="1" x14ac:dyDescent="0.2">
      <c r="E593" s="210"/>
      <c r="F593" s="342"/>
      <c r="G593" s="342"/>
      <c r="H593" s="342"/>
      <c r="I593" s="342"/>
      <c r="J593" s="342"/>
      <c r="K593" s="342"/>
      <c r="L593" s="342"/>
      <c r="M593" s="342"/>
      <c r="N593" s="342"/>
      <c r="O593" s="342"/>
      <c r="P593" s="342"/>
      <c r="Q593" s="342"/>
      <c r="R593" s="342"/>
      <c r="S593" s="342"/>
      <c r="T593" s="342"/>
      <c r="U593" s="342"/>
      <c r="V593" s="342"/>
      <c r="W593" s="342"/>
      <c r="X593" s="342"/>
      <c r="Y593" s="342"/>
      <c r="Z593" s="342"/>
      <c r="AA593" s="342"/>
      <c r="AB593" s="342"/>
      <c r="AC593" s="342"/>
      <c r="AD593" s="342"/>
      <c r="AE593" s="342"/>
      <c r="AF593" s="342"/>
      <c r="AG593" s="342"/>
      <c r="AH593" s="342"/>
      <c r="AI593" s="342"/>
      <c r="AJ593" s="342"/>
      <c r="AK593" s="342"/>
      <c r="AL593" s="342"/>
      <c r="AM593" s="342"/>
      <c r="AN593" s="342"/>
      <c r="AO593" s="342"/>
      <c r="AP593" s="342"/>
      <c r="AQ593" s="389" t="s">
        <v>1285</v>
      </c>
      <c r="AR593" s="390"/>
      <c r="AS593" s="390"/>
      <c r="AT593" s="390"/>
      <c r="AU593" s="390"/>
      <c r="AV593" s="391"/>
      <c r="AW593" s="342"/>
      <c r="AX593" s="342"/>
      <c r="AY593" s="342"/>
      <c r="AZ593" s="342"/>
      <c r="BA593" s="342"/>
      <c r="BB593" s="342"/>
      <c r="BC593" s="342"/>
      <c r="BD593" s="342"/>
      <c r="BE593" s="212"/>
      <c r="BH593" s="348"/>
      <c r="BI593" s="349"/>
      <c r="BJ593" s="349"/>
      <c r="BK593" s="349"/>
      <c r="BL593" s="349"/>
      <c r="BM593" s="349"/>
      <c r="BN593" s="349"/>
      <c r="BO593" s="349"/>
      <c r="BP593" s="349"/>
      <c r="BQ593" s="349"/>
      <c r="BR593" s="349"/>
      <c r="BS593" s="349"/>
      <c r="BT593" s="349"/>
      <c r="BU593" s="349"/>
      <c r="BV593" s="349"/>
      <c r="BW593" s="349"/>
      <c r="BX593" s="349"/>
      <c r="BY593" s="349"/>
      <c r="BZ593" s="349"/>
      <c r="CA593" s="349"/>
      <c r="CB593" s="349"/>
      <c r="CC593" s="349"/>
      <c r="CD593" s="349"/>
      <c r="CE593" s="349"/>
      <c r="CF593" s="349"/>
      <c r="CG593" s="349"/>
      <c r="CH593" s="349"/>
      <c r="CI593" s="349"/>
      <c r="CJ593" s="349"/>
      <c r="CK593" s="349"/>
      <c r="CL593" s="349"/>
      <c r="CM593" s="349"/>
      <c r="CN593" s="349"/>
      <c r="CO593" s="349"/>
      <c r="CP593" s="349"/>
      <c r="CQ593" s="349"/>
      <c r="CR593" s="349"/>
      <c r="CS593" s="349"/>
      <c r="CT593" s="349"/>
      <c r="CU593" s="349"/>
      <c r="CV593" s="349"/>
      <c r="CW593" s="349"/>
      <c r="CX593" s="349"/>
      <c r="CY593" s="349"/>
      <c r="CZ593" s="349"/>
      <c r="DA593" s="349"/>
      <c r="DB593" s="349"/>
      <c r="DC593" s="349"/>
      <c r="DD593" s="349"/>
      <c r="DE593" s="350"/>
    </row>
    <row r="594" spans="5:109" ht="7.5" customHeight="1" thickBot="1" x14ac:dyDescent="0.25">
      <c r="E594" s="171"/>
      <c r="F594" s="172"/>
      <c r="G594" s="172"/>
      <c r="H594" s="172"/>
      <c r="I594" s="172"/>
      <c r="J594" s="172"/>
      <c r="K594" s="172"/>
      <c r="L594" s="172"/>
      <c r="M594" s="172"/>
      <c r="N594" s="172"/>
      <c r="O594" s="172"/>
      <c r="P594" s="172"/>
      <c r="Q594" s="172"/>
      <c r="R594" s="172"/>
      <c r="S594" s="172"/>
      <c r="T594" s="172"/>
      <c r="U594" s="172"/>
      <c r="V594" s="172"/>
      <c r="W594" s="172"/>
      <c r="X594" s="172"/>
      <c r="Y594" s="172"/>
      <c r="Z594" s="172"/>
      <c r="AA594" s="172"/>
      <c r="AB594" s="172"/>
      <c r="AC594" s="172"/>
      <c r="AD594" s="172"/>
      <c r="AE594" s="172"/>
      <c r="AF594" s="172"/>
      <c r="AG594" s="172"/>
      <c r="AH594" s="172"/>
      <c r="AI594" s="172"/>
      <c r="AJ594" s="172"/>
      <c r="AK594" s="172"/>
      <c r="AL594" s="172"/>
      <c r="AM594" s="172"/>
      <c r="AN594" s="172"/>
      <c r="AO594" s="172"/>
      <c r="AP594" s="172"/>
      <c r="AQ594" s="172"/>
      <c r="AR594" s="172"/>
      <c r="AS594" s="172"/>
      <c r="AT594" s="172"/>
      <c r="AU594" s="172"/>
      <c r="AV594" s="172"/>
      <c r="AW594" s="172"/>
      <c r="AX594" s="172"/>
      <c r="AY594" s="172"/>
      <c r="AZ594" s="173"/>
      <c r="BA594" s="173"/>
      <c r="BB594" s="173"/>
      <c r="BC594" s="173"/>
      <c r="BD594" s="172"/>
      <c r="BE594" s="174"/>
      <c r="BH594" s="348"/>
      <c r="BI594" s="349"/>
      <c r="BJ594" s="349"/>
      <c r="BK594" s="349"/>
      <c r="BL594" s="349"/>
      <c r="BM594" s="349"/>
      <c r="BN594" s="349"/>
      <c r="BO594" s="349"/>
      <c r="BP594" s="349"/>
      <c r="BQ594" s="349"/>
      <c r="BR594" s="349"/>
      <c r="BS594" s="349"/>
      <c r="BT594" s="349"/>
      <c r="BU594" s="349"/>
      <c r="BV594" s="349"/>
      <c r="BW594" s="349"/>
      <c r="BX594" s="349"/>
      <c r="BY594" s="349"/>
      <c r="BZ594" s="349"/>
      <c r="CA594" s="349"/>
      <c r="CB594" s="349"/>
      <c r="CC594" s="349"/>
      <c r="CD594" s="349"/>
      <c r="CE594" s="349"/>
      <c r="CF594" s="349"/>
      <c r="CG594" s="349"/>
      <c r="CH594" s="349"/>
      <c r="CI594" s="349"/>
      <c r="CJ594" s="349"/>
      <c r="CK594" s="349"/>
      <c r="CL594" s="349"/>
      <c r="CM594" s="349"/>
      <c r="CN594" s="349"/>
      <c r="CO594" s="349"/>
      <c r="CP594" s="349"/>
      <c r="CQ594" s="349"/>
      <c r="CR594" s="349"/>
      <c r="CS594" s="349"/>
      <c r="CT594" s="349"/>
      <c r="CU594" s="349"/>
      <c r="CV594" s="349"/>
      <c r="CW594" s="349"/>
      <c r="CX594" s="349"/>
      <c r="CY594" s="349"/>
      <c r="CZ594" s="349"/>
      <c r="DA594" s="349"/>
      <c r="DB594" s="349"/>
      <c r="DC594" s="349"/>
      <c r="DD594" s="349"/>
      <c r="DE594" s="350"/>
    </row>
    <row r="595" spans="5:109" x14ac:dyDescent="0.2">
      <c r="E595" s="5"/>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17"/>
      <c r="BA595" s="17"/>
      <c r="BB595" s="17"/>
      <c r="BC595" s="17"/>
      <c r="BD595" s="6"/>
      <c r="BE595" s="7"/>
      <c r="BH595" s="348"/>
      <c r="BI595" s="349"/>
      <c r="BJ595" s="349"/>
      <c r="BK595" s="349"/>
      <c r="BL595" s="349"/>
      <c r="BM595" s="349"/>
      <c r="BN595" s="349"/>
      <c r="BO595" s="349"/>
      <c r="BP595" s="349"/>
      <c r="BQ595" s="349"/>
      <c r="BR595" s="349"/>
      <c r="BS595" s="349"/>
      <c r="BT595" s="349"/>
      <c r="BU595" s="349"/>
      <c r="BV595" s="349"/>
      <c r="BW595" s="349"/>
      <c r="BX595" s="349"/>
      <c r="BY595" s="349"/>
      <c r="BZ595" s="349"/>
      <c r="CA595" s="349"/>
      <c r="CB595" s="349"/>
      <c r="CC595" s="349"/>
      <c r="CD595" s="349"/>
      <c r="CE595" s="349"/>
      <c r="CF595" s="349"/>
      <c r="CG595" s="349"/>
      <c r="CH595" s="349"/>
      <c r="CI595" s="349"/>
      <c r="CJ595" s="349"/>
      <c r="CK595" s="349"/>
      <c r="CL595" s="349"/>
      <c r="CM595" s="349"/>
      <c r="CN595" s="349"/>
      <c r="CO595" s="349"/>
      <c r="CP595" s="349"/>
      <c r="CQ595" s="349"/>
      <c r="CR595" s="349"/>
      <c r="CS595" s="349"/>
      <c r="CT595" s="349"/>
      <c r="CU595" s="349"/>
      <c r="CV595" s="349"/>
      <c r="CW595" s="349"/>
      <c r="CX595" s="349"/>
      <c r="CY595" s="349"/>
      <c r="CZ595" s="349"/>
      <c r="DA595" s="349"/>
      <c r="DB595" s="349"/>
      <c r="DC595" s="349"/>
      <c r="DD595" s="349"/>
      <c r="DE595" s="350"/>
    </row>
    <row r="596" spans="5:109" x14ac:dyDescent="0.2">
      <c r="E596" s="5"/>
      <c r="F596" s="6"/>
      <c r="G596" s="379" t="s">
        <v>1313</v>
      </c>
      <c r="H596" s="380"/>
      <c r="I596" s="380"/>
      <c r="J596" s="380"/>
      <c r="K596" s="380"/>
      <c r="L596" s="380"/>
      <c r="M596" s="380"/>
      <c r="N596" s="380"/>
      <c r="O596" s="380"/>
      <c r="P596" s="380"/>
      <c r="Q596" s="380"/>
      <c r="R596" s="380"/>
      <c r="S596" s="380"/>
      <c r="T596" s="380"/>
      <c r="U596" s="380"/>
      <c r="V596" s="380"/>
      <c r="W596" s="380"/>
      <c r="X596" s="380"/>
      <c r="Y596" s="380"/>
      <c r="Z596" s="380"/>
      <c r="AA596" s="380"/>
      <c r="AB596" s="380"/>
      <c r="AC596" s="380"/>
      <c r="AD596" s="380"/>
      <c r="AE596" s="380"/>
      <c r="AF596" s="380"/>
      <c r="AG596" s="380"/>
      <c r="AH596" s="380"/>
      <c r="AI596" s="380"/>
      <c r="AJ596" s="380"/>
      <c r="AK596" s="380"/>
      <c r="AL596" s="380"/>
      <c r="AM596" s="380"/>
      <c r="AN596" s="380"/>
      <c r="AO596" s="380"/>
      <c r="AP596" s="380"/>
      <c r="AQ596" s="380"/>
      <c r="AR596" s="380"/>
      <c r="AS596" s="380"/>
      <c r="AT596" s="380"/>
      <c r="AU596" s="380"/>
      <c r="AV596" s="380"/>
      <c r="AW596" s="380"/>
      <c r="AX596" s="380"/>
      <c r="AY596" s="380"/>
      <c r="AZ596" s="380"/>
      <c r="BA596" s="380"/>
      <c r="BB596" s="380"/>
      <c r="BC596" s="381"/>
      <c r="BD596" s="6"/>
      <c r="BE596" s="7"/>
      <c r="BH596" s="348"/>
      <c r="BI596" s="343" t="s">
        <v>519</v>
      </c>
      <c r="BJ596" s="343"/>
      <c r="BK596" s="343"/>
      <c r="BL596" s="343"/>
      <c r="BM596" s="343"/>
      <c r="BN596" s="343"/>
      <c r="BO596" s="343"/>
      <c r="BP596" s="343"/>
      <c r="BQ596" s="349"/>
      <c r="BR596" s="349"/>
      <c r="BS596" s="349"/>
      <c r="BT596" s="349"/>
      <c r="BU596" s="349"/>
      <c r="BV596" s="349"/>
      <c r="BW596" s="349"/>
      <c r="BX596" s="349"/>
      <c r="BY596" s="349"/>
      <c r="BZ596" s="349"/>
      <c r="CA596" s="349"/>
      <c r="CB596" s="349"/>
      <c r="CC596" s="349"/>
      <c r="CD596" s="349"/>
      <c r="CE596" s="349"/>
      <c r="CF596" s="349"/>
      <c r="CG596" s="349"/>
      <c r="CH596" s="349"/>
      <c r="CI596" s="349"/>
      <c r="CJ596" s="349"/>
      <c r="CK596" s="349"/>
      <c r="CL596" s="349"/>
      <c r="CM596" s="349"/>
      <c r="CN596" s="349"/>
      <c r="CO596" s="349"/>
      <c r="CP596" s="349"/>
      <c r="CQ596" s="349"/>
      <c r="CR596" s="349"/>
      <c r="CS596" s="349"/>
      <c r="CT596" s="349"/>
      <c r="CU596" s="349"/>
      <c r="CV596" s="349"/>
      <c r="CW596" s="349"/>
      <c r="CX596" s="349"/>
      <c r="CY596" s="349"/>
      <c r="CZ596" s="349"/>
      <c r="DA596" s="349"/>
      <c r="DB596" s="349"/>
      <c r="DC596" s="349"/>
      <c r="DD596" s="349"/>
      <c r="DE596" s="350"/>
    </row>
    <row r="597" spans="5:109" x14ac:dyDescent="0.2">
      <c r="E597" s="5"/>
      <c r="F597" s="6"/>
      <c r="G597" s="382"/>
      <c r="H597" s="383"/>
      <c r="I597" s="383"/>
      <c r="J597" s="383"/>
      <c r="K597" s="383"/>
      <c r="L597" s="383"/>
      <c r="M597" s="383"/>
      <c r="N597" s="383"/>
      <c r="O597" s="383"/>
      <c r="P597" s="383"/>
      <c r="Q597" s="383"/>
      <c r="R597" s="383"/>
      <c r="S597" s="383"/>
      <c r="T597" s="383"/>
      <c r="U597" s="383"/>
      <c r="V597" s="383"/>
      <c r="W597" s="383"/>
      <c r="X597" s="383"/>
      <c r="Y597" s="383"/>
      <c r="Z597" s="383"/>
      <c r="AA597" s="383"/>
      <c r="AB597" s="383"/>
      <c r="AC597" s="383"/>
      <c r="AD597" s="383"/>
      <c r="AE597" s="383"/>
      <c r="AF597" s="383"/>
      <c r="AG597" s="383"/>
      <c r="AH597" s="383"/>
      <c r="AI597" s="383"/>
      <c r="AJ597" s="383"/>
      <c r="AK597" s="383"/>
      <c r="AL597" s="383"/>
      <c r="AM597" s="383"/>
      <c r="AN597" s="383"/>
      <c r="AO597" s="383"/>
      <c r="AP597" s="383"/>
      <c r="AQ597" s="383"/>
      <c r="AR597" s="383"/>
      <c r="AS597" s="383"/>
      <c r="AT597" s="383"/>
      <c r="AU597" s="383"/>
      <c r="AV597" s="383"/>
      <c r="AW597" s="383"/>
      <c r="AX597" s="383"/>
      <c r="AY597" s="383"/>
      <c r="AZ597" s="383"/>
      <c r="BA597" s="383"/>
      <c r="BB597" s="383"/>
      <c r="BC597" s="384"/>
      <c r="BD597" s="6"/>
      <c r="BE597" s="7"/>
      <c r="BH597" s="348"/>
      <c r="BI597" s="343"/>
      <c r="BJ597" s="343" t="s">
        <v>1290</v>
      </c>
      <c r="BK597" s="343"/>
      <c r="BL597" s="343"/>
      <c r="BM597" s="343"/>
      <c r="BN597" s="343"/>
      <c r="BO597" s="343"/>
      <c r="BP597" s="343"/>
      <c r="BQ597" s="349"/>
      <c r="BR597" s="349"/>
      <c r="BS597" s="349"/>
      <c r="BT597" s="349"/>
      <c r="BU597" s="349"/>
      <c r="BV597" s="349"/>
      <c r="BW597" s="349"/>
      <c r="BX597" s="349"/>
      <c r="BY597" s="349"/>
      <c r="BZ597" s="349"/>
      <c r="CA597" s="349"/>
      <c r="CB597" s="349"/>
      <c r="CC597" s="349"/>
      <c r="CD597" s="349"/>
      <c r="CE597" s="349"/>
      <c r="CF597" s="349"/>
      <c r="CG597" s="349"/>
      <c r="CH597" s="349"/>
      <c r="CI597" s="349"/>
      <c r="CJ597" s="349"/>
      <c r="CK597" s="349"/>
      <c r="CL597" s="349"/>
      <c r="CM597" s="349"/>
      <c r="CN597" s="349"/>
      <c r="CO597" s="349"/>
      <c r="CP597" s="349"/>
      <c r="CQ597" s="349"/>
      <c r="CR597" s="349"/>
      <c r="CS597" s="349"/>
      <c r="CT597" s="349"/>
      <c r="CU597" s="349"/>
      <c r="CV597" s="349"/>
      <c r="CW597" s="349"/>
      <c r="CX597" s="349"/>
      <c r="CY597" s="349"/>
      <c r="CZ597" s="349"/>
      <c r="DA597" s="349"/>
      <c r="DB597" s="349"/>
      <c r="DC597" s="349"/>
      <c r="DD597" s="349"/>
      <c r="DE597" s="350"/>
    </row>
    <row r="598" spans="5:109" ht="23.25" x14ac:dyDescent="0.2">
      <c r="E598" s="5"/>
      <c r="F598" s="6"/>
      <c r="G598" s="382"/>
      <c r="H598" s="383"/>
      <c r="I598" s="383"/>
      <c r="J598" s="383"/>
      <c r="K598" s="383"/>
      <c r="L598" s="383"/>
      <c r="M598" s="383"/>
      <c r="N598" s="383"/>
      <c r="O598" s="383"/>
      <c r="P598" s="383"/>
      <c r="Q598" s="383"/>
      <c r="R598" s="383"/>
      <c r="S598" s="383"/>
      <c r="T598" s="383"/>
      <c r="U598" s="383"/>
      <c r="V598" s="383"/>
      <c r="W598" s="383"/>
      <c r="X598" s="383"/>
      <c r="Y598" s="383"/>
      <c r="Z598" s="383"/>
      <c r="AA598" s="383"/>
      <c r="AB598" s="383"/>
      <c r="AC598" s="383"/>
      <c r="AD598" s="383"/>
      <c r="AE598" s="383"/>
      <c r="AF598" s="383"/>
      <c r="AG598" s="383"/>
      <c r="AH598" s="383"/>
      <c r="AI598" s="383"/>
      <c r="AJ598" s="383"/>
      <c r="AK598" s="383"/>
      <c r="AL598" s="383"/>
      <c r="AM598" s="383"/>
      <c r="AN598" s="383"/>
      <c r="AO598" s="383"/>
      <c r="AP598" s="383"/>
      <c r="AQ598" s="383"/>
      <c r="AR598" s="383"/>
      <c r="AS598" s="383"/>
      <c r="AT598" s="383"/>
      <c r="AU598" s="383"/>
      <c r="AV598" s="383"/>
      <c r="AW598" s="383"/>
      <c r="AX598" s="383"/>
      <c r="AY598" s="383"/>
      <c r="AZ598" s="383"/>
      <c r="BA598" s="383"/>
      <c r="BB598" s="383"/>
      <c r="BC598" s="384"/>
      <c r="BD598" s="167"/>
      <c r="BE598" s="7"/>
      <c r="BH598" s="348"/>
      <c r="BI598" s="343"/>
      <c r="BJ598" s="354"/>
      <c r="BK598" s="354"/>
      <c r="BL598" s="354"/>
      <c r="BM598" s="354"/>
      <c r="BN598" s="354"/>
      <c r="BO598" s="354"/>
      <c r="BP598" s="354"/>
      <c r="BQ598" s="349"/>
      <c r="BR598" s="349"/>
      <c r="BS598" s="349"/>
      <c r="BT598" s="349"/>
      <c r="BU598" s="349"/>
      <c r="BV598" s="349"/>
      <c r="BW598" s="349"/>
      <c r="BX598" s="349"/>
      <c r="BY598" s="349"/>
      <c r="BZ598" s="349"/>
      <c r="CA598" s="349"/>
      <c r="CB598" s="349"/>
      <c r="CC598" s="349"/>
      <c r="CD598" s="349"/>
      <c r="CE598" s="349"/>
      <c r="CF598" s="349"/>
      <c r="CG598" s="349"/>
      <c r="CH598" s="349"/>
      <c r="CI598" s="349"/>
      <c r="CJ598" s="349"/>
      <c r="CK598" s="349"/>
      <c r="CL598" s="349"/>
      <c r="CM598" s="349"/>
      <c r="CN598" s="349"/>
      <c r="CO598" s="349"/>
      <c r="CP598" s="349"/>
      <c r="CQ598" s="349"/>
      <c r="CR598" s="349"/>
      <c r="CS598" s="349"/>
      <c r="CT598" s="349"/>
      <c r="CU598" s="349"/>
      <c r="CV598" s="349"/>
      <c r="CW598" s="349"/>
      <c r="CX598" s="349"/>
      <c r="CY598" s="349"/>
      <c r="CZ598" s="349"/>
      <c r="DA598" s="349"/>
      <c r="DB598" s="349"/>
      <c r="DC598" s="349"/>
      <c r="DD598" s="349"/>
      <c r="DE598" s="350"/>
    </row>
    <row r="599" spans="5:109" ht="23.25" x14ac:dyDescent="0.2">
      <c r="E599" s="5"/>
      <c r="F599" s="6"/>
      <c r="G599" s="385"/>
      <c r="H599" s="386"/>
      <c r="I599" s="386"/>
      <c r="J599" s="386"/>
      <c r="K599" s="386"/>
      <c r="L599" s="386"/>
      <c r="M599" s="386"/>
      <c r="N599" s="386"/>
      <c r="O599" s="386"/>
      <c r="P599" s="386"/>
      <c r="Q599" s="386"/>
      <c r="R599" s="386"/>
      <c r="S599" s="386"/>
      <c r="T599" s="386"/>
      <c r="U599" s="386"/>
      <c r="V599" s="386"/>
      <c r="W599" s="386"/>
      <c r="X599" s="386"/>
      <c r="Y599" s="386"/>
      <c r="Z599" s="386"/>
      <c r="AA599" s="386"/>
      <c r="AB599" s="386"/>
      <c r="AC599" s="386"/>
      <c r="AD599" s="386"/>
      <c r="AE599" s="386"/>
      <c r="AF599" s="386"/>
      <c r="AG599" s="386"/>
      <c r="AH599" s="386"/>
      <c r="AI599" s="386"/>
      <c r="AJ599" s="386"/>
      <c r="AK599" s="386"/>
      <c r="AL599" s="386"/>
      <c r="AM599" s="386"/>
      <c r="AN599" s="386"/>
      <c r="AO599" s="386"/>
      <c r="AP599" s="386"/>
      <c r="AQ599" s="386"/>
      <c r="AR599" s="386"/>
      <c r="AS599" s="386"/>
      <c r="AT599" s="386"/>
      <c r="AU599" s="386"/>
      <c r="AV599" s="386"/>
      <c r="AW599" s="386"/>
      <c r="AX599" s="386"/>
      <c r="AY599" s="386"/>
      <c r="AZ599" s="386"/>
      <c r="BA599" s="386"/>
      <c r="BB599" s="386"/>
      <c r="BC599" s="387"/>
      <c r="BD599" s="167"/>
      <c r="BE599" s="7"/>
      <c r="BH599" s="348"/>
      <c r="BI599" s="343"/>
      <c r="BJ599" s="354"/>
      <c r="BK599" s="354"/>
      <c r="BL599" s="354"/>
      <c r="BM599" s="354"/>
      <c r="BN599" s="354"/>
      <c r="BO599" s="354"/>
      <c r="BP599" s="354"/>
      <c r="BQ599" s="349"/>
      <c r="BR599" s="349"/>
      <c r="BS599" s="349"/>
      <c r="BT599" s="349"/>
      <c r="BU599" s="349"/>
      <c r="BV599" s="349"/>
      <c r="BW599" s="349"/>
      <c r="BX599" s="349"/>
      <c r="BY599" s="349"/>
      <c r="BZ599" s="349"/>
      <c r="CA599" s="349"/>
      <c r="CB599" s="349"/>
      <c r="CC599" s="349"/>
      <c r="CD599" s="349"/>
      <c r="CE599" s="349"/>
      <c r="CF599" s="349"/>
      <c r="CG599" s="349"/>
      <c r="CH599" s="349"/>
      <c r="CI599" s="349"/>
      <c r="CJ599" s="349"/>
      <c r="CK599" s="349"/>
      <c r="CL599" s="349"/>
      <c r="CM599" s="349"/>
      <c r="CN599" s="349"/>
      <c r="CO599" s="349"/>
      <c r="CP599" s="349"/>
      <c r="CQ599" s="349"/>
      <c r="CR599" s="349"/>
      <c r="CS599" s="349"/>
      <c r="CT599" s="349"/>
      <c r="CU599" s="349"/>
      <c r="CV599" s="349"/>
      <c r="CW599" s="349"/>
      <c r="CX599" s="349"/>
      <c r="CY599" s="349"/>
      <c r="CZ599" s="349"/>
      <c r="DA599" s="349"/>
      <c r="DB599" s="349"/>
      <c r="DC599" s="349"/>
      <c r="DD599" s="349"/>
      <c r="DE599" s="350"/>
    </row>
    <row r="600" spans="5:109" ht="23.25" x14ac:dyDescent="0.2">
      <c r="E600" s="5"/>
      <c r="F600" s="6"/>
      <c r="G600" s="6"/>
      <c r="H600" s="6"/>
      <c r="I600" s="6"/>
      <c r="J600" s="6"/>
      <c r="K600" s="6"/>
      <c r="L600" s="6"/>
      <c r="M600" s="6"/>
      <c r="N600" s="6"/>
      <c r="O600" s="6"/>
      <c r="P600" s="6"/>
      <c r="Q600" s="6"/>
      <c r="R600" s="6"/>
      <c r="S600" s="167"/>
      <c r="T600" s="167"/>
      <c r="U600" s="167"/>
      <c r="V600" s="167"/>
      <c r="W600" s="167"/>
      <c r="X600" s="167"/>
      <c r="Y600" s="167"/>
      <c r="Z600" s="167"/>
      <c r="AA600" s="167"/>
      <c r="AB600" s="167"/>
      <c r="AC600" s="167"/>
      <c r="AD600" s="167"/>
      <c r="AE600" s="167"/>
      <c r="AF600" s="167"/>
      <c r="AG600" s="167"/>
      <c r="AH600" s="167"/>
      <c r="AI600" s="167"/>
      <c r="AJ600" s="167"/>
      <c r="AK600" s="167"/>
      <c r="AL600" s="167"/>
      <c r="AM600" s="167"/>
      <c r="AN600" s="167"/>
      <c r="AO600" s="167"/>
      <c r="AP600" s="167"/>
      <c r="AQ600" s="167"/>
      <c r="AR600" s="167"/>
      <c r="AS600" s="167"/>
      <c r="AT600" s="167"/>
      <c r="AU600" s="167"/>
      <c r="AV600" s="167"/>
      <c r="AW600" s="167"/>
      <c r="AX600" s="167"/>
      <c r="AY600" s="167"/>
      <c r="AZ600" s="167"/>
      <c r="BA600" s="167"/>
      <c r="BB600" s="167"/>
      <c r="BC600" s="167"/>
      <c r="BD600" s="167"/>
      <c r="BE600" s="7"/>
      <c r="BH600" s="348"/>
      <c r="BI600" s="343"/>
      <c r="BJ600" s="354"/>
      <c r="BK600" s="354"/>
      <c r="BL600" s="354"/>
      <c r="BM600" s="354"/>
      <c r="BN600" s="354"/>
      <c r="BO600" s="354"/>
      <c r="BP600" s="354"/>
      <c r="BQ600" s="349"/>
      <c r="BR600" s="349"/>
      <c r="BS600" s="349"/>
      <c r="BT600" s="349"/>
      <c r="BU600" s="349"/>
      <c r="BV600" s="349"/>
      <c r="BW600" s="349"/>
      <c r="BX600" s="349"/>
      <c r="BY600" s="349"/>
      <c r="BZ600" s="349"/>
      <c r="CA600" s="349"/>
      <c r="CB600" s="349"/>
      <c r="CC600" s="349"/>
      <c r="CD600" s="349"/>
      <c r="CE600" s="349"/>
      <c r="CF600" s="349"/>
      <c r="CG600" s="349"/>
      <c r="CH600" s="349"/>
      <c r="CI600" s="349"/>
      <c r="CJ600" s="349"/>
      <c r="CK600" s="349"/>
      <c r="CL600" s="349"/>
      <c r="CM600" s="349"/>
      <c r="CN600" s="349"/>
      <c r="CO600" s="349"/>
      <c r="CP600" s="349"/>
      <c r="CQ600" s="349"/>
      <c r="CR600" s="349"/>
      <c r="CS600" s="349"/>
      <c r="CT600" s="349"/>
      <c r="CU600" s="349"/>
      <c r="CV600" s="349"/>
      <c r="CW600" s="349"/>
      <c r="CX600" s="349"/>
      <c r="CY600" s="349"/>
      <c r="CZ600" s="349"/>
      <c r="DA600" s="349"/>
      <c r="DB600" s="349"/>
      <c r="DC600" s="349"/>
      <c r="DD600" s="349"/>
      <c r="DE600" s="350"/>
    </row>
    <row r="601" spans="5:109" ht="23.25" x14ac:dyDescent="0.25">
      <c r="E601" s="5"/>
      <c r="F601" s="6"/>
      <c r="G601" s="393" t="s">
        <v>514</v>
      </c>
      <c r="H601" s="393"/>
      <c r="I601" s="393"/>
      <c r="J601" s="393"/>
      <c r="K601" s="393"/>
      <c r="L601" s="392" t="s">
        <v>515</v>
      </c>
      <c r="M601" s="392"/>
      <c r="N601" s="392"/>
      <c r="O601" s="392"/>
      <c r="P601" s="392"/>
      <c r="Q601" s="392"/>
      <c r="R601" s="6"/>
      <c r="S601" s="167"/>
      <c r="T601" s="167"/>
      <c r="U601" s="167"/>
      <c r="V601" s="167"/>
      <c r="W601" s="167"/>
      <c r="X601" s="167"/>
      <c r="Y601" s="167"/>
      <c r="Z601" s="167"/>
      <c r="AA601" s="167"/>
      <c r="AB601" s="167"/>
      <c r="AC601" s="167"/>
      <c r="AD601" s="167"/>
      <c r="AE601" s="167"/>
      <c r="AF601" s="167"/>
      <c r="AG601" s="167"/>
      <c r="AH601" s="167"/>
      <c r="AI601" s="167"/>
      <c r="AJ601" s="167"/>
      <c r="AK601" s="167"/>
      <c r="AL601" s="167"/>
      <c r="AM601" s="167"/>
      <c r="AN601" s="167"/>
      <c r="AO601" s="167"/>
      <c r="AP601" s="167"/>
      <c r="AQ601" s="167"/>
      <c r="AR601" s="167"/>
      <c r="AS601" s="167"/>
      <c r="AT601" s="167"/>
      <c r="AU601" s="167"/>
      <c r="AV601" s="167"/>
      <c r="AW601" s="167"/>
      <c r="AX601" s="167"/>
      <c r="AY601" s="167"/>
      <c r="AZ601" s="167"/>
      <c r="BA601" s="167"/>
      <c r="BB601" s="167"/>
      <c r="BC601" s="167"/>
      <c r="BD601" s="167"/>
      <c r="BE601" s="7"/>
      <c r="BH601" s="348"/>
      <c r="BI601" s="343"/>
      <c r="BJ601" s="354"/>
      <c r="BK601" s="354"/>
      <c r="BL601" s="354"/>
      <c r="BM601" s="354"/>
      <c r="BN601" s="354"/>
      <c r="BO601" s="354"/>
      <c r="BP601" s="354"/>
      <c r="BQ601" s="349"/>
      <c r="BR601" s="349"/>
      <c r="BS601" s="349"/>
      <c r="BT601" s="349"/>
      <c r="BU601" s="349"/>
      <c r="BV601" s="349"/>
      <c r="BW601" s="349"/>
      <c r="BX601" s="349"/>
      <c r="BY601" s="349"/>
      <c r="BZ601" s="349"/>
      <c r="CA601" s="349"/>
      <c r="CB601" s="349"/>
      <c r="CC601" s="349"/>
      <c r="CD601" s="349"/>
      <c r="CE601" s="349"/>
      <c r="CF601" s="349"/>
      <c r="CG601" s="349"/>
      <c r="CH601" s="349"/>
      <c r="CI601" s="349"/>
      <c r="CJ601" s="349"/>
      <c r="CK601" s="349"/>
      <c r="CL601" s="349"/>
      <c r="CM601" s="349"/>
      <c r="CN601" s="349"/>
      <c r="CO601" s="349"/>
      <c r="CP601" s="349"/>
      <c r="CQ601" s="349"/>
      <c r="CR601" s="349"/>
      <c r="CS601" s="349"/>
      <c r="CT601" s="349"/>
      <c r="CU601" s="349"/>
      <c r="CV601" s="349"/>
      <c r="CW601" s="349"/>
      <c r="CX601" s="349"/>
      <c r="CY601" s="349"/>
      <c r="CZ601" s="349"/>
      <c r="DA601" s="349"/>
      <c r="DB601" s="349"/>
      <c r="DC601" s="349"/>
      <c r="DD601" s="349"/>
      <c r="DE601" s="350"/>
    </row>
    <row r="602" spans="5:109" ht="23.25" x14ac:dyDescent="0.2">
      <c r="E602" s="5"/>
      <c r="F602" s="6"/>
      <c r="G602" s="167"/>
      <c r="H602" s="167"/>
      <c r="I602" s="167"/>
      <c r="J602" s="167"/>
      <c r="K602" s="167"/>
      <c r="L602" s="167"/>
      <c r="M602" s="167"/>
      <c r="N602" s="167"/>
      <c r="O602" s="167"/>
      <c r="P602" s="167"/>
      <c r="Q602" s="167"/>
      <c r="R602" s="167"/>
      <c r="S602" s="167"/>
      <c r="T602" s="167"/>
      <c r="U602" s="167"/>
      <c r="V602" s="167"/>
      <c r="W602" s="167"/>
      <c r="X602" s="167"/>
      <c r="Y602" s="167"/>
      <c r="Z602" s="167"/>
      <c r="AA602" s="167"/>
      <c r="AB602" s="167"/>
      <c r="AC602" s="167"/>
      <c r="AD602" s="167"/>
      <c r="AE602" s="167"/>
      <c r="AF602" s="167"/>
      <c r="AG602" s="167"/>
      <c r="AH602" s="167"/>
      <c r="AI602" s="167"/>
      <c r="AJ602" s="167"/>
      <c r="AK602" s="167"/>
      <c r="AL602" s="167"/>
      <c r="AM602" s="167"/>
      <c r="AN602" s="167"/>
      <c r="AO602" s="167"/>
      <c r="AP602" s="167"/>
      <c r="AQ602" s="167"/>
      <c r="AR602" s="167"/>
      <c r="AS602" s="167"/>
      <c r="AT602" s="167"/>
      <c r="AU602" s="167"/>
      <c r="AV602" s="167"/>
      <c r="AW602" s="167"/>
      <c r="AX602" s="167"/>
      <c r="AY602" s="167"/>
      <c r="AZ602" s="167"/>
      <c r="BA602" s="167"/>
      <c r="BB602" s="167"/>
      <c r="BC602" s="167"/>
      <c r="BD602" s="167"/>
      <c r="BE602" s="7"/>
      <c r="BH602" s="348"/>
      <c r="BI602" s="343" t="s">
        <v>1291</v>
      </c>
      <c r="BJ602" s="354"/>
      <c r="BK602" s="354"/>
      <c r="BL602" s="354"/>
      <c r="BM602" s="354"/>
      <c r="BN602" s="354"/>
      <c r="BO602" s="354"/>
      <c r="BP602" s="354"/>
      <c r="BQ602" s="349"/>
      <c r="BR602" s="349"/>
      <c r="BS602" s="349"/>
      <c r="BT602" s="349"/>
      <c r="BU602" s="349"/>
      <c r="BV602" s="349"/>
      <c r="BW602" s="349"/>
      <c r="BX602" s="349"/>
      <c r="BY602" s="349"/>
      <c r="BZ602" s="349"/>
      <c r="CA602" s="349"/>
      <c r="CB602" s="349"/>
      <c r="CC602" s="349"/>
      <c r="CD602" s="349"/>
      <c r="CE602" s="349"/>
      <c r="CF602" s="349"/>
      <c r="CG602" s="349"/>
      <c r="CH602" s="349"/>
      <c r="CI602" s="349"/>
      <c r="CJ602" s="349"/>
      <c r="CK602" s="349"/>
      <c r="CL602" s="349"/>
      <c r="CM602" s="349"/>
      <c r="CN602" s="349"/>
      <c r="CO602" s="349"/>
      <c r="CP602" s="349"/>
      <c r="CQ602" s="349"/>
      <c r="CR602" s="349"/>
      <c r="CS602" s="349"/>
      <c r="CT602" s="349"/>
      <c r="CU602" s="349"/>
      <c r="CV602" s="349"/>
      <c r="CW602" s="349"/>
      <c r="CX602" s="349"/>
      <c r="CY602" s="349"/>
      <c r="CZ602" s="349"/>
      <c r="DA602" s="349"/>
      <c r="DB602" s="349"/>
      <c r="DC602" s="349"/>
      <c r="DD602" s="349"/>
      <c r="DE602" s="350"/>
    </row>
    <row r="603" spans="5:109" ht="23.25" x14ac:dyDescent="0.2">
      <c r="E603" s="5"/>
      <c r="F603" s="6"/>
      <c r="G603" s="377" t="s">
        <v>180</v>
      </c>
      <c r="H603" s="377"/>
      <c r="I603" s="377"/>
      <c r="J603" s="377"/>
      <c r="K603" s="377"/>
      <c r="L603" s="377"/>
      <c r="M603" s="377"/>
      <c r="N603" s="377"/>
      <c r="O603" s="377"/>
      <c r="P603" s="377" t="s">
        <v>312</v>
      </c>
      <c r="Q603" s="377"/>
      <c r="R603" s="377"/>
      <c r="S603" s="377"/>
      <c r="T603" s="377"/>
      <c r="U603" s="377" t="s">
        <v>990</v>
      </c>
      <c r="V603" s="377"/>
      <c r="W603" s="377"/>
      <c r="X603" s="377"/>
      <c r="Y603" s="377"/>
      <c r="Z603" s="377"/>
      <c r="AA603" s="377"/>
      <c r="AB603" s="377"/>
      <c r="AC603" s="377"/>
      <c r="AD603" s="360" t="s">
        <v>531</v>
      </c>
      <c r="AE603" s="361"/>
      <c r="AF603" s="361"/>
      <c r="AG603" s="361"/>
      <c r="AH603" s="361"/>
      <c r="AI603" s="361"/>
      <c r="AJ603" s="361"/>
      <c r="AK603" s="361"/>
      <c r="AL603" s="361"/>
      <c r="AM603" s="361"/>
      <c r="AN603" s="361"/>
      <c r="AO603" s="360" t="s">
        <v>296</v>
      </c>
      <c r="AP603" s="361"/>
      <c r="AQ603" s="361"/>
      <c r="AR603" s="362"/>
      <c r="AS603" s="377" t="s">
        <v>28</v>
      </c>
      <c r="AT603" s="377"/>
      <c r="AU603" s="377"/>
      <c r="AV603" s="377"/>
      <c r="AW603" s="377"/>
      <c r="AX603" s="377"/>
      <c r="AY603" s="377"/>
      <c r="AZ603" s="377" t="s">
        <v>53</v>
      </c>
      <c r="BA603" s="377"/>
      <c r="BB603" s="377"/>
      <c r="BC603" s="377"/>
      <c r="BD603" s="167"/>
      <c r="BE603" s="7"/>
      <c r="BH603" s="348"/>
      <c r="BI603" s="343"/>
      <c r="BJ603" s="355" t="s">
        <v>1287</v>
      </c>
      <c r="BK603" s="355"/>
      <c r="BL603" s="355"/>
      <c r="BM603" s="355"/>
      <c r="BN603" s="355"/>
      <c r="BO603" s="355"/>
      <c r="BP603" s="355"/>
      <c r="BQ603" s="349"/>
      <c r="BR603" s="349"/>
      <c r="BS603" s="349"/>
      <c r="BT603" s="349"/>
      <c r="BU603" s="349"/>
      <c r="BV603" s="349"/>
      <c r="BW603" s="349"/>
      <c r="BX603" s="349"/>
      <c r="BY603" s="349"/>
      <c r="BZ603" s="349"/>
      <c r="CA603" s="349"/>
      <c r="CB603" s="349"/>
      <c r="CC603" s="349"/>
      <c r="CD603" s="349"/>
      <c r="CE603" s="349"/>
      <c r="CF603" s="349"/>
      <c r="CG603" s="349"/>
      <c r="CH603" s="349"/>
      <c r="CI603" s="349"/>
      <c r="CJ603" s="349"/>
      <c r="CK603" s="349"/>
      <c r="CL603" s="349"/>
      <c r="CM603" s="349"/>
      <c r="CN603" s="349"/>
      <c r="CO603" s="349"/>
      <c r="CP603" s="349"/>
      <c r="CQ603" s="349"/>
      <c r="CR603" s="349"/>
      <c r="CS603" s="349"/>
      <c r="CT603" s="349"/>
      <c r="CU603" s="349"/>
      <c r="CV603" s="349"/>
      <c r="CW603" s="349"/>
      <c r="CX603" s="349"/>
      <c r="CY603" s="349"/>
      <c r="CZ603" s="349"/>
      <c r="DA603" s="349"/>
      <c r="DB603" s="349"/>
      <c r="DC603" s="349"/>
      <c r="DD603" s="349"/>
      <c r="DE603" s="350"/>
    </row>
    <row r="604" spans="5:109" ht="23.25" x14ac:dyDescent="0.2">
      <c r="E604" s="5"/>
      <c r="F604" s="6"/>
      <c r="G604" s="368" t="s">
        <v>267</v>
      </c>
      <c r="H604" s="368"/>
      <c r="I604" s="368"/>
      <c r="J604" s="368"/>
      <c r="K604" s="368"/>
      <c r="L604" s="368"/>
      <c r="M604" s="368"/>
      <c r="N604" s="368"/>
      <c r="O604" s="368"/>
      <c r="P604" s="368" t="s">
        <v>17</v>
      </c>
      <c r="Q604" s="368"/>
      <c r="R604" s="368"/>
      <c r="S604" s="368"/>
      <c r="T604" s="368"/>
      <c r="U604" s="368" t="s">
        <v>562</v>
      </c>
      <c r="V604" s="368"/>
      <c r="W604" s="368"/>
      <c r="X604" s="368"/>
      <c r="Y604" s="368"/>
      <c r="Z604" s="368"/>
      <c r="AA604" s="368"/>
      <c r="AB604" s="368"/>
      <c r="AC604" s="368"/>
      <c r="AD604" s="368" t="s">
        <v>588</v>
      </c>
      <c r="AE604" s="368"/>
      <c r="AF604" s="368"/>
      <c r="AG604" s="368"/>
      <c r="AH604" s="368"/>
      <c r="AI604" s="368"/>
      <c r="AJ604" s="368"/>
      <c r="AK604" s="368"/>
      <c r="AL604" s="368"/>
      <c r="AM604" s="368"/>
      <c r="AN604" s="368"/>
      <c r="AO604" s="363">
        <v>2023</v>
      </c>
      <c r="AP604" s="363"/>
      <c r="AQ604" s="363"/>
      <c r="AR604" s="364"/>
      <c r="AS604" s="368"/>
      <c r="AT604" s="368"/>
      <c r="AU604" s="368"/>
      <c r="AV604" s="368"/>
      <c r="AW604" s="368"/>
      <c r="AX604" s="368"/>
      <c r="AY604" s="368"/>
      <c r="AZ604" s="368"/>
      <c r="BA604" s="368"/>
      <c r="BB604" s="368"/>
      <c r="BC604" s="368"/>
      <c r="BD604" s="167"/>
      <c r="BE604" s="7"/>
      <c r="BH604" s="348"/>
      <c r="BI604" s="343"/>
      <c r="BJ604" s="355" t="s">
        <v>1282</v>
      </c>
      <c r="BK604" s="355"/>
      <c r="BL604" s="355"/>
      <c r="BM604" s="355"/>
      <c r="BN604" s="355"/>
      <c r="BO604" s="355"/>
      <c r="BP604" s="355"/>
      <c r="BQ604" s="349"/>
      <c r="BR604" s="349"/>
      <c r="BS604" s="349"/>
      <c r="BT604" s="349"/>
      <c r="BU604" s="349"/>
      <c r="BV604" s="349"/>
      <c r="BW604" s="349"/>
      <c r="BX604" s="349"/>
      <c r="BY604" s="349"/>
      <c r="BZ604" s="349"/>
      <c r="CA604" s="349"/>
      <c r="CB604" s="349"/>
      <c r="CC604" s="349"/>
      <c r="CD604" s="349"/>
      <c r="CE604" s="349"/>
      <c r="CF604" s="349"/>
      <c r="CG604" s="349"/>
      <c r="CH604" s="349"/>
      <c r="CI604" s="349"/>
      <c r="CJ604" s="349"/>
      <c r="CK604" s="349"/>
      <c r="CL604" s="349"/>
      <c r="CM604" s="349"/>
      <c r="CN604" s="349"/>
      <c r="CO604" s="349"/>
      <c r="CP604" s="349"/>
      <c r="CQ604" s="349"/>
      <c r="CR604" s="349"/>
      <c r="CS604" s="349"/>
      <c r="CT604" s="349"/>
      <c r="CU604" s="349"/>
      <c r="CV604" s="349"/>
      <c r="CW604" s="349"/>
      <c r="CX604" s="349"/>
      <c r="CY604" s="349"/>
      <c r="CZ604" s="349"/>
      <c r="DA604" s="349"/>
      <c r="DB604" s="349"/>
      <c r="DC604" s="349"/>
      <c r="DD604" s="349"/>
      <c r="DE604" s="350"/>
    </row>
    <row r="605" spans="5:109" ht="23.25" x14ac:dyDescent="0.2">
      <c r="E605" s="5"/>
      <c r="F605" s="6"/>
      <c r="G605" s="359"/>
      <c r="H605" s="359"/>
      <c r="I605" s="359"/>
      <c r="J605" s="359"/>
      <c r="K605" s="359"/>
      <c r="L605" s="359"/>
      <c r="M605" s="359"/>
      <c r="N605" s="359"/>
      <c r="O605" s="359"/>
      <c r="P605" s="359"/>
      <c r="Q605" s="359"/>
      <c r="R605" s="359"/>
      <c r="S605" s="359"/>
      <c r="T605" s="359"/>
      <c r="U605" s="394"/>
      <c r="V605" s="394"/>
      <c r="W605" s="394"/>
      <c r="X605" s="394"/>
      <c r="Y605" s="394"/>
      <c r="Z605" s="394"/>
      <c r="AA605" s="394"/>
      <c r="AB605" s="394"/>
      <c r="AC605" s="394"/>
      <c r="AD605" s="359"/>
      <c r="AE605" s="359"/>
      <c r="AF605" s="359"/>
      <c r="AG605" s="359"/>
      <c r="AH605" s="359"/>
      <c r="AI605" s="359"/>
      <c r="AJ605" s="359"/>
      <c r="AK605" s="359"/>
      <c r="AL605" s="359"/>
      <c r="AM605" s="359"/>
      <c r="AN605" s="359"/>
      <c r="AO605" s="323"/>
      <c r="AP605" s="323"/>
      <c r="AQ605" s="323"/>
      <c r="AR605" s="324"/>
      <c r="AS605" s="359" t="s">
        <v>38</v>
      </c>
      <c r="AT605" s="359"/>
      <c r="AU605" s="359"/>
      <c r="AV605" s="359"/>
      <c r="AW605" s="359"/>
      <c r="AX605" s="359"/>
      <c r="AY605" s="359"/>
      <c r="AZ605" s="359" t="s">
        <v>556</v>
      </c>
      <c r="BA605" s="359"/>
      <c r="BB605" s="359"/>
      <c r="BC605" s="359"/>
      <c r="BD605" s="167"/>
      <c r="BE605" s="7"/>
      <c r="BH605" s="348"/>
      <c r="BI605" s="343"/>
      <c r="BJ605" s="354"/>
      <c r="BK605" s="354"/>
      <c r="BL605" s="354"/>
      <c r="BM605" s="354"/>
      <c r="BN605" s="354"/>
      <c r="BO605" s="354" t="s">
        <v>180</v>
      </c>
      <c r="BP605" s="354"/>
      <c r="BQ605" s="349"/>
      <c r="BR605" s="349"/>
      <c r="BS605" s="349"/>
      <c r="BT605" s="349"/>
      <c r="BU605" s="349"/>
      <c r="BV605" s="349"/>
      <c r="BW605" s="349"/>
      <c r="BX605" s="349"/>
      <c r="BY605" s="349"/>
      <c r="BZ605" s="349"/>
      <c r="CA605" s="349"/>
      <c r="CB605" s="349"/>
      <c r="CC605" s="349"/>
      <c r="CD605" s="349"/>
      <c r="CE605" s="349"/>
      <c r="CF605" s="349"/>
      <c r="CG605" s="349"/>
      <c r="CH605" s="349"/>
      <c r="CI605" s="349"/>
      <c r="CJ605" s="349"/>
      <c r="CK605" s="349"/>
      <c r="CL605" s="349"/>
      <c r="CM605" s="349"/>
      <c r="CN605" s="349"/>
      <c r="CO605" s="349"/>
      <c r="CP605" s="349"/>
      <c r="CQ605" s="349"/>
      <c r="CR605" s="349"/>
      <c r="CS605" s="349"/>
      <c r="CT605" s="349"/>
      <c r="CU605" s="349"/>
      <c r="CV605" s="349"/>
      <c r="CW605" s="349"/>
      <c r="CX605" s="349"/>
      <c r="CY605" s="349"/>
      <c r="CZ605" s="349"/>
      <c r="DA605" s="349"/>
      <c r="DB605" s="349"/>
      <c r="DC605" s="349"/>
      <c r="DD605" s="349"/>
      <c r="DE605" s="350"/>
    </row>
    <row r="606" spans="5:109" ht="23.25" x14ac:dyDescent="0.2">
      <c r="E606" s="5"/>
      <c r="F606" s="6"/>
      <c r="G606" s="359"/>
      <c r="H606" s="359"/>
      <c r="I606" s="359"/>
      <c r="J606" s="359"/>
      <c r="K606" s="359"/>
      <c r="L606" s="359"/>
      <c r="M606" s="359"/>
      <c r="N606" s="359"/>
      <c r="O606" s="359"/>
      <c r="P606" s="359"/>
      <c r="Q606" s="359"/>
      <c r="R606" s="359"/>
      <c r="S606" s="359"/>
      <c r="T606" s="359"/>
      <c r="U606" s="394"/>
      <c r="V606" s="394"/>
      <c r="W606" s="394"/>
      <c r="X606" s="394"/>
      <c r="Y606" s="394"/>
      <c r="Z606" s="394"/>
      <c r="AA606" s="394"/>
      <c r="AB606" s="394"/>
      <c r="AC606" s="394"/>
      <c r="AD606" s="359"/>
      <c r="AE606" s="359"/>
      <c r="AF606" s="359"/>
      <c r="AG606" s="359"/>
      <c r="AH606" s="359"/>
      <c r="AI606" s="359"/>
      <c r="AJ606" s="359"/>
      <c r="AK606" s="359"/>
      <c r="AL606" s="359"/>
      <c r="AM606" s="359"/>
      <c r="AN606" s="359"/>
      <c r="AO606" s="323"/>
      <c r="AP606" s="323"/>
      <c r="AQ606" s="323"/>
      <c r="AR606" s="324"/>
      <c r="AS606" s="359" t="s">
        <v>38</v>
      </c>
      <c r="AT606" s="359"/>
      <c r="AU606" s="359"/>
      <c r="AV606" s="359"/>
      <c r="AW606" s="359"/>
      <c r="AX606" s="359"/>
      <c r="AY606" s="359"/>
      <c r="AZ606" s="359" t="s">
        <v>556</v>
      </c>
      <c r="BA606" s="359"/>
      <c r="BB606" s="359"/>
      <c r="BC606" s="359"/>
      <c r="BD606" s="167"/>
      <c r="BE606" s="7"/>
      <c r="BH606" s="348"/>
      <c r="BI606" s="343"/>
      <c r="BJ606" s="354"/>
      <c r="BK606" s="354"/>
      <c r="BL606" s="354"/>
      <c r="BM606" s="354"/>
      <c r="BN606" s="354"/>
      <c r="BO606" s="334" t="s">
        <v>312</v>
      </c>
      <c r="BP606" s="354"/>
      <c r="BQ606" s="349"/>
      <c r="BR606" s="349"/>
      <c r="BS606" s="349"/>
      <c r="BT606" s="349"/>
      <c r="BU606" s="349"/>
      <c r="BV606" s="349"/>
      <c r="BW606" s="349"/>
      <c r="BX606" s="349"/>
      <c r="BY606" s="349"/>
      <c r="BZ606" s="349"/>
      <c r="CA606" s="349"/>
      <c r="CB606" s="349"/>
      <c r="CC606" s="349"/>
      <c r="CD606" s="349"/>
      <c r="CE606" s="349"/>
      <c r="CF606" s="349"/>
      <c r="CG606" s="349"/>
      <c r="CH606" s="349"/>
      <c r="CI606" s="349"/>
      <c r="CJ606" s="349"/>
      <c r="CK606" s="349"/>
      <c r="CL606" s="349"/>
      <c r="CM606" s="349"/>
      <c r="CN606" s="349"/>
      <c r="CO606" s="349"/>
      <c r="CP606" s="349"/>
      <c r="CQ606" s="349"/>
      <c r="CR606" s="349"/>
      <c r="CS606" s="349"/>
      <c r="CT606" s="349"/>
      <c r="CU606" s="349"/>
      <c r="CV606" s="349"/>
      <c r="CW606" s="349"/>
      <c r="CX606" s="349"/>
      <c r="CY606" s="349"/>
      <c r="CZ606" s="349"/>
      <c r="DA606" s="349"/>
      <c r="DB606" s="349"/>
      <c r="DC606" s="349"/>
      <c r="DD606" s="349"/>
      <c r="DE606" s="350"/>
    </row>
    <row r="607" spans="5:109" ht="23.25" x14ac:dyDescent="0.2">
      <c r="E607" s="5"/>
      <c r="F607" s="6"/>
      <c r="G607" s="359"/>
      <c r="H607" s="359"/>
      <c r="I607" s="359"/>
      <c r="J607" s="359"/>
      <c r="K607" s="359"/>
      <c r="L607" s="359"/>
      <c r="M607" s="359"/>
      <c r="N607" s="359"/>
      <c r="O607" s="359"/>
      <c r="P607" s="359"/>
      <c r="Q607" s="359"/>
      <c r="R607" s="359"/>
      <c r="S607" s="359"/>
      <c r="T607" s="359"/>
      <c r="U607" s="394"/>
      <c r="V607" s="394"/>
      <c r="W607" s="394"/>
      <c r="X607" s="394"/>
      <c r="Y607" s="394"/>
      <c r="Z607" s="394"/>
      <c r="AA607" s="394"/>
      <c r="AB607" s="394"/>
      <c r="AC607" s="394"/>
      <c r="AD607" s="359"/>
      <c r="AE607" s="359"/>
      <c r="AF607" s="359"/>
      <c r="AG607" s="359"/>
      <c r="AH607" s="359"/>
      <c r="AI607" s="359"/>
      <c r="AJ607" s="359"/>
      <c r="AK607" s="359"/>
      <c r="AL607" s="359"/>
      <c r="AM607" s="359"/>
      <c r="AN607" s="359"/>
      <c r="AO607" s="323"/>
      <c r="AP607" s="323"/>
      <c r="AQ607" s="323"/>
      <c r="AR607" s="324"/>
      <c r="AS607" s="359" t="s">
        <v>38</v>
      </c>
      <c r="AT607" s="359"/>
      <c r="AU607" s="359"/>
      <c r="AV607" s="359"/>
      <c r="AW607" s="359"/>
      <c r="AX607" s="359"/>
      <c r="AY607" s="359"/>
      <c r="AZ607" s="359" t="s">
        <v>556</v>
      </c>
      <c r="BA607" s="359"/>
      <c r="BB607" s="359"/>
      <c r="BC607" s="359"/>
      <c r="BD607" s="167"/>
      <c r="BE607" s="7"/>
      <c r="BH607" s="348"/>
      <c r="BI607" s="343"/>
      <c r="BJ607" s="354"/>
      <c r="BK607" s="354"/>
      <c r="BL607" s="354"/>
      <c r="BM607" s="354"/>
      <c r="BN607" s="354"/>
      <c r="BO607" s="354" t="s">
        <v>990</v>
      </c>
      <c r="BP607" s="354"/>
      <c r="BQ607" s="349"/>
      <c r="BR607" s="349"/>
      <c r="BS607" s="349"/>
      <c r="BT607" s="349"/>
      <c r="BU607" s="349"/>
      <c r="BV607" s="349"/>
      <c r="BW607" s="349"/>
      <c r="BX607" s="349"/>
      <c r="BY607" s="349"/>
      <c r="BZ607" s="349"/>
      <c r="CA607" s="349"/>
      <c r="CB607" s="349"/>
      <c r="CC607" s="349"/>
      <c r="CD607" s="349"/>
      <c r="CE607" s="349"/>
      <c r="CF607" s="349"/>
      <c r="CG607" s="349"/>
      <c r="CH607" s="349"/>
      <c r="CI607" s="349"/>
      <c r="CJ607" s="349"/>
      <c r="CK607" s="349"/>
      <c r="CL607" s="349"/>
      <c r="CM607" s="349"/>
      <c r="CN607" s="349"/>
      <c r="CO607" s="349"/>
      <c r="CP607" s="349"/>
      <c r="CQ607" s="349"/>
      <c r="CR607" s="349"/>
      <c r="CS607" s="349"/>
      <c r="CT607" s="349"/>
      <c r="CU607" s="349"/>
      <c r="CV607" s="349"/>
      <c r="CW607" s="349"/>
      <c r="CX607" s="349"/>
      <c r="CY607" s="349"/>
      <c r="CZ607" s="349"/>
      <c r="DA607" s="349"/>
      <c r="DB607" s="349"/>
      <c r="DC607" s="349"/>
      <c r="DD607" s="349"/>
      <c r="DE607" s="350"/>
    </row>
    <row r="608" spans="5:109" ht="23.25" x14ac:dyDescent="0.2">
      <c r="E608" s="5"/>
      <c r="F608" s="6"/>
      <c r="G608" s="359"/>
      <c r="H608" s="359"/>
      <c r="I608" s="359"/>
      <c r="J608" s="359"/>
      <c r="K608" s="359"/>
      <c r="L608" s="359"/>
      <c r="M608" s="359"/>
      <c r="N608" s="359"/>
      <c r="O608" s="359"/>
      <c r="P608" s="359"/>
      <c r="Q608" s="359"/>
      <c r="R608" s="359"/>
      <c r="S608" s="359"/>
      <c r="T608" s="359"/>
      <c r="U608" s="394"/>
      <c r="V608" s="394"/>
      <c r="W608" s="394"/>
      <c r="X608" s="394"/>
      <c r="Y608" s="394"/>
      <c r="Z608" s="394"/>
      <c r="AA608" s="394"/>
      <c r="AB608" s="394"/>
      <c r="AC608" s="394"/>
      <c r="AD608" s="359"/>
      <c r="AE608" s="359"/>
      <c r="AF608" s="359"/>
      <c r="AG608" s="359"/>
      <c r="AH608" s="359"/>
      <c r="AI608" s="359"/>
      <c r="AJ608" s="359"/>
      <c r="AK608" s="359"/>
      <c r="AL608" s="359"/>
      <c r="AM608" s="359"/>
      <c r="AN608" s="359"/>
      <c r="AO608" s="323"/>
      <c r="AP608" s="323"/>
      <c r="AQ608" s="323"/>
      <c r="AR608" s="324"/>
      <c r="AS608" s="359" t="s">
        <v>38</v>
      </c>
      <c r="AT608" s="359"/>
      <c r="AU608" s="359"/>
      <c r="AV608" s="359"/>
      <c r="AW608" s="359"/>
      <c r="AX608" s="359"/>
      <c r="AY608" s="359"/>
      <c r="AZ608" s="359" t="s">
        <v>556</v>
      </c>
      <c r="BA608" s="359"/>
      <c r="BB608" s="359"/>
      <c r="BC608" s="359"/>
      <c r="BD608" s="167"/>
      <c r="BE608" s="7"/>
      <c r="BH608" s="348"/>
      <c r="BI608" s="343"/>
      <c r="BJ608" s="354"/>
      <c r="BK608" s="354"/>
      <c r="BL608" s="354"/>
      <c r="BM608" s="354"/>
      <c r="BN608" s="354"/>
      <c r="BO608" s="354" t="s">
        <v>42</v>
      </c>
      <c r="BP608" s="354"/>
      <c r="BQ608" s="349"/>
      <c r="BR608" s="349"/>
      <c r="BS608" s="349"/>
      <c r="BT608" s="349"/>
      <c r="BU608" s="349"/>
      <c r="BV608" s="349"/>
      <c r="BW608" s="349"/>
      <c r="BX608" s="349"/>
      <c r="BY608" s="349"/>
      <c r="BZ608" s="349"/>
      <c r="CA608" s="349"/>
      <c r="CB608" s="349"/>
      <c r="CC608" s="349"/>
      <c r="CD608" s="349"/>
      <c r="CE608" s="349"/>
      <c r="CF608" s="349"/>
      <c r="CG608" s="349"/>
      <c r="CH608" s="349"/>
      <c r="CI608" s="349"/>
      <c r="CJ608" s="349"/>
      <c r="CK608" s="349"/>
      <c r="CL608" s="349"/>
      <c r="CM608" s="349"/>
      <c r="CN608" s="349"/>
      <c r="CO608" s="349"/>
      <c r="CP608" s="349"/>
      <c r="CQ608" s="349"/>
      <c r="CR608" s="349"/>
      <c r="CS608" s="349"/>
      <c r="CT608" s="349"/>
      <c r="CU608" s="349"/>
      <c r="CV608" s="349"/>
      <c r="CW608" s="349"/>
      <c r="CX608" s="349"/>
      <c r="CY608" s="349"/>
      <c r="CZ608" s="349"/>
      <c r="DA608" s="349"/>
      <c r="DB608" s="349"/>
      <c r="DC608" s="349"/>
      <c r="DD608" s="349"/>
      <c r="DE608" s="350"/>
    </row>
    <row r="609" spans="5:109" ht="23.25" x14ac:dyDescent="0.2">
      <c r="E609" s="5"/>
      <c r="F609" s="6"/>
      <c r="G609" s="368" t="s">
        <v>267</v>
      </c>
      <c r="H609" s="368"/>
      <c r="I609" s="368"/>
      <c r="J609" s="368"/>
      <c r="K609" s="368"/>
      <c r="L609" s="368"/>
      <c r="M609" s="368"/>
      <c r="N609" s="368"/>
      <c r="O609" s="368"/>
      <c r="P609" s="368" t="s">
        <v>17</v>
      </c>
      <c r="Q609" s="368"/>
      <c r="R609" s="368"/>
      <c r="S609" s="368"/>
      <c r="T609" s="368"/>
      <c r="U609" s="368" t="s">
        <v>562</v>
      </c>
      <c r="V609" s="368"/>
      <c r="W609" s="368"/>
      <c r="X609" s="368"/>
      <c r="Y609" s="368"/>
      <c r="Z609" s="368"/>
      <c r="AA609" s="368"/>
      <c r="AB609" s="368"/>
      <c r="AC609" s="368"/>
      <c r="AD609" s="368" t="s">
        <v>589</v>
      </c>
      <c r="AE609" s="368"/>
      <c r="AF609" s="368"/>
      <c r="AG609" s="368"/>
      <c r="AH609" s="368"/>
      <c r="AI609" s="368"/>
      <c r="AJ609" s="368"/>
      <c r="AK609" s="368"/>
      <c r="AL609" s="368"/>
      <c r="AM609" s="368"/>
      <c r="AN609" s="368"/>
      <c r="AO609" s="363">
        <v>2023</v>
      </c>
      <c r="AP609" s="363"/>
      <c r="AQ609" s="363"/>
      <c r="AR609" s="364"/>
      <c r="AS609" s="372"/>
      <c r="AT609" s="363"/>
      <c r="AU609" s="363"/>
      <c r="AV609" s="363"/>
      <c r="AW609" s="363"/>
      <c r="AX609" s="363"/>
      <c r="AY609" s="364"/>
      <c r="AZ609" s="372"/>
      <c r="BA609" s="363"/>
      <c r="BB609" s="363"/>
      <c r="BC609" s="364"/>
      <c r="BD609" s="167"/>
      <c r="BE609" s="7"/>
      <c r="BH609" s="348"/>
      <c r="BI609" s="343"/>
      <c r="BJ609" s="354"/>
      <c r="BK609" s="354"/>
      <c r="BL609" s="354"/>
      <c r="BM609" s="354"/>
      <c r="BN609" s="354"/>
      <c r="BO609" s="6" t="s">
        <v>296</v>
      </c>
      <c r="BP609" s="354"/>
      <c r="BQ609" s="349"/>
      <c r="BR609" s="349"/>
      <c r="BS609" s="349"/>
      <c r="BT609" s="349"/>
      <c r="BU609" s="349"/>
      <c r="BV609" s="349"/>
      <c r="BW609" s="349"/>
      <c r="BX609" s="349"/>
      <c r="BY609" s="349"/>
      <c r="BZ609" s="349"/>
      <c r="CA609" s="349"/>
      <c r="CB609" s="349"/>
      <c r="CC609" s="349"/>
      <c r="CD609" s="349"/>
      <c r="CE609" s="349"/>
      <c r="CF609" s="349"/>
      <c r="CG609" s="349"/>
      <c r="CH609" s="349"/>
      <c r="CI609" s="349"/>
      <c r="CJ609" s="349"/>
      <c r="CK609" s="349"/>
      <c r="CL609" s="349"/>
      <c r="CM609" s="349"/>
      <c r="CN609" s="349"/>
      <c r="CO609" s="349"/>
      <c r="CP609" s="349"/>
      <c r="CQ609" s="349"/>
      <c r="CR609" s="349"/>
      <c r="CS609" s="349"/>
      <c r="CT609" s="349"/>
      <c r="CU609" s="349"/>
      <c r="CV609" s="349"/>
      <c r="CW609" s="349"/>
      <c r="CX609" s="349"/>
      <c r="CY609" s="349"/>
      <c r="CZ609" s="349"/>
      <c r="DA609" s="349"/>
      <c r="DB609" s="349"/>
      <c r="DC609" s="349"/>
      <c r="DD609" s="349"/>
      <c r="DE609" s="350"/>
    </row>
    <row r="610" spans="5:109" ht="23.25" x14ac:dyDescent="0.2">
      <c r="E610" s="5"/>
      <c r="F610" s="6"/>
      <c r="G610" s="373"/>
      <c r="H610" s="374"/>
      <c r="I610" s="374"/>
      <c r="J610" s="374"/>
      <c r="K610" s="374"/>
      <c r="L610" s="374"/>
      <c r="M610" s="374"/>
      <c r="N610" s="374"/>
      <c r="O610" s="375"/>
      <c r="P610" s="373"/>
      <c r="Q610" s="374"/>
      <c r="R610" s="374"/>
      <c r="S610" s="374"/>
      <c r="T610" s="375"/>
      <c r="U610" s="395"/>
      <c r="V610" s="396"/>
      <c r="W610" s="396"/>
      <c r="X610" s="396"/>
      <c r="Y610" s="396"/>
      <c r="Z610" s="396"/>
      <c r="AA610" s="396"/>
      <c r="AB610" s="396"/>
      <c r="AC610" s="397"/>
      <c r="AD610" s="359"/>
      <c r="AE610" s="359"/>
      <c r="AF610" s="359"/>
      <c r="AG610" s="359"/>
      <c r="AH610" s="359"/>
      <c r="AI610" s="359"/>
      <c r="AJ610" s="359"/>
      <c r="AK610" s="359"/>
      <c r="AL610" s="359"/>
      <c r="AM610" s="359"/>
      <c r="AN610" s="359"/>
      <c r="AO610" s="323"/>
      <c r="AP610" s="323"/>
      <c r="AQ610" s="323"/>
      <c r="AR610" s="324"/>
      <c r="AS610" s="359" t="s">
        <v>38</v>
      </c>
      <c r="AT610" s="359"/>
      <c r="AU610" s="359"/>
      <c r="AV610" s="359"/>
      <c r="AW610" s="359"/>
      <c r="AX610" s="359"/>
      <c r="AY610" s="359"/>
      <c r="AZ610" s="359" t="s">
        <v>556</v>
      </c>
      <c r="BA610" s="359"/>
      <c r="BB610" s="359"/>
      <c r="BC610" s="359"/>
      <c r="BD610" s="167"/>
      <c r="BE610" s="7"/>
      <c r="BH610" s="348"/>
      <c r="BI610" s="343"/>
      <c r="BJ610" s="354"/>
      <c r="BK610" s="354"/>
      <c r="BL610" s="354"/>
      <c r="BM610" s="354"/>
      <c r="BN610" s="354"/>
      <c r="BO610" s="354" t="s">
        <v>28</v>
      </c>
      <c r="BP610" s="334"/>
      <c r="BQ610" s="349"/>
      <c r="BR610" s="349"/>
      <c r="BS610" s="349"/>
      <c r="BT610" s="349"/>
      <c r="BU610" s="349"/>
      <c r="BV610" s="349"/>
      <c r="BW610" s="349"/>
      <c r="BX610" s="349"/>
      <c r="BY610" s="349"/>
      <c r="BZ610" s="349"/>
      <c r="CA610" s="349"/>
      <c r="CB610" s="349"/>
      <c r="CC610" s="349"/>
      <c r="CD610" s="349"/>
      <c r="CE610" s="349"/>
      <c r="CF610" s="349"/>
      <c r="CG610" s="349"/>
      <c r="CH610" s="349"/>
      <c r="CI610" s="349"/>
      <c r="CJ610" s="349"/>
      <c r="CK610" s="349"/>
      <c r="CL610" s="349"/>
      <c r="CM610" s="349"/>
      <c r="CN610" s="349"/>
      <c r="CO610" s="349"/>
      <c r="CP610" s="349"/>
      <c r="CQ610" s="349"/>
      <c r="CR610" s="349"/>
      <c r="CS610" s="349"/>
      <c r="CT610" s="349"/>
      <c r="CU610" s="349"/>
      <c r="CV610" s="349"/>
      <c r="CW610" s="349"/>
      <c r="CX610" s="349"/>
      <c r="CY610" s="349"/>
      <c r="CZ610" s="349"/>
      <c r="DA610" s="349"/>
      <c r="DB610" s="349"/>
      <c r="DC610" s="349"/>
      <c r="DD610" s="349"/>
      <c r="DE610" s="350"/>
    </row>
    <row r="611" spans="5:109" ht="23.25" x14ac:dyDescent="0.2">
      <c r="E611" s="5"/>
      <c r="F611" s="6"/>
      <c r="G611" s="373"/>
      <c r="H611" s="374"/>
      <c r="I611" s="374"/>
      <c r="J611" s="374"/>
      <c r="K611" s="374"/>
      <c r="L611" s="374"/>
      <c r="M611" s="374"/>
      <c r="N611" s="374"/>
      <c r="O611" s="375"/>
      <c r="P611" s="373"/>
      <c r="Q611" s="374"/>
      <c r="R611" s="374"/>
      <c r="S611" s="374"/>
      <c r="T611" s="375"/>
      <c r="U611" s="395"/>
      <c r="V611" s="396"/>
      <c r="W611" s="396"/>
      <c r="X611" s="396"/>
      <c r="Y611" s="396"/>
      <c r="Z611" s="396"/>
      <c r="AA611" s="396"/>
      <c r="AB611" s="396"/>
      <c r="AC611" s="397"/>
      <c r="AD611" s="359"/>
      <c r="AE611" s="359"/>
      <c r="AF611" s="359"/>
      <c r="AG611" s="359"/>
      <c r="AH611" s="359"/>
      <c r="AI611" s="359"/>
      <c r="AJ611" s="359"/>
      <c r="AK611" s="359"/>
      <c r="AL611" s="359"/>
      <c r="AM611" s="359"/>
      <c r="AN611" s="359"/>
      <c r="AO611" s="323"/>
      <c r="AP611" s="323"/>
      <c r="AQ611" s="323"/>
      <c r="AR611" s="324"/>
      <c r="AS611" s="359" t="s">
        <v>38</v>
      </c>
      <c r="AT611" s="359"/>
      <c r="AU611" s="359"/>
      <c r="AV611" s="359"/>
      <c r="AW611" s="359"/>
      <c r="AX611" s="359"/>
      <c r="AY611" s="359"/>
      <c r="AZ611" s="359" t="s">
        <v>556</v>
      </c>
      <c r="BA611" s="359"/>
      <c r="BB611" s="359"/>
      <c r="BC611" s="359"/>
      <c r="BD611" s="167"/>
      <c r="BE611" s="7"/>
      <c r="BH611" s="348"/>
      <c r="BI611" s="343"/>
      <c r="BJ611" s="354"/>
      <c r="BK611" s="354"/>
      <c r="BL611" s="354"/>
      <c r="BM611" s="354"/>
      <c r="BN611" s="354"/>
      <c r="BO611" s="354" t="s">
        <v>53</v>
      </c>
      <c r="BP611" s="334"/>
      <c r="BQ611" s="349"/>
      <c r="BR611" s="349"/>
      <c r="BS611" s="349"/>
      <c r="BT611" s="349"/>
      <c r="BU611" s="349"/>
      <c r="BV611" s="349"/>
      <c r="BW611" s="349"/>
      <c r="BX611" s="349"/>
      <c r="BY611" s="349"/>
      <c r="BZ611" s="349"/>
      <c r="CA611" s="349"/>
      <c r="CB611" s="349"/>
      <c r="CC611" s="349"/>
      <c r="CD611" s="349"/>
      <c r="CE611" s="349"/>
      <c r="CF611" s="349"/>
      <c r="CG611" s="349"/>
      <c r="CH611" s="349"/>
      <c r="CI611" s="349"/>
      <c r="CJ611" s="349"/>
      <c r="CK611" s="349"/>
      <c r="CL611" s="349"/>
      <c r="CM611" s="349"/>
      <c r="CN611" s="349"/>
      <c r="CO611" s="349"/>
      <c r="CP611" s="349"/>
      <c r="CQ611" s="349"/>
      <c r="CR611" s="349"/>
      <c r="CS611" s="349"/>
      <c r="CT611" s="349"/>
      <c r="CU611" s="349"/>
      <c r="CV611" s="349"/>
      <c r="CW611" s="349"/>
      <c r="CX611" s="349"/>
      <c r="CY611" s="349"/>
      <c r="CZ611" s="349"/>
      <c r="DA611" s="349"/>
      <c r="DB611" s="349"/>
      <c r="DC611" s="349"/>
      <c r="DD611" s="349"/>
      <c r="DE611" s="350"/>
    </row>
    <row r="612" spans="5:109" ht="23.25" x14ac:dyDescent="0.2">
      <c r="E612" s="5"/>
      <c r="F612" s="6"/>
      <c r="G612" s="359"/>
      <c r="H612" s="359"/>
      <c r="I612" s="359"/>
      <c r="J612" s="359"/>
      <c r="K612" s="359"/>
      <c r="L612" s="359"/>
      <c r="M612" s="359"/>
      <c r="N612" s="359"/>
      <c r="O612" s="359"/>
      <c r="P612" s="359"/>
      <c r="Q612" s="359"/>
      <c r="R612" s="359"/>
      <c r="S612" s="359"/>
      <c r="T612" s="359"/>
      <c r="U612" s="394"/>
      <c r="V612" s="394"/>
      <c r="W612" s="394"/>
      <c r="X612" s="394"/>
      <c r="Y612" s="394"/>
      <c r="Z612" s="394"/>
      <c r="AA612" s="394"/>
      <c r="AB612" s="394"/>
      <c r="AC612" s="394"/>
      <c r="AD612" s="359"/>
      <c r="AE612" s="359"/>
      <c r="AF612" s="359"/>
      <c r="AG612" s="359"/>
      <c r="AH612" s="359"/>
      <c r="AI612" s="359"/>
      <c r="AJ612" s="359"/>
      <c r="AK612" s="359"/>
      <c r="AL612" s="359"/>
      <c r="AM612" s="359"/>
      <c r="AN612" s="359"/>
      <c r="AO612" s="323"/>
      <c r="AP612" s="323"/>
      <c r="AQ612" s="323"/>
      <c r="AR612" s="324"/>
      <c r="AS612" s="359" t="s">
        <v>38</v>
      </c>
      <c r="AT612" s="359"/>
      <c r="AU612" s="359"/>
      <c r="AV612" s="359"/>
      <c r="AW612" s="359"/>
      <c r="AX612" s="359"/>
      <c r="AY612" s="359"/>
      <c r="AZ612" s="359" t="s">
        <v>556</v>
      </c>
      <c r="BA612" s="359"/>
      <c r="BB612" s="359"/>
      <c r="BC612" s="359"/>
      <c r="BD612" s="167"/>
      <c r="BE612" s="7"/>
      <c r="BH612" s="348"/>
      <c r="BI612" s="334"/>
      <c r="BJ612" s="334"/>
      <c r="BK612" s="334"/>
      <c r="BL612" s="334"/>
      <c r="BM612" s="334"/>
      <c r="BN612" s="334"/>
      <c r="BO612" s="6"/>
      <c r="BP612" s="334"/>
      <c r="BQ612" s="349"/>
      <c r="BR612" s="349"/>
      <c r="BS612" s="349"/>
      <c r="BT612" s="349"/>
      <c r="BU612" s="349"/>
      <c r="BV612" s="349"/>
      <c r="BW612" s="349"/>
      <c r="BX612" s="349"/>
      <c r="BY612" s="349"/>
      <c r="BZ612" s="349"/>
      <c r="CA612" s="349"/>
      <c r="CB612" s="349"/>
      <c r="CC612" s="349"/>
      <c r="CD612" s="349"/>
      <c r="CE612" s="349"/>
      <c r="CF612" s="349"/>
      <c r="CG612" s="349"/>
      <c r="CH612" s="349"/>
      <c r="CI612" s="349"/>
      <c r="CJ612" s="349"/>
      <c r="CK612" s="349"/>
      <c r="CL612" s="349"/>
      <c r="CM612" s="349"/>
      <c r="CN612" s="349"/>
      <c r="CO612" s="349"/>
      <c r="CP612" s="349"/>
      <c r="CQ612" s="349"/>
      <c r="CR612" s="349"/>
      <c r="CS612" s="349"/>
      <c r="CT612" s="349"/>
      <c r="CU612" s="349"/>
      <c r="CV612" s="349"/>
      <c r="CW612" s="349"/>
      <c r="CX612" s="349"/>
      <c r="CY612" s="349"/>
      <c r="CZ612" s="349"/>
      <c r="DA612" s="349"/>
      <c r="DB612" s="349"/>
      <c r="DC612" s="349"/>
      <c r="DD612" s="349"/>
      <c r="DE612" s="350"/>
    </row>
    <row r="613" spans="5:109" ht="23.25" x14ac:dyDescent="0.2">
      <c r="E613" s="5"/>
      <c r="F613" s="6"/>
      <c r="G613" s="359"/>
      <c r="H613" s="359"/>
      <c r="I613" s="359"/>
      <c r="J613" s="359"/>
      <c r="K613" s="359"/>
      <c r="L613" s="359"/>
      <c r="M613" s="359"/>
      <c r="N613" s="359"/>
      <c r="O613" s="359"/>
      <c r="P613" s="359"/>
      <c r="Q613" s="359"/>
      <c r="R613" s="359"/>
      <c r="S613" s="359"/>
      <c r="T613" s="359"/>
      <c r="U613" s="394"/>
      <c r="V613" s="394"/>
      <c r="W613" s="394"/>
      <c r="X613" s="394"/>
      <c r="Y613" s="394"/>
      <c r="Z613" s="394"/>
      <c r="AA613" s="394"/>
      <c r="AB613" s="394"/>
      <c r="AC613" s="394"/>
      <c r="AD613" s="359"/>
      <c r="AE613" s="359"/>
      <c r="AF613" s="359"/>
      <c r="AG613" s="359"/>
      <c r="AH613" s="359"/>
      <c r="AI613" s="359"/>
      <c r="AJ613" s="359"/>
      <c r="AK613" s="359"/>
      <c r="AL613" s="359"/>
      <c r="AM613" s="359"/>
      <c r="AN613" s="359"/>
      <c r="AO613" s="323"/>
      <c r="AP613" s="323"/>
      <c r="AQ613" s="323"/>
      <c r="AR613" s="324"/>
      <c r="AS613" s="359" t="s">
        <v>38</v>
      </c>
      <c r="AT613" s="359"/>
      <c r="AU613" s="359"/>
      <c r="AV613" s="359"/>
      <c r="AW613" s="359"/>
      <c r="AX613" s="359"/>
      <c r="AY613" s="359"/>
      <c r="AZ613" s="359" t="s">
        <v>556</v>
      </c>
      <c r="BA613" s="359"/>
      <c r="BB613" s="359"/>
      <c r="BC613" s="359"/>
      <c r="BD613" s="167"/>
      <c r="BE613" s="7"/>
      <c r="BH613" s="348"/>
      <c r="BI613" s="334"/>
      <c r="BJ613" s="334"/>
      <c r="BK613" s="334"/>
      <c r="BL613" s="334"/>
      <c r="BM613" s="334"/>
      <c r="BN613" s="334"/>
      <c r="BO613" s="6"/>
      <c r="BP613" s="6"/>
      <c r="BQ613" s="349"/>
      <c r="BR613" s="349"/>
      <c r="BS613" s="349"/>
      <c r="BT613" s="349"/>
      <c r="BU613" s="349"/>
      <c r="BV613" s="349"/>
      <c r="BW613" s="349"/>
      <c r="BX613" s="349"/>
      <c r="BY613" s="349"/>
      <c r="BZ613" s="349"/>
      <c r="CA613" s="349"/>
      <c r="CB613" s="349"/>
      <c r="CC613" s="349"/>
      <c r="CD613" s="349"/>
      <c r="CE613" s="349"/>
      <c r="CF613" s="349"/>
      <c r="CG613" s="349"/>
      <c r="CH613" s="349"/>
      <c r="CI613" s="349"/>
      <c r="CJ613" s="349"/>
      <c r="CK613" s="349"/>
      <c r="CL613" s="349"/>
      <c r="CM613" s="349"/>
      <c r="CN613" s="349"/>
      <c r="CO613" s="349"/>
      <c r="CP613" s="349"/>
      <c r="CQ613" s="349"/>
      <c r="CR613" s="349"/>
      <c r="CS613" s="349"/>
      <c r="CT613" s="349"/>
      <c r="CU613" s="349"/>
      <c r="CV613" s="349"/>
      <c r="CW613" s="349"/>
      <c r="CX613" s="349"/>
      <c r="CY613" s="349"/>
      <c r="CZ613" s="349"/>
      <c r="DA613" s="349"/>
      <c r="DB613" s="349"/>
      <c r="DC613" s="349"/>
      <c r="DD613" s="349"/>
      <c r="DE613" s="350"/>
    </row>
    <row r="614" spans="5:109" ht="23.25" x14ac:dyDescent="0.2">
      <c r="E614" s="5"/>
      <c r="F614" s="6"/>
      <c r="G614" s="368" t="s">
        <v>267</v>
      </c>
      <c r="H614" s="368"/>
      <c r="I614" s="368"/>
      <c r="J614" s="368"/>
      <c r="K614" s="368"/>
      <c r="L614" s="368"/>
      <c r="M614" s="368"/>
      <c r="N614" s="368"/>
      <c r="O614" s="368"/>
      <c r="P614" s="368" t="s">
        <v>17</v>
      </c>
      <c r="Q614" s="368"/>
      <c r="R614" s="368"/>
      <c r="S614" s="368"/>
      <c r="T614" s="368"/>
      <c r="U614" s="368" t="s">
        <v>306</v>
      </c>
      <c r="V614" s="368"/>
      <c r="W614" s="368"/>
      <c r="X614" s="368"/>
      <c r="Y614" s="368"/>
      <c r="Z614" s="368"/>
      <c r="AA614" s="368"/>
      <c r="AB614" s="368"/>
      <c r="AC614" s="368"/>
      <c r="AD614" s="368" t="s">
        <v>569</v>
      </c>
      <c r="AE614" s="368"/>
      <c r="AF614" s="368"/>
      <c r="AG614" s="368"/>
      <c r="AH614" s="368"/>
      <c r="AI614" s="368"/>
      <c r="AJ614" s="368"/>
      <c r="AK614" s="368"/>
      <c r="AL614" s="368"/>
      <c r="AM614" s="368"/>
      <c r="AN614" s="368"/>
      <c r="AO614" s="363">
        <v>2023</v>
      </c>
      <c r="AP614" s="363"/>
      <c r="AQ614" s="363"/>
      <c r="AR614" s="364"/>
      <c r="AS614" s="372"/>
      <c r="AT614" s="363"/>
      <c r="AU614" s="363"/>
      <c r="AV614" s="363"/>
      <c r="AW614" s="363"/>
      <c r="AX614" s="363"/>
      <c r="AY614" s="364"/>
      <c r="AZ614" s="372"/>
      <c r="BA614" s="363"/>
      <c r="BB614" s="363"/>
      <c r="BC614" s="364"/>
      <c r="BD614" s="167"/>
      <c r="BE614" s="7"/>
      <c r="BH614" s="348"/>
      <c r="BI614" s="334" t="s">
        <v>1288</v>
      </c>
      <c r="BJ614" s="334"/>
      <c r="BK614" s="334"/>
      <c r="BL614" s="334"/>
      <c r="BM614" s="334"/>
      <c r="BN614" s="334"/>
      <c r="BO614" s="6"/>
      <c r="BP614" s="6"/>
      <c r="BQ614" s="349"/>
      <c r="BR614" s="349"/>
      <c r="BS614" s="349"/>
      <c r="BT614" s="349"/>
      <c r="BU614" s="349"/>
      <c r="BV614" s="349"/>
      <c r="BW614" s="349"/>
      <c r="BX614" s="349"/>
      <c r="BY614" s="349"/>
      <c r="BZ614" s="349"/>
      <c r="CA614" s="349"/>
      <c r="CB614" s="349"/>
      <c r="CC614" s="349"/>
      <c r="CD614" s="349"/>
      <c r="CE614" s="349"/>
      <c r="CF614" s="349"/>
      <c r="CG614" s="349"/>
      <c r="CH614" s="349"/>
      <c r="CI614" s="349"/>
      <c r="CJ614" s="349"/>
      <c r="CK614" s="349"/>
      <c r="CL614" s="349"/>
      <c r="CM614" s="349"/>
      <c r="CN614" s="349"/>
      <c r="CO614" s="349"/>
      <c r="CP614" s="349"/>
      <c r="CQ614" s="349"/>
      <c r="CR614" s="349"/>
      <c r="CS614" s="349"/>
      <c r="CT614" s="349"/>
      <c r="CU614" s="349"/>
      <c r="CV614" s="349"/>
      <c r="CW614" s="349"/>
      <c r="CX614" s="349"/>
      <c r="CY614" s="349"/>
      <c r="CZ614" s="349"/>
      <c r="DA614" s="349"/>
      <c r="DB614" s="349"/>
      <c r="DC614" s="349"/>
      <c r="DD614" s="349"/>
      <c r="DE614" s="350"/>
    </row>
    <row r="615" spans="5:109" ht="23.25" x14ac:dyDescent="0.2">
      <c r="E615" s="5"/>
      <c r="F615" s="6"/>
      <c r="G615" s="373"/>
      <c r="H615" s="374"/>
      <c r="I615" s="374"/>
      <c r="J615" s="374"/>
      <c r="K615" s="374"/>
      <c r="L615" s="374"/>
      <c r="M615" s="374"/>
      <c r="N615" s="374"/>
      <c r="O615" s="375"/>
      <c r="P615" s="373"/>
      <c r="Q615" s="374"/>
      <c r="R615" s="374"/>
      <c r="S615" s="374"/>
      <c r="T615" s="375"/>
      <c r="U615" s="395"/>
      <c r="V615" s="396"/>
      <c r="W615" s="396"/>
      <c r="X615" s="396"/>
      <c r="Y615" s="396"/>
      <c r="Z615" s="396"/>
      <c r="AA615" s="396"/>
      <c r="AB615" s="396"/>
      <c r="AC615" s="397"/>
      <c r="AD615" s="359"/>
      <c r="AE615" s="359"/>
      <c r="AF615" s="359"/>
      <c r="AG615" s="359"/>
      <c r="AH615" s="359"/>
      <c r="AI615" s="359"/>
      <c r="AJ615" s="359"/>
      <c r="AK615" s="359"/>
      <c r="AL615" s="359"/>
      <c r="AM615" s="359"/>
      <c r="AN615" s="359"/>
      <c r="AO615" s="323"/>
      <c r="AP615" s="323"/>
      <c r="AQ615" s="323"/>
      <c r="AR615" s="324"/>
      <c r="AS615" s="359" t="s">
        <v>38</v>
      </c>
      <c r="AT615" s="359"/>
      <c r="AU615" s="359"/>
      <c r="AV615" s="359"/>
      <c r="AW615" s="359"/>
      <c r="AX615" s="359"/>
      <c r="AY615" s="359"/>
      <c r="AZ615" s="373" t="s">
        <v>596</v>
      </c>
      <c r="BA615" s="374"/>
      <c r="BB615" s="374"/>
      <c r="BC615" s="375"/>
      <c r="BD615" s="167"/>
      <c r="BE615" s="7"/>
      <c r="BH615" s="348"/>
      <c r="BI615" s="334"/>
      <c r="BJ615" s="356" t="s">
        <v>1292</v>
      </c>
      <c r="BK615" s="334"/>
      <c r="BL615" s="334"/>
      <c r="BM615" s="334"/>
      <c r="BN615" s="334"/>
      <c r="BO615" s="334"/>
      <c r="BP615" s="334"/>
      <c r="BQ615" s="349"/>
      <c r="BR615" s="349"/>
      <c r="BS615" s="349"/>
      <c r="BT615" s="349"/>
      <c r="BU615" s="349"/>
      <c r="BV615" s="349"/>
      <c r="BW615" s="349"/>
      <c r="BX615" s="349"/>
      <c r="BY615" s="349"/>
      <c r="BZ615" s="349"/>
      <c r="CA615" s="349"/>
      <c r="CB615" s="349"/>
      <c r="CC615" s="349"/>
      <c r="CD615" s="349"/>
      <c r="CE615" s="349"/>
      <c r="CF615" s="349"/>
      <c r="CG615" s="349"/>
      <c r="CH615" s="349"/>
      <c r="CI615" s="349"/>
      <c r="CJ615" s="349"/>
      <c r="CK615" s="349"/>
      <c r="CL615" s="349"/>
      <c r="CM615" s="349"/>
      <c r="CN615" s="349"/>
      <c r="CO615" s="349"/>
      <c r="CP615" s="349"/>
      <c r="CQ615" s="349"/>
      <c r="CR615" s="349"/>
      <c r="CS615" s="349"/>
      <c r="CT615" s="349"/>
      <c r="CU615" s="349"/>
      <c r="CV615" s="349"/>
      <c r="CW615" s="349"/>
      <c r="CX615" s="349"/>
      <c r="CY615" s="349"/>
      <c r="CZ615" s="349"/>
      <c r="DA615" s="349"/>
      <c r="DB615" s="349"/>
      <c r="DC615" s="349"/>
      <c r="DD615" s="349"/>
      <c r="DE615" s="350"/>
    </row>
    <row r="616" spans="5:109" ht="23.25" x14ac:dyDescent="0.2">
      <c r="E616" s="5"/>
      <c r="F616" s="6"/>
      <c r="G616" s="373"/>
      <c r="H616" s="374"/>
      <c r="I616" s="374"/>
      <c r="J616" s="374"/>
      <c r="K616" s="374"/>
      <c r="L616" s="374"/>
      <c r="M616" s="374"/>
      <c r="N616" s="374"/>
      <c r="O616" s="375"/>
      <c r="P616" s="373"/>
      <c r="Q616" s="374"/>
      <c r="R616" s="374"/>
      <c r="S616" s="374"/>
      <c r="T616" s="375"/>
      <c r="U616" s="395"/>
      <c r="V616" s="396"/>
      <c r="W616" s="396"/>
      <c r="X616" s="396"/>
      <c r="Y616" s="396"/>
      <c r="Z616" s="396"/>
      <c r="AA616" s="396"/>
      <c r="AB616" s="396"/>
      <c r="AC616" s="397"/>
      <c r="AD616" s="359"/>
      <c r="AE616" s="359"/>
      <c r="AF616" s="359"/>
      <c r="AG616" s="359"/>
      <c r="AH616" s="359"/>
      <c r="AI616" s="359"/>
      <c r="AJ616" s="359"/>
      <c r="AK616" s="359"/>
      <c r="AL616" s="359"/>
      <c r="AM616" s="359"/>
      <c r="AN616" s="359"/>
      <c r="AO616" s="323"/>
      <c r="AP616" s="323"/>
      <c r="AQ616" s="323"/>
      <c r="AR616" s="324"/>
      <c r="AS616" s="359" t="s">
        <v>38</v>
      </c>
      <c r="AT616" s="359"/>
      <c r="AU616" s="359"/>
      <c r="AV616" s="359"/>
      <c r="AW616" s="359"/>
      <c r="AX616" s="359"/>
      <c r="AY616" s="359"/>
      <c r="AZ616" s="373" t="s">
        <v>596</v>
      </c>
      <c r="BA616" s="374"/>
      <c r="BB616" s="374"/>
      <c r="BC616" s="375"/>
      <c r="BD616" s="167"/>
      <c r="BE616" s="7"/>
      <c r="BH616" s="348"/>
      <c r="BI616" s="349"/>
      <c r="BJ616" s="349"/>
      <c r="BK616" s="349"/>
      <c r="BL616" s="349"/>
      <c r="BM616" s="349"/>
      <c r="BN616" s="349"/>
      <c r="BO616" s="349"/>
      <c r="BP616" s="349"/>
      <c r="BQ616" s="349"/>
      <c r="BR616" s="349"/>
      <c r="BS616" s="349"/>
      <c r="BT616" s="349"/>
      <c r="BU616" s="349"/>
      <c r="BV616" s="349"/>
      <c r="BW616" s="349"/>
      <c r="BX616" s="349"/>
      <c r="BY616" s="349"/>
      <c r="BZ616" s="349"/>
      <c r="CA616" s="349"/>
      <c r="CB616" s="349"/>
      <c r="CC616" s="349"/>
      <c r="CD616" s="349"/>
      <c r="CE616" s="349"/>
      <c r="CF616" s="349"/>
      <c r="CG616" s="349"/>
      <c r="CH616" s="349"/>
      <c r="CI616" s="349"/>
      <c r="CJ616" s="349"/>
      <c r="CK616" s="349"/>
      <c r="CL616" s="349"/>
      <c r="CM616" s="349"/>
      <c r="CN616" s="349"/>
      <c r="CO616" s="349"/>
      <c r="CP616" s="349"/>
      <c r="CQ616" s="349"/>
      <c r="CR616" s="349"/>
      <c r="CS616" s="349"/>
      <c r="CT616" s="349"/>
      <c r="CU616" s="349"/>
      <c r="CV616" s="349"/>
      <c r="CW616" s="349"/>
      <c r="CX616" s="349"/>
      <c r="CY616" s="349"/>
      <c r="CZ616" s="349"/>
      <c r="DA616" s="349"/>
      <c r="DB616" s="349"/>
      <c r="DC616" s="349"/>
      <c r="DD616" s="349"/>
      <c r="DE616" s="350"/>
    </row>
    <row r="617" spans="5:109" ht="23.25" x14ac:dyDescent="0.2">
      <c r="E617" s="5"/>
      <c r="F617" s="6"/>
      <c r="G617" s="359"/>
      <c r="H617" s="359"/>
      <c r="I617" s="359"/>
      <c r="J617" s="359"/>
      <c r="K617" s="359"/>
      <c r="L617" s="359"/>
      <c r="M617" s="359"/>
      <c r="N617" s="359"/>
      <c r="O617" s="359"/>
      <c r="P617" s="359"/>
      <c r="Q617" s="359"/>
      <c r="R617" s="359"/>
      <c r="S617" s="359"/>
      <c r="T617" s="359"/>
      <c r="U617" s="395"/>
      <c r="V617" s="396"/>
      <c r="W617" s="396"/>
      <c r="X617" s="396"/>
      <c r="Y617" s="396"/>
      <c r="Z617" s="396"/>
      <c r="AA617" s="396"/>
      <c r="AB617" s="396"/>
      <c r="AC617" s="397"/>
      <c r="AD617" s="359"/>
      <c r="AE617" s="359"/>
      <c r="AF617" s="359"/>
      <c r="AG617" s="359"/>
      <c r="AH617" s="359"/>
      <c r="AI617" s="359"/>
      <c r="AJ617" s="359"/>
      <c r="AK617" s="359"/>
      <c r="AL617" s="359"/>
      <c r="AM617" s="359"/>
      <c r="AN617" s="359"/>
      <c r="AO617" s="323"/>
      <c r="AP617" s="323"/>
      <c r="AQ617" s="323"/>
      <c r="AR617" s="324"/>
      <c r="AS617" s="359" t="s">
        <v>38</v>
      </c>
      <c r="AT617" s="359"/>
      <c r="AU617" s="359"/>
      <c r="AV617" s="359"/>
      <c r="AW617" s="359"/>
      <c r="AX617" s="359"/>
      <c r="AY617" s="359"/>
      <c r="AZ617" s="373" t="s">
        <v>596</v>
      </c>
      <c r="BA617" s="374"/>
      <c r="BB617" s="374"/>
      <c r="BC617" s="375"/>
      <c r="BD617" s="167"/>
      <c r="BE617" s="7"/>
      <c r="BH617" s="348"/>
      <c r="BI617" s="349"/>
      <c r="BJ617" s="349"/>
      <c r="BK617" s="349"/>
      <c r="BL617" s="349"/>
      <c r="BM617" s="349"/>
      <c r="BN617" s="349"/>
      <c r="BO617" s="349"/>
      <c r="BP617" s="349"/>
      <c r="BQ617" s="349"/>
      <c r="BR617" s="349"/>
      <c r="BS617" s="349"/>
      <c r="BT617" s="349"/>
      <c r="BU617" s="349"/>
      <c r="BV617" s="349"/>
      <c r="BW617" s="349"/>
      <c r="BX617" s="349"/>
      <c r="BY617" s="349"/>
      <c r="BZ617" s="349"/>
      <c r="CA617" s="349"/>
      <c r="CB617" s="349"/>
      <c r="CC617" s="349"/>
      <c r="CD617" s="349"/>
      <c r="CE617" s="349"/>
      <c r="CF617" s="349"/>
      <c r="CG617" s="349"/>
      <c r="CH617" s="349"/>
      <c r="CI617" s="349"/>
      <c r="CJ617" s="349"/>
      <c r="CK617" s="349"/>
      <c r="CL617" s="349"/>
      <c r="CM617" s="349"/>
      <c r="CN617" s="349"/>
      <c r="CO617" s="349"/>
      <c r="CP617" s="349"/>
      <c r="CQ617" s="349"/>
      <c r="CR617" s="349"/>
      <c r="CS617" s="349"/>
      <c r="CT617" s="349"/>
      <c r="CU617" s="349"/>
      <c r="CV617" s="349"/>
      <c r="CW617" s="349"/>
      <c r="CX617" s="349"/>
      <c r="CY617" s="349"/>
      <c r="CZ617" s="349"/>
      <c r="DA617" s="349"/>
      <c r="DB617" s="349"/>
      <c r="DC617" s="349"/>
      <c r="DD617" s="349"/>
      <c r="DE617" s="350"/>
    </row>
    <row r="618" spans="5:109" ht="23.25" x14ac:dyDescent="0.2">
      <c r="E618" s="5"/>
      <c r="F618" s="6"/>
      <c r="G618" s="359"/>
      <c r="H618" s="359"/>
      <c r="I618" s="359"/>
      <c r="J618" s="359"/>
      <c r="K618" s="359"/>
      <c r="L618" s="359"/>
      <c r="M618" s="359"/>
      <c r="N618" s="359"/>
      <c r="O618" s="359"/>
      <c r="P618" s="359"/>
      <c r="Q618" s="359"/>
      <c r="R618" s="359"/>
      <c r="S618" s="359"/>
      <c r="T618" s="359"/>
      <c r="U618" s="395"/>
      <c r="V618" s="396"/>
      <c r="W618" s="396"/>
      <c r="X618" s="396"/>
      <c r="Y618" s="396"/>
      <c r="Z618" s="396"/>
      <c r="AA618" s="396"/>
      <c r="AB618" s="396"/>
      <c r="AC618" s="397"/>
      <c r="AD618" s="359"/>
      <c r="AE618" s="359"/>
      <c r="AF618" s="359"/>
      <c r="AG618" s="359"/>
      <c r="AH618" s="359"/>
      <c r="AI618" s="359"/>
      <c r="AJ618" s="359"/>
      <c r="AK618" s="359"/>
      <c r="AL618" s="359"/>
      <c r="AM618" s="359"/>
      <c r="AN618" s="359"/>
      <c r="AO618" s="323"/>
      <c r="AP618" s="323"/>
      <c r="AQ618" s="323"/>
      <c r="AR618" s="324"/>
      <c r="AS618" s="359" t="s">
        <v>38</v>
      </c>
      <c r="AT618" s="359"/>
      <c r="AU618" s="359"/>
      <c r="AV618" s="359"/>
      <c r="AW618" s="359"/>
      <c r="AX618" s="359"/>
      <c r="AY618" s="359"/>
      <c r="AZ618" s="373" t="s">
        <v>596</v>
      </c>
      <c r="BA618" s="374"/>
      <c r="BB618" s="374"/>
      <c r="BC618" s="375"/>
      <c r="BD618" s="167"/>
      <c r="BE618" s="7"/>
      <c r="BH618" s="348"/>
      <c r="BI618" s="349"/>
      <c r="BJ618" s="349"/>
      <c r="BK618" s="349"/>
      <c r="BL618" s="349"/>
      <c r="BM618" s="349"/>
      <c r="BN618" s="349"/>
      <c r="BO618" s="349"/>
      <c r="BP618" s="349"/>
      <c r="BQ618" s="349"/>
      <c r="BR618" s="349"/>
      <c r="BS618" s="349"/>
      <c r="BT618" s="349"/>
      <c r="BU618" s="349"/>
      <c r="BV618" s="349"/>
      <c r="BW618" s="349"/>
      <c r="BX618" s="349"/>
      <c r="BY618" s="349"/>
      <c r="BZ618" s="349"/>
      <c r="CA618" s="349"/>
      <c r="CB618" s="349"/>
      <c r="CC618" s="349"/>
      <c r="CD618" s="349"/>
      <c r="CE618" s="349"/>
      <c r="CF618" s="349"/>
      <c r="CG618" s="349"/>
      <c r="CH618" s="349"/>
      <c r="CI618" s="349"/>
      <c r="CJ618" s="349"/>
      <c r="CK618" s="349"/>
      <c r="CL618" s="349"/>
      <c r="CM618" s="349"/>
      <c r="CN618" s="349"/>
      <c r="CO618" s="349"/>
      <c r="CP618" s="349"/>
      <c r="CQ618" s="349"/>
      <c r="CR618" s="349"/>
      <c r="CS618" s="349"/>
      <c r="CT618" s="349"/>
      <c r="CU618" s="349"/>
      <c r="CV618" s="349"/>
      <c r="CW618" s="349"/>
      <c r="CX618" s="349"/>
      <c r="CY618" s="349"/>
      <c r="CZ618" s="349"/>
      <c r="DA618" s="349"/>
      <c r="DB618" s="349"/>
      <c r="DC618" s="349"/>
      <c r="DD618" s="349"/>
      <c r="DE618" s="350"/>
    </row>
    <row r="619" spans="5:109" ht="23.25" x14ac:dyDescent="0.2">
      <c r="E619" s="5"/>
      <c r="F619" s="6"/>
      <c r="G619" s="359"/>
      <c r="H619" s="359"/>
      <c r="I619" s="359"/>
      <c r="J619" s="359"/>
      <c r="K619" s="359"/>
      <c r="L619" s="359"/>
      <c r="M619" s="359"/>
      <c r="N619" s="359"/>
      <c r="O619" s="359"/>
      <c r="P619" s="359"/>
      <c r="Q619" s="359"/>
      <c r="R619" s="359"/>
      <c r="S619" s="359"/>
      <c r="T619" s="359"/>
      <c r="U619" s="395"/>
      <c r="V619" s="396"/>
      <c r="W619" s="396"/>
      <c r="X619" s="396"/>
      <c r="Y619" s="396"/>
      <c r="Z619" s="396"/>
      <c r="AA619" s="396"/>
      <c r="AB619" s="396"/>
      <c r="AC619" s="397"/>
      <c r="AD619" s="359"/>
      <c r="AE619" s="359"/>
      <c r="AF619" s="359"/>
      <c r="AG619" s="359"/>
      <c r="AH619" s="359"/>
      <c r="AI619" s="359"/>
      <c r="AJ619" s="359"/>
      <c r="AK619" s="359"/>
      <c r="AL619" s="359"/>
      <c r="AM619" s="359"/>
      <c r="AN619" s="359"/>
      <c r="AO619" s="323"/>
      <c r="AP619" s="323"/>
      <c r="AQ619" s="323"/>
      <c r="AR619" s="324"/>
      <c r="AS619" s="359" t="s">
        <v>38</v>
      </c>
      <c r="AT619" s="359"/>
      <c r="AU619" s="359"/>
      <c r="AV619" s="359"/>
      <c r="AW619" s="359"/>
      <c r="AX619" s="359"/>
      <c r="AY619" s="359"/>
      <c r="AZ619" s="373" t="s">
        <v>596</v>
      </c>
      <c r="BA619" s="374"/>
      <c r="BB619" s="374"/>
      <c r="BC619" s="375"/>
      <c r="BD619" s="167"/>
      <c r="BE619" s="7"/>
      <c r="BH619" s="348"/>
      <c r="BI619" s="349"/>
      <c r="BJ619" s="349"/>
      <c r="BK619" s="349"/>
      <c r="BL619" s="349"/>
      <c r="BM619" s="349"/>
      <c r="BN619" s="349"/>
      <c r="BO619" s="349"/>
      <c r="BP619" s="349"/>
      <c r="BQ619" s="349"/>
      <c r="BR619" s="349"/>
      <c r="BS619" s="349"/>
      <c r="BT619" s="349"/>
      <c r="BU619" s="349"/>
      <c r="BV619" s="349"/>
      <c r="BW619" s="349"/>
      <c r="BX619" s="349"/>
      <c r="BY619" s="349"/>
      <c r="BZ619" s="349"/>
      <c r="CA619" s="349"/>
      <c r="CB619" s="349"/>
      <c r="CC619" s="349"/>
      <c r="CD619" s="349"/>
      <c r="CE619" s="349"/>
      <c r="CF619" s="349"/>
      <c r="CG619" s="349"/>
      <c r="CH619" s="349"/>
      <c r="CI619" s="349"/>
      <c r="CJ619" s="349"/>
      <c r="CK619" s="349"/>
      <c r="CL619" s="349"/>
      <c r="CM619" s="349"/>
      <c r="CN619" s="349"/>
      <c r="CO619" s="349"/>
      <c r="CP619" s="349"/>
      <c r="CQ619" s="349"/>
      <c r="CR619" s="349"/>
      <c r="CS619" s="349"/>
      <c r="CT619" s="349"/>
      <c r="CU619" s="349"/>
      <c r="CV619" s="349"/>
      <c r="CW619" s="349"/>
      <c r="CX619" s="349"/>
      <c r="CY619" s="349"/>
      <c r="CZ619" s="349"/>
      <c r="DA619" s="349"/>
      <c r="DB619" s="349"/>
      <c r="DC619" s="349"/>
      <c r="DD619" s="349"/>
      <c r="DE619" s="350"/>
    </row>
    <row r="620" spans="5:109" ht="23.25" x14ac:dyDescent="0.2">
      <c r="E620" s="5"/>
      <c r="F620" s="6"/>
      <c r="G620" s="368" t="s">
        <v>267</v>
      </c>
      <c r="H620" s="368"/>
      <c r="I620" s="368"/>
      <c r="J620" s="368"/>
      <c r="K620" s="368"/>
      <c r="L620" s="368"/>
      <c r="M620" s="368"/>
      <c r="N620" s="368"/>
      <c r="O620" s="368"/>
      <c r="P620" s="368" t="s">
        <v>17</v>
      </c>
      <c r="Q620" s="368"/>
      <c r="R620" s="368"/>
      <c r="S620" s="368"/>
      <c r="T620" s="368"/>
      <c r="U620" s="368" t="s">
        <v>304</v>
      </c>
      <c r="V620" s="368"/>
      <c r="W620" s="368"/>
      <c r="X620" s="368"/>
      <c r="Y620" s="368"/>
      <c r="Z620" s="368"/>
      <c r="AA620" s="368"/>
      <c r="AB620" s="368"/>
      <c r="AC620" s="368"/>
      <c r="AD620" s="368" t="s">
        <v>582</v>
      </c>
      <c r="AE620" s="368"/>
      <c r="AF620" s="368"/>
      <c r="AG620" s="368"/>
      <c r="AH620" s="368"/>
      <c r="AI620" s="368"/>
      <c r="AJ620" s="368"/>
      <c r="AK620" s="368"/>
      <c r="AL620" s="368"/>
      <c r="AM620" s="368"/>
      <c r="AN620" s="368"/>
      <c r="AO620" s="363">
        <v>2023</v>
      </c>
      <c r="AP620" s="363"/>
      <c r="AQ620" s="363"/>
      <c r="AR620" s="364"/>
      <c r="AS620" s="372"/>
      <c r="AT620" s="363"/>
      <c r="AU620" s="363"/>
      <c r="AV620" s="363"/>
      <c r="AW620" s="363"/>
      <c r="AX620" s="363"/>
      <c r="AY620" s="364"/>
      <c r="AZ620" s="372"/>
      <c r="BA620" s="363"/>
      <c r="BB620" s="363"/>
      <c r="BC620" s="364"/>
      <c r="BD620" s="167"/>
      <c r="BE620" s="7"/>
      <c r="BH620" s="348"/>
      <c r="BI620" s="349"/>
      <c r="BJ620" s="349"/>
      <c r="BK620" s="349"/>
      <c r="BL620" s="349"/>
      <c r="BM620" s="349"/>
      <c r="BN620" s="349"/>
      <c r="BO620" s="349"/>
      <c r="BP620" s="349"/>
      <c r="BQ620" s="349"/>
      <c r="BR620" s="349"/>
      <c r="BS620" s="349"/>
      <c r="BT620" s="349"/>
      <c r="BU620" s="349"/>
      <c r="BV620" s="349"/>
      <c r="BW620" s="349"/>
      <c r="BX620" s="349"/>
      <c r="BY620" s="349"/>
      <c r="BZ620" s="349"/>
      <c r="CA620" s="349"/>
      <c r="CB620" s="349"/>
      <c r="CC620" s="349"/>
      <c r="CD620" s="349"/>
      <c r="CE620" s="349"/>
      <c r="CF620" s="349"/>
      <c r="CG620" s="349"/>
      <c r="CH620" s="349"/>
      <c r="CI620" s="349"/>
      <c r="CJ620" s="349"/>
      <c r="CK620" s="349"/>
      <c r="CL620" s="349"/>
      <c r="CM620" s="349"/>
      <c r="CN620" s="349"/>
      <c r="CO620" s="349"/>
      <c r="CP620" s="349"/>
      <c r="CQ620" s="349"/>
      <c r="CR620" s="349"/>
      <c r="CS620" s="349"/>
      <c r="CT620" s="349"/>
      <c r="CU620" s="349"/>
      <c r="CV620" s="349"/>
      <c r="CW620" s="349"/>
      <c r="CX620" s="349"/>
      <c r="CY620" s="349"/>
      <c r="CZ620" s="349"/>
      <c r="DA620" s="349"/>
      <c r="DB620" s="349"/>
      <c r="DC620" s="349"/>
      <c r="DD620" s="349"/>
      <c r="DE620" s="350"/>
    </row>
    <row r="621" spans="5:109" ht="23.25" x14ac:dyDescent="0.2">
      <c r="E621" s="5"/>
      <c r="F621" s="6"/>
      <c r="G621" s="373"/>
      <c r="H621" s="374"/>
      <c r="I621" s="374"/>
      <c r="J621" s="374"/>
      <c r="K621" s="374"/>
      <c r="L621" s="374"/>
      <c r="M621" s="374"/>
      <c r="N621" s="374"/>
      <c r="O621" s="375"/>
      <c r="P621" s="373"/>
      <c r="Q621" s="374"/>
      <c r="R621" s="374"/>
      <c r="S621" s="374"/>
      <c r="T621" s="375"/>
      <c r="U621" s="395"/>
      <c r="V621" s="396"/>
      <c r="W621" s="396"/>
      <c r="X621" s="396"/>
      <c r="Y621" s="396"/>
      <c r="Z621" s="396"/>
      <c r="AA621" s="396"/>
      <c r="AB621" s="396"/>
      <c r="AC621" s="397"/>
      <c r="AD621" s="359"/>
      <c r="AE621" s="359"/>
      <c r="AF621" s="359"/>
      <c r="AG621" s="359"/>
      <c r="AH621" s="359"/>
      <c r="AI621" s="359"/>
      <c r="AJ621" s="359"/>
      <c r="AK621" s="359"/>
      <c r="AL621" s="359"/>
      <c r="AM621" s="359"/>
      <c r="AN621" s="359"/>
      <c r="AO621" s="323"/>
      <c r="AP621" s="323"/>
      <c r="AQ621" s="323"/>
      <c r="AR621" s="324"/>
      <c r="AS621" s="359" t="s">
        <v>38</v>
      </c>
      <c r="AT621" s="359"/>
      <c r="AU621" s="359"/>
      <c r="AV621" s="359"/>
      <c r="AW621" s="359"/>
      <c r="AX621" s="359"/>
      <c r="AY621" s="359"/>
      <c r="AZ621" s="373" t="s">
        <v>596</v>
      </c>
      <c r="BA621" s="374"/>
      <c r="BB621" s="374"/>
      <c r="BC621" s="375"/>
      <c r="BD621" s="167"/>
      <c r="BE621" s="7"/>
      <c r="BH621" s="348"/>
      <c r="BI621" s="349"/>
      <c r="BJ621" s="349"/>
      <c r="BK621" s="349"/>
      <c r="BL621" s="349"/>
      <c r="BM621" s="349"/>
      <c r="BN621" s="349"/>
      <c r="BO621" s="349"/>
      <c r="BP621" s="349"/>
      <c r="BQ621" s="349"/>
      <c r="BR621" s="349"/>
      <c r="BS621" s="349"/>
      <c r="BT621" s="349"/>
      <c r="BU621" s="349"/>
      <c r="BV621" s="349"/>
      <c r="BW621" s="349"/>
      <c r="BX621" s="349"/>
      <c r="BY621" s="349"/>
      <c r="BZ621" s="349"/>
      <c r="CA621" s="349"/>
      <c r="CB621" s="349"/>
      <c r="CC621" s="349"/>
      <c r="CD621" s="349"/>
      <c r="CE621" s="349"/>
      <c r="CF621" s="349"/>
      <c r="CG621" s="349"/>
      <c r="CH621" s="349"/>
      <c r="CI621" s="349"/>
      <c r="CJ621" s="349"/>
      <c r="CK621" s="349"/>
      <c r="CL621" s="349"/>
      <c r="CM621" s="349"/>
      <c r="CN621" s="349"/>
      <c r="CO621" s="349"/>
      <c r="CP621" s="349"/>
      <c r="CQ621" s="349"/>
      <c r="CR621" s="349"/>
      <c r="CS621" s="349"/>
      <c r="CT621" s="349"/>
      <c r="CU621" s="349"/>
      <c r="CV621" s="349"/>
      <c r="CW621" s="349"/>
      <c r="CX621" s="349"/>
      <c r="CY621" s="349"/>
      <c r="CZ621" s="349"/>
      <c r="DA621" s="349"/>
      <c r="DB621" s="349"/>
      <c r="DC621" s="349"/>
      <c r="DD621" s="349"/>
      <c r="DE621" s="350"/>
    </row>
    <row r="622" spans="5:109" ht="23.25" x14ac:dyDescent="0.2">
      <c r="E622" s="5"/>
      <c r="F622" s="6"/>
      <c r="G622" s="373"/>
      <c r="H622" s="374"/>
      <c r="I622" s="374"/>
      <c r="J622" s="374"/>
      <c r="K622" s="374"/>
      <c r="L622" s="374"/>
      <c r="M622" s="374"/>
      <c r="N622" s="374"/>
      <c r="O622" s="375"/>
      <c r="P622" s="373"/>
      <c r="Q622" s="374"/>
      <c r="R622" s="374"/>
      <c r="S622" s="374"/>
      <c r="T622" s="375"/>
      <c r="U622" s="395"/>
      <c r="V622" s="396"/>
      <c r="W622" s="396"/>
      <c r="X622" s="396"/>
      <c r="Y622" s="396"/>
      <c r="Z622" s="396"/>
      <c r="AA622" s="396"/>
      <c r="AB622" s="396"/>
      <c r="AC622" s="397"/>
      <c r="AD622" s="359"/>
      <c r="AE622" s="359"/>
      <c r="AF622" s="359"/>
      <c r="AG622" s="359"/>
      <c r="AH622" s="359"/>
      <c r="AI622" s="359"/>
      <c r="AJ622" s="359"/>
      <c r="AK622" s="359"/>
      <c r="AL622" s="359"/>
      <c r="AM622" s="359"/>
      <c r="AN622" s="359"/>
      <c r="AO622" s="323"/>
      <c r="AP622" s="323"/>
      <c r="AQ622" s="323"/>
      <c r="AR622" s="324"/>
      <c r="AS622" s="359" t="s">
        <v>38</v>
      </c>
      <c r="AT622" s="359"/>
      <c r="AU622" s="359"/>
      <c r="AV622" s="359"/>
      <c r="AW622" s="359"/>
      <c r="AX622" s="359"/>
      <c r="AY622" s="359"/>
      <c r="AZ622" s="373" t="s">
        <v>596</v>
      </c>
      <c r="BA622" s="374"/>
      <c r="BB622" s="374"/>
      <c r="BC622" s="375"/>
      <c r="BD622" s="167"/>
      <c r="BE622" s="7"/>
      <c r="BH622" s="348"/>
      <c r="BI622" s="349"/>
      <c r="BJ622" s="349"/>
      <c r="BK622" s="349"/>
      <c r="BL622" s="349"/>
      <c r="BM622" s="349"/>
      <c r="BN622" s="349"/>
      <c r="BO622" s="349"/>
      <c r="BP622" s="349"/>
      <c r="BQ622" s="349"/>
      <c r="BR622" s="349"/>
      <c r="BS622" s="349"/>
      <c r="BT622" s="349"/>
      <c r="BU622" s="349"/>
      <c r="BV622" s="349"/>
      <c r="BW622" s="349"/>
      <c r="BX622" s="349"/>
      <c r="BY622" s="349"/>
      <c r="BZ622" s="349"/>
      <c r="CA622" s="349"/>
      <c r="CB622" s="349"/>
      <c r="CC622" s="349"/>
      <c r="CD622" s="349"/>
      <c r="CE622" s="349"/>
      <c r="CF622" s="349"/>
      <c r="CG622" s="349"/>
      <c r="CH622" s="349"/>
      <c r="CI622" s="349"/>
      <c r="CJ622" s="349"/>
      <c r="CK622" s="349"/>
      <c r="CL622" s="349"/>
      <c r="CM622" s="349"/>
      <c r="CN622" s="349"/>
      <c r="CO622" s="349"/>
      <c r="CP622" s="349"/>
      <c r="CQ622" s="349"/>
      <c r="CR622" s="349"/>
      <c r="CS622" s="349"/>
      <c r="CT622" s="349"/>
      <c r="CU622" s="349"/>
      <c r="CV622" s="349"/>
      <c r="CW622" s="349"/>
      <c r="CX622" s="349"/>
      <c r="CY622" s="349"/>
      <c r="CZ622" s="349"/>
      <c r="DA622" s="349"/>
      <c r="DB622" s="349"/>
      <c r="DC622" s="349"/>
      <c r="DD622" s="349"/>
      <c r="DE622" s="350"/>
    </row>
    <row r="623" spans="5:109" ht="23.25" x14ac:dyDescent="0.2">
      <c r="E623" s="5"/>
      <c r="F623" s="6"/>
      <c r="G623" s="359"/>
      <c r="H623" s="359"/>
      <c r="I623" s="359"/>
      <c r="J623" s="359"/>
      <c r="K623" s="359"/>
      <c r="L623" s="359"/>
      <c r="M623" s="359"/>
      <c r="N623" s="359"/>
      <c r="O623" s="359"/>
      <c r="P623" s="359"/>
      <c r="Q623" s="359"/>
      <c r="R623" s="359"/>
      <c r="S623" s="359"/>
      <c r="T623" s="359"/>
      <c r="U623" s="395"/>
      <c r="V623" s="396"/>
      <c r="W623" s="396"/>
      <c r="X623" s="396"/>
      <c r="Y623" s="396"/>
      <c r="Z623" s="396"/>
      <c r="AA623" s="396"/>
      <c r="AB623" s="396"/>
      <c r="AC623" s="397"/>
      <c r="AD623" s="359"/>
      <c r="AE623" s="359"/>
      <c r="AF623" s="359"/>
      <c r="AG623" s="359"/>
      <c r="AH623" s="359"/>
      <c r="AI623" s="359"/>
      <c r="AJ623" s="359"/>
      <c r="AK623" s="359"/>
      <c r="AL623" s="359"/>
      <c r="AM623" s="359"/>
      <c r="AN623" s="359"/>
      <c r="AO623" s="323"/>
      <c r="AP623" s="323"/>
      <c r="AQ623" s="323"/>
      <c r="AR623" s="324"/>
      <c r="AS623" s="359"/>
      <c r="AT623" s="359"/>
      <c r="AU623" s="359"/>
      <c r="AV623" s="359"/>
      <c r="AW623" s="359"/>
      <c r="AX623" s="359"/>
      <c r="AY623" s="359"/>
      <c r="AZ623" s="359"/>
      <c r="BA623" s="359"/>
      <c r="BB623" s="359"/>
      <c r="BC623" s="359"/>
      <c r="BD623" s="167"/>
      <c r="BE623" s="7"/>
      <c r="BH623" s="348"/>
      <c r="BI623" s="349"/>
      <c r="BJ623" s="349"/>
      <c r="BK623" s="349"/>
      <c r="BL623" s="349"/>
      <c r="BM623" s="349"/>
      <c r="BN623" s="349"/>
      <c r="BO623" s="349"/>
      <c r="BP623" s="349"/>
      <c r="BQ623" s="349"/>
      <c r="BR623" s="349"/>
      <c r="BS623" s="349"/>
      <c r="BT623" s="349"/>
      <c r="BU623" s="349"/>
      <c r="BV623" s="349"/>
      <c r="BW623" s="349"/>
      <c r="BX623" s="349"/>
      <c r="BY623" s="349"/>
      <c r="BZ623" s="349"/>
      <c r="CA623" s="349"/>
      <c r="CB623" s="349"/>
      <c r="CC623" s="349"/>
      <c r="CD623" s="349"/>
      <c r="CE623" s="349"/>
      <c r="CF623" s="349"/>
      <c r="CG623" s="349"/>
      <c r="CH623" s="349"/>
      <c r="CI623" s="349"/>
      <c r="CJ623" s="349"/>
      <c r="CK623" s="349"/>
      <c r="CL623" s="349"/>
      <c r="CM623" s="349"/>
      <c r="CN623" s="349"/>
      <c r="CO623" s="349"/>
      <c r="CP623" s="349"/>
      <c r="CQ623" s="349"/>
      <c r="CR623" s="349"/>
      <c r="CS623" s="349"/>
      <c r="CT623" s="349"/>
      <c r="CU623" s="349"/>
      <c r="CV623" s="349"/>
      <c r="CW623" s="349"/>
      <c r="CX623" s="349"/>
      <c r="CY623" s="349"/>
      <c r="CZ623" s="349"/>
      <c r="DA623" s="349"/>
      <c r="DB623" s="349"/>
      <c r="DC623" s="349"/>
      <c r="DD623" s="349"/>
      <c r="DE623" s="350"/>
    </row>
    <row r="624" spans="5:109" ht="23.25" x14ac:dyDescent="0.2">
      <c r="E624" s="5"/>
      <c r="F624" s="6"/>
      <c r="G624" s="167"/>
      <c r="H624" s="167"/>
      <c r="I624" s="167"/>
      <c r="J624" s="167"/>
      <c r="K624" s="167"/>
      <c r="L624" s="167"/>
      <c r="M624" s="167"/>
      <c r="N624" s="167"/>
      <c r="O624" s="167"/>
      <c r="P624" s="167"/>
      <c r="Q624" s="167"/>
      <c r="R624" s="167"/>
      <c r="S624" s="167"/>
      <c r="T624" s="167"/>
      <c r="U624" s="167"/>
      <c r="V624" s="167"/>
      <c r="W624" s="167"/>
      <c r="X624" s="167"/>
      <c r="Y624" s="167"/>
      <c r="Z624" s="167"/>
      <c r="AA624" s="167"/>
      <c r="AB624" s="167"/>
      <c r="AC624" s="167"/>
      <c r="AD624" s="167"/>
      <c r="AE624" s="167"/>
      <c r="AF624" s="167"/>
      <c r="AG624" s="167"/>
      <c r="AH624" s="167"/>
      <c r="AI624" s="167"/>
      <c r="AJ624" s="167"/>
      <c r="AK624" s="167"/>
      <c r="AL624" s="167"/>
      <c r="AM624" s="167"/>
      <c r="AN624" s="167"/>
      <c r="AO624" s="167"/>
      <c r="AP624" s="167"/>
      <c r="AQ624" s="167"/>
      <c r="AR624" s="167"/>
      <c r="AS624" s="167"/>
      <c r="AT624" s="167"/>
      <c r="AU624" s="167"/>
      <c r="AV624" s="167"/>
      <c r="AW624" s="167"/>
      <c r="AX624" s="167"/>
      <c r="AY624" s="167"/>
      <c r="AZ624" s="167"/>
      <c r="BA624" s="167"/>
      <c r="BB624" s="167"/>
      <c r="BC624" s="167"/>
      <c r="BD624" s="167"/>
      <c r="BE624" s="7"/>
      <c r="BH624" s="348"/>
      <c r="BI624" s="349"/>
      <c r="BJ624" s="349"/>
      <c r="BK624" s="349"/>
      <c r="BL624" s="349"/>
      <c r="BM624" s="349"/>
      <c r="BN624" s="349"/>
      <c r="BO624" s="349"/>
      <c r="BP624" s="349"/>
      <c r="BQ624" s="349"/>
      <c r="BR624" s="349"/>
      <c r="BS624" s="349"/>
      <c r="BT624" s="349"/>
      <c r="BU624" s="349"/>
      <c r="BV624" s="349"/>
      <c r="BW624" s="349"/>
      <c r="BX624" s="349"/>
      <c r="BY624" s="349"/>
      <c r="BZ624" s="349"/>
      <c r="CA624" s="349"/>
      <c r="CB624" s="349"/>
      <c r="CC624" s="349"/>
      <c r="CD624" s="349"/>
      <c r="CE624" s="349"/>
      <c r="CF624" s="349"/>
      <c r="CG624" s="349"/>
      <c r="CH624" s="349"/>
      <c r="CI624" s="349"/>
      <c r="CJ624" s="349"/>
      <c r="CK624" s="349"/>
      <c r="CL624" s="349"/>
      <c r="CM624" s="349"/>
      <c r="CN624" s="349"/>
      <c r="CO624" s="349"/>
      <c r="CP624" s="349"/>
      <c r="CQ624" s="349"/>
      <c r="CR624" s="349"/>
      <c r="CS624" s="349"/>
      <c r="CT624" s="349"/>
      <c r="CU624" s="349"/>
      <c r="CV624" s="349"/>
      <c r="CW624" s="349"/>
      <c r="CX624" s="349"/>
      <c r="CY624" s="349"/>
      <c r="CZ624" s="349"/>
      <c r="DA624" s="349"/>
      <c r="DB624" s="349"/>
      <c r="DC624" s="349"/>
      <c r="DD624" s="349"/>
      <c r="DE624" s="350"/>
    </row>
    <row r="625" spans="1:109" ht="15.75" thickBot="1" x14ac:dyDescent="0.25">
      <c r="E625" s="21"/>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2"/>
      <c r="BD625" s="22"/>
      <c r="BE625" s="23"/>
      <c r="BH625" s="348"/>
      <c r="BI625" s="349"/>
      <c r="BJ625" s="349"/>
      <c r="BK625" s="349"/>
      <c r="BL625" s="349"/>
      <c r="BM625" s="349"/>
      <c r="BN625" s="349"/>
      <c r="BO625" s="349"/>
      <c r="BP625" s="349"/>
      <c r="BQ625" s="349"/>
      <c r="BR625" s="349"/>
      <c r="BS625" s="349"/>
      <c r="BT625" s="349"/>
      <c r="BU625" s="349"/>
      <c r="BV625" s="349"/>
      <c r="BW625" s="349"/>
      <c r="BX625" s="349"/>
      <c r="BY625" s="349"/>
      <c r="BZ625" s="349"/>
      <c r="CA625" s="349"/>
      <c r="CB625" s="349"/>
      <c r="CC625" s="349"/>
      <c r="CD625" s="349"/>
      <c r="CE625" s="349"/>
      <c r="CF625" s="349"/>
      <c r="CG625" s="349"/>
      <c r="CH625" s="349"/>
      <c r="CI625" s="349"/>
      <c r="CJ625" s="349"/>
      <c r="CK625" s="349"/>
      <c r="CL625" s="349"/>
      <c r="CM625" s="349"/>
      <c r="CN625" s="349"/>
      <c r="CO625" s="349"/>
      <c r="CP625" s="349"/>
      <c r="CQ625" s="349"/>
      <c r="CR625" s="349"/>
      <c r="CS625" s="349"/>
      <c r="CT625" s="349"/>
      <c r="CU625" s="349"/>
      <c r="CV625" s="349"/>
      <c r="CW625" s="349"/>
      <c r="CX625" s="349"/>
      <c r="CY625" s="349"/>
      <c r="CZ625" s="349"/>
      <c r="DA625" s="349"/>
      <c r="DB625" s="349"/>
      <c r="DC625" s="349"/>
      <c r="DD625" s="349"/>
      <c r="DE625" s="350"/>
    </row>
    <row r="626" spans="1:109" ht="15.75" thickBot="1" x14ac:dyDescent="0.25">
      <c r="E626" s="81"/>
      <c r="F626" s="81"/>
      <c r="G626" s="81"/>
      <c r="H626" s="81"/>
      <c r="I626" s="81"/>
      <c r="J626" s="81"/>
      <c r="K626" s="81"/>
      <c r="L626" s="81"/>
      <c r="M626" s="81"/>
      <c r="N626" s="81"/>
      <c r="O626" s="81"/>
      <c r="P626" s="81"/>
      <c r="Q626" s="81"/>
      <c r="R626" s="81"/>
      <c r="S626" s="81"/>
      <c r="T626" s="81"/>
      <c r="U626" s="81"/>
      <c r="V626" s="81"/>
      <c r="W626" s="81"/>
      <c r="X626" s="81"/>
      <c r="Y626" s="81"/>
      <c r="Z626" s="81"/>
      <c r="AA626" s="81"/>
      <c r="AB626" s="81"/>
      <c r="AC626" s="81"/>
      <c r="AD626" s="81"/>
      <c r="AE626" s="81"/>
      <c r="AF626" s="81"/>
      <c r="AG626" s="81"/>
      <c r="AH626" s="81"/>
      <c r="AI626" s="81"/>
      <c r="AJ626" s="81"/>
      <c r="AK626" s="81"/>
      <c r="AL626" s="81"/>
      <c r="AM626" s="81"/>
      <c r="AN626" s="81"/>
      <c r="AO626" s="81"/>
      <c r="AP626" s="81"/>
      <c r="AQ626" s="81"/>
      <c r="AR626" s="81"/>
      <c r="AS626" s="81"/>
      <c r="AT626" s="81"/>
      <c r="AU626" s="81"/>
      <c r="AV626" s="81"/>
      <c r="AW626" s="81"/>
      <c r="AX626" s="81"/>
      <c r="AY626" s="81"/>
      <c r="AZ626" s="81"/>
      <c r="BA626" s="81"/>
      <c r="BH626" s="351"/>
      <c r="BI626" s="352"/>
      <c r="BJ626" s="352"/>
      <c r="BK626" s="352"/>
      <c r="BL626" s="352"/>
      <c r="BM626" s="352"/>
      <c r="BN626" s="352"/>
      <c r="BO626" s="352"/>
      <c r="BP626" s="352"/>
      <c r="BQ626" s="352"/>
      <c r="BR626" s="352"/>
      <c r="BS626" s="352"/>
      <c r="BT626" s="352"/>
      <c r="BU626" s="352"/>
      <c r="BV626" s="352"/>
      <c r="BW626" s="352"/>
      <c r="BX626" s="352"/>
      <c r="BY626" s="352"/>
      <c r="BZ626" s="352"/>
      <c r="CA626" s="352"/>
      <c r="CB626" s="352"/>
      <c r="CC626" s="352"/>
      <c r="CD626" s="352"/>
      <c r="CE626" s="352"/>
      <c r="CF626" s="352"/>
      <c r="CG626" s="352"/>
      <c r="CH626" s="352"/>
      <c r="CI626" s="352"/>
      <c r="CJ626" s="352"/>
      <c r="CK626" s="352"/>
      <c r="CL626" s="352"/>
      <c r="CM626" s="352"/>
      <c r="CN626" s="352"/>
      <c r="CO626" s="352"/>
      <c r="CP626" s="352"/>
      <c r="CQ626" s="352"/>
      <c r="CR626" s="352"/>
      <c r="CS626" s="352"/>
      <c r="CT626" s="352"/>
      <c r="CU626" s="352"/>
      <c r="CV626" s="352"/>
      <c r="CW626" s="352"/>
      <c r="CX626" s="352"/>
      <c r="CY626" s="352"/>
      <c r="CZ626" s="352"/>
      <c r="DA626" s="352"/>
      <c r="DB626" s="352"/>
      <c r="DC626" s="352"/>
      <c r="DD626" s="352"/>
      <c r="DE626" s="353"/>
    </row>
    <row r="627" spans="1:109" x14ac:dyDescent="0.2">
      <c r="E627" s="81"/>
      <c r="F627" s="81"/>
      <c r="G627" s="81"/>
      <c r="H627" s="81"/>
      <c r="I627" s="81"/>
      <c r="J627" s="81"/>
      <c r="K627" s="81"/>
      <c r="L627" s="81"/>
      <c r="M627" s="81"/>
      <c r="N627" s="81"/>
      <c r="O627" s="81"/>
      <c r="P627" s="81"/>
      <c r="Q627" s="81"/>
      <c r="R627" s="81"/>
      <c r="S627" s="81"/>
      <c r="T627" s="81"/>
      <c r="U627" s="81"/>
      <c r="V627" s="81"/>
      <c r="W627" s="81"/>
      <c r="X627" s="81"/>
      <c r="Y627" s="81"/>
      <c r="Z627" s="81"/>
      <c r="AA627" s="81"/>
      <c r="AB627" s="81"/>
      <c r="AC627" s="81"/>
      <c r="AD627" s="81"/>
      <c r="AE627" s="81"/>
      <c r="AF627" s="81"/>
      <c r="AG627" s="81"/>
      <c r="AH627" s="81"/>
      <c r="AI627" s="81"/>
      <c r="AJ627" s="81"/>
      <c r="AK627" s="81"/>
      <c r="AL627" s="81"/>
      <c r="AM627" s="81"/>
      <c r="AN627" s="81"/>
      <c r="AO627" s="81"/>
      <c r="AP627" s="81"/>
      <c r="AQ627" s="81"/>
      <c r="AR627" s="81"/>
      <c r="AS627" s="81"/>
      <c r="AT627" s="81"/>
      <c r="AU627" s="81"/>
      <c r="AV627" s="81"/>
      <c r="AW627" s="81"/>
      <c r="AX627" s="81"/>
      <c r="AY627" s="81"/>
      <c r="AZ627" s="81"/>
      <c r="BA627" s="81"/>
      <c r="BH627" s="1"/>
      <c r="BI627" s="1"/>
      <c r="BJ627" s="1"/>
      <c r="BK627" s="1"/>
      <c r="BL627" s="1"/>
      <c r="BM627" s="1"/>
      <c r="BN627" s="1"/>
      <c r="BO627" s="1"/>
      <c r="BP627" s="1"/>
      <c r="BQ627" s="1"/>
      <c r="BR627" s="1"/>
      <c r="BS627" s="1"/>
      <c r="BT627" s="1"/>
    </row>
    <row r="628" spans="1:109" x14ac:dyDescent="0.2">
      <c r="E628" s="81"/>
      <c r="F628" s="81"/>
      <c r="G628" s="81"/>
      <c r="H628" s="81"/>
      <c r="I628" s="81"/>
      <c r="J628" s="81"/>
      <c r="K628" s="81"/>
      <c r="L628" s="81"/>
      <c r="M628" s="81"/>
      <c r="N628" s="81"/>
      <c r="O628" s="81"/>
      <c r="P628" s="81"/>
      <c r="Q628" s="81"/>
      <c r="R628" s="81"/>
      <c r="S628" s="81"/>
      <c r="T628" s="81"/>
      <c r="U628" s="81"/>
      <c r="V628" s="81"/>
      <c r="W628" s="81"/>
      <c r="X628" s="81"/>
      <c r="Y628" s="81"/>
      <c r="Z628" s="81"/>
      <c r="AA628" s="81"/>
      <c r="AB628" s="81"/>
      <c r="AC628" s="81"/>
      <c r="AD628" s="81"/>
      <c r="AE628" s="81"/>
      <c r="AF628" s="81"/>
      <c r="AG628" s="81"/>
      <c r="AH628" s="81"/>
      <c r="AI628" s="81"/>
      <c r="AJ628" s="81"/>
      <c r="AK628" s="81"/>
      <c r="AL628" s="81"/>
      <c r="AM628" s="81"/>
      <c r="AN628" s="81"/>
      <c r="AO628" s="81"/>
      <c r="AP628" s="81"/>
      <c r="AQ628" s="81"/>
      <c r="AR628" s="81"/>
      <c r="AS628" s="81"/>
      <c r="AT628" s="81"/>
      <c r="AU628" s="81"/>
      <c r="AV628" s="81"/>
      <c r="AW628" s="81"/>
      <c r="AX628" s="81"/>
      <c r="AY628" s="81"/>
      <c r="AZ628" s="81"/>
      <c r="BA628" s="81"/>
      <c r="BH628" s="1"/>
      <c r="BI628" s="1"/>
      <c r="BJ628" s="1"/>
      <c r="BK628" s="1"/>
      <c r="BL628" s="1"/>
      <c r="BM628" s="1"/>
      <c r="BN628" s="1"/>
      <c r="BO628" s="1"/>
      <c r="BP628" s="1"/>
      <c r="BQ628" s="1"/>
      <c r="BR628" s="1"/>
      <c r="BS628" s="1"/>
      <c r="BT628" s="1"/>
    </row>
    <row r="632" spans="1:109" ht="21" thickBot="1" x14ac:dyDescent="0.35">
      <c r="A632" s="822"/>
      <c r="B632" s="822"/>
      <c r="C632" s="822"/>
      <c r="D632" s="822"/>
      <c r="E632" s="27" t="s">
        <v>1274</v>
      </c>
    </row>
    <row r="633" spans="1:109" x14ac:dyDescent="0.2">
      <c r="E633" s="168"/>
      <c r="F633" s="169"/>
      <c r="G633" s="169"/>
      <c r="H633" s="169"/>
      <c r="I633" s="169"/>
      <c r="J633" s="169"/>
      <c r="K633" s="169"/>
      <c r="L633" s="169"/>
      <c r="M633" s="169"/>
      <c r="N633" s="169"/>
      <c r="O633" s="169"/>
      <c r="P633" s="169"/>
      <c r="Q633" s="169"/>
      <c r="R633" s="169"/>
      <c r="S633" s="169"/>
      <c r="T633" s="169"/>
      <c r="U633" s="169"/>
      <c r="V633" s="169"/>
      <c r="W633" s="169"/>
      <c r="X633" s="169"/>
      <c r="Y633" s="169"/>
      <c r="Z633" s="169"/>
      <c r="AA633" s="169"/>
      <c r="AB633" s="169"/>
      <c r="AC633" s="169"/>
      <c r="AD633" s="169"/>
      <c r="AE633" s="169"/>
      <c r="AF633" s="169"/>
      <c r="AG633" s="169"/>
      <c r="AH633" s="169"/>
      <c r="AI633" s="169"/>
      <c r="AJ633" s="169"/>
      <c r="AK633" s="169"/>
      <c r="AL633" s="169"/>
      <c r="AM633" s="169"/>
      <c r="AN633" s="169"/>
      <c r="AO633" s="169"/>
      <c r="AP633" s="169"/>
      <c r="AQ633" s="169"/>
      <c r="AR633" s="169"/>
      <c r="AS633" s="169"/>
      <c r="AT633" s="169"/>
      <c r="AU633" s="169"/>
      <c r="AV633" s="169"/>
      <c r="AW633" s="169"/>
      <c r="AX633" s="169"/>
      <c r="AY633" s="169"/>
      <c r="AZ633" s="169"/>
      <c r="BA633" s="169"/>
      <c r="BB633" s="169"/>
      <c r="BC633" s="169"/>
      <c r="BD633" s="170"/>
      <c r="BH633" s="82"/>
      <c r="BI633" s="83"/>
      <c r="BJ633" s="83"/>
      <c r="BK633" s="83"/>
      <c r="BL633" s="83"/>
      <c r="BM633" s="83"/>
      <c r="BN633" s="83"/>
      <c r="BO633" s="83"/>
      <c r="BP633" s="83"/>
      <c r="BQ633" s="83"/>
      <c r="BR633" s="83"/>
      <c r="BS633" s="83"/>
      <c r="BT633" s="83"/>
      <c r="BU633" s="83"/>
      <c r="BV633" s="83"/>
      <c r="BW633" s="83"/>
      <c r="BX633" s="83"/>
      <c r="BY633" s="83"/>
      <c r="BZ633" s="83"/>
      <c r="CA633" s="83"/>
      <c r="CB633" s="83"/>
      <c r="CC633" s="83"/>
      <c r="CD633" s="83"/>
      <c r="CE633" s="83"/>
      <c r="CF633" s="83"/>
      <c r="CG633" s="83"/>
      <c r="CH633" s="83"/>
      <c r="CI633" s="83"/>
      <c r="CJ633" s="83"/>
      <c r="CK633" s="83"/>
      <c r="CL633" s="83"/>
      <c r="CM633" s="83"/>
      <c r="CN633" s="83"/>
      <c r="CO633" s="83"/>
      <c r="CP633" s="83"/>
      <c r="CQ633" s="83"/>
      <c r="CR633" s="83"/>
      <c r="CS633" s="83"/>
      <c r="CT633" s="83"/>
      <c r="CU633" s="83"/>
      <c r="CV633" s="83"/>
      <c r="CW633" s="83"/>
      <c r="CX633" s="83"/>
      <c r="CY633" s="83"/>
      <c r="CZ633" s="83"/>
      <c r="DA633" s="83"/>
      <c r="DB633" s="83"/>
      <c r="DC633" s="83"/>
      <c r="DD633" s="84"/>
    </row>
    <row r="634" spans="1:109" ht="15.75" thickBot="1" x14ac:dyDescent="0.25">
      <c r="E634" s="171"/>
      <c r="F634" s="172"/>
      <c r="G634" s="172"/>
      <c r="H634" s="172"/>
      <c r="I634" s="172"/>
      <c r="J634" s="172"/>
      <c r="K634" s="172"/>
      <c r="L634" s="172"/>
      <c r="M634" s="172"/>
      <c r="N634" s="172"/>
      <c r="O634" s="172"/>
      <c r="P634" s="172"/>
      <c r="Q634" s="172"/>
      <c r="R634" s="172"/>
      <c r="S634" s="172"/>
      <c r="T634" s="172"/>
      <c r="U634" s="172"/>
      <c r="V634" s="172"/>
      <c r="W634" s="172"/>
      <c r="X634" s="172"/>
      <c r="Y634" s="172"/>
      <c r="Z634" s="172"/>
      <c r="AA634" s="172"/>
      <c r="AB634" s="172"/>
      <c r="AC634" s="172"/>
      <c r="AD634" s="172"/>
      <c r="AE634" s="172"/>
      <c r="AF634" s="172"/>
      <c r="AG634" s="172"/>
      <c r="AH634" s="172"/>
      <c r="AI634" s="172"/>
      <c r="AJ634" s="172"/>
      <c r="AK634" s="172"/>
      <c r="AL634" s="172"/>
      <c r="AM634" s="172"/>
      <c r="AN634" s="172"/>
      <c r="AO634" s="172"/>
      <c r="AP634" s="172"/>
      <c r="AQ634" s="172"/>
      <c r="AR634" s="172"/>
      <c r="AS634" s="172"/>
      <c r="AT634" s="172"/>
      <c r="AU634" s="172"/>
      <c r="AV634" s="172"/>
      <c r="AW634" s="172"/>
      <c r="AX634" s="172"/>
      <c r="AY634" s="173"/>
      <c r="AZ634" s="173"/>
      <c r="BA634" s="173"/>
      <c r="BB634" s="173"/>
      <c r="BC634" s="172"/>
      <c r="BD634" s="174"/>
      <c r="BH634" s="85"/>
      <c r="BI634" s="343"/>
      <c r="BJ634" s="343"/>
      <c r="BK634" s="343"/>
      <c r="BL634" s="343"/>
      <c r="BM634" s="343"/>
      <c r="BN634" s="343"/>
      <c r="BO634" s="343"/>
      <c r="BP634" s="343"/>
      <c r="BQ634" s="343"/>
      <c r="BR634" s="343"/>
      <c r="BS634" s="343"/>
      <c r="BT634" s="343"/>
      <c r="BU634" s="343"/>
      <c r="BV634" s="343"/>
      <c r="BW634" s="343"/>
      <c r="BX634" s="343"/>
      <c r="BY634" s="343"/>
      <c r="BZ634" s="343"/>
      <c r="CA634" s="343"/>
      <c r="CB634" s="343"/>
      <c r="CC634" s="343"/>
      <c r="CD634" s="343"/>
      <c r="CE634" s="343"/>
      <c r="CF634" s="343"/>
      <c r="CG634" s="343"/>
      <c r="CH634" s="343"/>
      <c r="CI634" s="343"/>
      <c r="CJ634" s="343"/>
      <c r="CK634" s="343"/>
      <c r="CL634" s="343"/>
      <c r="CM634" s="343"/>
      <c r="CN634" s="343"/>
      <c r="CO634" s="343"/>
      <c r="CP634" s="343"/>
      <c r="CQ634" s="343"/>
      <c r="CR634" s="343"/>
      <c r="CS634" s="343"/>
      <c r="CT634" s="343"/>
      <c r="CU634" s="343"/>
      <c r="CV634" s="343"/>
      <c r="CW634" s="343"/>
      <c r="CX634" s="343"/>
      <c r="CY634" s="343"/>
      <c r="CZ634" s="343"/>
      <c r="DA634" s="343"/>
      <c r="DB634" s="343"/>
      <c r="DC634" s="343"/>
      <c r="DD634" s="87"/>
    </row>
    <row r="635" spans="1:109" x14ac:dyDescent="0.2">
      <c r="E635" s="5"/>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17"/>
      <c r="AZ635" s="17"/>
      <c r="BA635" s="17"/>
      <c r="BB635" s="17"/>
      <c r="BC635" s="6"/>
      <c r="BD635" s="7"/>
      <c r="BH635" s="85"/>
      <c r="BI635" s="343"/>
      <c r="BJ635" s="343" t="s">
        <v>1293</v>
      </c>
      <c r="BK635" s="343"/>
      <c r="BL635" s="343"/>
      <c r="BM635" s="343"/>
      <c r="BN635" s="343"/>
      <c r="BO635" s="343"/>
      <c r="BP635" s="343"/>
      <c r="BQ635" s="343"/>
      <c r="BR635" s="343"/>
      <c r="BS635" s="343"/>
      <c r="BT635" s="343"/>
      <c r="BU635" s="343"/>
      <c r="BV635" s="343"/>
      <c r="BW635" s="343"/>
      <c r="BX635" s="343"/>
      <c r="BY635" s="343"/>
      <c r="BZ635" s="343"/>
      <c r="CA635" s="343"/>
      <c r="CB635" s="343"/>
      <c r="CC635" s="343"/>
      <c r="CD635" s="343"/>
      <c r="CE635" s="343"/>
      <c r="CF635" s="343"/>
      <c r="CG635" s="343"/>
      <c r="CH635" s="343"/>
      <c r="CI635" s="343"/>
      <c r="CJ635" s="343"/>
      <c r="CK635" s="343"/>
      <c r="CL635" s="343"/>
      <c r="CM635" s="343"/>
      <c r="CN635" s="343"/>
      <c r="CO635" s="343"/>
      <c r="CP635" s="343"/>
      <c r="CQ635" s="343"/>
      <c r="CR635" s="343"/>
      <c r="CS635" s="343"/>
      <c r="CT635" s="343"/>
      <c r="CU635" s="343"/>
      <c r="CV635" s="343"/>
      <c r="CW635" s="343"/>
      <c r="CX635" s="343"/>
      <c r="CY635" s="343"/>
      <c r="CZ635" s="343"/>
      <c r="DA635" s="343"/>
      <c r="DB635" s="343"/>
      <c r="DC635" s="343"/>
      <c r="DD635" s="87"/>
    </row>
    <row r="636" spans="1:109" ht="23.45" customHeight="1" x14ac:dyDescent="0.2">
      <c r="E636" s="5"/>
      <c r="F636" s="6"/>
      <c r="G636" s="646" t="s">
        <v>585</v>
      </c>
      <c r="H636" s="646"/>
      <c r="I636" s="646"/>
      <c r="J636" s="646"/>
      <c r="K636" s="646"/>
      <c r="L636" s="646"/>
      <c r="M636" s="646"/>
      <c r="N636" s="646"/>
      <c r="O636" s="646"/>
      <c r="P636" s="646"/>
      <c r="Q636" s="646"/>
      <c r="R636" s="646"/>
      <c r="S636" s="646"/>
      <c r="T636" s="646"/>
      <c r="U636" s="646"/>
      <c r="V636" s="646"/>
      <c r="W636" s="646"/>
      <c r="X636" s="646"/>
      <c r="Y636" s="646"/>
      <c r="Z636" s="646"/>
      <c r="AA636" s="646"/>
      <c r="AB636" s="646"/>
      <c r="AC636" s="646"/>
      <c r="AD636" s="646"/>
      <c r="AE636" s="646"/>
      <c r="AF636" s="646"/>
      <c r="AG636" s="646"/>
      <c r="AH636" s="646"/>
      <c r="AI636" s="646"/>
      <c r="AJ636" s="646"/>
      <c r="AK636" s="646"/>
      <c r="AL636" s="646"/>
      <c r="AM636" s="646"/>
      <c r="AN636" s="646"/>
      <c r="AO636" s="646"/>
      <c r="AP636" s="646"/>
      <c r="AQ636" s="646"/>
      <c r="AR636" s="646"/>
      <c r="AS636" s="646"/>
      <c r="AT636" s="646"/>
      <c r="AU636" s="646"/>
      <c r="AV636" s="646"/>
      <c r="AW636" s="646"/>
      <c r="AX636" s="646"/>
      <c r="AY636" s="646"/>
      <c r="AZ636" s="646"/>
      <c r="BA636" s="646"/>
      <c r="BB636" s="646"/>
      <c r="BC636" s="6"/>
      <c r="BD636" s="7"/>
      <c r="BH636" s="85"/>
      <c r="BI636" s="343"/>
      <c r="BJ636" s="343"/>
      <c r="BK636" s="343"/>
      <c r="BL636" s="343"/>
      <c r="BM636" s="343"/>
      <c r="BN636" s="343"/>
      <c r="BO636" s="343"/>
      <c r="BP636" s="343"/>
      <c r="BQ636" s="343"/>
      <c r="BR636" s="343"/>
      <c r="BS636" s="343"/>
      <c r="BT636" s="343"/>
      <c r="BU636" s="343"/>
      <c r="BV636" s="343"/>
      <c r="BW636" s="343"/>
      <c r="BX636" s="343"/>
      <c r="BY636" s="343"/>
      <c r="BZ636" s="343"/>
      <c r="CA636" s="343"/>
      <c r="CB636" s="343"/>
      <c r="CC636" s="343"/>
      <c r="CD636" s="343"/>
      <c r="CE636" s="343"/>
      <c r="CF636" s="343"/>
      <c r="CG636" s="343"/>
      <c r="CH636" s="343"/>
      <c r="CI636" s="343"/>
      <c r="CJ636" s="343"/>
      <c r="CK636" s="343"/>
      <c r="CL636" s="343"/>
      <c r="CM636" s="343"/>
      <c r="CN636" s="343"/>
      <c r="CO636" s="343"/>
      <c r="CP636" s="343"/>
      <c r="CQ636" s="343"/>
      <c r="CR636" s="343"/>
      <c r="CS636" s="343"/>
      <c r="CT636" s="343"/>
      <c r="CU636" s="343"/>
      <c r="CV636" s="343"/>
      <c r="CW636" s="343"/>
      <c r="CX636" s="343"/>
      <c r="CY636" s="343"/>
      <c r="CZ636" s="343"/>
      <c r="DA636" s="343"/>
      <c r="DB636" s="343"/>
      <c r="DC636" s="343"/>
      <c r="DD636" s="87"/>
    </row>
    <row r="637" spans="1:109" ht="23.45" customHeight="1" x14ac:dyDescent="0.2">
      <c r="E637" s="5"/>
      <c r="F637" s="6"/>
      <c r="G637" s="646"/>
      <c r="H637" s="646"/>
      <c r="I637" s="646"/>
      <c r="J637" s="646"/>
      <c r="K637" s="646"/>
      <c r="L637" s="646"/>
      <c r="M637" s="646"/>
      <c r="N637" s="646"/>
      <c r="O637" s="646"/>
      <c r="P637" s="646"/>
      <c r="Q637" s="646"/>
      <c r="R637" s="646"/>
      <c r="S637" s="646"/>
      <c r="T637" s="646"/>
      <c r="U637" s="646"/>
      <c r="V637" s="646"/>
      <c r="W637" s="646"/>
      <c r="X637" s="646"/>
      <c r="Y637" s="646"/>
      <c r="Z637" s="646"/>
      <c r="AA637" s="646"/>
      <c r="AB637" s="646"/>
      <c r="AC637" s="646"/>
      <c r="AD637" s="646"/>
      <c r="AE637" s="646"/>
      <c r="AF637" s="646"/>
      <c r="AG637" s="646"/>
      <c r="AH637" s="646"/>
      <c r="AI637" s="646"/>
      <c r="AJ637" s="646"/>
      <c r="AK637" s="646"/>
      <c r="AL637" s="646"/>
      <c r="AM637" s="646"/>
      <c r="AN637" s="646"/>
      <c r="AO637" s="646"/>
      <c r="AP637" s="646"/>
      <c r="AQ637" s="646"/>
      <c r="AR637" s="646"/>
      <c r="AS637" s="646"/>
      <c r="AT637" s="646"/>
      <c r="AU637" s="646"/>
      <c r="AV637" s="646"/>
      <c r="AW637" s="646"/>
      <c r="AX637" s="646"/>
      <c r="AY637" s="646"/>
      <c r="AZ637" s="646"/>
      <c r="BA637" s="646"/>
      <c r="BB637" s="646"/>
      <c r="BC637" s="6"/>
      <c r="BD637" s="7"/>
      <c r="BH637" s="85"/>
      <c r="BI637" s="343"/>
      <c r="BJ637" s="343"/>
      <c r="BK637" s="343"/>
      <c r="BL637" s="343"/>
      <c r="BM637" s="343"/>
      <c r="BN637" s="343"/>
      <c r="BO637" s="343"/>
      <c r="BP637" s="343"/>
      <c r="BQ637" s="343"/>
      <c r="BR637" s="343"/>
      <c r="BS637" s="343"/>
      <c r="BT637" s="343"/>
      <c r="BU637" s="343"/>
      <c r="BV637" s="343"/>
      <c r="BW637" s="343"/>
      <c r="BX637" s="343"/>
      <c r="BY637" s="343"/>
      <c r="BZ637" s="343"/>
      <c r="CA637" s="343"/>
      <c r="CB637" s="343"/>
      <c r="CC637" s="343"/>
      <c r="CD637" s="343"/>
      <c r="CE637" s="343"/>
      <c r="CF637" s="343"/>
      <c r="CG637" s="343"/>
      <c r="CH637" s="343"/>
      <c r="CI637" s="343"/>
      <c r="CJ637" s="343"/>
      <c r="CK637" s="343"/>
      <c r="CL637" s="343"/>
      <c r="CM637" s="343"/>
      <c r="CN637" s="343"/>
      <c r="CO637" s="343"/>
      <c r="CP637" s="343"/>
      <c r="CQ637" s="343"/>
      <c r="CR637" s="343"/>
      <c r="CS637" s="343"/>
      <c r="CT637" s="343"/>
      <c r="CU637" s="343"/>
      <c r="CV637" s="343"/>
      <c r="CW637" s="343"/>
      <c r="CX637" s="343"/>
      <c r="CY637" s="343"/>
      <c r="CZ637" s="343"/>
      <c r="DA637" s="343"/>
      <c r="DB637" s="343"/>
      <c r="DC637" s="343"/>
      <c r="DD637" s="87"/>
    </row>
    <row r="638" spans="1:109" ht="15.75" customHeight="1" x14ac:dyDescent="0.2">
      <c r="E638" s="5"/>
      <c r="F638" s="6"/>
      <c r="G638" s="646"/>
      <c r="H638" s="646"/>
      <c r="I638" s="646"/>
      <c r="J638" s="646"/>
      <c r="K638" s="646"/>
      <c r="L638" s="646"/>
      <c r="M638" s="646"/>
      <c r="N638" s="646"/>
      <c r="O638" s="646"/>
      <c r="P638" s="646"/>
      <c r="Q638" s="646"/>
      <c r="R638" s="646"/>
      <c r="S638" s="646"/>
      <c r="T638" s="646"/>
      <c r="U638" s="646"/>
      <c r="V638" s="646"/>
      <c r="W638" s="646"/>
      <c r="X638" s="646"/>
      <c r="Y638" s="646"/>
      <c r="Z638" s="646"/>
      <c r="AA638" s="646"/>
      <c r="AB638" s="646"/>
      <c r="AC638" s="646"/>
      <c r="AD638" s="646"/>
      <c r="AE638" s="646"/>
      <c r="AF638" s="646"/>
      <c r="AG638" s="646"/>
      <c r="AH638" s="646"/>
      <c r="AI638" s="646"/>
      <c r="AJ638" s="646"/>
      <c r="AK638" s="646"/>
      <c r="AL638" s="646"/>
      <c r="AM638" s="646"/>
      <c r="AN638" s="646"/>
      <c r="AO638" s="646"/>
      <c r="AP638" s="646"/>
      <c r="AQ638" s="646"/>
      <c r="AR638" s="646"/>
      <c r="AS638" s="646"/>
      <c r="AT638" s="646"/>
      <c r="AU638" s="646"/>
      <c r="AV638" s="646"/>
      <c r="AW638" s="646"/>
      <c r="AX638" s="646"/>
      <c r="AY638" s="646"/>
      <c r="AZ638" s="646"/>
      <c r="BA638" s="646"/>
      <c r="BB638" s="646"/>
      <c r="BC638" s="167"/>
      <c r="BD638" s="7"/>
      <c r="BH638" s="85"/>
      <c r="BI638" s="343"/>
      <c r="BJ638" s="343"/>
      <c r="BK638" s="343"/>
      <c r="BL638" s="343"/>
      <c r="BM638" s="343"/>
      <c r="BN638" s="343"/>
      <c r="BO638" s="343"/>
      <c r="BP638" s="343"/>
      <c r="BQ638" s="343"/>
      <c r="BR638" s="343"/>
      <c r="BS638" s="343"/>
      <c r="BT638" s="343"/>
      <c r="BU638" s="343"/>
      <c r="BV638" s="343"/>
      <c r="BW638" s="343"/>
      <c r="BX638" s="343"/>
      <c r="BY638" s="343"/>
      <c r="BZ638" s="343"/>
      <c r="CA638" s="343"/>
      <c r="CB638" s="343"/>
      <c r="CC638" s="343"/>
      <c r="CD638" s="343"/>
      <c r="CE638" s="343"/>
      <c r="CF638" s="343"/>
      <c r="CG638" s="343"/>
      <c r="CH638" s="343"/>
      <c r="CI638" s="343"/>
      <c r="CJ638" s="343"/>
      <c r="CK638" s="343"/>
      <c r="CL638" s="343"/>
      <c r="CM638" s="343"/>
      <c r="CN638" s="343"/>
      <c r="CO638" s="343"/>
      <c r="CP638" s="343"/>
      <c r="CQ638" s="343"/>
      <c r="CR638" s="343"/>
      <c r="CS638" s="343"/>
      <c r="CT638" s="343"/>
      <c r="CU638" s="343"/>
      <c r="CV638" s="343"/>
      <c r="CW638" s="343"/>
      <c r="CX638" s="343"/>
      <c r="CY638" s="343"/>
      <c r="CZ638" s="343"/>
      <c r="DA638" s="343"/>
      <c r="DB638" s="343"/>
      <c r="DC638" s="343"/>
      <c r="DD638" s="87"/>
    </row>
    <row r="639" spans="1:109" ht="15.75" customHeight="1" x14ac:dyDescent="0.2">
      <c r="E639" s="5"/>
      <c r="F639" s="6"/>
      <c r="G639" s="646"/>
      <c r="H639" s="646"/>
      <c r="I639" s="646"/>
      <c r="J639" s="646"/>
      <c r="K639" s="646"/>
      <c r="L639" s="646"/>
      <c r="M639" s="646"/>
      <c r="N639" s="646"/>
      <c r="O639" s="646"/>
      <c r="P639" s="646"/>
      <c r="Q639" s="646"/>
      <c r="R639" s="646"/>
      <c r="S639" s="646"/>
      <c r="T639" s="646"/>
      <c r="U639" s="646"/>
      <c r="V639" s="646"/>
      <c r="W639" s="646"/>
      <c r="X639" s="646"/>
      <c r="Y639" s="646"/>
      <c r="Z639" s="646"/>
      <c r="AA639" s="646"/>
      <c r="AB639" s="646"/>
      <c r="AC639" s="646"/>
      <c r="AD639" s="646"/>
      <c r="AE639" s="646"/>
      <c r="AF639" s="646"/>
      <c r="AG639" s="646"/>
      <c r="AH639" s="646"/>
      <c r="AI639" s="646"/>
      <c r="AJ639" s="646"/>
      <c r="AK639" s="646"/>
      <c r="AL639" s="646"/>
      <c r="AM639" s="646"/>
      <c r="AN639" s="646"/>
      <c r="AO639" s="646"/>
      <c r="AP639" s="646"/>
      <c r="AQ639" s="646"/>
      <c r="AR639" s="646"/>
      <c r="AS639" s="646"/>
      <c r="AT639" s="646"/>
      <c r="AU639" s="646"/>
      <c r="AV639" s="646"/>
      <c r="AW639" s="646"/>
      <c r="AX639" s="646"/>
      <c r="AY639" s="646"/>
      <c r="AZ639" s="646"/>
      <c r="BA639" s="646"/>
      <c r="BB639" s="646"/>
      <c r="BC639" s="167"/>
      <c r="BD639" s="7"/>
      <c r="BH639" s="85"/>
      <c r="BI639" s="343"/>
      <c r="BJ639" s="343"/>
      <c r="BK639" s="343"/>
      <c r="BL639" s="343"/>
      <c r="BM639" s="343"/>
      <c r="BN639" s="343"/>
      <c r="BO639" s="343"/>
      <c r="BP639" s="343"/>
      <c r="BQ639" s="343"/>
      <c r="BR639" s="343"/>
      <c r="BS639" s="343"/>
      <c r="BT639" s="343"/>
      <c r="BU639" s="343"/>
      <c r="BV639" s="343"/>
      <c r="BW639" s="343"/>
      <c r="BX639" s="343"/>
      <c r="BY639" s="343"/>
      <c r="BZ639" s="343"/>
      <c r="CA639" s="343"/>
      <c r="CB639" s="343"/>
      <c r="CC639" s="343"/>
      <c r="CD639" s="343"/>
      <c r="CE639" s="343"/>
      <c r="CF639" s="343"/>
      <c r="CG639" s="343"/>
      <c r="CH639" s="343"/>
      <c r="CI639" s="343"/>
      <c r="CJ639" s="343"/>
      <c r="CK639" s="343"/>
      <c r="CL639" s="343"/>
      <c r="CM639" s="343"/>
      <c r="CN639" s="343"/>
      <c r="CO639" s="343"/>
      <c r="CP639" s="343"/>
      <c r="CQ639" s="343"/>
      <c r="CR639" s="343"/>
      <c r="CS639" s="343"/>
      <c r="CT639" s="343"/>
      <c r="CU639" s="343"/>
      <c r="CV639" s="343"/>
      <c r="CW639" s="343"/>
      <c r="CX639" s="343"/>
      <c r="CY639" s="343"/>
      <c r="CZ639" s="343"/>
      <c r="DA639" s="343"/>
      <c r="DB639" s="343"/>
      <c r="DC639" s="343"/>
      <c r="DD639" s="87"/>
    </row>
    <row r="640" spans="1:109" ht="15.75" customHeight="1" x14ac:dyDescent="0.2">
      <c r="E640" s="5"/>
      <c r="F640" s="6"/>
      <c r="G640" s="167"/>
      <c r="H640" s="167"/>
      <c r="I640" s="167"/>
      <c r="J640" s="167"/>
      <c r="K640" s="167"/>
      <c r="L640" s="167"/>
      <c r="M640" s="167"/>
      <c r="N640" s="167"/>
      <c r="O640" s="167"/>
      <c r="P640" s="167"/>
      <c r="Q640" s="167"/>
      <c r="R640" s="167"/>
      <c r="S640" s="167"/>
      <c r="T640" s="167"/>
      <c r="U640" s="167"/>
      <c r="V640" s="167"/>
      <c r="W640" s="167"/>
      <c r="X640" s="167"/>
      <c r="Y640" s="167"/>
      <c r="Z640" s="167"/>
      <c r="AA640" s="167"/>
      <c r="AB640" s="167"/>
      <c r="AC640" s="167"/>
      <c r="AD640" s="167"/>
      <c r="AE640" s="167"/>
      <c r="AF640" s="167"/>
      <c r="AG640" s="167"/>
      <c r="AH640" s="167"/>
      <c r="AI640" s="167"/>
      <c r="AJ640" s="167"/>
      <c r="AK640" s="167"/>
      <c r="AL640" s="167"/>
      <c r="AM640" s="167"/>
      <c r="AN640" s="167"/>
      <c r="AO640" s="167"/>
      <c r="AP640" s="167"/>
      <c r="AQ640" s="167"/>
      <c r="AR640" s="167"/>
      <c r="AS640" s="167"/>
      <c r="AT640" s="167"/>
      <c r="AU640" s="167"/>
      <c r="AV640" s="167"/>
      <c r="AW640" s="167"/>
      <c r="AX640" s="167"/>
      <c r="AY640" s="167"/>
      <c r="AZ640" s="167"/>
      <c r="BA640" s="167"/>
      <c r="BB640" s="167"/>
      <c r="BC640" s="167"/>
      <c r="BD640" s="7"/>
      <c r="BH640" s="85"/>
      <c r="BI640" s="343"/>
      <c r="BJ640" s="343"/>
      <c r="BK640" s="343"/>
      <c r="BL640" s="343"/>
      <c r="BM640" s="343"/>
      <c r="BN640" s="343"/>
      <c r="BO640" s="343"/>
      <c r="BP640" s="343"/>
      <c r="BQ640" s="343"/>
      <c r="BR640" s="343"/>
      <c r="BS640" s="343"/>
      <c r="BT640" s="343"/>
      <c r="BU640" s="343"/>
      <c r="BV640" s="343"/>
      <c r="BW640" s="343"/>
      <c r="BX640" s="343"/>
      <c r="BY640" s="343"/>
      <c r="BZ640" s="343"/>
      <c r="CA640" s="343"/>
      <c r="CB640" s="343"/>
      <c r="CC640" s="343"/>
      <c r="CD640" s="343"/>
      <c r="CE640" s="343"/>
      <c r="CF640" s="343"/>
      <c r="CG640" s="343"/>
      <c r="CH640" s="343"/>
      <c r="CI640" s="343"/>
      <c r="CJ640" s="343"/>
      <c r="CK640" s="343"/>
      <c r="CL640" s="343"/>
      <c r="CM640" s="343"/>
      <c r="CN640" s="343"/>
      <c r="CO640" s="343"/>
      <c r="CP640" s="343"/>
      <c r="CQ640" s="343"/>
      <c r="CR640" s="343"/>
      <c r="CS640" s="343"/>
      <c r="CT640" s="343"/>
      <c r="CU640" s="343"/>
      <c r="CV640" s="343"/>
      <c r="CW640" s="343"/>
      <c r="CX640" s="343"/>
      <c r="CY640" s="343"/>
      <c r="CZ640" s="343"/>
      <c r="DA640" s="343"/>
      <c r="DB640" s="343"/>
      <c r="DC640" s="343"/>
      <c r="DD640" s="87"/>
    </row>
    <row r="641" spans="5:108" ht="15.75" customHeight="1" x14ac:dyDescent="0.25">
      <c r="E641" s="5"/>
      <c r="F641" s="6"/>
      <c r="G641" s="167"/>
      <c r="H641" s="167"/>
      <c r="I641" s="393"/>
      <c r="J641" s="393"/>
      <c r="K641" s="393"/>
      <c r="L641" s="393"/>
      <c r="M641" s="393"/>
      <c r="N641" s="392"/>
      <c r="O641" s="392"/>
      <c r="P641" s="392"/>
      <c r="Q641" s="392"/>
      <c r="R641" s="392"/>
      <c r="S641" s="307"/>
      <c r="T641" s="167"/>
      <c r="U641" s="167"/>
      <c r="V641" s="167"/>
      <c r="W641" s="167"/>
      <c r="X641" s="167"/>
      <c r="Y641" s="167"/>
      <c r="Z641" s="167"/>
      <c r="AA641" s="167"/>
      <c r="AB641" s="167"/>
      <c r="AC641" s="167"/>
      <c r="AD641" s="167"/>
      <c r="AE641" s="167"/>
      <c r="AF641" s="167"/>
      <c r="AG641" s="167"/>
      <c r="AH641" s="167"/>
      <c r="AI641" s="167"/>
      <c r="AJ641" s="167"/>
      <c r="AK641" s="167"/>
      <c r="AL641" s="167"/>
      <c r="AM641" s="167"/>
      <c r="AN641" s="167"/>
      <c r="AO641" s="167"/>
      <c r="AP641" s="167"/>
      <c r="AQ641" s="167"/>
      <c r="AR641" s="167"/>
      <c r="AS641" s="167"/>
      <c r="AT641" s="167"/>
      <c r="AU641" s="167"/>
      <c r="AV641" s="167"/>
      <c r="AW641" s="167"/>
      <c r="AX641" s="167"/>
      <c r="AY641" s="167"/>
      <c r="AZ641" s="167"/>
      <c r="BA641" s="167"/>
      <c r="BB641" s="167"/>
      <c r="BC641" s="167"/>
      <c r="BD641" s="7"/>
      <c r="BH641" s="85"/>
      <c r="BI641" s="343"/>
      <c r="BJ641" s="343"/>
      <c r="BK641" s="343"/>
      <c r="BL641" s="343"/>
      <c r="BM641" s="343"/>
      <c r="BN641" s="343"/>
      <c r="BO641" s="343"/>
      <c r="BP641" s="343"/>
      <c r="BQ641" s="343"/>
      <c r="BR641" s="343"/>
      <c r="BS641" s="343"/>
      <c r="BT641" s="343"/>
      <c r="BU641" s="343"/>
      <c r="BV641" s="343"/>
      <c r="BW641" s="343"/>
      <c r="BX641" s="343"/>
      <c r="BY641" s="343"/>
      <c r="BZ641" s="343"/>
      <c r="CA641" s="343"/>
      <c r="CB641" s="343"/>
      <c r="CC641" s="343"/>
      <c r="CD641" s="343"/>
      <c r="CE641" s="343"/>
      <c r="CF641" s="343"/>
      <c r="CG641" s="343"/>
      <c r="CH641" s="343"/>
      <c r="CI641" s="343"/>
      <c r="CJ641" s="343"/>
      <c r="CK641" s="343"/>
      <c r="CL641" s="343"/>
      <c r="CM641" s="343"/>
      <c r="CN641" s="343"/>
      <c r="CO641" s="343"/>
      <c r="CP641" s="343"/>
      <c r="CQ641" s="343"/>
      <c r="CR641" s="343"/>
      <c r="CS641" s="343"/>
      <c r="CT641" s="343"/>
      <c r="CU641" s="343"/>
      <c r="CV641" s="343"/>
      <c r="CW641" s="343"/>
      <c r="CX641" s="343"/>
      <c r="CY641" s="343"/>
      <c r="CZ641" s="343"/>
      <c r="DA641" s="343"/>
      <c r="DB641" s="343"/>
      <c r="DC641" s="343"/>
      <c r="DD641" s="87"/>
    </row>
    <row r="642" spans="5:108" ht="15.75" customHeight="1" x14ac:dyDescent="0.2">
      <c r="E642" s="5"/>
      <c r="F642" s="6"/>
      <c r="G642" s="167"/>
      <c r="H642" s="167"/>
      <c r="I642" s="167"/>
      <c r="J642" s="167"/>
      <c r="K642" s="167"/>
      <c r="L642" s="167"/>
      <c r="M642" s="167"/>
      <c r="N642" s="167"/>
      <c r="O642" s="167"/>
      <c r="P642" s="167"/>
      <c r="Q642" s="167"/>
      <c r="R642" s="167"/>
      <c r="S642" s="167"/>
      <c r="T642" s="167"/>
      <c r="U642" s="167"/>
      <c r="V642" s="167"/>
      <c r="W642" s="167"/>
      <c r="X642" s="167"/>
      <c r="Y642" s="167"/>
      <c r="Z642" s="167"/>
      <c r="AA642" s="167"/>
      <c r="AB642" s="167"/>
      <c r="AC642" s="167"/>
      <c r="AD642" s="167"/>
      <c r="AE642" s="167"/>
      <c r="AF642" s="167"/>
      <c r="AG642" s="167"/>
      <c r="AH642" s="167"/>
      <c r="AI642" s="167"/>
      <c r="AJ642" s="167"/>
      <c r="AK642" s="167"/>
      <c r="AL642" s="167"/>
      <c r="AM642" s="167"/>
      <c r="AN642" s="167"/>
      <c r="AO642" s="167"/>
      <c r="AP642" s="167"/>
      <c r="AQ642" s="167"/>
      <c r="AR642" s="167"/>
      <c r="AS642" s="167"/>
      <c r="AT642" s="167"/>
      <c r="AU642" s="167"/>
      <c r="AV642" s="167"/>
      <c r="AW642" s="167"/>
      <c r="AX642" s="167"/>
      <c r="AY642" s="167"/>
      <c r="AZ642" s="167"/>
      <c r="BA642" s="167"/>
      <c r="BB642" s="167"/>
      <c r="BC642" s="167"/>
      <c r="BD642" s="7"/>
      <c r="BH642" s="85"/>
      <c r="BI642" s="343"/>
      <c r="BJ642" s="343"/>
      <c r="BK642" s="343"/>
      <c r="BL642" s="343"/>
      <c r="BM642" s="343"/>
      <c r="BN642" s="343"/>
      <c r="BO642" s="343"/>
      <c r="BP642" s="343"/>
      <c r="BQ642" s="343"/>
      <c r="BR642" s="343"/>
      <c r="BS642" s="343"/>
      <c r="BT642" s="343"/>
      <c r="BU642" s="343"/>
      <c r="BV642" s="343"/>
      <c r="BW642" s="343"/>
      <c r="BX642" s="343"/>
      <c r="BY642" s="343"/>
      <c r="BZ642" s="343"/>
      <c r="CA642" s="343"/>
      <c r="CB642" s="343"/>
      <c r="CC642" s="343"/>
      <c r="CD642" s="343"/>
      <c r="CE642" s="343"/>
      <c r="CF642" s="343"/>
      <c r="CG642" s="343"/>
      <c r="CH642" s="343"/>
      <c r="CI642" s="343"/>
      <c r="CJ642" s="343"/>
      <c r="CK642" s="343"/>
      <c r="CL642" s="343"/>
      <c r="CM642" s="343"/>
      <c r="CN642" s="343"/>
      <c r="CO642" s="343"/>
      <c r="CP642" s="343"/>
      <c r="CQ642" s="343"/>
      <c r="CR642" s="343"/>
      <c r="CS642" s="343"/>
      <c r="CT642" s="343"/>
      <c r="CU642" s="343"/>
      <c r="CV642" s="343"/>
      <c r="CW642" s="343"/>
      <c r="CX642" s="343"/>
      <c r="CY642" s="343"/>
      <c r="CZ642" s="343"/>
      <c r="DA642" s="343"/>
      <c r="DB642" s="343"/>
      <c r="DC642" s="343"/>
      <c r="DD642" s="87"/>
    </row>
    <row r="643" spans="5:108" ht="15.6" customHeight="1" x14ac:dyDescent="0.2">
      <c r="E643" s="5"/>
      <c r="F643" s="6"/>
      <c r="G643" s="377" t="s">
        <v>53</v>
      </c>
      <c r="H643" s="377"/>
      <c r="I643" s="377"/>
      <c r="J643" s="377"/>
      <c r="K643" s="377" t="s">
        <v>598</v>
      </c>
      <c r="L643" s="377"/>
      <c r="M643" s="377"/>
      <c r="N643" s="377"/>
      <c r="O643" s="377"/>
      <c r="P643" s="377"/>
      <c r="Q643" s="377"/>
      <c r="R643" s="377"/>
      <c r="S643" s="377"/>
      <c r="T643" s="377"/>
      <c r="U643" s="377"/>
      <c r="V643" s="377"/>
      <c r="W643" s="377"/>
      <c r="X643" s="377"/>
      <c r="Y643" s="360" t="s">
        <v>537</v>
      </c>
      <c r="Z643" s="361"/>
      <c r="AA643" s="361"/>
      <c r="AB643" s="361"/>
      <c r="AC643" s="362"/>
      <c r="AD643" s="360" t="s">
        <v>600</v>
      </c>
      <c r="AE643" s="361"/>
      <c r="AF643" s="361"/>
      <c r="AG643" s="361"/>
      <c r="AH643" s="362"/>
      <c r="AI643" s="360" t="s">
        <v>599</v>
      </c>
      <c r="AJ643" s="361"/>
      <c r="AK643" s="361"/>
      <c r="AL643" s="361"/>
      <c r="AM643" s="362"/>
      <c r="AN643" s="360" t="s">
        <v>601</v>
      </c>
      <c r="AO643" s="361"/>
      <c r="AP643" s="361"/>
      <c r="AQ643" s="361"/>
      <c r="AR643" s="362"/>
      <c r="AS643" s="360" t="s">
        <v>602</v>
      </c>
      <c r="AT643" s="361"/>
      <c r="AU643" s="361"/>
      <c r="AV643" s="361"/>
      <c r="AW643" s="362"/>
      <c r="AX643" s="360" t="s">
        <v>603</v>
      </c>
      <c r="AY643" s="361"/>
      <c r="AZ643" s="361"/>
      <c r="BA643" s="361"/>
      <c r="BB643" s="362"/>
      <c r="BC643" s="167"/>
      <c r="BD643" s="7"/>
      <c r="BH643" s="85"/>
      <c r="BI643" s="343"/>
      <c r="BJ643" s="343"/>
      <c r="BK643" s="343"/>
      <c r="BL643" s="343"/>
      <c r="BM643" s="343"/>
      <c r="BN643" s="343"/>
      <c r="BO643" s="343"/>
      <c r="BP643" s="343"/>
      <c r="BQ643" s="343"/>
      <c r="BR643" s="343"/>
      <c r="BS643" s="343"/>
      <c r="BT643" s="343"/>
      <c r="BU643" s="343"/>
      <c r="BV643" s="343"/>
      <c r="BW643" s="343"/>
      <c r="BX643" s="343"/>
      <c r="BY643" s="343"/>
      <c r="BZ643" s="343"/>
      <c r="CA643" s="343"/>
      <c r="CB643" s="343"/>
      <c r="CC643" s="343"/>
      <c r="CD643" s="343"/>
      <c r="CE643" s="343"/>
      <c r="CF643" s="343"/>
      <c r="CG643" s="343"/>
      <c r="CH643" s="343"/>
      <c r="CI643" s="343"/>
      <c r="CJ643" s="343"/>
      <c r="CK643" s="343"/>
      <c r="CL643" s="343"/>
      <c r="CM643" s="343"/>
      <c r="CN643" s="343"/>
      <c r="CO643" s="343"/>
      <c r="CP643" s="343"/>
      <c r="CQ643" s="343"/>
      <c r="CR643" s="343"/>
      <c r="CS643" s="343"/>
      <c r="CT643" s="343"/>
      <c r="CU643" s="343"/>
      <c r="CV643" s="343"/>
      <c r="CW643" s="343"/>
      <c r="CX643" s="343"/>
      <c r="CY643" s="343"/>
      <c r="CZ643" s="343"/>
      <c r="DA643" s="343"/>
      <c r="DB643" s="343"/>
      <c r="DC643" s="343"/>
      <c r="DD643" s="87"/>
    </row>
    <row r="644" spans="5:108" ht="15.75" customHeight="1" x14ac:dyDescent="0.2">
      <c r="E644" s="5"/>
      <c r="F644" s="6"/>
      <c r="G644" s="368" t="s">
        <v>556</v>
      </c>
      <c r="H644" s="368"/>
      <c r="I644" s="368"/>
      <c r="J644" s="368"/>
      <c r="K644" s="647"/>
      <c r="L644" s="647"/>
      <c r="M644" s="647"/>
      <c r="N644" s="647"/>
      <c r="O644" s="647"/>
      <c r="P644" s="647"/>
      <c r="Q644" s="647"/>
      <c r="R644" s="647"/>
      <c r="S644" s="647"/>
      <c r="T644" s="647"/>
      <c r="U644" s="647"/>
      <c r="V644" s="647"/>
      <c r="W644" s="647"/>
      <c r="X644" s="647"/>
      <c r="Y644" s="662"/>
      <c r="Z644" s="663"/>
      <c r="AA644" s="663"/>
      <c r="AB644" s="663"/>
      <c r="AC644" s="664"/>
      <c r="AD644" s="662"/>
      <c r="AE644" s="663"/>
      <c r="AF644" s="663"/>
      <c r="AG644" s="663"/>
      <c r="AH644" s="664"/>
      <c r="AI644" s="662"/>
      <c r="AJ644" s="663"/>
      <c r="AK644" s="663"/>
      <c r="AL644" s="663"/>
      <c r="AM644" s="664"/>
      <c r="AN644" s="662"/>
      <c r="AO644" s="663"/>
      <c r="AP644" s="663"/>
      <c r="AQ644" s="663"/>
      <c r="AR644" s="664"/>
      <c r="AS644" s="662"/>
      <c r="AT644" s="663"/>
      <c r="AU644" s="663"/>
      <c r="AV644" s="663"/>
      <c r="AW644" s="664"/>
      <c r="AX644" s="662"/>
      <c r="AY644" s="663"/>
      <c r="AZ644" s="663"/>
      <c r="BA644" s="663"/>
      <c r="BB644" s="664"/>
      <c r="BC644" s="167"/>
      <c r="BD644" s="7"/>
      <c r="BH644" s="85"/>
      <c r="BI644" s="343"/>
      <c r="BJ644" s="343"/>
      <c r="BK644" s="343"/>
      <c r="BL644" s="343"/>
      <c r="BM644" s="343"/>
      <c r="BN644" s="343"/>
      <c r="BO644" s="343"/>
      <c r="BP644" s="343"/>
      <c r="BQ644" s="343"/>
      <c r="BR644" s="343"/>
      <c r="BS644" s="343"/>
      <c r="BT644" s="343"/>
      <c r="BU644" s="343"/>
      <c r="BV644" s="343"/>
      <c r="BW644" s="343"/>
      <c r="BX644" s="343"/>
      <c r="BY644" s="343"/>
      <c r="BZ644" s="343"/>
      <c r="CA644" s="343"/>
      <c r="CB644" s="343"/>
      <c r="CC644" s="343"/>
      <c r="CD644" s="343"/>
      <c r="CE644" s="343"/>
      <c r="CF644" s="343"/>
      <c r="CG644" s="343"/>
      <c r="CH644" s="343"/>
      <c r="CI644" s="343"/>
      <c r="CJ644" s="343"/>
      <c r="CK644" s="343"/>
      <c r="CL644" s="343"/>
      <c r="CM644" s="343"/>
      <c r="CN644" s="343"/>
      <c r="CO644" s="343"/>
      <c r="CP644" s="343"/>
      <c r="CQ644" s="343"/>
      <c r="CR644" s="343"/>
      <c r="CS644" s="343"/>
      <c r="CT644" s="343"/>
      <c r="CU644" s="343"/>
      <c r="CV644" s="343"/>
      <c r="CW644" s="343"/>
      <c r="CX644" s="343"/>
      <c r="CY644" s="343"/>
      <c r="CZ644" s="343"/>
      <c r="DA644" s="343"/>
      <c r="DB644" s="343"/>
      <c r="DC644" s="343"/>
      <c r="DD644" s="87"/>
    </row>
    <row r="645" spans="5:108" ht="15.75" customHeight="1" x14ac:dyDescent="0.2">
      <c r="E645" s="5"/>
      <c r="F645" s="6"/>
      <c r="G645" s="359"/>
      <c r="H645" s="359"/>
      <c r="I645" s="359"/>
      <c r="J645" s="359"/>
      <c r="K645" s="394" t="s">
        <v>588</v>
      </c>
      <c r="L645" s="394"/>
      <c r="M645" s="394"/>
      <c r="N645" s="394"/>
      <c r="O645" s="394"/>
      <c r="P645" s="394"/>
      <c r="Q645" s="394"/>
      <c r="R645" s="394"/>
      <c r="S645" s="394"/>
      <c r="T645" s="394"/>
      <c r="U645" s="394"/>
      <c r="V645" s="394"/>
      <c r="W645" s="394"/>
      <c r="X645" s="394"/>
      <c r="Y645" s="373" t="str">
        <f>J481</f>
        <v>Trung thực</v>
      </c>
      <c r="Z645" s="374"/>
      <c r="AA645" s="374"/>
      <c r="AB645" s="374"/>
      <c r="AC645" s="375"/>
      <c r="AD645" s="373">
        <v>5</v>
      </c>
      <c r="AE645" s="374"/>
      <c r="AF645" s="374"/>
      <c r="AG645" s="374"/>
      <c r="AH645" s="375"/>
      <c r="AI645" s="373"/>
      <c r="AJ645" s="374"/>
      <c r="AK645" s="374"/>
      <c r="AL645" s="374"/>
      <c r="AM645" s="375"/>
      <c r="AN645" s="373"/>
      <c r="AO645" s="374"/>
      <c r="AP645" s="374"/>
      <c r="AQ645" s="374"/>
      <c r="AR645" s="375"/>
      <c r="AS645" s="373"/>
      <c r="AT645" s="374"/>
      <c r="AU645" s="374"/>
      <c r="AV645" s="374"/>
      <c r="AW645" s="375"/>
      <c r="AX645" s="373"/>
      <c r="AY645" s="374"/>
      <c r="AZ645" s="374"/>
      <c r="BA645" s="374"/>
      <c r="BB645" s="375"/>
      <c r="BC645" s="167"/>
      <c r="BD645" s="7"/>
      <c r="BH645" s="85"/>
      <c r="BI645" s="343"/>
      <c r="BJ645" s="343"/>
      <c r="BK645" s="343"/>
      <c r="BL645" s="343"/>
      <c r="BM645" s="343"/>
      <c r="BN645" s="343"/>
      <c r="BO645" s="343"/>
      <c r="BP645" s="343"/>
      <c r="BQ645" s="343"/>
      <c r="BR645" s="343"/>
      <c r="BS645" s="343"/>
      <c r="BT645" s="343"/>
      <c r="BU645" s="343"/>
      <c r="BV645" s="343"/>
      <c r="BW645" s="343"/>
      <c r="BX645" s="343"/>
      <c r="BY645" s="343"/>
      <c r="BZ645" s="343"/>
      <c r="CA645" s="343"/>
      <c r="CB645" s="343"/>
      <c r="CC645" s="343"/>
      <c r="CD645" s="343"/>
      <c r="CE645" s="343"/>
      <c r="CF645" s="343"/>
      <c r="CG645" s="343"/>
      <c r="CH645" s="343"/>
      <c r="CI645" s="343"/>
      <c r="CJ645" s="343"/>
      <c r="CK645" s="343"/>
      <c r="CL645" s="343"/>
      <c r="CM645" s="343"/>
      <c r="CN645" s="343"/>
      <c r="CO645" s="343"/>
      <c r="CP645" s="343"/>
      <c r="CQ645" s="343"/>
      <c r="CR645" s="343"/>
      <c r="CS645" s="343"/>
      <c r="CT645" s="343"/>
      <c r="CU645" s="343"/>
      <c r="CV645" s="343"/>
      <c r="CW645" s="343"/>
      <c r="CX645" s="343"/>
      <c r="CY645" s="343"/>
      <c r="CZ645" s="343"/>
      <c r="DA645" s="343"/>
      <c r="DB645" s="343"/>
      <c r="DC645" s="343"/>
      <c r="DD645" s="87"/>
    </row>
    <row r="646" spans="5:108" ht="15.75" customHeight="1" x14ac:dyDescent="0.2">
      <c r="E646" s="5"/>
      <c r="F646" s="6"/>
      <c r="G646" s="359"/>
      <c r="H646" s="359"/>
      <c r="I646" s="359"/>
      <c r="J646" s="359"/>
      <c r="K646" s="394" t="s">
        <v>589</v>
      </c>
      <c r="L646" s="394"/>
      <c r="M646" s="394"/>
      <c r="N646" s="394"/>
      <c r="O646" s="394"/>
      <c r="P646" s="394"/>
      <c r="Q646" s="394"/>
      <c r="R646" s="394"/>
      <c r="S646" s="394"/>
      <c r="T646" s="394"/>
      <c r="U646" s="394"/>
      <c r="V646" s="394"/>
      <c r="W646" s="394"/>
      <c r="X646" s="394"/>
      <c r="Y646" s="373"/>
      <c r="Z646" s="374"/>
      <c r="AA646" s="374"/>
      <c r="AB646" s="374"/>
      <c r="AC646" s="375"/>
      <c r="AD646" s="373"/>
      <c r="AE646" s="374"/>
      <c r="AF646" s="374"/>
      <c r="AG646" s="374"/>
      <c r="AH646" s="375"/>
      <c r="AI646" s="373"/>
      <c r="AJ646" s="374"/>
      <c r="AK646" s="374"/>
      <c r="AL646" s="374"/>
      <c r="AM646" s="375"/>
      <c r="AN646" s="373"/>
      <c r="AO646" s="374"/>
      <c r="AP646" s="374"/>
      <c r="AQ646" s="374"/>
      <c r="AR646" s="375"/>
      <c r="AS646" s="373"/>
      <c r="AT646" s="374"/>
      <c r="AU646" s="374"/>
      <c r="AV646" s="374"/>
      <c r="AW646" s="375"/>
      <c r="AX646" s="373"/>
      <c r="AY646" s="374"/>
      <c r="AZ646" s="374"/>
      <c r="BA646" s="374"/>
      <c r="BB646" s="375"/>
      <c r="BC646" s="167"/>
      <c r="BD646" s="7"/>
      <c r="BH646" s="85"/>
      <c r="BI646" s="343"/>
      <c r="BJ646" s="343"/>
      <c r="BK646" s="343"/>
      <c r="BL646" s="343"/>
      <c r="BM646" s="343"/>
      <c r="BN646" s="343"/>
      <c r="BO646" s="343"/>
      <c r="BP646" s="343"/>
      <c r="BQ646" s="343"/>
      <c r="BR646" s="343"/>
      <c r="BS646" s="343"/>
      <c r="BT646" s="343"/>
      <c r="BU646" s="343"/>
      <c r="BV646" s="343"/>
      <c r="BW646" s="343"/>
      <c r="BX646" s="343"/>
      <c r="BY646" s="343"/>
      <c r="BZ646" s="343"/>
      <c r="CA646" s="343"/>
      <c r="CB646" s="343"/>
      <c r="CC646" s="343"/>
      <c r="CD646" s="343"/>
      <c r="CE646" s="343"/>
      <c r="CF646" s="343"/>
      <c r="CG646" s="343"/>
      <c r="CH646" s="343"/>
      <c r="CI646" s="343"/>
      <c r="CJ646" s="343"/>
      <c r="CK646" s="343"/>
      <c r="CL646" s="343"/>
      <c r="CM646" s="343"/>
      <c r="CN646" s="343"/>
      <c r="CO646" s="343"/>
      <c r="CP646" s="343"/>
      <c r="CQ646" s="343"/>
      <c r="CR646" s="343"/>
      <c r="CS646" s="343"/>
      <c r="CT646" s="343"/>
      <c r="CU646" s="343"/>
      <c r="CV646" s="343"/>
      <c r="CW646" s="343"/>
      <c r="CX646" s="343"/>
      <c r="CY646" s="343"/>
      <c r="CZ646" s="343"/>
      <c r="DA646" s="343"/>
      <c r="DB646" s="343"/>
      <c r="DC646" s="343"/>
      <c r="DD646" s="87"/>
    </row>
    <row r="647" spans="5:108" ht="15.75" customHeight="1" x14ac:dyDescent="0.2">
      <c r="E647" s="5"/>
      <c r="F647" s="6"/>
      <c r="G647" s="359"/>
      <c r="H647" s="359"/>
      <c r="I647" s="359"/>
      <c r="J647" s="359"/>
      <c r="K647" s="394" t="s">
        <v>590</v>
      </c>
      <c r="L647" s="394"/>
      <c r="M647" s="394"/>
      <c r="N647" s="394"/>
      <c r="O647" s="394"/>
      <c r="P647" s="394"/>
      <c r="Q647" s="394"/>
      <c r="R647" s="394"/>
      <c r="S647" s="394"/>
      <c r="T647" s="394"/>
      <c r="U647" s="394"/>
      <c r="V647" s="394"/>
      <c r="W647" s="394"/>
      <c r="X647" s="394"/>
      <c r="Y647" s="373"/>
      <c r="Z647" s="374"/>
      <c r="AA647" s="374"/>
      <c r="AB647" s="374"/>
      <c r="AC647" s="375"/>
      <c r="AD647" s="373"/>
      <c r="AE647" s="374"/>
      <c r="AF647" s="374"/>
      <c r="AG647" s="374"/>
      <c r="AH647" s="375"/>
      <c r="AI647" s="373"/>
      <c r="AJ647" s="374"/>
      <c r="AK647" s="374"/>
      <c r="AL647" s="374"/>
      <c r="AM647" s="375"/>
      <c r="AN647" s="373"/>
      <c r="AO647" s="374"/>
      <c r="AP647" s="374"/>
      <c r="AQ647" s="374"/>
      <c r="AR647" s="375"/>
      <c r="AS647" s="373"/>
      <c r="AT647" s="374"/>
      <c r="AU647" s="374"/>
      <c r="AV647" s="374"/>
      <c r="AW647" s="375"/>
      <c r="AX647" s="373"/>
      <c r="AY647" s="374"/>
      <c r="AZ647" s="374"/>
      <c r="BA647" s="374"/>
      <c r="BB647" s="375"/>
      <c r="BC647" s="167"/>
      <c r="BD647" s="7"/>
      <c r="BH647" s="85"/>
      <c r="BI647" s="343"/>
      <c r="BJ647" s="343"/>
      <c r="BK647" s="343"/>
      <c r="BL647" s="343"/>
      <c r="BM647" s="343"/>
      <c r="BN647" s="343"/>
      <c r="BO647" s="343"/>
      <c r="BP647" s="343"/>
      <c r="BQ647" s="343"/>
      <c r="BR647" s="343"/>
      <c r="BS647" s="343"/>
      <c r="BT647" s="343"/>
      <c r="BU647" s="343"/>
      <c r="BV647" s="343"/>
      <c r="BW647" s="343"/>
      <c r="BX647" s="343"/>
      <c r="BY647" s="343"/>
      <c r="BZ647" s="343"/>
      <c r="CA647" s="343"/>
      <c r="CB647" s="343"/>
      <c r="CC647" s="343"/>
      <c r="CD647" s="343"/>
      <c r="CE647" s="343"/>
      <c r="CF647" s="343"/>
      <c r="CG647" s="343"/>
      <c r="CH647" s="343"/>
      <c r="CI647" s="343"/>
      <c r="CJ647" s="343"/>
      <c r="CK647" s="343"/>
      <c r="CL647" s="343"/>
      <c r="CM647" s="343"/>
      <c r="CN647" s="343"/>
      <c r="CO647" s="343"/>
      <c r="CP647" s="343"/>
      <c r="CQ647" s="343"/>
      <c r="CR647" s="343"/>
      <c r="CS647" s="343"/>
      <c r="CT647" s="343"/>
      <c r="CU647" s="343"/>
      <c r="CV647" s="343"/>
      <c r="CW647" s="343"/>
      <c r="CX647" s="343"/>
      <c r="CY647" s="343"/>
      <c r="CZ647" s="343"/>
      <c r="DA647" s="343"/>
      <c r="DB647" s="343"/>
      <c r="DC647" s="343"/>
      <c r="DD647" s="87"/>
    </row>
    <row r="648" spans="5:108" ht="15.75" customHeight="1" x14ac:dyDescent="0.2">
      <c r="E648" s="5"/>
      <c r="F648" s="6"/>
      <c r="G648" s="359"/>
      <c r="H648" s="359"/>
      <c r="I648" s="359"/>
      <c r="J648" s="359"/>
      <c r="K648" s="394" t="s">
        <v>591</v>
      </c>
      <c r="L648" s="394"/>
      <c r="M648" s="394"/>
      <c r="N648" s="394"/>
      <c r="O648" s="394"/>
      <c r="P648" s="394"/>
      <c r="Q648" s="394"/>
      <c r="R648" s="394"/>
      <c r="S648" s="394"/>
      <c r="T648" s="394"/>
      <c r="U648" s="394"/>
      <c r="V648" s="394"/>
      <c r="W648" s="394"/>
      <c r="X648" s="394"/>
      <c r="Y648" s="373"/>
      <c r="Z648" s="374"/>
      <c r="AA648" s="374"/>
      <c r="AB648" s="374"/>
      <c r="AC648" s="375"/>
      <c r="AD648" s="373"/>
      <c r="AE648" s="374"/>
      <c r="AF648" s="374"/>
      <c r="AG648" s="374"/>
      <c r="AH648" s="375"/>
      <c r="AI648" s="373"/>
      <c r="AJ648" s="374"/>
      <c r="AK648" s="374"/>
      <c r="AL648" s="374"/>
      <c r="AM648" s="375"/>
      <c r="AN648" s="373"/>
      <c r="AO648" s="374"/>
      <c r="AP648" s="374"/>
      <c r="AQ648" s="374"/>
      <c r="AR648" s="375"/>
      <c r="AS648" s="373"/>
      <c r="AT648" s="374"/>
      <c r="AU648" s="374"/>
      <c r="AV648" s="374"/>
      <c r="AW648" s="375"/>
      <c r="AX648" s="373"/>
      <c r="AY648" s="374"/>
      <c r="AZ648" s="374"/>
      <c r="BA648" s="374"/>
      <c r="BB648" s="375"/>
      <c r="BC648" s="167"/>
      <c r="BD648" s="7"/>
      <c r="BH648" s="85"/>
      <c r="BI648" s="343"/>
      <c r="BJ648" s="343"/>
      <c r="BK648" s="343"/>
      <c r="BL648" s="343"/>
      <c r="BM648" s="343"/>
      <c r="BN648" s="343"/>
      <c r="BO648" s="343"/>
      <c r="BP648" s="343"/>
      <c r="BQ648" s="343"/>
      <c r="BR648" s="343"/>
      <c r="BS648" s="343"/>
      <c r="BT648" s="343"/>
      <c r="BU648" s="343"/>
      <c r="BV648" s="343"/>
      <c r="BW648" s="343"/>
      <c r="BX648" s="343"/>
      <c r="BY648" s="343"/>
      <c r="BZ648" s="343"/>
      <c r="CA648" s="343"/>
      <c r="CB648" s="343"/>
      <c r="CC648" s="343"/>
      <c r="CD648" s="343"/>
      <c r="CE648" s="343"/>
      <c r="CF648" s="343"/>
      <c r="CG648" s="343"/>
      <c r="CH648" s="343"/>
      <c r="CI648" s="343"/>
      <c r="CJ648" s="343"/>
      <c r="CK648" s="343"/>
      <c r="CL648" s="343"/>
      <c r="CM648" s="343"/>
      <c r="CN648" s="343"/>
      <c r="CO648" s="343"/>
      <c r="CP648" s="343"/>
      <c r="CQ648" s="343"/>
      <c r="CR648" s="343"/>
      <c r="CS648" s="343"/>
      <c r="CT648" s="343"/>
      <c r="CU648" s="343"/>
      <c r="CV648" s="343"/>
      <c r="CW648" s="343"/>
      <c r="CX648" s="343"/>
      <c r="CY648" s="343"/>
      <c r="CZ648" s="343"/>
      <c r="DA648" s="343"/>
      <c r="DB648" s="343"/>
      <c r="DC648" s="343"/>
      <c r="DD648" s="87"/>
    </row>
    <row r="649" spans="5:108" ht="15.75" customHeight="1" x14ac:dyDescent="0.2">
      <c r="E649" s="5"/>
      <c r="F649" s="6"/>
      <c r="G649" s="372" t="s">
        <v>1294</v>
      </c>
      <c r="H649" s="363"/>
      <c r="I649" s="363"/>
      <c r="J649" s="364"/>
      <c r="K649" s="647"/>
      <c r="L649" s="647"/>
      <c r="M649" s="647"/>
      <c r="N649" s="647"/>
      <c r="O649" s="647"/>
      <c r="P649" s="647"/>
      <c r="Q649" s="647"/>
      <c r="R649" s="647"/>
      <c r="S649" s="647"/>
      <c r="T649" s="647"/>
      <c r="U649" s="647"/>
      <c r="V649" s="647"/>
      <c r="W649" s="647"/>
      <c r="X649" s="647"/>
      <c r="Y649" s="662"/>
      <c r="Z649" s="663"/>
      <c r="AA649" s="663"/>
      <c r="AB649" s="663"/>
      <c r="AC649" s="664"/>
      <c r="AD649" s="662"/>
      <c r="AE649" s="663"/>
      <c r="AF649" s="663"/>
      <c r="AG649" s="663"/>
      <c r="AH649" s="664"/>
      <c r="AI649" s="662"/>
      <c r="AJ649" s="663"/>
      <c r="AK649" s="663"/>
      <c r="AL649" s="663"/>
      <c r="AM649" s="664"/>
      <c r="AN649" s="662"/>
      <c r="AO649" s="663"/>
      <c r="AP649" s="663"/>
      <c r="AQ649" s="663"/>
      <c r="AR649" s="664"/>
      <c r="AS649" s="662"/>
      <c r="AT649" s="663"/>
      <c r="AU649" s="663"/>
      <c r="AV649" s="663"/>
      <c r="AW649" s="664"/>
      <c r="AX649" s="662"/>
      <c r="AY649" s="663"/>
      <c r="AZ649" s="663"/>
      <c r="BA649" s="663"/>
      <c r="BB649" s="664"/>
      <c r="BC649" s="167"/>
      <c r="BD649" s="7"/>
      <c r="BH649" s="85"/>
      <c r="BI649" s="343"/>
      <c r="BJ649" s="343"/>
      <c r="BK649" s="343"/>
      <c r="BL649" s="343"/>
      <c r="BM649" s="343"/>
      <c r="BN649" s="343"/>
      <c r="BO649" s="343"/>
      <c r="BP649" s="343"/>
      <c r="BQ649" s="343"/>
      <c r="BR649" s="343"/>
      <c r="BS649" s="343"/>
      <c r="BT649" s="343"/>
      <c r="BU649" s="343"/>
      <c r="BV649" s="343"/>
      <c r="BW649" s="343"/>
      <c r="BX649" s="343"/>
      <c r="BY649" s="343"/>
      <c r="BZ649" s="343"/>
      <c r="CA649" s="343"/>
      <c r="CB649" s="343"/>
      <c r="CC649" s="343"/>
      <c r="CD649" s="343"/>
      <c r="CE649" s="343"/>
      <c r="CF649" s="343"/>
      <c r="CG649" s="343"/>
      <c r="CH649" s="343"/>
      <c r="CI649" s="343"/>
      <c r="CJ649" s="343"/>
      <c r="CK649" s="343"/>
      <c r="CL649" s="343"/>
      <c r="CM649" s="343"/>
      <c r="CN649" s="343"/>
      <c r="CO649" s="343"/>
      <c r="CP649" s="343"/>
      <c r="CQ649" s="343"/>
      <c r="CR649" s="343"/>
      <c r="CS649" s="343"/>
      <c r="CT649" s="343"/>
      <c r="CU649" s="343"/>
      <c r="CV649" s="343"/>
      <c r="CW649" s="343"/>
      <c r="CX649" s="343"/>
      <c r="CY649" s="343"/>
      <c r="CZ649" s="343"/>
      <c r="DA649" s="343"/>
      <c r="DB649" s="343"/>
      <c r="DC649" s="343"/>
      <c r="DD649" s="87"/>
    </row>
    <row r="650" spans="5:108" ht="15.75" customHeight="1" x14ac:dyDescent="0.2">
      <c r="E650" s="5"/>
      <c r="F650" s="6"/>
      <c r="G650" s="373"/>
      <c r="H650" s="374"/>
      <c r="I650" s="374"/>
      <c r="J650" s="375"/>
      <c r="K650" s="395" t="s">
        <v>592</v>
      </c>
      <c r="L650" s="396"/>
      <c r="M650" s="396"/>
      <c r="N650" s="396"/>
      <c r="O650" s="396"/>
      <c r="P650" s="396"/>
      <c r="Q650" s="396"/>
      <c r="R650" s="396"/>
      <c r="S650" s="396"/>
      <c r="T650" s="396"/>
      <c r="U650" s="396"/>
      <c r="V650" s="396"/>
      <c r="W650" s="396"/>
      <c r="X650" s="397"/>
      <c r="Y650" s="373"/>
      <c r="Z650" s="374"/>
      <c r="AA650" s="374"/>
      <c r="AB650" s="374"/>
      <c r="AC650" s="375"/>
      <c r="AD650" s="373"/>
      <c r="AE650" s="374"/>
      <c r="AF650" s="374"/>
      <c r="AG650" s="374"/>
      <c r="AH650" s="375"/>
      <c r="AI650" s="373"/>
      <c r="AJ650" s="374"/>
      <c r="AK650" s="374"/>
      <c r="AL650" s="374"/>
      <c r="AM650" s="375"/>
      <c r="AN650" s="373"/>
      <c r="AO650" s="374"/>
      <c r="AP650" s="374"/>
      <c r="AQ650" s="374"/>
      <c r="AR650" s="375"/>
      <c r="AS650" s="373"/>
      <c r="AT650" s="374"/>
      <c r="AU650" s="374"/>
      <c r="AV650" s="374"/>
      <c r="AW650" s="375"/>
      <c r="AX650" s="373"/>
      <c r="AY650" s="374"/>
      <c r="AZ650" s="374"/>
      <c r="BA650" s="374"/>
      <c r="BB650" s="375"/>
      <c r="BC650" s="167"/>
      <c r="BD650" s="7"/>
      <c r="BH650" s="85"/>
      <c r="BI650" s="343"/>
      <c r="BJ650" s="343"/>
      <c r="BK650" s="343"/>
      <c r="BL650" s="343"/>
      <c r="BM650" s="343"/>
      <c r="BN650" s="343"/>
      <c r="BO650" s="343"/>
      <c r="BP650" s="343"/>
      <c r="BQ650" s="343"/>
      <c r="BR650" s="343"/>
      <c r="BS650" s="343"/>
      <c r="BT650" s="343"/>
      <c r="BU650" s="343"/>
      <c r="BV650" s="343"/>
      <c r="BW650" s="343"/>
      <c r="BX650" s="343"/>
      <c r="BY650" s="343"/>
      <c r="BZ650" s="343"/>
      <c r="CA650" s="343"/>
      <c r="CB650" s="343"/>
      <c r="CC650" s="343"/>
      <c r="CD650" s="343"/>
      <c r="CE650" s="343"/>
      <c r="CF650" s="343"/>
      <c r="CG650" s="343"/>
      <c r="CH650" s="343"/>
      <c r="CI650" s="343"/>
      <c r="CJ650" s="343"/>
      <c r="CK650" s="343"/>
      <c r="CL650" s="343"/>
      <c r="CM650" s="343"/>
      <c r="CN650" s="343"/>
      <c r="CO650" s="343"/>
      <c r="CP650" s="343"/>
      <c r="CQ650" s="343"/>
      <c r="CR650" s="343"/>
      <c r="CS650" s="343"/>
      <c r="CT650" s="343"/>
      <c r="CU650" s="343"/>
      <c r="CV650" s="343"/>
      <c r="CW650" s="343"/>
      <c r="CX650" s="343"/>
      <c r="CY650" s="343"/>
      <c r="CZ650" s="343"/>
      <c r="DA650" s="343"/>
      <c r="DB650" s="343"/>
      <c r="DC650" s="343"/>
      <c r="DD650" s="87"/>
    </row>
    <row r="651" spans="5:108" ht="15.75" customHeight="1" x14ac:dyDescent="0.2">
      <c r="E651" s="5"/>
      <c r="F651" s="6"/>
      <c r="G651" s="373"/>
      <c r="H651" s="374"/>
      <c r="I651" s="374"/>
      <c r="J651" s="375"/>
      <c r="K651" s="395" t="s">
        <v>593</v>
      </c>
      <c r="L651" s="396"/>
      <c r="M651" s="396"/>
      <c r="N651" s="396"/>
      <c r="O651" s="396"/>
      <c r="P651" s="396"/>
      <c r="Q651" s="396"/>
      <c r="R651" s="396"/>
      <c r="S651" s="396"/>
      <c r="T651" s="396"/>
      <c r="U651" s="396"/>
      <c r="V651" s="396"/>
      <c r="W651" s="396"/>
      <c r="X651" s="397"/>
      <c r="Y651" s="373"/>
      <c r="Z651" s="374"/>
      <c r="AA651" s="374"/>
      <c r="AB651" s="374"/>
      <c r="AC651" s="375"/>
      <c r="AD651" s="373"/>
      <c r="AE651" s="374"/>
      <c r="AF651" s="374"/>
      <c r="AG651" s="374"/>
      <c r="AH651" s="375"/>
      <c r="AI651" s="373"/>
      <c r="AJ651" s="374"/>
      <c r="AK651" s="374"/>
      <c r="AL651" s="374"/>
      <c r="AM651" s="375"/>
      <c r="AN651" s="373"/>
      <c r="AO651" s="374"/>
      <c r="AP651" s="374"/>
      <c r="AQ651" s="374"/>
      <c r="AR651" s="375"/>
      <c r="AS651" s="373"/>
      <c r="AT651" s="374"/>
      <c r="AU651" s="374"/>
      <c r="AV651" s="374"/>
      <c r="AW651" s="375"/>
      <c r="AX651" s="373"/>
      <c r="AY651" s="374"/>
      <c r="AZ651" s="374"/>
      <c r="BA651" s="374"/>
      <c r="BB651" s="375"/>
      <c r="BC651" s="167"/>
      <c r="BD651" s="7"/>
      <c r="BH651" s="85"/>
      <c r="BI651" s="343"/>
      <c r="BJ651" s="343"/>
      <c r="BK651" s="343"/>
      <c r="BL651" s="343"/>
      <c r="BM651" s="343"/>
      <c r="BN651" s="343"/>
      <c r="BO651" s="343"/>
      <c r="BP651" s="343"/>
      <c r="BQ651" s="343"/>
      <c r="BR651" s="343"/>
      <c r="BS651" s="343"/>
      <c r="BT651" s="343"/>
      <c r="BU651" s="343"/>
      <c r="BV651" s="343"/>
      <c r="BW651" s="343"/>
      <c r="BX651" s="343"/>
      <c r="BY651" s="343"/>
      <c r="BZ651" s="343"/>
      <c r="CA651" s="343"/>
      <c r="CB651" s="343"/>
      <c r="CC651" s="343"/>
      <c r="CD651" s="343"/>
      <c r="CE651" s="343"/>
      <c r="CF651" s="343"/>
      <c r="CG651" s="343"/>
      <c r="CH651" s="343"/>
      <c r="CI651" s="343"/>
      <c r="CJ651" s="343"/>
      <c r="CK651" s="343"/>
      <c r="CL651" s="343"/>
      <c r="CM651" s="343"/>
      <c r="CN651" s="343"/>
      <c r="CO651" s="343"/>
      <c r="CP651" s="343"/>
      <c r="CQ651" s="343"/>
      <c r="CR651" s="343"/>
      <c r="CS651" s="343"/>
      <c r="CT651" s="343"/>
      <c r="CU651" s="343"/>
      <c r="CV651" s="343"/>
      <c r="CW651" s="343"/>
      <c r="CX651" s="343"/>
      <c r="CY651" s="343"/>
      <c r="CZ651" s="343"/>
      <c r="DA651" s="343"/>
      <c r="DB651" s="343"/>
      <c r="DC651" s="343"/>
      <c r="DD651" s="87"/>
    </row>
    <row r="652" spans="5:108" ht="15.75" customHeight="1" x14ac:dyDescent="0.2">
      <c r="E652" s="5"/>
      <c r="F652" s="6"/>
      <c r="G652" s="359"/>
      <c r="H652" s="359"/>
      <c r="I652" s="359"/>
      <c r="J652" s="359"/>
      <c r="K652" s="394" t="s">
        <v>594</v>
      </c>
      <c r="L652" s="394"/>
      <c r="M652" s="394"/>
      <c r="N652" s="394"/>
      <c r="O652" s="394"/>
      <c r="P652" s="394"/>
      <c r="Q652" s="394"/>
      <c r="R652" s="394"/>
      <c r="S652" s="394"/>
      <c r="T652" s="394"/>
      <c r="U652" s="394"/>
      <c r="V652" s="394"/>
      <c r="W652" s="394"/>
      <c r="X652" s="394"/>
      <c r="Y652" s="373"/>
      <c r="Z652" s="374"/>
      <c r="AA652" s="374"/>
      <c r="AB652" s="374"/>
      <c r="AC652" s="375"/>
      <c r="AD652" s="373"/>
      <c r="AE652" s="374"/>
      <c r="AF652" s="374"/>
      <c r="AG652" s="374"/>
      <c r="AH652" s="375"/>
      <c r="AI652" s="373"/>
      <c r="AJ652" s="374"/>
      <c r="AK652" s="374"/>
      <c r="AL652" s="374"/>
      <c r="AM652" s="375"/>
      <c r="AN652" s="373"/>
      <c r="AO652" s="374"/>
      <c r="AP652" s="374"/>
      <c r="AQ652" s="374"/>
      <c r="AR652" s="375"/>
      <c r="AS652" s="373"/>
      <c r="AT652" s="374"/>
      <c r="AU652" s="374"/>
      <c r="AV652" s="374"/>
      <c r="AW652" s="375"/>
      <c r="AX652" s="373"/>
      <c r="AY652" s="374"/>
      <c r="AZ652" s="374"/>
      <c r="BA652" s="374"/>
      <c r="BB652" s="375"/>
      <c r="BC652" s="167"/>
      <c r="BD652" s="7"/>
      <c r="BH652" s="85"/>
      <c r="BI652" s="343"/>
      <c r="BJ652" s="343"/>
      <c r="BK652" s="343"/>
      <c r="BL652" s="343"/>
      <c r="BM652" s="343"/>
      <c r="BN652" s="343"/>
      <c r="BO652" s="343"/>
      <c r="BP652" s="343"/>
      <c r="BQ652" s="343"/>
      <c r="BR652" s="343"/>
      <c r="BS652" s="343"/>
      <c r="BT652" s="343"/>
      <c r="BU652" s="343"/>
      <c r="BV652" s="343"/>
      <c r="BW652" s="343"/>
      <c r="BX652" s="343"/>
      <c r="BY652" s="343"/>
      <c r="BZ652" s="343"/>
      <c r="CA652" s="343"/>
      <c r="CB652" s="343"/>
      <c r="CC652" s="343"/>
      <c r="CD652" s="343"/>
      <c r="CE652" s="343"/>
      <c r="CF652" s="343"/>
      <c r="CG652" s="343"/>
      <c r="CH652" s="343"/>
      <c r="CI652" s="343"/>
      <c r="CJ652" s="343"/>
      <c r="CK652" s="343"/>
      <c r="CL652" s="343"/>
      <c r="CM652" s="343"/>
      <c r="CN652" s="343"/>
      <c r="CO652" s="343"/>
      <c r="CP652" s="343"/>
      <c r="CQ652" s="343"/>
      <c r="CR652" s="343"/>
      <c r="CS652" s="343"/>
      <c r="CT652" s="343"/>
      <c r="CU652" s="343"/>
      <c r="CV652" s="343"/>
      <c r="CW652" s="343"/>
      <c r="CX652" s="343"/>
      <c r="CY652" s="343"/>
      <c r="CZ652" s="343"/>
      <c r="DA652" s="343"/>
      <c r="DB652" s="343"/>
      <c r="DC652" s="343"/>
      <c r="DD652" s="87"/>
    </row>
    <row r="653" spans="5:108" ht="15.75" customHeight="1" x14ac:dyDescent="0.2">
      <c r="E653" s="5"/>
      <c r="F653" s="6"/>
      <c r="G653" s="359"/>
      <c r="H653" s="359"/>
      <c r="I653" s="359"/>
      <c r="J653" s="359"/>
      <c r="K653" s="394" t="s">
        <v>595</v>
      </c>
      <c r="L653" s="394"/>
      <c r="M653" s="394"/>
      <c r="N653" s="394"/>
      <c r="O653" s="394"/>
      <c r="P653" s="394"/>
      <c r="Q653" s="394"/>
      <c r="R653" s="394"/>
      <c r="S653" s="394"/>
      <c r="T653" s="394"/>
      <c r="U653" s="394"/>
      <c r="V653" s="394"/>
      <c r="W653" s="394"/>
      <c r="X653" s="394"/>
      <c r="Y653" s="373"/>
      <c r="Z653" s="374"/>
      <c r="AA653" s="374"/>
      <c r="AB653" s="374"/>
      <c r="AC653" s="375"/>
      <c r="AD653" s="373"/>
      <c r="AE653" s="374"/>
      <c r="AF653" s="374"/>
      <c r="AG653" s="374"/>
      <c r="AH653" s="375"/>
      <c r="AI653" s="373"/>
      <c r="AJ653" s="374"/>
      <c r="AK653" s="374"/>
      <c r="AL653" s="374"/>
      <c r="AM653" s="375"/>
      <c r="AN653" s="373"/>
      <c r="AO653" s="374"/>
      <c r="AP653" s="374"/>
      <c r="AQ653" s="374"/>
      <c r="AR653" s="375"/>
      <c r="AS653" s="373"/>
      <c r="AT653" s="374"/>
      <c r="AU653" s="374"/>
      <c r="AV653" s="374"/>
      <c r="AW653" s="375"/>
      <c r="AX653" s="373"/>
      <c r="AY653" s="374"/>
      <c r="AZ653" s="374"/>
      <c r="BA653" s="374"/>
      <c r="BB653" s="375"/>
      <c r="BC653" s="167"/>
      <c r="BD653" s="7"/>
      <c r="BH653" s="85"/>
      <c r="BI653" s="343"/>
      <c r="BJ653" s="343"/>
      <c r="BK653" s="343"/>
      <c r="BL653" s="343"/>
      <c r="BM653" s="343"/>
      <c r="BN653" s="343"/>
      <c r="BO653" s="343"/>
      <c r="BP653" s="343"/>
      <c r="BQ653" s="343"/>
      <c r="BR653" s="343"/>
      <c r="BS653" s="343"/>
      <c r="BT653" s="343"/>
      <c r="BU653" s="343"/>
      <c r="BV653" s="343"/>
      <c r="BW653" s="343"/>
      <c r="BX653" s="343"/>
      <c r="BY653" s="343"/>
      <c r="BZ653" s="343"/>
      <c r="CA653" s="343"/>
      <c r="CB653" s="343"/>
      <c r="CC653" s="343"/>
      <c r="CD653" s="343"/>
      <c r="CE653" s="343"/>
      <c r="CF653" s="343"/>
      <c r="CG653" s="343"/>
      <c r="CH653" s="343"/>
      <c r="CI653" s="343"/>
      <c r="CJ653" s="343"/>
      <c r="CK653" s="343"/>
      <c r="CL653" s="343"/>
      <c r="CM653" s="343"/>
      <c r="CN653" s="343"/>
      <c r="CO653" s="343"/>
      <c r="CP653" s="343"/>
      <c r="CQ653" s="343"/>
      <c r="CR653" s="343"/>
      <c r="CS653" s="343"/>
      <c r="CT653" s="343"/>
      <c r="CU653" s="343"/>
      <c r="CV653" s="343"/>
      <c r="CW653" s="343"/>
      <c r="CX653" s="343"/>
      <c r="CY653" s="343"/>
      <c r="CZ653" s="343"/>
      <c r="DA653" s="343"/>
      <c r="DB653" s="343"/>
      <c r="DC653" s="343"/>
      <c r="DD653" s="87"/>
    </row>
    <row r="654" spans="5:108" ht="15.75" customHeight="1" x14ac:dyDescent="0.2">
      <c r="E654" s="5"/>
      <c r="F654" s="6"/>
      <c r="G654" s="373"/>
      <c r="H654" s="374"/>
      <c r="I654" s="374"/>
      <c r="J654" s="375"/>
      <c r="K654" s="359"/>
      <c r="L654" s="359"/>
      <c r="M654" s="359"/>
      <c r="N654" s="359"/>
      <c r="O654" s="359"/>
      <c r="P654" s="359"/>
      <c r="Q654" s="359"/>
      <c r="R654" s="359"/>
      <c r="S654" s="359"/>
      <c r="T654" s="359"/>
      <c r="U654" s="359"/>
      <c r="V654" s="359"/>
      <c r="W654" s="359"/>
      <c r="X654" s="359"/>
      <c r="Y654" s="373"/>
      <c r="Z654" s="374"/>
      <c r="AA654" s="374"/>
      <c r="AB654" s="374"/>
      <c r="AC654" s="375"/>
      <c r="AD654" s="373"/>
      <c r="AE654" s="374"/>
      <c r="AF654" s="374"/>
      <c r="AG654" s="374"/>
      <c r="AH654" s="375"/>
      <c r="AI654" s="373"/>
      <c r="AJ654" s="374"/>
      <c r="AK654" s="374"/>
      <c r="AL654" s="374"/>
      <c r="AM654" s="375"/>
      <c r="AN654" s="373"/>
      <c r="AO654" s="374"/>
      <c r="AP654" s="374"/>
      <c r="AQ654" s="374"/>
      <c r="AR654" s="375"/>
      <c r="AS654" s="373"/>
      <c r="AT654" s="374"/>
      <c r="AU654" s="374"/>
      <c r="AV654" s="374"/>
      <c r="AW654" s="375"/>
      <c r="AX654" s="373"/>
      <c r="AY654" s="374"/>
      <c r="AZ654" s="374"/>
      <c r="BA654" s="374"/>
      <c r="BB654" s="375"/>
      <c r="BC654" s="167"/>
      <c r="BD654" s="7"/>
      <c r="BH654" s="85"/>
      <c r="BI654" s="343"/>
      <c r="BJ654" s="343"/>
      <c r="BK654" s="343"/>
      <c r="BL654" s="343"/>
      <c r="BM654" s="343"/>
      <c r="BN654" s="343"/>
      <c r="BO654" s="343"/>
      <c r="BP654" s="343"/>
      <c r="BQ654" s="343"/>
      <c r="BR654" s="343"/>
      <c r="BS654" s="343"/>
      <c r="BT654" s="343"/>
      <c r="BU654" s="343"/>
      <c r="BV654" s="343"/>
      <c r="BW654" s="343"/>
      <c r="BX654" s="343"/>
      <c r="BY654" s="343"/>
      <c r="BZ654" s="343"/>
      <c r="CA654" s="343"/>
      <c r="CB654" s="343"/>
      <c r="CC654" s="343"/>
      <c r="CD654" s="343"/>
      <c r="CE654" s="343"/>
      <c r="CF654" s="343"/>
      <c r="CG654" s="343"/>
      <c r="CH654" s="343"/>
      <c r="CI654" s="343"/>
      <c r="CJ654" s="343"/>
      <c r="CK654" s="343"/>
      <c r="CL654" s="343"/>
      <c r="CM654" s="343"/>
      <c r="CN654" s="343"/>
      <c r="CO654" s="343"/>
      <c r="CP654" s="343"/>
      <c r="CQ654" s="343"/>
      <c r="CR654" s="343"/>
      <c r="CS654" s="343"/>
      <c r="CT654" s="343"/>
      <c r="CU654" s="343"/>
      <c r="CV654" s="343"/>
      <c r="CW654" s="343"/>
      <c r="CX654" s="343"/>
      <c r="CY654" s="343"/>
      <c r="CZ654" s="343"/>
      <c r="DA654" s="343"/>
      <c r="DB654" s="343"/>
      <c r="DC654" s="343"/>
      <c r="DD654" s="87"/>
    </row>
    <row r="655" spans="5:108" ht="15.75" customHeight="1" x14ac:dyDescent="0.2">
      <c r="E655" s="5"/>
      <c r="F655" s="6"/>
      <c r="G655" s="373"/>
      <c r="H655" s="374"/>
      <c r="I655" s="374"/>
      <c r="J655" s="375"/>
      <c r="K655" s="395"/>
      <c r="L655" s="396"/>
      <c r="M655" s="396"/>
      <c r="N655" s="396"/>
      <c r="O655" s="396"/>
      <c r="P655" s="396"/>
      <c r="Q655" s="396"/>
      <c r="R655" s="396"/>
      <c r="S655" s="396"/>
      <c r="T655" s="396"/>
      <c r="U655" s="396"/>
      <c r="V655" s="396"/>
      <c r="W655" s="396"/>
      <c r="X655" s="397"/>
      <c r="Y655" s="373"/>
      <c r="Z655" s="374"/>
      <c r="AA655" s="374"/>
      <c r="AB655" s="374"/>
      <c r="AC655" s="375"/>
      <c r="AD655" s="373"/>
      <c r="AE655" s="374"/>
      <c r="AF655" s="374"/>
      <c r="AG655" s="374"/>
      <c r="AH655" s="375"/>
      <c r="AI655" s="373"/>
      <c r="AJ655" s="374"/>
      <c r="AK655" s="374"/>
      <c r="AL655" s="374"/>
      <c r="AM655" s="375"/>
      <c r="AN655" s="373"/>
      <c r="AO655" s="374"/>
      <c r="AP655" s="374"/>
      <c r="AQ655" s="374"/>
      <c r="AR655" s="375"/>
      <c r="AS655" s="373"/>
      <c r="AT655" s="374"/>
      <c r="AU655" s="374"/>
      <c r="AV655" s="374"/>
      <c r="AW655" s="375"/>
      <c r="AX655" s="373"/>
      <c r="AY655" s="374"/>
      <c r="AZ655" s="374"/>
      <c r="BA655" s="374"/>
      <c r="BB655" s="375"/>
      <c r="BC655" s="167"/>
      <c r="BD655" s="7"/>
      <c r="BH655" s="85"/>
      <c r="BI655" s="343"/>
      <c r="BJ655" s="343"/>
      <c r="BK655" s="343"/>
      <c r="BL655" s="343"/>
      <c r="BM655" s="343"/>
      <c r="BN655" s="343"/>
      <c r="BO655" s="343"/>
      <c r="BP655" s="343"/>
      <c r="BQ655" s="343"/>
      <c r="BR655" s="343"/>
      <c r="BS655" s="343"/>
      <c r="BT655" s="343"/>
      <c r="BU655" s="343"/>
      <c r="BV655" s="343"/>
      <c r="BW655" s="343"/>
      <c r="BX655" s="343"/>
      <c r="BY655" s="343"/>
      <c r="BZ655" s="343"/>
      <c r="CA655" s="343"/>
      <c r="CB655" s="343"/>
      <c r="CC655" s="343"/>
      <c r="CD655" s="343"/>
      <c r="CE655" s="343"/>
      <c r="CF655" s="343"/>
      <c r="CG655" s="343"/>
      <c r="CH655" s="343"/>
      <c r="CI655" s="343"/>
      <c r="CJ655" s="343"/>
      <c r="CK655" s="343"/>
      <c r="CL655" s="343"/>
      <c r="CM655" s="343"/>
      <c r="CN655" s="343"/>
      <c r="CO655" s="343"/>
      <c r="CP655" s="343"/>
      <c r="CQ655" s="343"/>
      <c r="CR655" s="343"/>
      <c r="CS655" s="343"/>
      <c r="CT655" s="343"/>
      <c r="CU655" s="343"/>
      <c r="CV655" s="343"/>
      <c r="CW655" s="343"/>
      <c r="CX655" s="343"/>
      <c r="CY655" s="343"/>
      <c r="CZ655" s="343"/>
      <c r="DA655" s="343"/>
      <c r="DB655" s="343"/>
      <c r="DC655" s="343"/>
      <c r="DD655" s="87"/>
    </row>
    <row r="656" spans="5:108" ht="15.75" customHeight="1" x14ac:dyDescent="0.2">
      <c r="E656" s="5"/>
      <c r="F656" s="6"/>
      <c r="G656" s="373"/>
      <c r="H656" s="374"/>
      <c r="I656" s="374"/>
      <c r="J656" s="375"/>
      <c r="K656" s="395"/>
      <c r="L656" s="396"/>
      <c r="M656" s="396"/>
      <c r="N656" s="396"/>
      <c r="O656" s="396"/>
      <c r="P656" s="396"/>
      <c r="Q656" s="396"/>
      <c r="R656" s="396"/>
      <c r="S656" s="396"/>
      <c r="T656" s="396"/>
      <c r="U656" s="396"/>
      <c r="V656" s="396"/>
      <c r="W656" s="396"/>
      <c r="X656" s="397"/>
      <c r="Y656" s="373"/>
      <c r="Z656" s="374"/>
      <c r="AA656" s="374"/>
      <c r="AB656" s="374"/>
      <c r="AC656" s="375"/>
      <c r="AD656" s="373"/>
      <c r="AE656" s="374"/>
      <c r="AF656" s="374"/>
      <c r="AG656" s="374"/>
      <c r="AH656" s="375"/>
      <c r="AI656" s="373"/>
      <c r="AJ656" s="374"/>
      <c r="AK656" s="374"/>
      <c r="AL656" s="374"/>
      <c r="AM656" s="375"/>
      <c r="AN656" s="373"/>
      <c r="AO656" s="374"/>
      <c r="AP656" s="374"/>
      <c r="AQ656" s="374"/>
      <c r="AR656" s="375"/>
      <c r="AS656" s="373"/>
      <c r="AT656" s="374"/>
      <c r="AU656" s="374"/>
      <c r="AV656" s="374"/>
      <c r="AW656" s="375"/>
      <c r="AX656" s="373"/>
      <c r="AY656" s="374"/>
      <c r="AZ656" s="374"/>
      <c r="BA656" s="374"/>
      <c r="BB656" s="375"/>
      <c r="BC656" s="167"/>
      <c r="BD656" s="7"/>
      <c r="BH656" s="85"/>
      <c r="BI656" s="343"/>
      <c r="BJ656" s="343"/>
      <c r="BK656" s="343"/>
      <c r="BL656" s="343"/>
      <c r="BM656" s="343"/>
      <c r="BN656" s="343"/>
      <c r="BO656" s="343"/>
      <c r="BP656" s="343"/>
      <c r="BQ656" s="343"/>
      <c r="BR656" s="343"/>
      <c r="BS656" s="343"/>
      <c r="BT656" s="343"/>
      <c r="BU656" s="343"/>
      <c r="BV656" s="343"/>
      <c r="BW656" s="343"/>
      <c r="BX656" s="343"/>
      <c r="BY656" s="343"/>
      <c r="BZ656" s="343"/>
      <c r="CA656" s="343"/>
      <c r="CB656" s="343"/>
      <c r="CC656" s="343"/>
      <c r="CD656" s="343"/>
      <c r="CE656" s="343"/>
      <c r="CF656" s="343"/>
      <c r="CG656" s="343"/>
      <c r="CH656" s="343"/>
      <c r="CI656" s="343"/>
      <c r="CJ656" s="343"/>
      <c r="CK656" s="343"/>
      <c r="CL656" s="343"/>
      <c r="CM656" s="343"/>
      <c r="CN656" s="343"/>
      <c r="CO656" s="343"/>
      <c r="CP656" s="343"/>
      <c r="CQ656" s="343"/>
      <c r="CR656" s="343"/>
      <c r="CS656" s="343"/>
      <c r="CT656" s="343"/>
      <c r="CU656" s="343"/>
      <c r="CV656" s="343"/>
      <c r="CW656" s="343"/>
      <c r="CX656" s="343"/>
      <c r="CY656" s="343"/>
      <c r="CZ656" s="343"/>
      <c r="DA656" s="343"/>
      <c r="DB656" s="343"/>
      <c r="DC656" s="343"/>
      <c r="DD656" s="87"/>
    </row>
    <row r="657" spans="5:108" ht="15.75" customHeight="1" x14ac:dyDescent="0.2">
      <c r="E657" s="5"/>
      <c r="F657" s="6"/>
      <c r="G657" s="359"/>
      <c r="H657" s="359"/>
      <c r="I657" s="359"/>
      <c r="J657" s="359"/>
      <c r="K657" s="395"/>
      <c r="L657" s="396"/>
      <c r="M657" s="396"/>
      <c r="N657" s="396"/>
      <c r="O657" s="396"/>
      <c r="P657" s="396"/>
      <c r="Q657" s="396"/>
      <c r="R657" s="396"/>
      <c r="S657" s="396"/>
      <c r="T657" s="396"/>
      <c r="U657" s="396"/>
      <c r="V657" s="396"/>
      <c r="W657" s="396"/>
      <c r="X657" s="397"/>
      <c r="Y657" s="373"/>
      <c r="Z657" s="374"/>
      <c r="AA657" s="374"/>
      <c r="AB657" s="374"/>
      <c r="AC657" s="375"/>
      <c r="AD657" s="373"/>
      <c r="AE657" s="374"/>
      <c r="AF657" s="374"/>
      <c r="AG657" s="374"/>
      <c r="AH657" s="375"/>
      <c r="AI657" s="373"/>
      <c r="AJ657" s="374"/>
      <c r="AK657" s="374"/>
      <c r="AL657" s="374"/>
      <c r="AM657" s="375"/>
      <c r="AN657" s="373"/>
      <c r="AO657" s="374"/>
      <c r="AP657" s="374"/>
      <c r="AQ657" s="374"/>
      <c r="AR657" s="375"/>
      <c r="AS657" s="373"/>
      <c r="AT657" s="374"/>
      <c r="AU657" s="374"/>
      <c r="AV657" s="374"/>
      <c r="AW657" s="375"/>
      <c r="AX657" s="373"/>
      <c r="AY657" s="374"/>
      <c r="AZ657" s="374"/>
      <c r="BA657" s="374"/>
      <c r="BB657" s="375"/>
      <c r="BC657" s="167"/>
      <c r="BD657" s="7"/>
      <c r="BH657" s="85"/>
      <c r="BI657" s="343"/>
      <c r="BJ657" s="343"/>
      <c r="BK657" s="343"/>
      <c r="BL657" s="343"/>
      <c r="BM657" s="343"/>
      <c r="BN657" s="343"/>
      <c r="BO657" s="343"/>
      <c r="BP657" s="343"/>
      <c r="BQ657" s="343"/>
      <c r="BR657" s="343"/>
      <c r="BS657" s="343"/>
      <c r="BT657" s="343"/>
      <c r="BU657" s="343"/>
      <c r="BV657" s="343"/>
      <c r="BW657" s="343"/>
      <c r="BX657" s="343"/>
      <c r="BY657" s="343"/>
      <c r="BZ657" s="343"/>
      <c r="CA657" s="343"/>
      <c r="CB657" s="343"/>
      <c r="CC657" s="343"/>
      <c r="CD657" s="343"/>
      <c r="CE657" s="343"/>
      <c r="CF657" s="343"/>
      <c r="CG657" s="343"/>
      <c r="CH657" s="343"/>
      <c r="CI657" s="343"/>
      <c r="CJ657" s="343"/>
      <c r="CK657" s="343"/>
      <c r="CL657" s="343"/>
      <c r="CM657" s="343"/>
      <c r="CN657" s="343"/>
      <c r="CO657" s="343"/>
      <c r="CP657" s="343"/>
      <c r="CQ657" s="343"/>
      <c r="CR657" s="343"/>
      <c r="CS657" s="343"/>
      <c r="CT657" s="343"/>
      <c r="CU657" s="343"/>
      <c r="CV657" s="343"/>
      <c r="CW657" s="343"/>
      <c r="CX657" s="343"/>
      <c r="CY657" s="343"/>
      <c r="CZ657" s="343"/>
      <c r="DA657" s="343"/>
      <c r="DB657" s="343"/>
      <c r="DC657" s="343"/>
      <c r="DD657" s="87"/>
    </row>
    <row r="658" spans="5:108" ht="15.75" customHeight="1" x14ac:dyDescent="0.2">
      <c r="E658" s="5"/>
      <c r="F658" s="6"/>
      <c r="G658" s="359"/>
      <c r="H658" s="359"/>
      <c r="I658" s="359"/>
      <c r="J658" s="359"/>
      <c r="K658" s="395"/>
      <c r="L658" s="396"/>
      <c r="M658" s="396"/>
      <c r="N658" s="396"/>
      <c r="O658" s="396"/>
      <c r="P658" s="396"/>
      <c r="Q658" s="396"/>
      <c r="R658" s="396"/>
      <c r="S658" s="396"/>
      <c r="T658" s="396"/>
      <c r="U658" s="396"/>
      <c r="V658" s="396"/>
      <c r="W658" s="396"/>
      <c r="X658" s="397"/>
      <c r="Y658" s="373"/>
      <c r="Z658" s="374"/>
      <c r="AA658" s="374"/>
      <c r="AB658" s="374"/>
      <c r="AC658" s="375"/>
      <c r="AD658" s="373"/>
      <c r="AE658" s="374"/>
      <c r="AF658" s="374"/>
      <c r="AG658" s="374"/>
      <c r="AH658" s="375"/>
      <c r="AI658" s="373"/>
      <c r="AJ658" s="374"/>
      <c r="AK658" s="374"/>
      <c r="AL658" s="374"/>
      <c r="AM658" s="375"/>
      <c r="AN658" s="373"/>
      <c r="AO658" s="374"/>
      <c r="AP658" s="374"/>
      <c r="AQ658" s="374"/>
      <c r="AR658" s="375"/>
      <c r="AS658" s="373"/>
      <c r="AT658" s="374"/>
      <c r="AU658" s="374"/>
      <c r="AV658" s="374"/>
      <c r="AW658" s="375"/>
      <c r="AX658" s="373"/>
      <c r="AY658" s="374"/>
      <c r="AZ658" s="374"/>
      <c r="BA658" s="374"/>
      <c r="BB658" s="375"/>
      <c r="BC658" s="167"/>
      <c r="BD658" s="7"/>
      <c r="BH658" s="85"/>
      <c r="BI658" s="343"/>
      <c r="BJ658" s="343"/>
      <c r="BK658" s="343"/>
      <c r="BL658" s="343"/>
      <c r="BM658" s="343"/>
      <c r="BN658" s="343"/>
      <c r="BO658" s="343"/>
      <c r="BP658" s="343"/>
      <c r="BQ658" s="343"/>
      <c r="BR658" s="343"/>
      <c r="BS658" s="343"/>
      <c r="BT658" s="343"/>
      <c r="BU658" s="343"/>
      <c r="BV658" s="343"/>
      <c r="BW658" s="343"/>
      <c r="BX658" s="343"/>
      <c r="BY658" s="343"/>
      <c r="BZ658" s="343"/>
      <c r="CA658" s="343"/>
      <c r="CB658" s="343"/>
      <c r="CC658" s="343"/>
      <c r="CD658" s="343"/>
      <c r="CE658" s="343"/>
      <c r="CF658" s="343"/>
      <c r="CG658" s="343"/>
      <c r="CH658" s="343"/>
      <c r="CI658" s="343"/>
      <c r="CJ658" s="343"/>
      <c r="CK658" s="343"/>
      <c r="CL658" s="343"/>
      <c r="CM658" s="343"/>
      <c r="CN658" s="343"/>
      <c r="CO658" s="343"/>
      <c r="CP658" s="343"/>
      <c r="CQ658" s="343"/>
      <c r="CR658" s="343"/>
      <c r="CS658" s="343"/>
      <c r="CT658" s="343"/>
      <c r="CU658" s="343"/>
      <c r="CV658" s="343"/>
      <c r="CW658" s="343"/>
      <c r="CX658" s="343"/>
      <c r="CY658" s="343"/>
      <c r="CZ658" s="343"/>
      <c r="DA658" s="343"/>
      <c r="DB658" s="343"/>
      <c r="DC658" s="343"/>
      <c r="DD658" s="87"/>
    </row>
    <row r="659" spans="5:108" ht="15.75" customHeight="1" thickBot="1" x14ac:dyDescent="0.25">
      <c r="E659" s="5"/>
      <c r="F659" s="6"/>
      <c r="G659" s="359"/>
      <c r="H659" s="359"/>
      <c r="I659" s="359"/>
      <c r="J659" s="359"/>
      <c r="K659" s="395"/>
      <c r="L659" s="396"/>
      <c r="M659" s="396"/>
      <c r="N659" s="396"/>
      <c r="O659" s="396"/>
      <c r="P659" s="396"/>
      <c r="Q659" s="396"/>
      <c r="R659" s="396"/>
      <c r="S659" s="396"/>
      <c r="T659" s="396"/>
      <c r="U659" s="396"/>
      <c r="V659" s="396"/>
      <c r="W659" s="396"/>
      <c r="X659" s="397"/>
      <c r="Y659" s="373"/>
      <c r="Z659" s="374"/>
      <c r="AA659" s="374"/>
      <c r="AB659" s="374"/>
      <c r="AC659" s="375"/>
      <c r="AD659" s="373"/>
      <c r="AE659" s="374"/>
      <c r="AF659" s="374"/>
      <c r="AG659" s="374"/>
      <c r="AH659" s="375"/>
      <c r="AI659" s="373"/>
      <c r="AJ659" s="374"/>
      <c r="AK659" s="374"/>
      <c r="AL659" s="374"/>
      <c r="AM659" s="375"/>
      <c r="AN659" s="373"/>
      <c r="AO659" s="374"/>
      <c r="AP659" s="374"/>
      <c r="AQ659" s="374"/>
      <c r="AR659" s="375"/>
      <c r="AS659" s="373"/>
      <c r="AT659" s="374"/>
      <c r="AU659" s="374"/>
      <c r="AV659" s="374"/>
      <c r="AW659" s="375"/>
      <c r="AX659" s="373"/>
      <c r="AY659" s="374"/>
      <c r="AZ659" s="374"/>
      <c r="BA659" s="374"/>
      <c r="BB659" s="375"/>
      <c r="BC659" s="167"/>
      <c r="BD659" s="7"/>
      <c r="BH659" s="88"/>
      <c r="BI659" s="89"/>
      <c r="BJ659" s="89"/>
      <c r="BK659" s="89"/>
      <c r="BL659" s="89"/>
      <c r="BM659" s="89"/>
      <c r="BN659" s="89"/>
      <c r="BO659" s="89"/>
      <c r="BP659" s="89"/>
      <c r="BQ659" s="89"/>
      <c r="BR659" s="89"/>
      <c r="BS659" s="89"/>
      <c r="BT659" s="89"/>
      <c r="BU659" s="89"/>
      <c r="BV659" s="89"/>
      <c r="BW659" s="89"/>
      <c r="BX659" s="89"/>
      <c r="BY659" s="89"/>
      <c r="BZ659" s="89"/>
      <c r="CA659" s="89"/>
      <c r="CB659" s="89"/>
      <c r="CC659" s="89"/>
      <c r="CD659" s="89"/>
      <c r="CE659" s="89"/>
      <c r="CF659" s="89"/>
      <c r="CG659" s="89"/>
      <c r="CH659" s="89"/>
      <c r="CI659" s="89"/>
      <c r="CJ659" s="89"/>
      <c r="CK659" s="89"/>
      <c r="CL659" s="89"/>
      <c r="CM659" s="89"/>
      <c r="CN659" s="89"/>
      <c r="CO659" s="89"/>
      <c r="CP659" s="89"/>
      <c r="CQ659" s="89"/>
      <c r="CR659" s="89"/>
      <c r="CS659" s="89"/>
      <c r="CT659" s="89"/>
      <c r="CU659" s="89"/>
      <c r="CV659" s="89"/>
      <c r="CW659" s="89"/>
      <c r="CX659" s="89"/>
      <c r="CY659" s="89"/>
      <c r="CZ659" s="89"/>
      <c r="DA659" s="89"/>
      <c r="DB659" s="89"/>
      <c r="DC659" s="89"/>
      <c r="DD659" s="90"/>
    </row>
    <row r="660" spans="5:108" ht="15.75" customHeight="1" x14ac:dyDescent="0.2">
      <c r="E660" s="5"/>
      <c r="F660" s="6"/>
      <c r="G660" s="373"/>
      <c r="H660" s="374"/>
      <c r="I660" s="374"/>
      <c r="J660" s="375"/>
      <c r="K660" s="359"/>
      <c r="L660" s="359"/>
      <c r="M660" s="359"/>
      <c r="N660" s="359"/>
      <c r="O660" s="359"/>
      <c r="P660" s="359"/>
      <c r="Q660" s="359"/>
      <c r="R660" s="359"/>
      <c r="S660" s="359"/>
      <c r="T660" s="359"/>
      <c r="U660" s="359"/>
      <c r="V660" s="359"/>
      <c r="W660" s="359"/>
      <c r="X660" s="359"/>
      <c r="Y660" s="373"/>
      <c r="Z660" s="374"/>
      <c r="AA660" s="374"/>
      <c r="AB660" s="374"/>
      <c r="AC660" s="375"/>
      <c r="AD660" s="373"/>
      <c r="AE660" s="374"/>
      <c r="AF660" s="374"/>
      <c r="AG660" s="374"/>
      <c r="AH660" s="375"/>
      <c r="AI660" s="373"/>
      <c r="AJ660" s="374"/>
      <c r="AK660" s="374"/>
      <c r="AL660" s="374"/>
      <c r="AM660" s="375"/>
      <c r="AN660" s="373"/>
      <c r="AO660" s="374"/>
      <c r="AP660" s="374"/>
      <c r="AQ660" s="374"/>
      <c r="AR660" s="375"/>
      <c r="AS660" s="373"/>
      <c r="AT660" s="374"/>
      <c r="AU660" s="374"/>
      <c r="AV660" s="374"/>
      <c r="AW660" s="375"/>
      <c r="AX660" s="373"/>
      <c r="AY660" s="374"/>
      <c r="AZ660" s="374"/>
      <c r="BA660" s="374"/>
      <c r="BB660" s="375"/>
      <c r="BC660" s="167"/>
      <c r="BD660" s="7"/>
    </row>
    <row r="661" spans="5:108" ht="15.75" customHeight="1" x14ac:dyDescent="0.2">
      <c r="E661" s="5"/>
      <c r="F661" s="6"/>
      <c r="G661" s="373"/>
      <c r="H661" s="374"/>
      <c r="I661" s="374"/>
      <c r="J661" s="375"/>
      <c r="K661" s="395"/>
      <c r="L661" s="396"/>
      <c r="M661" s="396"/>
      <c r="N661" s="396"/>
      <c r="O661" s="396"/>
      <c r="P661" s="396"/>
      <c r="Q661" s="396"/>
      <c r="R661" s="396"/>
      <c r="S661" s="396"/>
      <c r="T661" s="396"/>
      <c r="U661" s="396"/>
      <c r="V661" s="396"/>
      <c r="W661" s="396"/>
      <c r="X661" s="397"/>
      <c r="Y661" s="373"/>
      <c r="Z661" s="374"/>
      <c r="AA661" s="374"/>
      <c r="AB661" s="374"/>
      <c r="AC661" s="375"/>
      <c r="AD661" s="373"/>
      <c r="AE661" s="374"/>
      <c r="AF661" s="374"/>
      <c r="AG661" s="374"/>
      <c r="AH661" s="375"/>
      <c r="AI661" s="373"/>
      <c r="AJ661" s="374"/>
      <c r="AK661" s="374"/>
      <c r="AL661" s="374"/>
      <c r="AM661" s="375"/>
      <c r="AN661" s="373"/>
      <c r="AO661" s="374"/>
      <c r="AP661" s="374"/>
      <c r="AQ661" s="374"/>
      <c r="AR661" s="375"/>
      <c r="AS661" s="373"/>
      <c r="AT661" s="374"/>
      <c r="AU661" s="374"/>
      <c r="AV661" s="374"/>
      <c r="AW661" s="375"/>
      <c r="AX661" s="373"/>
      <c r="AY661" s="374"/>
      <c r="AZ661" s="374"/>
      <c r="BA661" s="374"/>
      <c r="BB661" s="375"/>
      <c r="BC661" s="167"/>
      <c r="BD661" s="7"/>
    </row>
    <row r="662" spans="5:108" ht="15.75" customHeight="1" x14ac:dyDescent="0.2">
      <c r="E662" s="5"/>
      <c r="F662" s="6"/>
      <c r="G662" s="373"/>
      <c r="H662" s="374"/>
      <c r="I662" s="374"/>
      <c r="J662" s="375"/>
      <c r="K662" s="395"/>
      <c r="L662" s="396"/>
      <c r="M662" s="396"/>
      <c r="N662" s="396"/>
      <c r="O662" s="396"/>
      <c r="P662" s="396"/>
      <c r="Q662" s="396"/>
      <c r="R662" s="396"/>
      <c r="S662" s="396"/>
      <c r="T662" s="396"/>
      <c r="U662" s="396"/>
      <c r="V662" s="396"/>
      <c r="W662" s="396"/>
      <c r="X662" s="397"/>
      <c r="Y662" s="373"/>
      <c r="Z662" s="374"/>
      <c r="AA662" s="374"/>
      <c r="AB662" s="374"/>
      <c r="AC662" s="375"/>
      <c r="AD662" s="373"/>
      <c r="AE662" s="374"/>
      <c r="AF662" s="374"/>
      <c r="AG662" s="374"/>
      <c r="AH662" s="375"/>
      <c r="AI662" s="373"/>
      <c r="AJ662" s="374"/>
      <c r="AK662" s="374"/>
      <c r="AL662" s="374"/>
      <c r="AM662" s="375"/>
      <c r="AN662" s="373"/>
      <c r="AO662" s="374"/>
      <c r="AP662" s="374"/>
      <c r="AQ662" s="374"/>
      <c r="AR662" s="375"/>
      <c r="AS662" s="373"/>
      <c r="AT662" s="374"/>
      <c r="AU662" s="374"/>
      <c r="AV662" s="374"/>
      <c r="AW662" s="375"/>
      <c r="AX662" s="373"/>
      <c r="AY662" s="374"/>
      <c r="AZ662" s="374"/>
      <c r="BA662" s="374"/>
      <c r="BB662" s="375"/>
      <c r="BC662" s="167"/>
      <c r="BD662" s="7"/>
    </row>
    <row r="663" spans="5:108" ht="15.75" customHeight="1" x14ac:dyDescent="0.2">
      <c r="E663" s="5"/>
      <c r="F663" s="6"/>
      <c r="G663" s="359"/>
      <c r="H663" s="359"/>
      <c r="I663" s="359"/>
      <c r="J663" s="359"/>
      <c r="K663" s="395"/>
      <c r="L663" s="396"/>
      <c r="M663" s="396"/>
      <c r="N663" s="396"/>
      <c r="O663" s="396"/>
      <c r="P663" s="396"/>
      <c r="Q663" s="396"/>
      <c r="R663" s="396"/>
      <c r="S663" s="396"/>
      <c r="T663" s="396"/>
      <c r="U663" s="396"/>
      <c r="V663" s="396"/>
      <c r="W663" s="396"/>
      <c r="X663" s="397"/>
      <c r="Y663" s="373"/>
      <c r="Z663" s="374"/>
      <c r="AA663" s="374"/>
      <c r="AB663" s="374"/>
      <c r="AC663" s="375"/>
      <c r="AD663" s="373"/>
      <c r="AE663" s="374"/>
      <c r="AF663" s="374"/>
      <c r="AG663" s="374"/>
      <c r="AH663" s="375"/>
      <c r="AI663" s="373"/>
      <c r="AJ663" s="374"/>
      <c r="AK663" s="374"/>
      <c r="AL663" s="374"/>
      <c r="AM663" s="375"/>
      <c r="AN663" s="373"/>
      <c r="AO663" s="374"/>
      <c r="AP663" s="374"/>
      <c r="AQ663" s="374"/>
      <c r="AR663" s="375"/>
      <c r="AS663" s="373"/>
      <c r="AT663" s="374"/>
      <c r="AU663" s="374"/>
      <c r="AV663" s="374"/>
      <c r="AW663" s="375"/>
      <c r="AX663" s="373"/>
      <c r="AY663" s="374"/>
      <c r="AZ663" s="374"/>
      <c r="BA663" s="374"/>
      <c r="BB663" s="375"/>
      <c r="BC663" s="167"/>
      <c r="BD663" s="7"/>
    </row>
    <row r="664" spans="5:108" ht="15.75" customHeight="1" x14ac:dyDescent="0.2">
      <c r="E664" s="5"/>
      <c r="F664" s="6"/>
      <c r="G664" s="359"/>
      <c r="H664" s="359"/>
      <c r="I664" s="359"/>
      <c r="J664" s="359"/>
      <c r="K664" s="395"/>
      <c r="L664" s="396"/>
      <c r="M664" s="396"/>
      <c r="N664" s="396"/>
      <c r="O664" s="396"/>
      <c r="P664" s="396"/>
      <c r="Q664" s="396"/>
      <c r="R664" s="396"/>
      <c r="S664" s="396"/>
      <c r="T664" s="396"/>
      <c r="U664" s="396"/>
      <c r="V664" s="396"/>
      <c r="W664" s="396"/>
      <c r="X664" s="397"/>
      <c r="Y664" s="373"/>
      <c r="Z664" s="374"/>
      <c r="AA664" s="374"/>
      <c r="AB664" s="374"/>
      <c r="AC664" s="375"/>
      <c r="AD664" s="373"/>
      <c r="AE664" s="374"/>
      <c r="AF664" s="374"/>
      <c r="AG664" s="374"/>
      <c r="AH664" s="375"/>
      <c r="AI664" s="373"/>
      <c r="AJ664" s="374"/>
      <c r="AK664" s="374"/>
      <c r="AL664" s="374"/>
      <c r="AM664" s="375"/>
      <c r="AN664" s="373"/>
      <c r="AO664" s="374"/>
      <c r="AP664" s="374"/>
      <c r="AQ664" s="374"/>
      <c r="AR664" s="375"/>
      <c r="AS664" s="373"/>
      <c r="AT664" s="374"/>
      <c r="AU664" s="374"/>
      <c r="AV664" s="374"/>
      <c r="AW664" s="375"/>
      <c r="AX664" s="373"/>
      <c r="AY664" s="374"/>
      <c r="AZ664" s="374"/>
      <c r="BA664" s="374"/>
      <c r="BB664" s="375"/>
      <c r="BC664" s="167"/>
      <c r="BD664" s="7"/>
    </row>
    <row r="665" spans="5:108" ht="15.75" customHeight="1" x14ac:dyDescent="0.2">
      <c r="E665" s="5"/>
      <c r="F665" s="6"/>
      <c r="G665" s="359"/>
      <c r="H665" s="359"/>
      <c r="I665" s="359"/>
      <c r="J665" s="359"/>
      <c r="K665" s="395"/>
      <c r="L665" s="396"/>
      <c r="M665" s="396"/>
      <c r="N665" s="396"/>
      <c r="O665" s="396"/>
      <c r="P665" s="396"/>
      <c r="Q665" s="396"/>
      <c r="R665" s="396"/>
      <c r="S665" s="396"/>
      <c r="T665" s="396"/>
      <c r="U665" s="396"/>
      <c r="V665" s="396"/>
      <c r="W665" s="396"/>
      <c r="X665" s="397"/>
      <c r="Y665" s="373"/>
      <c r="Z665" s="374"/>
      <c r="AA665" s="374"/>
      <c r="AB665" s="374"/>
      <c r="AC665" s="375"/>
      <c r="AD665" s="373"/>
      <c r="AE665" s="374"/>
      <c r="AF665" s="374"/>
      <c r="AG665" s="374"/>
      <c r="AH665" s="375"/>
      <c r="AI665" s="373"/>
      <c r="AJ665" s="374"/>
      <c r="AK665" s="374"/>
      <c r="AL665" s="374"/>
      <c r="AM665" s="375"/>
      <c r="AN665" s="373"/>
      <c r="AO665" s="374"/>
      <c r="AP665" s="374"/>
      <c r="AQ665" s="374"/>
      <c r="AR665" s="375"/>
      <c r="AS665" s="373"/>
      <c r="AT665" s="374"/>
      <c r="AU665" s="374"/>
      <c r="AV665" s="374"/>
      <c r="AW665" s="375"/>
      <c r="AX665" s="373"/>
      <c r="AY665" s="374"/>
      <c r="AZ665" s="374"/>
      <c r="BA665" s="374"/>
      <c r="BB665" s="375"/>
      <c r="BC665" s="167"/>
      <c r="BD665" s="7"/>
    </row>
    <row r="666" spans="5:108" ht="15.75" customHeight="1" x14ac:dyDescent="0.2">
      <c r="E666" s="5"/>
      <c r="F666" s="6"/>
      <c r="G666" s="167"/>
      <c r="H666" s="167"/>
      <c r="I666" s="167"/>
      <c r="J666" s="167"/>
      <c r="K666" s="167"/>
      <c r="L666" s="167"/>
      <c r="M666" s="167"/>
      <c r="N666" s="167"/>
      <c r="O666" s="167"/>
      <c r="P666" s="167"/>
      <c r="Q666" s="167"/>
      <c r="R666" s="167"/>
      <c r="S666" s="167"/>
      <c r="T666" s="167"/>
      <c r="U666" s="167"/>
      <c r="V666" s="167"/>
      <c r="W666" s="167"/>
      <c r="X666" s="167"/>
      <c r="Y666" s="167"/>
      <c r="Z666" s="167"/>
      <c r="AA666" s="167"/>
      <c r="AB666" s="167"/>
      <c r="AC666" s="167"/>
      <c r="AD666" s="167"/>
      <c r="AE666" s="167"/>
      <c r="AF666" s="167"/>
      <c r="AG666" s="167"/>
      <c r="AH666" s="167"/>
      <c r="AI666" s="167"/>
      <c r="AJ666" s="167"/>
      <c r="AK666" s="167"/>
      <c r="AL666" s="167"/>
      <c r="AM666" s="167"/>
      <c r="AN666" s="167"/>
      <c r="AO666" s="167"/>
      <c r="AP666" s="167"/>
      <c r="AQ666" s="167"/>
      <c r="AR666" s="167"/>
      <c r="AS666" s="167"/>
      <c r="AT666" s="167"/>
      <c r="AU666" s="167"/>
      <c r="AV666" s="167"/>
      <c r="AW666" s="167"/>
      <c r="AX666" s="167"/>
      <c r="AY666" s="167"/>
      <c r="AZ666" s="167"/>
      <c r="BA666" s="167"/>
      <c r="BB666" s="167"/>
      <c r="BC666" s="167"/>
      <c r="BD666" s="7"/>
    </row>
    <row r="667" spans="5:108" ht="15.75" customHeight="1" x14ac:dyDescent="0.2">
      <c r="E667" s="5"/>
      <c r="F667" s="6"/>
      <c r="G667" s="167"/>
      <c r="H667" s="167"/>
      <c r="I667" s="167"/>
      <c r="J667" s="167"/>
      <c r="K667" s="167"/>
      <c r="L667" s="167"/>
      <c r="M667" s="167"/>
      <c r="N667" s="167"/>
      <c r="O667" s="167"/>
      <c r="P667" s="167"/>
      <c r="Q667" s="167"/>
      <c r="R667" s="167"/>
      <c r="S667" s="167"/>
      <c r="T667" s="167"/>
      <c r="U667" s="167"/>
      <c r="V667" s="167"/>
      <c r="W667" s="167"/>
      <c r="X667" s="167"/>
      <c r="Y667" s="167"/>
      <c r="Z667" s="167"/>
      <c r="AA667" s="167"/>
      <c r="AB667" s="167"/>
      <c r="AC667" s="167"/>
      <c r="AD667" s="167"/>
      <c r="AE667" s="167"/>
      <c r="AF667" s="167"/>
      <c r="AG667" s="167"/>
      <c r="AH667" s="167"/>
      <c r="AI667" s="167"/>
      <c r="AJ667" s="167"/>
      <c r="AK667" s="167"/>
      <c r="AL667" s="167"/>
      <c r="AM667" s="167"/>
      <c r="AN667" s="167"/>
      <c r="AO667" s="167"/>
      <c r="AP667" s="167"/>
      <c r="AQ667" s="167"/>
      <c r="AR667" s="167"/>
      <c r="AS667" s="167"/>
      <c r="AT667" s="167"/>
      <c r="AU667" s="167"/>
      <c r="AV667" s="167"/>
      <c r="AW667" s="167"/>
      <c r="AX667" s="167"/>
      <c r="AY667" s="167"/>
      <c r="AZ667" s="167"/>
      <c r="BA667" s="167"/>
      <c r="BB667" s="167"/>
      <c r="BC667" s="167"/>
      <c r="BD667" s="7"/>
    </row>
    <row r="668" spans="5:108" ht="15.75" thickBot="1" x14ac:dyDescent="0.25">
      <c r="E668" s="21"/>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3"/>
    </row>
    <row r="674" spans="5:108" ht="21" thickBot="1" x14ac:dyDescent="0.35">
      <c r="E674" s="27" t="s">
        <v>1275</v>
      </c>
    </row>
    <row r="675" spans="5:108" x14ac:dyDescent="0.2">
      <c r="E675" s="2"/>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4"/>
      <c r="BH675" s="82"/>
      <c r="BI675" s="83"/>
      <c r="BJ675" s="83"/>
      <c r="BK675" s="83"/>
      <c r="BL675" s="83"/>
      <c r="BM675" s="83"/>
      <c r="BN675" s="83"/>
      <c r="BO675" s="83"/>
      <c r="BP675" s="83"/>
      <c r="BQ675" s="83"/>
      <c r="BR675" s="83"/>
      <c r="BS675" s="83"/>
      <c r="BT675" s="83"/>
      <c r="BU675" s="83"/>
      <c r="BV675" s="83"/>
      <c r="BW675" s="83"/>
      <c r="BX675" s="83"/>
      <c r="BY675" s="83"/>
      <c r="BZ675" s="83"/>
      <c r="CA675" s="83"/>
      <c r="CB675" s="83"/>
      <c r="CC675" s="83"/>
      <c r="CD675" s="83"/>
      <c r="CE675" s="83"/>
      <c r="CF675" s="83"/>
      <c r="CG675" s="83"/>
      <c r="CH675" s="83"/>
      <c r="CI675" s="83"/>
      <c r="CJ675" s="83"/>
      <c r="CK675" s="83"/>
      <c r="CL675" s="83"/>
      <c r="CM675" s="83"/>
      <c r="CN675" s="83"/>
      <c r="CO675" s="83"/>
      <c r="CP675" s="83"/>
      <c r="CQ675" s="83"/>
      <c r="CR675" s="83"/>
      <c r="CS675" s="83"/>
      <c r="CT675" s="83"/>
      <c r="CU675" s="83"/>
      <c r="CV675" s="83"/>
      <c r="CW675" s="83"/>
      <c r="CX675" s="83"/>
      <c r="CY675" s="83"/>
      <c r="CZ675" s="83"/>
      <c r="DA675" s="83"/>
      <c r="DB675" s="83"/>
      <c r="DC675" s="83"/>
      <c r="DD675" s="84"/>
    </row>
    <row r="676" spans="5:108" x14ac:dyDescent="0.2">
      <c r="E676" s="5"/>
      <c r="F676" s="6" t="s">
        <v>315</v>
      </c>
      <c r="G676" s="6"/>
      <c r="H676" s="6"/>
      <c r="I676" s="365">
        <v>2023</v>
      </c>
      <c r="J676" s="366"/>
      <c r="K676" s="366"/>
      <c r="L676" s="367"/>
      <c r="M676" s="103" t="s">
        <v>34</v>
      </c>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430" t="s">
        <v>30</v>
      </c>
      <c r="AY676" s="431"/>
      <c r="AZ676" s="431"/>
      <c r="BA676" s="432"/>
      <c r="BB676" s="6"/>
      <c r="BC676" s="6"/>
      <c r="BD676" s="7"/>
      <c r="BH676" s="85"/>
      <c r="BI676" s="86"/>
      <c r="BJ676" s="86"/>
      <c r="BK676" s="86"/>
      <c r="BL676" s="86"/>
      <c r="BM676" s="86"/>
      <c r="BN676" s="86"/>
      <c r="BO676" s="86"/>
      <c r="BP676" s="86"/>
      <c r="BQ676" s="86"/>
      <c r="BR676" s="86"/>
      <c r="BS676" s="86"/>
      <c r="BT676" s="86"/>
      <c r="BU676" s="86"/>
      <c r="BV676" s="86"/>
      <c r="BW676" s="86"/>
      <c r="BX676" s="86"/>
      <c r="BY676" s="86"/>
      <c r="BZ676" s="86"/>
      <c r="CA676" s="86"/>
      <c r="CB676" s="86"/>
      <c r="CC676" s="86"/>
      <c r="CD676" s="86"/>
      <c r="CE676" s="86"/>
      <c r="CF676" s="86"/>
      <c r="CG676" s="86"/>
      <c r="CH676" s="86"/>
      <c r="CI676" s="86"/>
      <c r="CJ676" s="86"/>
      <c r="CK676" s="86"/>
      <c r="CL676" s="86"/>
      <c r="CM676" s="86"/>
      <c r="CN676" s="86"/>
      <c r="CO676" s="86"/>
      <c r="CP676" s="86"/>
      <c r="CQ676" s="86"/>
      <c r="CR676" s="86"/>
      <c r="CS676" s="86"/>
      <c r="CT676" s="86"/>
      <c r="CU676" s="86"/>
      <c r="CV676" s="86"/>
      <c r="CW676" s="86"/>
      <c r="CX676" s="86"/>
      <c r="CY676" s="86"/>
      <c r="CZ676" s="86"/>
      <c r="DA676" s="86"/>
      <c r="DB676" s="86"/>
      <c r="DC676" s="86"/>
      <c r="DD676" s="87"/>
    </row>
    <row r="677" spans="5:108" x14ac:dyDescent="0.2">
      <c r="E677" s="5"/>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433"/>
      <c r="AY677" s="434"/>
      <c r="AZ677" s="434"/>
      <c r="BA677" s="435"/>
      <c r="BB677" s="6"/>
      <c r="BC677" s="6"/>
      <c r="BD677" s="7"/>
      <c r="BH677" s="85"/>
      <c r="BI677" s="86"/>
      <c r="BJ677" s="86"/>
      <c r="BK677" s="86"/>
      <c r="BL677" s="86"/>
      <c r="BM677" s="86"/>
      <c r="BN677" s="86"/>
      <c r="BO677" s="86"/>
      <c r="BP677" s="86"/>
      <c r="BQ677" s="86"/>
      <c r="BR677" s="86"/>
      <c r="BS677" s="86"/>
      <c r="BT677" s="86"/>
      <c r="BU677" s="86"/>
      <c r="BV677" s="86"/>
      <c r="BW677" s="86"/>
      <c r="BX677" s="86"/>
      <c r="BY677" s="86"/>
      <c r="BZ677" s="86"/>
      <c r="CA677" s="86"/>
      <c r="CB677" s="86"/>
      <c r="CC677" s="86"/>
      <c r="CD677" s="86"/>
      <c r="CE677" s="86"/>
      <c r="CF677" s="86"/>
      <c r="CG677" s="86"/>
      <c r="CH677" s="86"/>
      <c r="CI677" s="86"/>
      <c r="CJ677" s="86"/>
      <c r="CK677" s="86"/>
      <c r="CL677" s="86"/>
      <c r="CM677" s="86"/>
      <c r="CN677" s="86"/>
      <c r="CO677" s="86"/>
      <c r="CP677" s="86"/>
      <c r="CQ677" s="86"/>
      <c r="CR677" s="86"/>
      <c r="CS677" s="86"/>
      <c r="CT677" s="86"/>
      <c r="CU677" s="86"/>
      <c r="CV677" s="86"/>
      <c r="CW677" s="86"/>
      <c r="CX677" s="86"/>
      <c r="CY677" s="86"/>
      <c r="CZ677" s="86"/>
      <c r="DA677" s="86"/>
      <c r="DB677" s="86"/>
      <c r="DC677" s="86"/>
      <c r="DD677" s="87"/>
    </row>
    <row r="678" spans="5:108" x14ac:dyDescent="0.2">
      <c r="E678" s="5"/>
      <c r="F678" s="438" t="s">
        <v>316</v>
      </c>
      <c r="G678" s="439"/>
      <c r="H678" s="439"/>
      <c r="I678" s="439"/>
      <c r="J678" s="439"/>
      <c r="K678" s="439"/>
      <c r="L678" s="439"/>
      <c r="M678" s="439"/>
      <c r="N678" s="439"/>
      <c r="O678" s="439"/>
      <c r="P678" s="439"/>
      <c r="Q678" s="439"/>
      <c r="R678" s="439"/>
      <c r="S678" s="439"/>
      <c r="T678" s="439"/>
      <c r="U678" s="439"/>
      <c r="V678" s="439"/>
      <c r="W678" s="440"/>
      <c r="X678" s="6"/>
      <c r="Y678" s="6"/>
      <c r="Z678" s="8" t="s">
        <v>196</v>
      </c>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10"/>
      <c r="BB678" s="6"/>
      <c r="BC678" s="6"/>
      <c r="BD678" s="7"/>
      <c r="BH678" s="85"/>
      <c r="BI678" s="86" t="s">
        <v>35</v>
      </c>
      <c r="BJ678" s="86"/>
      <c r="BK678" s="86"/>
      <c r="BL678" s="86"/>
      <c r="BM678" s="86"/>
      <c r="BN678" s="86"/>
      <c r="BO678" s="86"/>
      <c r="BP678" s="86"/>
      <c r="BQ678" s="86"/>
      <c r="BR678" s="86"/>
      <c r="BS678" s="86"/>
      <c r="BT678" s="86"/>
      <c r="BU678" s="86"/>
      <c r="BV678" s="86"/>
      <c r="BW678" s="86"/>
      <c r="BX678" s="86"/>
      <c r="BY678" s="86"/>
      <c r="BZ678" s="86"/>
      <c r="CA678" s="86"/>
      <c r="CB678" s="86"/>
      <c r="CC678" s="86"/>
      <c r="CD678" s="86"/>
      <c r="CE678" s="86"/>
      <c r="CF678" s="86"/>
      <c r="CG678" s="86"/>
      <c r="CH678" s="86"/>
      <c r="CI678" s="86"/>
      <c r="CJ678" s="86"/>
      <c r="CK678" s="86"/>
      <c r="CL678" s="86"/>
      <c r="CM678" s="86"/>
      <c r="CN678" s="86"/>
      <c r="CO678" s="86"/>
      <c r="CP678" s="86"/>
      <c r="CQ678" s="86"/>
      <c r="CR678" s="86"/>
      <c r="CS678" s="86"/>
      <c r="CT678" s="86"/>
      <c r="CU678" s="86"/>
      <c r="CV678" s="86"/>
      <c r="CW678" s="86"/>
      <c r="CX678" s="86"/>
      <c r="CY678" s="86"/>
      <c r="CZ678" s="86"/>
      <c r="DA678" s="86"/>
      <c r="DB678" s="86"/>
      <c r="DC678" s="86"/>
      <c r="DD678" s="87"/>
    </row>
    <row r="679" spans="5:108" x14ac:dyDescent="0.2">
      <c r="E679" s="5"/>
      <c r="F679" s="11"/>
      <c r="G679" s="42" t="s">
        <v>0</v>
      </c>
      <c r="H679" s="43"/>
      <c r="I679" s="43"/>
      <c r="J679" s="43"/>
      <c r="K679" s="43"/>
      <c r="L679" s="43"/>
      <c r="M679" s="43"/>
      <c r="N679" s="43"/>
      <c r="O679" s="43"/>
      <c r="P679" s="43"/>
      <c r="Q679" s="43"/>
      <c r="R679" s="43"/>
      <c r="S679" s="43"/>
      <c r="T679" s="43"/>
      <c r="U679" s="43"/>
      <c r="V679" s="43"/>
      <c r="W679" s="44"/>
      <c r="X679" s="6"/>
      <c r="Y679" s="6"/>
      <c r="Z679" s="12"/>
      <c r="AA679" s="80" t="s">
        <v>51</v>
      </c>
      <c r="AB679" s="19" t="s">
        <v>181</v>
      </c>
      <c r="AC679" s="80"/>
      <c r="AD679" s="19"/>
      <c r="AE679" s="19"/>
      <c r="AF679" s="19"/>
      <c r="AG679" s="19"/>
      <c r="AH679" s="19"/>
      <c r="AI679" s="19"/>
      <c r="AJ679" s="19"/>
      <c r="AK679" s="19"/>
      <c r="AL679" s="19"/>
      <c r="AM679" s="19"/>
      <c r="AN679" s="19"/>
      <c r="AO679" s="19"/>
      <c r="AP679" s="19"/>
      <c r="AQ679" s="19"/>
      <c r="AR679" s="20"/>
      <c r="AS679" s="6"/>
      <c r="AT679" s="6"/>
      <c r="AU679" s="6"/>
      <c r="AV679" s="6"/>
      <c r="AW679" s="6"/>
      <c r="AX679" s="6"/>
      <c r="AY679" s="6"/>
      <c r="AZ679" s="6"/>
      <c r="BA679" s="15"/>
      <c r="BB679" s="6"/>
      <c r="BC679" s="6"/>
      <c r="BD679" s="7"/>
      <c r="BH679" s="85"/>
      <c r="BI679" s="86"/>
      <c r="BJ679" s="86" t="s">
        <v>36</v>
      </c>
      <c r="BK679" s="86"/>
      <c r="BL679" s="86"/>
      <c r="BM679" s="86"/>
      <c r="BN679" s="86"/>
      <c r="BO679" s="86"/>
      <c r="BP679" s="86"/>
      <c r="BQ679" s="86"/>
      <c r="BR679" s="86"/>
      <c r="BS679" s="86"/>
      <c r="BT679" s="86"/>
      <c r="BU679" s="86"/>
      <c r="BV679" s="86"/>
      <c r="BW679" s="86"/>
      <c r="BX679" s="86"/>
      <c r="BY679" s="86"/>
      <c r="BZ679" s="86"/>
      <c r="CA679" s="86"/>
      <c r="CB679" s="86"/>
      <c r="CC679" s="86"/>
      <c r="CD679" s="86"/>
      <c r="CE679" s="86"/>
      <c r="CF679" s="86"/>
      <c r="CG679" s="86"/>
      <c r="CH679" s="86"/>
      <c r="CI679" s="86"/>
      <c r="CJ679" s="86"/>
      <c r="CK679" s="86"/>
      <c r="CL679" s="86"/>
      <c r="CM679" s="86"/>
      <c r="CN679" s="86"/>
      <c r="CO679" s="86"/>
      <c r="CP679" s="86"/>
      <c r="CQ679" s="86"/>
      <c r="CR679" s="86"/>
      <c r="CS679" s="86"/>
      <c r="CT679" s="86"/>
      <c r="CU679" s="86"/>
      <c r="CV679" s="86"/>
      <c r="CW679" s="86"/>
      <c r="CX679" s="86"/>
      <c r="CY679" s="86"/>
      <c r="CZ679" s="86"/>
      <c r="DA679" s="86"/>
      <c r="DB679" s="86"/>
      <c r="DC679" s="86"/>
      <c r="DD679" s="87"/>
    </row>
    <row r="680" spans="5:108" x14ac:dyDescent="0.2">
      <c r="E680" s="5"/>
      <c r="F680" s="12"/>
      <c r="G680" s="6"/>
      <c r="H680" s="13"/>
      <c r="I680" s="42" t="s">
        <v>1</v>
      </c>
      <c r="J680" s="43"/>
      <c r="K680" s="43"/>
      <c r="L680" s="43"/>
      <c r="M680" s="43"/>
      <c r="N680" s="43"/>
      <c r="O680" s="43"/>
      <c r="P680" s="43"/>
      <c r="Q680" s="43"/>
      <c r="R680" s="43"/>
      <c r="S680" s="43"/>
      <c r="T680" s="43"/>
      <c r="U680" s="43"/>
      <c r="V680" s="43"/>
      <c r="W680" s="44"/>
      <c r="X680" s="6"/>
      <c r="Y680" s="6"/>
      <c r="Z680" s="12"/>
      <c r="AA680" s="6"/>
      <c r="AB680" s="6"/>
      <c r="AC680" s="6"/>
      <c r="AD680" s="6"/>
      <c r="AE680" s="54" t="s">
        <v>51</v>
      </c>
      <c r="AF680" s="43" t="s">
        <v>17</v>
      </c>
      <c r="AG680" s="43"/>
      <c r="AH680" s="43"/>
      <c r="AI680" s="43"/>
      <c r="AJ680" s="43"/>
      <c r="AK680" s="43"/>
      <c r="AL680" s="43"/>
      <c r="AM680" s="43"/>
      <c r="AN680" s="43"/>
      <c r="AO680" s="43"/>
      <c r="AP680" s="43"/>
      <c r="AQ680" s="43"/>
      <c r="AR680" s="44"/>
      <c r="AS680" s="6"/>
      <c r="AT680" s="6"/>
      <c r="AU680" s="6"/>
      <c r="AV680" s="6"/>
      <c r="AW680" s="6"/>
      <c r="AX680" s="6"/>
      <c r="AY680" s="6"/>
      <c r="AZ680" s="6"/>
      <c r="BA680" s="15"/>
      <c r="BB680" s="6"/>
      <c r="BC680" s="6"/>
      <c r="BD680" s="7"/>
      <c r="BH680" s="85"/>
      <c r="BI680" s="86"/>
      <c r="BJ680" s="86" t="s">
        <v>37</v>
      </c>
      <c r="BK680" s="86"/>
      <c r="BL680" s="86"/>
      <c r="BM680" s="86"/>
      <c r="BN680" s="86"/>
      <c r="BO680" s="86"/>
      <c r="BP680" s="86"/>
      <c r="BQ680" s="86"/>
      <c r="BR680" s="86"/>
      <c r="BS680" s="86"/>
      <c r="BT680" s="86"/>
      <c r="BU680" s="86"/>
      <c r="BV680" s="86"/>
      <c r="BW680" s="86"/>
      <c r="BX680" s="86"/>
      <c r="BY680" s="86"/>
      <c r="BZ680" s="86"/>
      <c r="CA680" s="86"/>
      <c r="CB680" s="86"/>
      <c r="CC680" s="86"/>
      <c r="CD680" s="86"/>
      <c r="CE680" s="86"/>
      <c r="CF680" s="86"/>
      <c r="CG680" s="86"/>
      <c r="CH680" s="86"/>
      <c r="CI680" s="86"/>
      <c r="CJ680" s="86"/>
      <c r="CK680" s="86"/>
      <c r="CL680" s="86"/>
      <c r="CM680" s="86"/>
      <c r="CN680" s="86"/>
      <c r="CO680" s="86"/>
      <c r="CP680" s="86"/>
      <c r="CQ680" s="86"/>
      <c r="CR680" s="86"/>
      <c r="CS680" s="86"/>
      <c r="CT680" s="86"/>
      <c r="CU680" s="86"/>
      <c r="CV680" s="86"/>
      <c r="CW680" s="86"/>
      <c r="CX680" s="86"/>
      <c r="CY680" s="86"/>
      <c r="CZ680" s="86"/>
      <c r="DA680" s="86"/>
      <c r="DB680" s="86"/>
      <c r="DC680" s="86"/>
      <c r="DD680" s="87"/>
    </row>
    <row r="681" spans="5:108" x14ac:dyDescent="0.2">
      <c r="E681" s="5"/>
      <c r="F681" s="12"/>
      <c r="G681" s="6"/>
      <c r="H681" s="13"/>
      <c r="I681" s="13"/>
      <c r="J681" s="13"/>
      <c r="K681" s="42" t="s">
        <v>2</v>
      </c>
      <c r="L681" s="43"/>
      <c r="M681" s="43"/>
      <c r="N681" s="43"/>
      <c r="O681" s="43"/>
      <c r="P681" s="43"/>
      <c r="Q681" s="43"/>
      <c r="R681" s="43"/>
      <c r="S681" s="43"/>
      <c r="T681" s="43"/>
      <c r="U681" s="43"/>
      <c r="V681" s="43"/>
      <c r="W681" s="44"/>
      <c r="X681" s="6"/>
      <c r="Y681" s="6"/>
      <c r="Z681" s="12"/>
      <c r="AA681" s="6"/>
      <c r="AB681" s="6"/>
      <c r="AC681" s="6"/>
      <c r="AD681" s="6"/>
      <c r="AE681" s="11"/>
      <c r="AF681" s="6"/>
      <c r="AG681" s="54" t="s">
        <v>51</v>
      </c>
      <c r="AH681" s="43" t="s">
        <v>18</v>
      </c>
      <c r="AI681" s="43"/>
      <c r="AJ681" s="43"/>
      <c r="AK681" s="43"/>
      <c r="AL681" s="43"/>
      <c r="AM681" s="43"/>
      <c r="AN681" s="43"/>
      <c r="AO681" s="43"/>
      <c r="AP681" s="43"/>
      <c r="AQ681" s="43"/>
      <c r="AR681" s="44"/>
      <c r="AS681" s="6"/>
      <c r="AT681" s="6"/>
      <c r="AU681" s="6"/>
      <c r="AV681" s="6"/>
      <c r="AW681" s="6"/>
      <c r="AX681" s="6"/>
      <c r="AY681" s="6"/>
      <c r="AZ681" s="6"/>
      <c r="BA681" s="15"/>
      <c r="BB681" s="6"/>
      <c r="BC681" s="6"/>
      <c r="BD681" s="7"/>
      <c r="BH681" s="85"/>
      <c r="BI681" s="86"/>
      <c r="BJ681" s="86" t="s">
        <v>235</v>
      </c>
      <c r="BK681" s="86"/>
      <c r="BL681" s="86"/>
      <c r="BM681" s="86"/>
      <c r="BN681" s="86"/>
      <c r="BO681" s="86"/>
      <c r="BP681" s="86"/>
      <c r="BQ681" s="86"/>
      <c r="BR681" s="86"/>
      <c r="BS681" s="86"/>
      <c r="BT681" s="86"/>
      <c r="BU681" s="86"/>
      <c r="BV681" s="86"/>
      <c r="BW681" s="86"/>
      <c r="BX681" s="86"/>
      <c r="BY681" s="86"/>
      <c r="BZ681" s="86"/>
      <c r="CA681" s="86"/>
      <c r="CB681" s="86"/>
      <c r="CC681" s="86"/>
      <c r="CD681" s="86"/>
      <c r="CE681" s="86"/>
      <c r="CF681" s="86"/>
      <c r="CG681" s="86"/>
      <c r="CH681" s="86"/>
      <c r="CI681" s="86"/>
      <c r="CJ681" s="86"/>
      <c r="CK681" s="86"/>
      <c r="CL681" s="86"/>
      <c r="CM681" s="86"/>
      <c r="CN681" s="86"/>
      <c r="CO681" s="86"/>
      <c r="CP681" s="86"/>
      <c r="CQ681" s="86"/>
      <c r="CR681" s="86"/>
      <c r="CS681" s="86"/>
      <c r="CT681" s="86"/>
      <c r="CU681" s="86"/>
      <c r="CV681" s="86"/>
      <c r="CW681" s="86"/>
      <c r="CX681" s="86"/>
      <c r="CY681" s="86"/>
      <c r="CZ681" s="86"/>
      <c r="DA681" s="86"/>
      <c r="DB681" s="86"/>
      <c r="DC681" s="86"/>
      <c r="DD681" s="87"/>
    </row>
    <row r="682" spans="5:108" ht="15.75" x14ac:dyDescent="0.25">
      <c r="E682" s="5"/>
      <c r="F682" s="12"/>
      <c r="G682" s="6"/>
      <c r="H682" s="13"/>
      <c r="I682" s="13"/>
      <c r="J682" s="13"/>
      <c r="K682" s="13"/>
      <c r="L682" s="13"/>
      <c r="M682" s="357" t="s">
        <v>3</v>
      </c>
      <c r="N682" s="358"/>
      <c r="O682" s="358"/>
      <c r="P682" s="358"/>
      <c r="Q682" s="9"/>
      <c r="R682" s="9"/>
      <c r="S682" s="9"/>
      <c r="T682" s="9"/>
      <c r="U682" s="9"/>
      <c r="V682" s="9"/>
      <c r="W682" s="10"/>
      <c r="X682" s="6"/>
      <c r="Y682" s="6"/>
      <c r="Z682" s="12"/>
      <c r="AA682" s="6"/>
      <c r="AB682" s="6"/>
      <c r="AC682" s="6"/>
      <c r="AD682" s="6"/>
      <c r="AE682" s="12"/>
      <c r="AF682" s="6"/>
      <c r="AG682" s="54" t="s">
        <v>51</v>
      </c>
      <c r="AH682" s="43" t="s">
        <v>197</v>
      </c>
      <c r="AI682" s="43"/>
      <c r="AJ682" s="43"/>
      <c r="AK682" s="43"/>
      <c r="AL682" s="43"/>
      <c r="AM682" s="43"/>
      <c r="AN682" s="43"/>
      <c r="AO682" s="43"/>
      <c r="AP682" s="43"/>
      <c r="AQ682" s="43"/>
      <c r="AR682" s="44"/>
      <c r="AS682" s="6"/>
      <c r="AT682" s="6"/>
      <c r="AU682" s="6"/>
      <c r="AV682" s="6"/>
      <c r="AW682" s="6"/>
      <c r="AX682" s="6"/>
      <c r="AY682" s="6"/>
      <c r="AZ682" s="6"/>
      <c r="BA682" s="15"/>
      <c r="BB682" s="6"/>
      <c r="BC682" s="6"/>
      <c r="BD682" s="7"/>
      <c r="BH682" s="85"/>
      <c r="BI682" s="86"/>
      <c r="BJ682" s="86"/>
      <c r="BK682" s="86"/>
      <c r="BL682" s="86"/>
      <c r="BM682" s="86"/>
      <c r="BN682" s="86"/>
      <c r="BO682" s="86"/>
      <c r="BP682" s="86"/>
      <c r="BQ682" s="86"/>
      <c r="BR682" s="86"/>
      <c r="BS682" s="86"/>
      <c r="BT682" s="86"/>
      <c r="BU682" s="86"/>
      <c r="BV682" s="86"/>
      <c r="BW682" s="86"/>
      <c r="BX682" s="86"/>
      <c r="BY682" s="86"/>
      <c r="BZ682" s="86"/>
      <c r="CA682" s="86"/>
      <c r="CB682" s="86"/>
      <c r="CC682" s="86"/>
      <c r="CD682" s="86"/>
      <c r="CE682" s="86"/>
      <c r="CF682" s="86"/>
      <c r="CG682" s="86"/>
      <c r="CH682" s="86"/>
      <c r="CI682" s="86"/>
      <c r="CJ682" s="86"/>
      <c r="CK682" s="86"/>
      <c r="CL682" s="86"/>
      <c r="CM682" s="86"/>
      <c r="CN682" s="86"/>
      <c r="CO682" s="86"/>
      <c r="CP682" s="86"/>
      <c r="CQ682" s="86"/>
      <c r="CR682" s="86"/>
      <c r="CS682" s="86"/>
      <c r="CT682" s="86"/>
      <c r="CU682" s="86"/>
      <c r="CV682" s="86"/>
      <c r="CW682" s="86"/>
      <c r="CX682" s="86"/>
      <c r="CY682" s="86"/>
      <c r="CZ682" s="86"/>
      <c r="DA682" s="86"/>
      <c r="DB682" s="86"/>
      <c r="DC682" s="86"/>
      <c r="DD682" s="87"/>
    </row>
    <row r="683" spans="5:108" x14ac:dyDescent="0.2">
      <c r="E683" s="5"/>
      <c r="F683" s="12"/>
      <c r="G683" s="6"/>
      <c r="H683" s="13"/>
      <c r="I683" s="13"/>
      <c r="J683" s="13"/>
      <c r="K683" s="13"/>
      <c r="L683" s="13"/>
      <c r="M683" s="42" t="s">
        <v>4</v>
      </c>
      <c r="N683" s="43"/>
      <c r="O683" s="43"/>
      <c r="P683" s="43"/>
      <c r="Q683" s="43"/>
      <c r="R683" s="43"/>
      <c r="S683" s="43"/>
      <c r="T683" s="43"/>
      <c r="U683" s="43"/>
      <c r="V683" s="43"/>
      <c r="W683" s="44"/>
      <c r="X683" s="6"/>
      <c r="Y683" s="6"/>
      <c r="Z683" s="12"/>
      <c r="AA683" s="6"/>
      <c r="AB683" s="6"/>
      <c r="AC683" s="6"/>
      <c r="AD683" s="6"/>
      <c r="AE683" s="12"/>
      <c r="AF683" s="6"/>
      <c r="AG683" s="54" t="s">
        <v>51</v>
      </c>
      <c r="AH683" s="43" t="s">
        <v>20</v>
      </c>
      <c r="AI683" s="43"/>
      <c r="AJ683" s="43"/>
      <c r="AK683" s="43"/>
      <c r="AL683" s="43"/>
      <c r="AM683" s="43"/>
      <c r="AN683" s="43"/>
      <c r="AO683" s="43"/>
      <c r="AP683" s="43"/>
      <c r="AQ683" s="43"/>
      <c r="AR683" s="44"/>
      <c r="AS683" s="6"/>
      <c r="AT683" s="6"/>
      <c r="AU683" s="6"/>
      <c r="AV683" s="6"/>
      <c r="AW683" s="6"/>
      <c r="AX683" s="6"/>
      <c r="AY683" s="6"/>
      <c r="AZ683" s="6"/>
      <c r="BA683" s="15"/>
      <c r="BB683" s="6"/>
      <c r="BC683" s="6"/>
      <c r="BD683" s="7"/>
      <c r="BH683" s="85"/>
      <c r="BI683" s="86" t="s">
        <v>236</v>
      </c>
      <c r="BJ683" s="86"/>
      <c r="BK683" s="86"/>
      <c r="BL683" s="86"/>
      <c r="BM683" s="86"/>
      <c r="BN683" s="86"/>
      <c r="BO683" s="86"/>
      <c r="BP683" s="86"/>
      <c r="BQ683" s="86"/>
      <c r="BR683" s="86"/>
      <c r="BS683" s="86"/>
      <c r="BT683" s="86"/>
      <c r="BU683" s="86"/>
      <c r="BV683" s="86"/>
      <c r="BW683" s="86"/>
      <c r="BX683" s="86"/>
      <c r="BY683" s="86"/>
      <c r="BZ683" s="86"/>
      <c r="CA683" s="86"/>
      <c r="CB683" s="86"/>
      <c r="CC683" s="86"/>
      <c r="CD683" s="86"/>
      <c r="CE683" s="86"/>
      <c r="CF683" s="86"/>
      <c r="CG683" s="86"/>
      <c r="CH683" s="86"/>
      <c r="CI683" s="86"/>
      <c r="CJ683" s="86"/>
      <c r="CK683" s="86"/>
      <c r="CL683" s="86"/>
      <c r="CM683" s="86"/>
      <c r="CN683" s="86"/>
      <c r="CO683" s="86"/>
      <c r="CP683" s="86"/>
      <c r="CQ683" s="86"/>
      <c r="CR683" s="86"/>
      <c r="CS683" s="86"/>
      <c r="CT683" s="86"/>
      <c r="CU683" s="86"/>
      <c r="CV683" s="86"/>
      <c r="CW683" s="86"/>
      <c r="CX683" s="86"/>
      <c r="CY683" s="86"/>
      <c r="CZ683" s="86"/>
      <c r="DA683" s="86"/>
      <c r="DB683" s="86"/>
      <c r="DC683" s="86"/>
      <c r="DD683" s="87"/>
    </row>
    <row r="684" spans="5:108" x14ac:dyDescent="0.2">
      <c r="E684" s="5"/>
      <c r="F684" s="12"/>
      <c r="G684" s="6"/>
      <c r="H684" s="13"/>
      <c r="I684" s="13"/>
      <c r="J684" s="13"/>
      <c r="K684" s="13"/>
      <c r="L684" s="13"/>
      <c r="M684" s="11" t="s">
        <v>5</v>
      </c>
      <c r="N684" s="46"/>
      <c r="O684" s="46"/>
      <c r="P684" s="46"/>
      <c r="Q684" s="46"/>
      <c r="R684" s="46"/>
      <c r="S684" s="46"/>
      <c r="T684" s="46"/>
      <c r="U684" s="46"/>
      <c r="V684" s="46"/>
      <c r="W684" s="47"/>
      <c r="X684" s="6"/>
      <c r="Y684" s="6"/>
      <c r="Z684" s="12"/>
      <c r="AA684" s="6"/>
      <c r="AB684" s="6"/>
      <c r="AC684" s="6"/>
      <c r="AD684" s="6"/>
      <c r="AE684" s="12"/>
      <c r="AF684" s="6"/>
      <c r="AG684" s="54" t="s">
        <v>51</v>
      </c>
      <c r="AH684" s="43" t="s">
        <v>198</v>
      </c>
      <c r="AI684" s="43"/>
      <c r="AJ684" s="43"/>
      <c r="AK684" s="43"/>
      <c r="AL684" s="43"/>
      <c r="AM684" s="43"/>
      <c r="AN684" s="43"/>
      <c r="AO684" s="43"/>
      <c r="AP684" s="43"/>
      <c r="AQ684" s="43"/>
      <c r="AR684" s="44"/>
      <c r="AS684" s="6"/>
      <c r="AT684" s="6"/>
      <c r="AU684" s="6"/>
      <c r="AV684" s="6"/>
      <c r="AW684" s="6"/>
      <c r="AX684" s="6"/>
      <c r="AY684" s="6"/>
      <c r="AZ684" s="6"/>
      <c r="BA684" s="15"/>
      <c r="BB684" s="6"/>
      <c r="BC684" s="6"/>
      <c r="BD684" s="7"/>
      <c r="BH684" s="85"/>
      <c r="BI684" s="86"/>
      <c r="BJ684" s="86" t="s">
        <v>237</v>
      </c>
      <c r="BK684" s="86"/>
      <c r="BL684" s="86"/>
      <c r="BM684" s="86"/>
      <c r="BN684" s="86"/>
      <c r="BO684" s="86"/>
      <c r="BP684" s="86"/>
      <c r="BQ684" s="86"/>
      <c r="BR684" s="86"/>
      <c r="BS684" s="86"/>
      <c r="BT684" s="86"/>
      <c r="BU684" s="86"/>
      <c r="BV684" s="86"/>
      <c r="BW684" s="86"/>
      <c r="BX684" s="86"/>
      <c r="BY684" s="86"/>
      <c r="BZ684" s="86"/>
      <c r="CA684" s="86"/>
      <c r="CB684" s="86"/>
      <c r="CC684" s="86"/>
      <c r="CD684" s="86"/>
      <c r="CE684" s="86"/>
      <c r="CF684" s="86"/>
      <c r="CG684" s="86"/>
      <c r="CH684" s="86"/>
      <c r="CI684" s="86"/>
      <c r="CJ684" s="86"/>
      <c r="CK684" s="86"/>
      <c r="CL684" s="86"/>
      <c r="CM684" s="86"/>
      <c r="CN684" s="86"/>
      <c r="CO684" s="86"/>
      <c r="CP684" s="86"/>
      <c r="CQ684" s="86"/>
      <c r="CR684" s="86"/>
      <c r="CS684" s="86"/>
      <c r="CT684" s="86"/>
      <c r="CU684" s="86"/>
      <c r="CV684" s="86"/>
      <c r="CW684" s="86"/>
      <c r="CX684" s="86"/>
      <c r="CY684" s="86"/>
      <c r="CZ684" s="86"/>
      <c r="DA684" s="86"/>
      <c r="DB684" s="86"/>
      <c r="DC684" s="86"/>
      <c r="DD684" s="87"/>
    </row>
    <row r="685" spans="5:108" x14ac:dyDescent="0.2">
      <c r="E685" s="5"/>
      <c r="F685" s="12"/>
      <c r="G685" s="6"/>
      <c r="H685" s="13"/>
      <c r="I685" s="13"/>
      <c r="J685" s="13"/>
      <c r="K685" s="42" t="s">
        <v>6</v>
      </c>
      <c r="L685" s="42"/>
      <c r="M685" s="43"/>
      <c r="N685" s="43"/>
      <c r="O685" s="43"/>
      <c r="P685" s="43"/>
      <c r="Q685" s="43"/>
      <c r="R685" s="43"/>
      <c r="S685" s="43"/>
      <c r="T685" s="43"/>
      <c r="U685" s="43"/>
      <c r="V685" s="43"/>
      <c r="W685" s="44"/>
      <c r="X685" s="6"/>
      <c r="Y685" s="6"/>
      <c r="Z685" s="12"/>
      <c r="AA685" s="6"/>
      <c r="AB685" s="6"/>
      <c r="AC685" s="6"/>
      <c r="AD685" s="6"/>
      <c r="AE685" s="12"/>
      <c r="AF685" s="6"/>
      <c r="AG685" s="54" t="s">
        <v>51</v>
      </c>
      <c r="AH685" s="43" t="s">
        <v>199</v>
      </c>
      <c r="AI685" s="43"/>
      <c r="AJ685" s="43"/>
      <c r="AK685" s="43"/>
      <c r="AL685" s="43"/>
      <c r="AM685" s="43"/>
      <c r="AN685" s="43"/>
      <c r="AO685" s="43"/>
      <c r="AP685" s="43"/>
      <c r="AQ685" s="43"/>
      <c r="AR685" s="44"/>
      <c r="AS685" s="6"/>
      <c r="AT685" s="6"/>
      <c r="AU685" s="6"/>
      <c r="AV685" s="6"/>
      <c r="AW685" s="6"/>
      <c r="AX685" s="6"/>
      <c r="AY685" s="6"/>
      <c r="AZ685" s="6"/>
      <c r="BA685" s="15"/>
      <c r="BB685" s="6"/>
      <c r="BC685" s="6"/>
      <c r="BD685" s="7"/>
      <c r="BH685" s="85"/>
      <c r="BI685" s="86"/>
      <c r="BJ685" s="86" t="s">
        <v>238</v>
      </c>
      <c r="BK685" s="86"/>
      <c r="BL685" s="86"/>
      <c r="BM685" s="86"/>
      <c r="BN685" s="86"/>
      <c r="BO685" s="86"/>
      <c r="BP685" s="86"/>
      <c r="BQ685" s="86"/>
      <c r="BR685" s="86"/>
      <c r="BS685" s="86"/>
      <c r="BT685" s="86"/>
      <c r="BU685" s="86"/>
      <c r="BV685" s="86"/>
      <c r="BW685" s="86"/>
      <c r="BX685" s="86"/>
      <c r="BY685" s="86"/>
      <c r="BZ685" s="86"/>
      <c r="CA685" s="86"/>
      <c r="CB685" s="86"/>
      <c r="CC685" s="86"/>
      <c r="CD685" s="86"/>
      <c r="CE685" s="86"/>
      <c r="CF685" s="86"/>
      <c r="CG685" s="86"/>
      <c r="CH685" s="86"/>
      <c r="CI685" s="86"/>
      <c r="CJ685" s="86"/>
      <c r="CK685" s="86"/>
      <c r="CL685" s="86"/>
      <c r="CM685" s="86"/>
      <c r="CN685" s="86"/>
      <c r="CO685" s="86"/>
      <c r="CP685" s="86"/>
      <c r="CQ685" s="86"/>
      <c r="CR685" s="86"/>
      <c r="CS685" s="86"/>
      <c r="CT685" s="86"/>
      <c r="CU685" s="86"/>
      <c r="CV685" s="86"/>
      <c r="CW685" s="86"/>
      <c r="CX685" s="86"/>
      <c r="CY685" s="86"/>
      <c r="CZ685" s="86"/>
      <c r="DA685" s="86"/>
      <c r="DB685" s="86"/>
      <c r="DC685" s="86"/>
      <c r="DD685" s="87"/>
    </row>
    <row r="686" spans="5:108" x14ac:dyDescent="0.2">
      <c r="E686" s="5"/>
      <c r="F686" s="12"/>
      <c r="G686" s="6"/>
      <c r="H686" s="13"/>
      <c r="I686" s="13"/>
      <c r="J686" s="13"/>
      <c r="K686" s="13"/>
      <c r="L686" s="13"/>
      <c r="M686" s="11" t="s">
        <v>7</v>
      </c>
      <c r="N686" s="46"/>
      <c r="O686" s="46"/>
      <c r="P686" s="46"/>
      <c r="Q686" s="46"/>
      <c r="R686" s="46"/>
      <c r="S686" s="46"/>
      <c r="T686" s="46"/>
      <c r="U686" s="46"/>
      <c r="V686" s="46"/>
      <c r="W686" s="47"/>
      <c r="X686" s="6"/>
      <c r="Y686" s="6"/>
      <c r="Z686" s="12"/>
      <c r="AA686" s="6"/>
      <c r="AB686" s="6"/>
      <c r="AC686" s="6"/>
      <c r="AD686" s="6"/>
      <c r="AE686" s="12"/>
      <c r="AF686" s="6"/>
      <c r="AG686" s="78" t="s">
        <v>51</v>
      </c>
      <c r="AH686" s="46" t="s">
        <v>200</v>
      </c>
      <c r="AI686" s="46"/>
      <c r="AJ686" s="46"/>
      <c r="AK686" s="46"/>
      <c r="AL686" s="46"/>
      <c r="AM686" s="46"/>
      <c r="AN686" s="46"/>
      <c r="AO686" s="46"/>
      <c r="AP686" s="46"/>
      <c r="AQ686" s="46"/>
      <c r="AR686" s="47"/>
      <c r="AS686" s="6"/>
      <c r="AT686" s="6"/>
      <c r="AU686" s="6"/>
      <c r="AV686" s="6"/>
      <c r="AW686" s="6"/>
      <c r="AX686" s="6"/>
      <c r="AY686" s="6"/>
      <c r="AZ686" s="6"/>
      <c r="BA686" s="15"/>
      <c r="BB686" s="6"/>
      <c r="BC686" s="6"/>
      <c r="BD686" s="7"/>
      <c r="BH686" s="85"/>
      <c r="BI686" s="86"/>
      <c r="BJ686" s="86" t="s">
        <v>239</v>
      </c>
      <c r="BK686" s="86"/>
      <c r="BL686" s="86"/>
      <c r="BM686" s="86"/>
      <c r="BN686" s="86"/>
      <c r="BO686" s="86"/>
      <c r="BP686" s="86"/>
      <c r="BQ686" s="86"/>
      <c r="BR686" s="86"/>
      <c r="BS686" s="86"/>
      <c r="BT686" s="86"/>
      <c r="BU686" s="86"/>
      <c r="BV686" s="86"/>
      <c r="BW686" s="86"/>
      <c r="BX686" s="86"/>
      <c r="BY686" s="86"/>
      <c r="BZ686" s="86"/>
      <c r="CA686" s="86"/>
      <c r="CB686" s="86"/>
      <c r="CC686" s="86"/>
      <c r="CD686" s="86"/>
      <c r="CE686" s="86"/>
      <c r="CF686" s="86"/>
      <c r="CG686" s="86"/>
      <c r="CH686" s="86"/>
      <c r="CI686" s="86"/>
      <c r="CJ686" s="86"/>
      <c r="CK686" s="86"/>
      <c r="CL686" s="86"/>
      <c r="CM686" s="86"/>
      <c r="CN686" s="86"/>
      <c r="CO686" s="86"/>
      <c r="CP686" s="86"/>
      <c r="CQ686" s="86"/>
      <c r="CR686" s="86"/>
      <c r="CS686" s="86"/>
      <c r="CT686" s="86"/>
      <c r="CU686" s="86"/>
      <c r="CV686" s="86"/>
      <c r="CW686" s="86"/>
      <c r="CX686" s="86"/>
      <c r="CY686" s="86"/>
      <c r="CZ686" s="86"/>
      <c r="DA686" s="86"/>
      <c r="DB686" s="86"/>
      <c r="DC686" s="86"/>
      <c r="DD686" s="87"/>
    </row>
    <row r="687" spans="5:108" x14ac:dyDescent="0.2">
      <c r="E687" s="5"/>
      <c r="F687" s="12"/>
      <c r="G687" s="6"/>
      <c r="H687" s="13"/>
      <c r="I687" s="42" t="s">
        <v>8</v>
      </c>
      <c r="J687" s="43"/>
      <c r="K687" s="42"/>
      <c r="L687" s="43"/>
      <c r="M687" s="43"/>
      <c r="N687" s="43"/>
      <c r="O687" s="43"/>
      <c r="P687" s="43"/>
      <c r="Q687" s="43"/>
      <c r="R687" s="43"/>
      <c r="S687" s="43"/>
      <c r="T687" s="43"/>
      <c r="U687" s="43"/>
      <c r="V687" s="43"/>
      <c r="W687" s="44"/>
      <c r="X687" s="6"/>
      <c r="Y687" s="6"/>
      <c r="Z687" s="12"/>
      <c r="AA687" s="6"/>
      <c r="AB687" s="6"/>
      <c r="AC687" s="6"/>
      <c r="AD687" s="6"/>
      <c r="AE687" s="54" t="s">
        <v>51</v>
      </c>
      <c r="AF687" s="43" t="s">
        <v>201</v>
      </c>
      <c r="AG687" s="43"/>
      <c r="AH687" s="43"/>
      <c r="AI687" s="43"/>
      <c r="AJ687" s="43"/>
      <c r="AK687" s="43"/>
      <c r="AL687" s="43"/>
      <c r="AM687" s="43"/>
      <c r="AN687" s="43"/>
      <c r="AO687" s="43"/>
      <c r="AP687" s="43"/>
      <c r="AQ687" s="43"/>
      <c r="AR687" s="44"/>
      <c r="AS687" s="6"/>
      <c r="AT687" s="6"/>
      <c r="AU687" s="6"/>
      <c r="AV687" s="6"/>
      <c r="AW687" s="6"/>
      <c r="AX687" s="6"/>
      <c r="AY687" s="6"/>
      <c r="AZ687" s="6"/>
      <c r="BA687" s="15"/>
      <c r="BB687" s="6"/>
      <c r="BC687" s="6"/>
      <c r="BD687" s="7"/>
      <c r="BH687" s="85"/>
      <c r="BI687" s="86" t="s">
        <v>241</v>
      </c>
      <c r="BJ687" s="86"/>
      <c r="BK687" s="86"/>
      <c r="BL687" s="86"/>
      <c r="BM687" s="86"/>
      <c r="BN687" s="86"/>
      <c r="BO687" s="86"/>
      <c r="BP687" s="86"/>
      <c r="BQ687" s="86"/>
      <c r="BR687" s="86"/>
      <c r="BS687" s="86"/>
      <c r="BT687" s="86"/>
      <c r="BU687" s="86"/>
      <c r="BV687" s="86"/>
      <c r="BW687" s="86"/>
      <c r="BX687" s="86"/>
      <c r="BY687" s="86"/>
      <c r="BZ687" s="86"/>
      <c r="CA687" s="86"/>
      <c r="CB687" s="86"/>
      <c r="CC687" s="86"/>
      <c r="CD687" s="86"/>
      <c r="CE687" s="86"/>
      <c r="CF687" s="86"/>
      <c r="CG687" s="86"/>
      <c r="CH687" s="86"/>
      <c r="CI687" s="86"/>
      <c r="CJ687" s="86"/>
      <c r="CK687" s="86"/>
      <c r="CL687" s="86"/>
      <c r="CM687" s="86"/>
      <c r="CN687" s="86"/>
      <c r="CO687" s="86"/>
      <c r="CP687" s="86"/>
      <c r="CQ687" s="86"/>
      <c r="CR687" s="86"/>
      <c r="CS687" s="86"/>
      <c r="CT687" s="86"/>
      <c r="CU687" s="86"/>
      <c r="CV687" s="86"/>
      <c r="CW687" s="86"/>
      <c r="CX687" s="86"/>
      <c r="CY687" s="86"/>
      <c r="CZ687" s="86"/>
      <c r="DA687" s="86"/>
      <c r="DB687" s="86"/>
      <c r="DC687" s="86"/>
      <c r="DD687" s="87"/>
    </row>
    <row r="688" spans="5:108" x14ac:dyDescent="0.2">
      <c r="E688" s="5"/>
      <c r="F688" s="12"/>
      <c r="G688" s="6"/>
      <c r="H688" s="13"/>
      <c r="I688" s="13"/>
      <c r="J688" s="13"/>
      <c r="K688" s="42" t="s">
        <v>9</v>
      </c>
      <c r="L688" s="42"/>
      <c r="M688" s="43"/>
      <c r="N688" s="43"/>
      <c r="O688" s="43"/>
      <c r="P688" s="43"/>
      <c r="Q688" s="43"/>
      <c r="R688" s="43"/>
      <c r="S688" s="43"/>
      <c r="T688" s="43"/>
      <c r="U688" s="43"/>
      <c r="V688" s="43"/>
      <c r="W688" s="44"/>
      <c r="X688" s="6"/>
      <c r="Y688" s="6"/>
      <c r="Z688" s="12"/>
      <c r="AA688" s="6"/>
      <c r="AB688" s="6"/>
      <c r="AC688" s="6"/>
      <c r="AD688" s="6"/>
      <c r="AE688" s="12"/>
      <c r="AF688" s="6"/>
      <c r="AG688" s="54" t="s">
        <v>51</v>
      </c>
      <c r="AH688" s="43" t="s">
        <v>24</v>
      </c>
      <c r="AI688" s="43"/>
      <c r="AJ688" s="43"/>
      <c r="AK688" s="43"/>
      <c r="AL688" s="43"/>
      <c r="AM688" s="43"/>
      <c r="AN688" s="43"/>
      <c r="AO688" s="43"/>
      <c r="AP688" s="43"/>
      <c r="AQ688" s="43"/>
      <c r="AR688" s="44"/>
      <c r="AS688" s="6"/>
      <c r="AT688" s="6"/>
      <c r="AU688" s="6"/>
      <c r="AV688" s="6"/>
      <c r="AW688" s="6"/>
      <c r="AX688" s="6"/>
      <c r="AY688" s="6"/>
      <c r="AZ688" s="6"/>
      <c r="BA688" s="15"/>
      <c r="BB688" s="6"/>
      <c r="BC688" s="6"/>
      <c r="BD688" s="7"/>
      <c r="BH688" s="85"/>
      <c r="BI688" s="86"/>
      <c r="BJ688" s="86" t="s">
        <v>240</v>
      </c>
      <c r="BK688" s="86"/>
      <c r="BL688" s="86"/>
      <c r="BM688" s="86"/>
      <c r="BN688" s="86"/>
      <c r="BO688" s="86"/>
      <c r="BP688" s="86"/>
      <c r="BQ688" s="86"/>
      <c r="BR688" s="86"/>
      <c r="BS688" s="86"/>
      <c r="BT688" s="86"/>
      <c r="BU688" s="86"/>
      <c r="BV688" s="86"/>
      <c r="BW688" s="86"/>
      <c r="BX688" s="86"/>
      <c r="BY688" s="86"/>
      <c r="BZ688" s="86"/>
      <c r="CA688" s="86"/>
      <c r="CB688" s="86"/>
      <c r="CC688" s="86"/>
      <c r="CD688" s="86"/>
      <c r="CE688" s="86"/>
      <c r="CF688" s="86"/>
      <c r="CG688" s="86"/>
      <c r="CH688" s="86"/>
      <c r="CI688" s="86"/>
      <c r="CJ688" s="86"/>
      <c r="CK688" s="86"/>
      <c r="CL688" s="86"/>
      <c r="CM688" s="86"/>
      <c r="CN688" s="86"/>
      <c r="CO688" s="86"/>
      <c r="CP688" s="86"/>
      <c r="CQ688" s="86"/>
      <c r="CR688" s="86"/>
      <c r="CS688" s="86"/>
      <c r="CT688" s="86"/>
      <c r="CU688" s="86"/>
      <c r="CV688" s="86"/>
      <c r="CW688" s="86"/>
      <c r="CX688" s="86"/>
      <c r="CY688" s="86"/>
      <c r="CZ688" s="86"/>
      <c r="DA688" s="86"/>
      <c r="DB688" s="86"/>
      <c r="DC688" s="86"/>
      <c r="DD688" s="87"/>
    </row>
    <row r="689" spans="5:108" x14ac:dyDescent="0.2">
      <c r="E689" s="5"/>
      <c r="F689" s="12"/>
      <c r="G689" s="6"/>
      <c r="H689" s="13"/>
      <c r="I689" s="13"/>
      <c r="J689" s="13"/>
      <c r="K689" s="11" t="s">
        <v>10</v>
      </c>
      <c r="L689" s="11"/>
      <c r="M689" s="46"/>
      <c r="N689" s="46"/>
      <c r="O689" s="46"/>
      <c r="P689" s="46"/>
      <c r="Q689" s="46"/>
      <c r="R689" s="46"/>
      <c r="S689" s="46"/>
      <c r="T689" s="46"/>
      <c r="U689" s="46"/>
      <c r="V689" s="46"/>
      <c r="W689" s="47"/>
      <c r="X689" s="6"/>
      <c r="Y689" s="6"/>
      <c r="Z689" s="12"/>
      <c r="AA689" s="6"/>
      <c r="AB689" s="6"/>
      <c r="AC689" s="6"/>
      <c r="AD689" s="6"/>
      <c r="AE689" s="12"/>
      <c r="AF689" s="6"/>
      <c r="AG689" s="78" t="s">
        <v>51</v>
      </c>
      <c r="AH689" s="46" t="s">
        <v>202</v>
      </c>
      <c r="AI689" s="46"/>
      <c r="AJ689" s="46"/>
      <c r="AK689" s="46"/>
      <c r="AL689" s="46"/>
      <c r="AM689" s="46"/>
      <c r="AN689" s="46"/>
      <c r="AO689" s="46"/>
      <c r="AP689" s="46"/>
      <c r="AQ689" s="46"/>
      <c r="AR689" s="47"/>
      <c r="AS689" s="6"/>
      <c r="AT689" s="6"/>
      <c r="AU689" s="6"/>
      <c r="AV689" s="6"/>
      <c r="AW689" s="6"/>
      <c r="AX689" s="6"/>
      <c r="AY689" s="6"/>
      <c r="AZ689" s="6"/>
      <c r="BA689" s="15"/>
      <c r="BB689" s="6"/>
      <c r="BC689" s="6"/>
      <c r="BD689" s="7"/>
      <c r="BH689" s="85"/>
      <c r="BI689" s="86" t="s">
        <v>242</v>
      </c>
      <c r="BJ689" s="86"/>
      <c r="BK689" s="86"/>
      <c r="BL689" s="86"/>
      <c r="BM689" s="86"/>
      <c r="BN689" s="86"/>
      <c r="BO689" s="86"/>
      <c r="BP689" s="86"/>
      <c r="BQ689" s="86"/>
      <c r="BR689" s="86"/>
      <c r="BS689" s="86"/>
      <c r="BT689" s="86"/>
      <c r="BU689" s="86"/>
      <c r="BV689" s="86"/>
      <c r="BW689" s="86"/>
      <c r="BX689" s="86"/>
      <c r="BY689" s="86"/>
      <c r="BZ689" s="86"/>
      <c r="CA689" s="86"/>
      <c r="CB689" s="86"/>
      <c r="CC689" s="86"/>
      <c r="CD689" s="86"/>
      <c r="CE689" s="86"/>
      <c r="CF689" s="86"/>
      <c r="CG689" s="86"/>
      <c r="CH689" s="86"/>
      <c r="CI689" s="86"/>
      <c r="CJ689" s="86"/>
      <c r="CK689" s="86"/>
      <c r="CL689" s="86"/>
      <c r="CM689" s="86"/>
      <c r="CN689" s="86"/>
      <c r="CO689" s="86"/>
      <c r="CP689" s="86"/>
      <c r="CQ689" s="86"/>
      <c r="CR689" s="86"/>
      <c r="CS689" s="86"/>
      <c r="CT689" s="86"/>
      <c r="CU689" s="86"/>
      <c r="CV689" s="86"/>
      <c r="CW689" s="86"/>
      <c r="CX689" s="86"/>
      <c r="CY689" s="86"/>
      <c r="CZ689" s="86"/>
      <c r="DA689" s="86"/>
      <c r="DB689" s="86"/>
      <c r="DC689" s="86"/>
      <c r="DD689" s="87"/>
    </row>
    <row r="690" spans="5:108" x14ac:dyDescent="0.2">
      <c r="E690" s="5"/>
      <c r="F690" s="12"/>
      <c r="G690" s="6"/>
      <c r="H690" s="13"/>
      <c r="I690" s="42" t="s">
        <v>11</v>
      </c>
      <c r="J690" s="43"/>
      <c r="K690" s="42"/>
      <c r="L690" s="43"/>
      <c r="M690" s="43"/>
      <c r="N690" s="43"/>
      <c r="O690" s="43"/>
      <c r="P690" s="43"/>
      <c r="Q690" s="43"/>
      <c r="R690" s="43"/>
      <c r="S690" s="43"/>
      <c r="T690" s="43"/>
      <c r="U690" s="43"/>
      <c r="V690" s="43"/>
      <c r="W690" s="44"/>
      <c r="X690" s="6"/>
      <c r="Y690" s="6"/>
      <c r="Z690" s="12"/>
      <c r="AA690" s="6"/>
      <c r="AB690" s="6"/>
      <c r="AC690" s="6"/>
      <c r="AD690" s="6"/>
      <c r="AE690" s="54" t="s">
        <v>51</v>
      </c>
      <c r="AF690" s="43" t="s">
        <v>59</v>
      </c>
      <c r="AG690" s="43"/>
      <c r="AH690" s="43"/>
      <c r="AI690" s="43"/>
      <c r="AJ690" s="43"/>
      <c r="AK690" s="43"/>
      <c r="AL690" s="43"/>
      <c r="AM690" s="43"/>
      <c r="AN690" s="43"/>
      <c r="AO690" s="43"/>
      <c r="AP690" s="43"/>
      <c r="AQ690" s="43"/>
      <c r="AR690" s="44"/>
      <c r="AS690" s="6"/>
      <c r="AT690" s="6"/>
      <c r="AU690" s="6"/>
      <c r="AV690" s="6"/>
      <c r="AW690" s="6"/>
      <c r="AX690" s="6"/>
      <c r="AY690" s="6"/>
      <c r="AZ690" s="6"/>
      <c r="BA690" s="15"/>
      <c r="BB690" s="6"/>
      <c r="BC690" s="6"/>
      <c r="BD690" s="7"/>
      <c r="BH690" s="85"/>
      <c r="BI690" s="86"/>
      <c r="BJ690" s="86" t="s">
        <v>243</v>
      </c>
      <c r="BK690" s="86"/>
      <c r="BL690" s="86"/>
      <c r="BM690" s="86"/>
      <c r="BN690" s="86"/>
      <c r="BO690" s="86"/>
      <c r="BP690" s="86"/>
      <c r="BQ690" s="86"/>
      <c r="BR690" s="86"/>
      <c r="BS690" s="86"/>
      <c r="BT690" s="86"/>
      <c r="BU690" s="86"/>
      <c r="BV690" s="86"/>
      <c r="BW690" s="86"/>
      <c r="BX690" s="86"/>
      <c r="BY690" s="86"/>
      <c r="BZ690" s="86"/>
      <c r="CA690" s="86"/>
      <c r="CB690" s="86"/>
      <c r="CC690" s="86"/>
      <c r="CD690" s="86"/>
      <c r="CE690" s="86"/>
      <c r="CF690" s="86"/>
      <c r="CG690" s="86"/>
      <c r="CH690" s="86"/>
      <c r="CI690" s="86"/>
      <c r="CJ690" s="86"/>
      <c r="CK690" s="86"/>
      <c r="CL690" s="86"/>
      <c r="CM690" s="86"/>
      <c r="CN690" s="86"/>
      <c r="CO690" s="86"/>
      <c r="CP690" s="86"/>
      <c r="CQ690" s="86"/>
      <c r="CR690" s="86"/>
      <c r="CS690" s="86"/>
      <c r="CT690" s="86"/>
      <c r="CU690" s="86"/>
      <c r="CV690" s="86"/>
      <c r="CW690" s="86"/>
      <c r="CX690" s="86"/>
      <c r="CY690" s="86"/>
      <c r="CZ690" s="86"/>
      <c r="DA690" s="86"/>
      <c r="DB690" s="86"/>
      <c r="DC690" s="86"/>
      <c r="DD690" s="87"/>
    </row>
    <row r="691" spans="5:108" x14ac:dyDescent="0.2">
      <c r="E691" s="5"/>
      <c r="F691" s="12"/>
      <c r="G691" s="6"/>
      <c r="H691" s="13"/>
      <c r="I691" s="13"/>
      <c r="J691" s="13"/>
      <c r="K691" s="42" t="s">
        <v>12</v>
      </c>
      <c r="L691" s="42"/>
      <c r="M691" s="43"/>
      <c r="N691" s="43"/>
      <c r="O691" s="43"/>
      <c r="P691" s="43"/>
      <c r="Q691" s="43"/>
      <c r="R691" s="43"/>
      <c r="S691" s="43"/>
      <c r="T691" s="43"/>
      <c r="U691" s="43"/>
      <c r="V691" s="43"/>
      <c r="W691" s="44"/>
      <c r="X691" s="6"/>
      <c r="Y691" s="6"/>
      <c r="Z691" s="12"/>
      <c r="AA691" s="6"/>
      <c r="AB691" s="6"/>
      <c r="AC691" s="6"/>
      <c r="AD691" s="6"/>
      <c r="AE691" s="6"/>
      <c r="AF691" s="6"/>
      <c r="AG691" s="54" t="s">
        <v>51</v>
      </c>
      <c r="AH691" s="43" t="s">
        <v>204</v>
      </c>
      <c r="AI691" s="43"/>
      <c r="AJ691" s="43"/>
      <c r="AK691" s="43"/>
      <c r="AL691" s="43"/>
      <c r="AM691" s="43"/>
      <c r="AN691" s="43"/>
      <c r="AO691" s="43"/>
      <c r="AP691" s="43"/>
      <c r="AQ691" s="43"/>
      <c r="AR691" s="44"/>
      <c r="AS691" s="6"/>
      <c r="AT691" s="6"/>
      <c r="AU691" s="6"/>
      <c r="AV691" s="6"/>
      <c r="AW691" s="6"/>
      <c r="AX691" s="6"/>
      <c r="AY691" s="6"/>
      <c r="AZ691" s="6"/>
      <c r="BA691" s="15"/>
      <c r="BB691" s="6"/>
      <c r="BC691" s="6"/>
      <c r="BD691" s="7"/>
      <c r="BH691" s="85"/>
      <c r="BI691" s="86"/>
      <c r="BJ691" s="86" t="s">
        <v>244</v>
      </c>
      <c r="BK691" s="86"/>
      <c r="BL691" s="86"/>
      <c r="BM691" s="86"/>
      <c r="BN691" s="86"/>
      <c r="BO691" s="86"/>
      <c r="BP691" s="86"/>
      <c r="BQ691" s="86"/>
      <c r="BR691" s="86"/>
      <c r="BS691" s="86"/>
      <c r="BT691" s="86"/>
      <c r="BU691" s="86"/>
      <c r="BV691" s="86"/>
      <c r="BW691" s="86"/>
      <c r="BX691" s="86"/>
      <c r="BY691" s="86"/>
      <c r="BZ691" s="86"/>
      <c r="CA691" s="86"/>
      <c r="CB691" s="86"/>
      <c r="CC691" s="86"/>
      <c r="CD691" s="86"/>
      <c r="CE691" s="86"/>
      <c r="CF691" s="86"/>
      <c r="CG691" s="86"/>
      <c r="CH691" s="86"/>
      <c r="CI691" s="86"/>
      <c r="CJ691" s="86"/>
      <c r="CK691" s="86"/>
      <c r="CL691" s="86"/>
      <c r="CM691" s="86"/>
      <c r="CN691" s="86"/>
      <c r="CO691" s="86"/>
      <c r="CP691" s="86"/>
      <c r="CQ691" s="86"/>
      <c r="CR691" s="86"/>
      <c r="CS691" s="86"/>
      <c r="CT691" s="86"/>
      <c r="CU691" s="86"/>
      <c r="CV691" s="86"/>
      <c r="CW691" s="86"/>
      <c r="CX691" s="86"/>
      <c r="CY691" s="86"/>
      <c r="CZ691" s="86"/>
      <c r="DA691" s="86"/>
      <c r="DB691" s="86"/>
      <c r="DC691" s="86"/>
      <c r="DD691" s="87"/>
    </row>
    <row r="692" spans="5:108" x14ac:dyDescent="0.2">
      <c r="E692" s="5"/>
      <c r="F692" s="12"/>
      <c r="G692" s="6"/>
      <c r="H692" s="13"/>
      <c r="I692" s="13"/>
      <c r="J692" s="13"/>
      <c r="K692" s="42" t="s">
        <v>13</v>
      </c>
      <c r="L692" s="42"/>
      <c r="M692" s="43"/>
      <c r="N692" s="43"/>
      <c r="O692" s="43"/>
      <c r="P692" s="43"/>
      <c r="Q692" s="43"/>
      <c r="R692" s="43"/>
      <c r="S692" s="43"/>
      <c r="T692" s="43"/>
      <c r="U692" s="43"/>
      <c r="V692" s="43"/>
      <c r="W692" s="44"/>
      <c r="X692" s="6"/>
      <c r="Y692" s="6"/>
      <c r="Z692" s="12"/>
      <c r="AA692" s="6"/>
      <c r="AB692" s="6"/>
      <c r="AC692" s="6"/>
      <c r="AD692" s="6"/>
      <c r="AE692" s="6"/>
      <c r="AF692" s="6"/>
      <c r="AG692" s="54" t="s">
        <v>51</v>
      </c>
      <c r="AH692" s="43" t="s">
        <v>203</v>
      </c>
      <c r="AI692" s="43"/>
      <c r="AJ692" s="43"/>
      <c r="AK692" s="43"/>
      <c r="AL692" s="43"/>
      <c r="AM692" s="43"/>
      <c r="AN692" s="43"/>
      <c r="AO692" s="43"/>
      <c r="AP692" s="43"/>
      <c r="AQ692" s="43"/>
      <c r="AR692" s="44"/>
      <c r="AS692" s="6"/>
      <c r="AT692" s="6"/>
      <c r="AU692" s="6"/>
      <c r="AV692" s="6"/>
      <c r="AW692" s="6"/>
      <c r="AX692" s="6"/>
      <c r="AY692" s="6"/>
      <c r="AZ692" s="6"/>
      <c r="BA692" s="15"/>
      <c r="BB692" s="6"/>
      <c r="BC692" s="6"/>
      <c r="BD692" s="7"/>
      <c r="BH692" s="85"/>
      <c r="BI692" s="86"/>
      <c r="BJ692" s="86" t="s">
        <v>245</v>
      </c>
      <c r="BK692" s="86"/>
      <c r="BL692" s="86"/>
      <c r="BM692" s="86"/>
      <c r="BN692" s="86"/>
      <c r="BO692" s="86"/>
      <c r="BP692" s="86"/>
      <c r="BQ692" s="86"/>
      <c r="BR692" s="86"/>
      <c r="BS692" s="86"/>
      <c r="BT692" s="86"/>
      <c r="BU692" s="86"/>
      <c r="BV692" s="86"/>
      <c r="BW692" s="86"/>
      <c r="BX692" s="86"/>
      <c r="BY692" s="86"/>
      <c r="BZ692" s="86"/>
      <c r="CA692" s="86"/>
      <c r="CB692" s="86"/>
      <c r="CC692" s="86"/>
      <c r="CD692" s="86"/>
      <c r="CE692" s="86"/>
      <c r="CF692" s="86"/>
      <c r="CG692" s="86"/>
      <c r="CH692" s="86"/>
      <c r="CI692" s="86"/>
      <c r="CJ692" s="86"/>
      <c r="CK692" s="86"/>
      <c r="CL692" s="86"/>
      <c r="CM692" s="86"/>
      <c r="CN692" s="86"/>
      <c r="CO692" s="86"/>
      <c r="CP692" s="86"/>
      <c r="CQ692" s="86"/>
      <c r="CR692" s="86"/>
      <c r="CS692" s="86"/>
      <c r="CT692" s="86"/>
      <c r="CU692" s="86"/>
      <c r="CV692" s="86"/>
      <c r="CW692" s="86"/>
      <c r="CX692" s="86"/>
      <c r="CY692" s="86"/>
      <c r="CZ692" s="86"/>
      <c r="DA692" s="86"/>
      <c r="DB692" s="86"/>
      <c r="DC692" s="86"/>
      <c r="DD692" s="87"/>
    </row>
    <row r="693" spans="5:108" x14ac:dyDescent="0.2">
      <c r="E693" s="5"/>
      <c r="F693" s="12"/>
      <c r="G693" s="6"/>
      <c r="H693" s="13"/>
      <c r="I693" s="13"/>
      <c r="J693" s="13"/>
      <c r="K693" s="18" t="s">
        <v>14</v>
      </c>
      <c r="L693" s="18"/>
      <c r="M693" s="19"/>
      <c r="N693" s="19"/>
      <c r="O693" s="19"/>
      <c r="P693" s="19"/>
      <c r="Q693" s="19"/>
      <c r="R693" s="19"/>
      <c r="S693" s="19"/>
      <c r="T693" s="19"/>
      <c r="U693" s="19"/>
      <c r="V693" s="19"/>
      <c r="W693" s="20"/>
      <c r="X693" s="6"/>
      <c r="Y693" s="6"/>
      <c r="Z693" s="12"/>
      <c r="AA693" s="6"/>
      <c r="AB693" s="6"/>
      <c r="AC693" s="6"/>
      <c r="AD693" s="6"/>
      <c r="AE693" s="6"/>
      <c r="AF693" s="6"/>
      <c r="AG693" s="54" t="s">
        <v>51</v>
      </c>
      <c r="AH693" s="43" t="s">
        <v>211</v>
      </c>
      <c r="AI693" s="43"/>
      <c r="AJ693" s="43"/>
      <c r="AK693" s="43"/>
      <c r="AL693" s="43"/>
      <c r="AM693" s="43"/>
      <c r="AN693" s="43"/>
      <c r="AO693" s="43"/>
      <c r="AP693" s="43"/>
      <c r="AQ693" s="43"/>
      <c r="AR693" s="44"/>
      <c r="AS693" s="6"/>
      <c r="AT693" s="6"/>
      <c r="AU693" s="6"/>
      <c r="AV693" s="6"/>
      <c r="AW693" s="6"/>
      <c r="AX693" s="6"/>
      <c r="AY693" s="6"/>
      <c r="AZ693" s="6"/>
      <c r="BA693" s="15"/>
      <c r="BB693" s="6"/>
      <c r="BC693" s="6"/>
      <c r="BD693" s="7"/>
      <c r="BH693" s="85"/>
      <c r="BI693" s="86"/>
      <c r="BJ693" s="86" t="s">
        <v>246</v>
      </c>
      <c r="BK693" s="86"/>
      <c r="BL693" s="86"/>
      <c r="BM693" s="86"/>
      <c r="BN693" s="86"/>
      <c r="BO693" s="86"/>
      <c r="BP693" s="86"/>
      <c r="BQ693" s="86"/>
      <c r="BR693" s="86"/>
      <c r="BS693" s="86"/>
      <c r="BT693" s="86"/>
      <c r="BU693" s="86"/>
      <c r="BV693" s="86"/>
      <c r="BW693" s="86"/>
      <c r="BX693" s="86"/>
      <c r="BY693" s="86"/>
      <c r="BZ693" s="86"/>
      <c r="CA693" s="86"/>
      <c r="CB693" s="86"/>
      <c r="CC693" s="86"/>
      <c r="CD693" s="86"/>
      <c r="CE693" s="86"/>
      <c r="CF693" s="86"/>
      <c r="CG693" s="86"/>
      <c r="CH693" s="86"/>
      <c r="CI693" s="86"/>
      <c r="CJ693" s="86"/>
      <c r="CK693" s="86"/>
      <c r="CL693" s="86"/>
      <c r="CM693" s="86"/>
      <c r="CN693" s="86"/>
      <c r="CO693" s="86"/>
      <c r="CP693" s="86"/>
      <c r="CQ693" s="86"/>
      <c r="CR693" s="86"/>
      <c r="CS693" s="86"/>
      <c r="CT693" s="86"/>
      <c r="CU693" s="86"/>
      <c r="CV693" s="86"/>
      <c r="CW693" s="86"/>
      <c r="CX693" s="86"/>
      <c r="CY693" s="86"/>
      <c r="CZ693" s="86"/>
      <c r="DA693" s="86"/>
      <c r="DB693" s="86"/>
      <c r="DC693" s="86"/>
      <c r="DD693" s="87"/>
    </row>
    <row r="694" spans="5:108" x14ac:dyDescent="0.2">
      <c r="E694" s="5"/>
      <c r="F694" s="12"/>
      <c r="G694" s="6"/>
      <c r="H694" s="13"/>
      <c r="I694" s="13"/>
      <c r="J694" s="13"/>
      <c r="K694" s="13"/>
      <c r="L694" s="13"/>
      <c r="M694" s="13"/>
      <c r="N694" s="13"/>
      <c r="O694" s="13"/>
      <c r="P694" s="6"/>
      <c r="Q694" s="6"/>
      <c r="R694" s="6"/>
      <c r="S694" s="6"/>
      <c r="T694" s="6"/>
      <c r="U694" s="6"/>
      <c r="V694" s="6"/>
      <c r="W694" s="15"/>
      <c r="X694" s="6"/>
      <c r="Y694" s="6"/>
      <c r="Z694" s="12"/>
      <c r="AA694" s="54" t="s">
        <v>51</v>
      </c>
      <c r="AB694" s="43" t="s">
        <v>105</v>
      </c>
      <c r="AC694" s="54"/>
      <c r="AD694" s="43"/>
      <c r="AE694" s="43"/>
      <c r="AF694" s="43"/>
      <c r="AG694" s="43"/>
      <c r="AH694" s="43"/>
      <c r="AI694" s="43"/>
      <c r="AJ694" s="43"/>
      <c r="AK694" s="43"/>
      <c r="AL694" s="43"/>
      <c r="AM694" s="43"/>
      <c r="AN694" s="43"/>
      <c r="AO694" s="43"/>
      <c r="AP694" s="43"/>
      <c r="AQ694" s="43"/>
      <c r="AR694" s="44"/>
      <c r="AS694" s="6"/>
      <c r="AT694" s="6"/>
      <c r="AU694" s="6"/>
      <c r="AV694" s="6"/>
      <c r="AW694" s="6"/>
      <c r="AX694" s="6"/>
      <c r="AY694" s="6"/>
      <c r="AZ694" s="6"/>
      <c r="BA694" s="15"/>
      <c r="BB694" s="6"/>
      <c r="BC694" s="6"/>
      <c r="BD694" s="7"/>
      <c r="BH694" s="85"/>
      <c r="BI694" s="86"/>
      <c r="BJ694" s="86"/>
      <c r="BK694" s="86"/>
      <c r="BL694" s="86"/>
      <c r="BM694" s="86"/>
      <c r="BN694" s="86"/>
      <c r="BO694" s="86"/>
      <c r="BP694" s="86"/>
      <c r="BQ694" s="86"/>
      <c r="BR694" s="86"/>
      <c r="BS694" s="86"/>
      <c r="BT694" s="86"/>
      <c r="BU694" s="86"/>
      <c r="BV694" s="86"/>
      <c r="BW694" s="86"/>
      <c r="BX694" s="86"/>
      <c r="BY694" s="86"/>
      <c r="BZ694" s="86"/>
      <c r="CA694" s="86"/>
      <c r="CB694" s="86"/>
      <c r="CC694" s="86"/>
      <c r="CD694" s="86"/>
      <c r="CE694" s="86"/>
      <c r="CF694" s="86"/>
      <c r="CG694" s="86"/>
      <c r="CH694" s="86"/>
      <c r="CI694" s="86"/>
      <c r="CJ694" s="86"/>
      <c r="CK694" s="86"/>
      <c r="CL694" s="86"/>
      <c r="CM694" s="86"/>
      <c r="CN694" s="86"/>
      <c r="CO694" s="86"/>
      <c r="CP694" s="86"/>
      <c r="CQ694" s="86"/>
      <c r="CR694" s="86"/>
      <c r="CS694" s="86"/>
      <c r="CT694" s="86"/>
      <c r="CU694" s="86"/>
      <c r="CV694" s="86"/>
      <c r="CW694" s="86"/>
      <c r="CX694" s="86"/>
      <c r="CY694" s="86"/>
      <c r="CZ694" s="86"/>
      <c r="DA694" s="86"/>
      <c r="DB694" s="86"/>
      <c r="DC694" s="86"/>
      <c r="DD694" s="87"/>
    </row>
    <row r="695" spans="5:108" x14ac:dyDescent="0.2">
      <c r="E695" s="5"/>
      <c r="F695" s="12"/>
      <c r="G695" s="6"/>
      <c r="H695" s="13"/>
      <c r="I695" s="13"/>
      <c r="J695" s="13"/>
      <c r="K695" s="13"/>
      <c r="L695" s="13"/>
      <c r="M695" s="13"/>
      <c r="N695" s="13"/>
      <c r="O695" s="13"/>
      <c r="P695" s="6"/>
      <c r="Q695" s="6"/>
      <c r="R695" s="6"/>
      <c r="S695" s="6"/>
      <c r="T695" s="6"/>
      <c r="U695" s="6"/>
      <c r="V695" s="6"/>
      <c r="W695" s="15"/>
      <c r="X695" s="6"/>
      <c r="Y695" s="6"/>
      <c r="Z695" s="12"/>
      <c r="AA695" s="6"/>
      <c r="AB695" s="6"/>
      <c r="AC695" s="6"/>
      <c r="AD695" s="6"/>
      <c r="AE695" s="54" t="s">
        <v>51</v>
      </c>
      <c r="AF695" s="43" t="s">
        <v>205</v>
      </c>
      <c r="AG695" s="43"/>
      <c r="AH695" s="43"/>
      <c r="AI695" s="43"/>
      <c r="AJ695" s="43"/>
      <c r="AK695" s="43"/>
      <c r="AL695" s="43"/>
      <c r="AM695" s="43"/>
      <c r="AN695" s="43"/>
      <c r="AO695" s="43"/>
      <c r="AP695" s="43"/>
      <c r="AQ695" s="43"/>
      <c r="AR695" s="44"/>
      <c r="AS695" s="6"/>
      <c r="AT695" s="6"/>
      <c r="AU695" s="6"/>
      <c r="AV695" s="6"/>
      <c r="AW695" s="6"/>
      <c r="AX695" s="6"/>
      <c r="AY695" s="6"/>
      <c r="AZ695" s="6"/>
      <c r="BA695" s="15"/>
      <c r="BB695" s="6"/>
      <c r="BC695" s="6"/>
      <c r="BD695" s="7"/>
      <c r="BH695" s="85"/>
      <c r="BI695" s="86"/>
      <c r="BJ695" s="86"/>
      <c r="BK695" s="86"/>
      <c r="BL695" s="86"/>
      <c r="BM695" s="86"/>
      <c r="BN695" s="86"/>
      <c r="BO695" s="86"/>
      <c r="BP695" s="86"/>
      <c r="BQ695" s="86"/>
      <c r="BR695" s="86"/>
      <c r="BS695" s="86"/>
      <c r="BT695" s="86"/>
      <c r="BU695" s="86"/>
      <c r="BV695" s="86"/>
      <c r="BW695" s="86"/>
      <c r="BX695" s="86"/>
      <c r="BY695" s="86"/>
      <c r="BZ695" s="86"/>
      <c r="CA695" s="86"/>
      <c r="CB695" s="86"/>
      <c r="CC695" s="86"/>
      <c r="CD695" s="86"/>
      <c r="CE695" s="86"/>
      <c r="CF695" s="86"/>
      <c r="CG695" s="86"/>
      <c r="CH695" s="86"/>
      <c r="CI695" s="86"/>
      <c r="CJ695" s="86"/>
      <c r="CK695" s="86"/>
      <c r="CL695" s="86"/>
      <c r="CM695" s="86"/>
      <c r="CN695" s="86"/>
      <c r="CO695" s="86"/>
      <c r="CP695" s="86"/>
      <c r="CQ695" s="86"/>
      <c r="CR695" s="86"/>
      <c r="CS695" s="86"/>
      <c r="CT695" s="86"/>
      <c r="CU695" s="86"/>
      <c r="CV695" s="86"/>
      <c r="CW695" s="86"/>
      <c r="CX695" s="86"/>
      <c r="CY695" s="86"/>
      <c r="CZ695" s="86"/>
      <c r="DA695" s="86"/>
      <c r="DB695" s="86"/>
      <c r="DC695" s="86"/>
      <c r="DD695" s="87"/>
    </row>
    <row r="696" spans="5:108" x14ac:dyDescent="0.2">
      <c r="E696" s="5"/>
      <c r="F696" s="12"/>
      <c r="G696" s="6"/>
      <c r="H696" s="6"/>
      <c r="I696" s="6"/>
      <c r="J696" s="6"/>
      <c r="K696" s="6"/>
      <c r="L696" s="6"/>
      <c r="M696" s="6"/>
      <c r="N696" s="6"/>
      <c r="O696" s="6"/>
      <c r="P696" s="6"/>
      <c r="Q696" s="6"/>
      <c r="R696" s="6"/>
      <c r="S696" s="6"/>
      <c r="T696" s="6"/>
      <c r="U696" s="6"/>
      <c r="V696" s="6"/>
      <c r="W696" s="15"/>
      <c r="X696" s="6"/>
      <c r="Y696" s="6"/>
      <c r="Z696" s="12"/>
      <c r="AA696" s="6"/>
      <c r="AB696" s="6"/>
      <c r="AC696" s="6"/>
      <c r="AD696" s="6"/>
      <c r="AE696" s="12"/>
      <c r="AF696" s="6"/>
      <c r="AG696" s="54" t="s">
        <v>51</v>
      </c>
      <c r="AH696" s="43" t="s">
        <v>207</v>
      </c>
      <c r="AI696" s="43"/>
      <c r="AJ696" s="43"/>
      <c r="AK696" s="43"/>
      <c r="AL696" s="43"/>
      <c r="AM696" s="43"/>
      <c r="AN696" s="43"/>
      <c r="AO696" s="43"/>
      <c r="AP696" s="43"/>
      <c r="AQ696" s="43"/>
      <c r="AR696" s="44"/>
      <c r="AS696" s="6"/>
      <c r="AT696" s="6"/>
      <c r="AU696" s="6"/>
      <c r="AV696" s="6"/>
      <c r="AW696" s="6"/>
      <c r="AX696" s="6"/>
      <c r="AY696" s="6"/>
      <c r="AZ696" s="6"/>
      <c r="BA696" s="15"/>
      <c r="BB696" s="6"/>
      <c r="BC696" s="6"/>
      <c r="BD696" s="7"/>
      <c r="BH696" s="85"/>
      <c r="BI696" s="86"/>
      <c r="BJ696" s="86"/>
      <c r="BK696" s="86"/>
      <c r="BL696" s="86"/>
      <c r="BM696" s="86"/>
      <c r="BN696" s="86"/>
      <c r="BO696" s="86"/>
      <c r="BP696" s="86"/>
      <c r="BQ696" s="86"/>
      <c r="BR696" s="86"/>
      <c r="BS696" s="86"/>
      <c r="BT696" s="86"/>
      <c r="BU696" s="86"/>
      <c r="BV696" s="86"/>
      <c r="BW696" s="86"/>
      <c r="BX696" s="86"/>
      <c r="BY696" s="86"/>
      <c r="BZ696" s="86"/>
      <c r="CA696" s="86"/>
      <c r="CB696" s="86"/>
      <c r="CC696" s="86"/>
      <c r="CD696" s="86"/>
      <c r="CE696" s="86"/>
      <c r="CF696" s="86"/>
      <c r="CG696" s="86"/>
      <c r="CH696" s="86"/>
      <c r="CI696" s="86"/>
      <c r="CJ696" s="86"/>
      <c r="CK696" s="86"/>
      <c r="CL696" s="86"/>
      <c r="CM696" s="86"/>
      <c r="CN696" s="86"/>
      <c r="CO696" s="86"/>
      <c r="CP696" s="86"/>
      <c r="CQ696" s="86"/>
      <c r="CR696" s="86"/>
      <c r="CS696" s="86"/>
      <c r="CT696" s="86"/>
      <c r="CU696" s="86"/>
      <c r="CV696" s="86"/>
      <c r="CW696" s="86"/>
      <c r="CX696" s="86"/>
      <c r="CY696" s="86"/>
      <c r="CZ696" s="86"/>
      <c r="DA696" s="86"/>
      <c r="DB696" s="86"/>
      <c r="DC696" s="86"/>
      <c r="DD696" s="87"/>
    </row>
    <row r="697" spans="5:108" x14ac:dyDescent="0.2">
      <c r="E697" s="5"/>
      <c r="F697" s="12"/>
      <c r="G697" s="6"/>
      <c r="H697" s="6"/>
      <c r="I697" s="6"/>
      <c r="J697" s="6"/>
      <c r="K697" s="6"/>
      <c r="L697" s="6"/>
      <c r="M697" s="6"/>
      <c r="N697" s="6"/>
      <c r="O697" s="6"/>
      <c r="P697" s="6"/>
      <c r="Q697" s="6"/>
      <c r="R697" s="6"/>
      <c r="S697" s="6"/>
      <c r="T697" s="6"/>
      <c r="U697" s="6"/>
      <c r="V697" s="6"/>
      <c r="W697" s="15"/>
      <c r="X697" s="6"/>
      <c r="Y697" s="6"/>
      <c r="Z697" s="12"/>
      <c r="AA697" s="6"/>
      <c r="AB697" s="6"/>
      <c r="AC697" s="6"/>
      <c r="AD697" s="6"/>
      <c r="AE697" s="18"/>
      <c r="AF697" s="6"/>
      <c r="AG697" s="78" t="s">
        <v>51</v>
      </c>
      <c r="AH697" s="46" t="s">
        <v>208</v>
      </c>
      <c r="AI697" s="46"/>
      <c r="AJ697" s="46"/>
      <c r="AK697" s="46"/>
      <c r="AL697" s="46"/>
      <c r="AM697" s="46"/>
      <c r="AN697" s="46"/>
      <c r="AO697" s="46"/>
      <c r="AP697" s="46"/>
      <c r="AQ697" s="46"/>
      <c r="AR697" s="47"/>
      <c r="AS697" s="6"/>
      <c r="AT697" s="6"/>
      <c r="AU697" s="6"/>
      <c r="AV697" s="6"/>
      <c r="AW697" s="6"/>
      <c r="AX697" s="6"/>
      <c r="AY697" s="6"/>
      <c r="AZ697" s="6"/>
      <c r="BA697" s="15"/>
      <c r="BB697" s="6"/>
      <c r="BC697" s="6"/>
      <c r="BD697" s="7"/>
      <c r="BH697" s="85"/>
      <c r="BI697" s="86"/>
      <c r="BJ697" s="86"/>
      <c r="BK697" s="86"/>
      <c r="BL697" s="86"/>
      <c r="BM697" s="86"/>
      <c r="BN697" s="86"/>
      <c r="BO697" s="86"/>
      <c r="BP697" s="86"/>
      <c r="BQ697" s="86"/>
      <c r="BR697" s="86"/>
      <c r="BS697" s="86"/>
      <c r="BT697" s="86"/>
      <c r="BU697" s="86"/>
      <c r="BV697" s="86"/>
      <c r="BW697" s="86"/>
      <c r="BX697" s="86"/>
      <c r="BY697" s="86"/>
      <c r="BZ697" s="86"/>
      <c r="CA697" s="86"/>
      <c r="CB697" s="86"/>
      <c r="CC697" s="86"/>
      <c r="CD697" s="86"/>
      <c r="CE697" s="86"/>
      <c r="CF697" s="86"/>
      <c r="CG697" s="86"/>
      <c r="CH697" s="86"/>
      <c r="CI697" s="86"/>
      <c r="CJ697" s="86"/>
      <c r="CK697" s="86"/>
      <c r="CL697" s="86"/>
      <c r="CM697" s="86"/>
      <c r="CN697" s="86"/>
      <c r="CO697" s="86"/>
      <c r="CP697" s="86"/>
      <c r="CQ697" s="86"/>
      <c r="CR697" s="86"/>
      <c r="CS697" s="86"/>
      <c r="CT697" s="86"/>
      <c r="CU697" s="86"/>
      <c r="CV697" s="86"/>
      <c r="CW697" s="86"/>
      <c r="CX697" s="86"/>
      <c r="CY697" s="86"/>
      <c r="CZ697" s="86"/>
      <c r="DA697" s="86"/>
      <c r="DB697" s="86"/>
      <c r="DC697" s="86"/>
      <c r="DD697" s="87"/>
    </row>
    <row r="698" spans="5:108" ht="15.75" customHeight="1" x14ac:dyDescent="0.2">
      <c r="E698" s="5"/>
      <c r="F698" s="12"/>
      <c r="G698" s="6"/>
      <c r="H698" s="6"/>
      <c r="I698" s="6"/>
      <c r="J698" s="6"/>
      <c r="K698" s="6"/>
      <c r="L698" s="6"/>
      <c r="M698" s="6"/>
      <c r="N698" s="6"/>
      <c r="O698" s="6"/>
      <c r="P698" s="6"/>
      <c r="Q698" s="6"/>
      <c r="R698" s="6"/>
      <c r="S698" s="6"/>
      <c r="T698" s="6"/>
      <c r="U698" s="6"/>
      <c r="V698" s="6"/>
      <c r="W698" s="15"/>
      <c r="X698" s="6"/>
      <c r="Y698" s="6"/>
      <c r="Z698" s="12"/>
      <c r="AA698" s="6"/>
      <c r="AB698" s="6"/>
      <c r="AC698" s="6"/>
      <c r="AD698" s="6"/>
      <c r="AE698" s="54" t="s">
        <v>51</v>
      </c>
      <c r="AF698" s="43" t="s">
        <v>206</v>
      </c>
      <c r="AG698" s="43"/>
      <c r="AH698" s="43"/>
      <c r="AI698" s="43"/>
      <c r="AJ698" s="43"/>
      <c r="AK698" s="43"/>
      <c r="AL698" s="43"/>
      <c r="AM698" s="43"/>
      <c r="AN698" s="43"/>
      <c r="AO698" s="43"/>
      <c r="AP698" s="43"/>
      <c r="AQ698" s="43"/>
      <c r="AR698" s="44"/>
      <c r="AS698" s="6"/>
      <c r="AT698" s="6"/>
      <c r="AU698" s="6"/>
      <c r="AV698" s="6"/>
      <c r="AW698" s="6"/>
      <c r="AX698" s="6"/>
      <c r="AY698" s="6"/>
      <c r="AZ698" s="6"/>
      <c r="BA698" s="15"/>
      <c r="BB698" s="6"/>
      <c r="BC698" s="6"/>
      <c r="BD698" s="7"/>
      <c r="BH698" s="85"/>
      <c r="BI698" s="86"/>
      <c r="BJ698" s="86"/>
      <c r="BK698" s="86"/>
      <c r="BL698" s="86"/>
      <c r="BM698" s="86"/>
      <c r="BN698" s="86"/>
      <c r="BO698" s="86"/>
      <c r="BP698" s="86"/>
      <c r="BQ698" s="86"/>
      <c r="BR698" s="86"/>
      <c r="BS698" s="86"/>
      <c r="BT698" s="86"/>
      <c r="BU698" s="86"/>
      <c r="BV698" s="86"/>
      <c r="BW698" s="86"/>
      <c r="BX698" s="86"/>
      <c r="BY698" s="86"/>
      <c r="BZ698" s="86"/>
      <c r="CA698" s="86"/>
      <c r="CB698" s="86"/>
      <c r="CC698" s="86"/>
      <c r="CD698" s="86"/>
      <c r="CE698" s="86"/>
      <c r="CF698" s="86"/>
      <c r="CG698" s="86"/>
      <c r="CH698" s="86"/>
      <c r="CI698" s="86"/>
      <c r="CJ698" s="86"/>
      <c r="CK698" s="86"/>
      <c r="CL698" s="86"/>
      <c r="CM698" s="86"/>
      <c r="CN698" s="86"/>
      <c r="CO698" s="86"/>
      <c r="CP698" s="86"/>
      <c r="CQ698" s="86"/>
      <c r="CR698" s="86"/>
      <c r="CS698" s="86"/>
      <c r="CT698" s="86"/>
      <c r="CU698" s="86"/>
      <c r="CV698" s="86"/>
      <c r="CW698" s="86"/>
      <c r="CX698" s="86"/>
      <c r="CY698" s="86"/>
      <c r="CZ698" s="86"/>
      <c r="DA698" s="86"/>
      <c r="DB698" s="86"/>
      <c r="DC698" s="86"/>
      <c r="DD698" s="87"/>
    </row>
    <row r="699" spans="5:108" x14ac:dyDescent="0.2">
      <c r="E699" s="5"/>
      <c r="F699" s="12"/>
      <c r="G699" s="6"/>
      <c r="H699" s="6"/>
      <c r="I699" s="6"/>
      <c r="J699" s="6"/>
      <c r="K699" s="6"/>
      <c r="L699" s="6"/>
      <c r="M699" s="6"/>
      <c r="N699" s="6"/>
      <c r="O699" s="6"/>
      <c r="P699" s="6"/>
      <c r="Q699" s="6"/>
      <c r="R699" s="6"/>
      <c r="S699" s="6"/>
      <c r="T699" s="6"/>
      <c r="U699" s="6"/>
      <c r="V699" s="6"/>
      <c r="W699" s="15"/>
      <c r="X699" s="6"/>
      <c r="Y699" s="6"/>
      <c r="Z699" s="12"/>
      <c r="AA699" s="6"/>
      <c r="AB699" s="6"/>
      <c r="AC699" s="6"/>
      <c r="AD699" s="6"/>
      <c r="AE699" s="6"/>
      <c r="AF699" s="6"/>
      <c r="AG699" s="54" t="s">
        <v>51</v>
      </c>
      <c r="AH699" s="43" t="s">
        <v>209</v>
      </c>
      <c r="AI699" s="43"/>
      <c r="AJ699" s="43"/>
      <c r="AK699" s="43"/>
      <c r="AL699" s="43"/>
      <c r="AM699" s="43"/>
      <c r="AN699" s="43"/>
      <c r="AO699" s="43"/>
      <c r="AP699" s="43"/>
      <c r="AQ699" s="43"/>
      <c r="AR699" s="44"/>
      <c r="AS699" s="6"/>
      <c r="AT699" s="6"/>
      <c r="AU699" s="6"/>
      <c r="AV699" s="6"/>
      <c r="AW699" s="6"/>
      <c r="AX699" s="6"/>
      <c r="AY699" s="6"/>
      <c r="AZ699" s="6"/>
      <c r="BA699" s="15"/>
      <c r="BB699" s="6"/>
      <c r="BC699" s="6"/>
      <c r="BD699" s="7"/>
      <c r="BH699" s="85"/>
      <c r="BI699" s="86"/>
      <c r="BJ699" s="86"/>
      <c r="BK699" s="86"/>
      <c r="BL699" s="86"/>
      <c r="BM699" s="86"/>
      <c r="BN699" s="86"/>
      <c r="BO699" s="86"/>
      <c r="BP699" s="86"/>
      <c r="BQ699" s="86"/>
      <c r="BR699" s="86"/>
      <c r="BS699" s="86"/>
      <c r="BT699" s="86"/>
      <c r="BU699" s="86"/>
      <c r="BV699" s="86"/>
      <c r="BW699" s="86"/>
      <c r="BX699" s="86"/>
      <c r="BY699" s="86"/>
      <c r="BZ699" s="86"/>
      <c r="CA699" s="86"/>
      <c r="CB699" s="86"/>
      <c r="CC699" s="86"/>
      <c r="CD699" s="86"/>
      <c r="CE699" s="86"/>
      <c r="CF699" s="86"/>
      <c r="CG699" s="86"/>
      <c r="CH699" s="86"/>
      <c r="CI699" s="86"/>
      <c r="CJ699" s="86"/>
      <c r="CK699" s="86"/>
      <c r="CL699" s="86"/>
      <c r="CM699" s="86"/>
      <c r="CN699" s="86"/>
      <c r="CO699" s="86"/>
      <c r="CP699" s="86"/>
      <c r="CQ699" s="86"/>
      <c r="CR699" s="86"/>
      <c r="CS699" s="86"/>
      <c r="CT699" s="86"/>
      <c r="CU699" s="86"/>
      <c r="CV699" s="86"/>
      <c r="CW699" s="86"/>
      <c r="CX699" s="86"/>
      <c r="CY699" s="86"/>
      <c r="CZ699" s="86"/>
      <c r="DA699" s="86"/>
      <c r="DB699" s="86"/>
      <c r="DC699" s="86"/>
      <c r="DD699" s="87"/>
    </row>
    <row r="700" spans="5:108" x14ac:dyDescent="0.2">
      <c r="E700" s="5"/>
      <c r="F700" s="12"/>
      <c r="G700" s="6"/>
      <c r="H700" s="6"/>
      <c r="I700" s="6"/>
      <c r="J700" s="6"/>
      <c r="K700" s="6"/>
      <c r="L700" s="6"/>
      <c r="M700" s="6"/>
      <c r="N700" s="6"/>
      <c r="O700" s="6"/>
      <c r="P700" s="6"/>
      <c r="Q700" s="6"/>
      <c r="R700" s="6"/>
      <c r="S700" s="6"/>
      <c r="T700" s="6"/>
      <c r="U700" s="6"/>
      <c r="V700" s="6"/>
      <c r="W700" s="15"/>
      <c r="X700" s="6"/>
      <c r="Y700" s="6"/>
      <c r="Z700" s="12"/>
      <c r="AA700" s="6"/>
      <c r="AB700" s="6"/>
      <c r="AC700" s="6"/>
      <c r="AD700" s="6"/>
      <c r="AE700" s="6"/>
      <c r="AF700" s="6"/>
      <c r="AG700" s="78" t="s">
        <v>51</v>
      </c>
      <c r="AH700" s="46" t="s">
        <v>210</v>
      </c>
      <c r="AI700" s="46"/>
      <c r="AJ700" s="46"/>
      <c r="AK700" s="46"/>
      <c r="AL700" s="46"/>
      <c r="AM700" s="46"/>
      <c r="AN700" s="46"/>
      <c r="AO700" s="46"/>
      <c r="AP700" s="46"/>
      <c r="AQ700" s="46"/>
      <c r="AR700" s="47"/>
      <c r="AS700" s="6"/>
      <c r="AT700" s="6"/>
      <c r="AU700" s="6"/>
      <c r="AV700" s="6"/>
      <c r="AW700" s="6"/>
      <c r="AX700" s="6"/>
      <c r="AY700" s="6"/>
      <c r="AZ700" s="6"/>
      <c r="BA700" s="15"/>
      <c r="BB700" s="6"/>
      <c r="BC700" s="6"/>
      <c r="BD700" s="7"/>
      <c r="BH700" s="85"/>
      <c r="BI700" s="86"/>
      <c r="BJ700" s="86"/>
      <c r="BK700" s="86"/>
      <c r="BL700" s="86"/>
      <c r="BM700" s="86"/>
      <c r="BN700" s="86"/>
      <c r="BO700" s="86"/>
      <c r="BP700" s="86"/>
      <c r="BQ700" s="86"/>
      <c r="BR700" s="86"/>
      <c r="BS700" s="86"/>
      <c r="BT700" s="86"/>
      <c r="BU700" s="86"/>
      <c r="BV700" s="86"/>
      <c r="BW700" s="86"/>
      <c r="BX700" s="86"/>
      <c r="BY700" s="86"/>
      <c r="BZ700" s="86"/>
      <c r="CA700" s="86"/>
      <c r="CB700" s="86"/>
      <c r="CC700" s="86"/>
      <c r="CD700" s="86"/>
      <c r="CE700" s="86"/>
      <c r="CF700" s="86"/>
      <c r="CG700" s="86"/>
      <c r="CH700" s="86"/>
      <c r="CI700" s="86"/>
      <c r="CJ700" s="86"/>
      <c r="CK700" s="86"/>
      <c r="CL700" s="86"/>
      <c r="CM700" s="86"/>
      <c r="CN700" s="86"/>
      <c r="CO700" s="86"/>
      <c r="CP700" s="86"/>
      <c r="CQ700" s="86"/>
      <c r="CR700" s="86"/>
      <c r="CS700" s="86"/>
      <c r="CT700" s="86"/>
      <c r="CU700" s="86"/>
      <c r="CV700" s="86"/>
      <c r="CW700" s="86"/>
      <c r="CX700" s="86"/>
      <c r="CY700" s="86"/>
      <c r="CZ700" s="86"/>
      <c r="DA700" s="86"/>
      <c r="DB700" s="86"/>
      <c r="DC700" s="86"/>
      <c r="DD700" s="87"/>
    </row>
    <row r="701" spans="5:108" x14ac:dyDescent="0.2">
      <c r="E701" s="5"/>
      <c r="F701" s="12"/>
      <c r="G701" s="6"/>
      <c r="H701" s="6"/>
      <c r="I701" s="6"/>
      <c r="J701" s="6"/>
      <c r="K701" s="6"/>
      <c r="L701" s="6"/>
      <c r="M701" s="6"/>
      <c r="N701" s="6"/>
      <c r="O701" s="6"/>
      <c r="P701" s="6"/>
      <c r="Q701" s="6"/>
      <c r="R701" s="6"/>
      <c r="S701" s="6"/>
      <c r="T701" s="6"/>
      <c r="U701" s="6"/>
      <c r="V701" s="6"/>
      <c r="W701" s="15"/>
      <c r="X701" s="6"/>
      <c r="Y701" s="6"/>
      <c r="Z701" s="12"/>
      <c r="AA701" s="54" t="s">
        <v>51</v>
      </c>
      <c r="AB701" s="43" t="s">
        <v>187</v>
      </c>
      <c r="AC701" s="54"/>
      <c r="AD701" s="43"/>
      <c r="AE701" s="43"/>
      <c r="AF701" s="43"/>
      <c r="AG701" s="43"/>
      <c r="AH701" s="43"/>
      <c r="AI701" s="43"/>
      <c r="AJ701" s="43"/>
      <c r="AK701" s="43"/>
      <c r="AL701" s="43"/>
      <c r="AM701" s="43"/>
      <c r="AN701" s="43"/>
      <c r="AO701" s="43"/>
      <c r="AP701" s="43"/>
      <c r="AQ701" s="43"/>
      <c r="AR701" s="44"/>
      <c r="AS701" s="6"/>
      <c r="AT701" s="6"/>
      <c r="AU701" s="6"/>
      <c r="AV701" s="6"/>
      <c r="AW701" s="6"/>
      <c r="AX701" s="6"/>
      <c r="AY701" s="6"/>
      <c r="AZ701" s="6"/>
      <c r="BA701" s="15"/>
      <c r="BB701" s="6"/>
      <c r="BC701" s="6"/>
      <c r="BD701" s="7"/>
      <c r="BH701" s="85"/>
      <c r="BI701" s="86"/>
      <c r="BJ701" s="86"/>
      <c r="BK701" s="86"/>
      <c r="BL701" s="86"/>
      <c r="BM701" s="86"/>
      <c r="BN701" s="86"/>
      <c r="BO701" s="86"/>
      <c r="BP701" s="86"/>
      <c r="BQ701" s="86"/>
      <c r="BR701" s="86"/>
      <c r="BS701" s="86"/>
      <c r="BT701" s="86"/>
      <c r="BU701" s="86"/>
      <c r="BV701" s="86"/>
      <c r="BW701" s="86"/>
      <c r="BX701" s="86"/>
      <c r="BY701" s="86"/>
      <c r="BZ701" s="86"/>
      <c r="CA701" s="86"/>
      <c r="CB701" s="86"/>
      <c r="CC701" s="86"/>
      <c r="CD701" s="86"/>
      <c r="CE701" s="86"/>
      <c r="CF701" s="86"/>
      <c r="CG701" s="86"/>
      <c r="CH701" s="86"/>
      <c r="CI701" s="86"/>
      <c r="CJ701" s="86"/>
      <c r="CK701" s="86"/>
      <c r="CL701" s="86"/>
      <c r="CM701" s="86"/>
      <c r="CN701" s="86"/>
      <c r="CO701" s="86"/>
      <c r="CP701" s="86"/>
      <c r="CQ701" s="86"/>
      <c r="CR701" s="86"/>
      <c r="CS701" s="86"/>
      <c r="CT701" s="86"/>
      <c r="CU701" s="86"/>
      <c r="CV701" s="86"/>
      <c r="CW701" s="86"/>
      <c r="CX701" s="86"/>
      <c r="CY701" s="86"/>
      <c r="CZ701" s="86"/>
      <c r="DA701" s="86"/>
      <c r="DB701" s="86"/>
      <c r="DC701" s="86"/>
      <c r="DD701" s="87"/>
    </row>
    <row r="702" spans="5:108" x14ac:dyDescent="0.2">
      <c r="E702" s="5"/>
      <c r="F702" s="12"/>
      <c r="G702" s="6"/>
      <c r="H702" s="6"/>
      <c r="I702" s="6"/>
      <c r="J702" s="6"/>
      <c r="K702" s="6"/>
      <c r="L702" s="6"/>
      <c r="M702" s="6"/>
      <c r="N702" s="6"/>
      <c r="O702" s="6"/>
      <c r="P702" s="6"/>
      <c r="Q702" s="6"/>
      <c r="R702" s="6"/>
      <c r="S702" s="6"/>
      <c r="T702" s="6"/>
      <c r="U702" s="6"/>
      <c r="V702" s="6"/>
      <c r="W702" s="15"/>
      <c r="X702" s="6"/>
      <c r="Y702" s="6"/>
      <c r="Z702" s="12"/>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15"/>
      <c r="BB702" s="6"/>
      <c r="BC702" s="6"/>
      <c r="BD702" s="7"/>
      <c r="BH702" s="85"/>
      <c r="BI702" s="86"/>
      <c r="BJ702" s="86"/>
      <c r="BK702" s="86"/>
      <c r="BL702" s="86"/>
      <c r="BM702" s="86"/>
      <c r="BN702" s="86"/>
      <c r="BO702" s="86"/>
      <c r="BP702" s="86"/>
      <c r="BQ702" s="86"/>
      <c r="BR702" s="86"/>
      <c r="BS702" s="86"/>
      <c r="BT702" s="86"/>
      <c r="BU702" s="86"/>
      <c r="BV702" s="86"/>
      <c r="BW702" s="86"/>
      <c r="BX702" s="86"/>
      <c r="BY702" s="86"/>
      <c r="BZ702" s="86"/>
      <c r="CA702" s="86"/>
      <c r="CB702" s="86"/>
      <c r="CC702" s="86"/>
      <c r="CD702" s="86"/>
      <c r="CE702" s="86"/>
      <c r="CF702" s="86"/>
      <c r="CG702" s="86"/>
      <c r="CH702" s="86"/>
      <c r="CI702" s="86"/>
      <c r="CJ702" s="86"/>
      <c r="CK702" s="86"/>
      <c r="CL702" s="86"/>
      <c r="CM702" s="86"/>
      <c r="CN702" s="86"/>
      <c r="CO702" s="86"/>
      <c r="CP702" s="86"/>
      <c r="CQ702" s="86"/>
      <c r="CR702" s="86"/>
      <c r="CS702" s="86"/>
      <c r="CT702" s="86"/>
      <c r="CU702" s="86"/>
      <c r="CV702" s="86"/>
      <c r="CW702" s="86"/>
      <c r="CX702" s="86"/>
      <c r="CY702" s="86"/>
      <c r="CZ702" s="86"/>
      <c r="DA702" s="86"/>
      <c r="DB702" s="86"/>
      <c r="DC702" s="86"/>
      <c r="DD702" s="87"/>
    </row>
    <row r="703" spans="5:108" x14ac:dyDescent="0.2">
      <c r="E703" s="5"/>
      <c r="F703" s="12"/>
      <c r="G703" s="6"/>
      <c r="H703" s="6"/>
      <c r="I703" s="6"/>
      <c r="J703" s="6"/>
      <c r="K703" s="6"/>
      <c r="L703" s="6"/>
      <c r="M703" s="6"/>
      <c r="N703" s="6"/>
      <c r="O703" s="6"/>
      <c r="P703" s="6"/>
      <c r="Q703" s="6"/>
      <c r="R703" s="6"/>
      <c r="S703" s="6"/>
      <c r="T703" s="6"/>
      <c r="U703" s="6"/>
      <c r="V703" s="6"/>
      <c r="W703" s="15"/>
      <c r="X703" s="6"/>
      <c r="Y703" s="6"/>
      <c r="Z703" s="12"/>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15"/>
      <c r="BB703" s="6"/>
      <c r="BC703" s="6"/>
      <c r="BD703" s="7"/>
      <c r="BH703" s="85"/>
      <c r="BI703" s="86"/>
      <c r="BJ703" s="86"/>
      <c r="BK703" s="86"/>
      <c r="BL703" s="86"/>
      <c r="BM703" s="86"/>
      <c r="BN703" s="86"/>
      <c r="BO703" s="86"/>
      <c r="BP703" s="86"/>
      <c r="BQ703" s="86"/>
      <c r="BR703" s="86"/>
      <c r="BS703" s="86"/>
      <c r="BT703" s="86"/>
      <c r="BU703" s="86"/>
      <c r="BV703" s="86"/>
      <c r="BW703" s="86"/>
      <c r="BX703" s="86"/>
      <c r="BY703" s="86"/>
      <c r="BZ703" s="86"/>
      <c r="CA703" s="86"/>
      <c r="CB703" s="86"/>
      <c r="CC703" s="86"/>
      <c r="CD703" s="86"/>
      <c r="CE703" s="86"/>
      <c r="CF703" s="86"/>
      <c r="CG703" s="86"/>
      <c r="CH703" s="86"/>
      <c r="CI703" s="86"/>
      <c r="CJ703" s="86"/>
      <c r="CK703" s="86"/>
      <c r="CL703" s="86"/>
      <c r="CM703" s="86"/>
      <c r="CN703" s="86"/>
      <c r="CO703" s="86"/>
      <c r="CP703" s="86"/>
      <c r="CQ703" s="86"/>
      <c r="CR703" s="86"/>
      <c r="CS703" s="86"/>
      <c r="CT703" s="86"/>
      <c r="CU703" s="86"/>
      <c r="CV703" s="86"/>
      <c r="CW703" s="86"/>
      <c r="CX703" s="86"/>
      <c r="CY703" s="86"/>
      <c r="CZ703" s="86"/>
      <c r="DA703" s="86"/>
      <c r="DB703" s="86"/>
      <c r="DC703" s="86"/>
      <c r="DD703" s="87"/>
    </row>
    <row r="704" spans="5:108" x14ac:dyDescent="0.2">
      <c r="E704" s="5"/>
      <c r="F704" s="12"/>
      <c r="G704" s="6"/>
      <c r="H704" s="6"/>
      <c r="I704" s="6"/>
      <c r="J704" s="6"/>
      <c r="K704" s="6"/>
      <c r="L704" s="6"/>
      <c r="M704" s="6"/>
      <c r="N704" s="6"/>
      <c r="O704" s="6"/>
      <c r="P704" s="6"/>
      <c r="Q704" s="6"/>
      <c r="R704" s="6"/>
      <c r="S704" s="6"/>
      <c r="T704" s="6"/>
      <c r="U704" s="6"/>
      <c r="V704" s="6"/>
      <c r="W704" s="15"/>
      <c r="X704" s="6"/>
      <c r="Y704" s="6"/>
      <c r="Z704" s="12"/>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15"/>
      <c r="BB704" s="6"/>
      <c r="BC704" s="6"/>
      <c r="BD704" s="7"/>
      <c r="BH704" s="85"/>
      <c r="BI704" s="86"/>
      <c r="BJ704" s="86"/>
      <c r="BK704" s="86"/>
      <c r="BL704" s="86"/>
      <c r="BM704" s="86"/>
      <c r="BN704" s="86"/>
      <c r="BO704" s="86"/>
      <c r="BP704" s="86"/>
      <c r="BQ704" s="86"/>
      <c r="BR704" s="86"/>
      <c r="BS704" s="86"/>
      <c r="BT704" s="86"/>
      <c r="BU704" s="86"/>
      <c r="BV704" s="86"/>
      <c r="BW704" s="86"/>
      <c r="BX704" s="86"/>
      <c r="BY704" s="86"/>
      <c r="BZ704" s="86"/>
      <c r="CA704" s="86"/>
      <c r="CB704" s="86"/>
      <c r="CC704" s="86"/>
      <c r="CD704" s="86"/>
      <c r="CE704" s="86"/>
      <c r="CF704" s="86"/>
      <c r="CG704" s="86"/>
      <c r="CH704" s="86"/>
      <c r="CI704" s="86"/>
      <c r="CJ704" s="86"/>
      <c r="CK704" s="86"/>
      <c r="CL704" s="86"/>
      <c r="CM704" s="86"/>
      <c r="CN704" s="86"/>
      <c r="CO704" s="86"/>
      <c r="CP704" s="86"/>
      <c r="CQ704" s="86"/>
      <c r="CR704" s="86"/>
      <c r="CS704" s="86"/>
      <c r="CT704" s="86"/>
      <c r="CU704" s="86"/>
      <c r="CV704" s="86"/>
      <c r="CW704" s="86"/>
      <c r="CX704" s="86"/>
      <c r="CY704" s="86"/>
      <c r="CZ704" s="86"/>
      <c r="DA704" s="86"/>
      <c r="DB704" s="86"/>
      <c r="DC704" s="86"/>
      <c r="DD704" s="87"/>
    </row>
    <row r="705" spans="5:108" x14ac:dyDescent="0.2">
      <c r="E705" s="5"/>
      <c r="F705" s="12"/>
      <c r="G705" s="6"/>
      <c r="H705" s="6"/>
      <c r="I705" s="6"/>
      <c r="J705" s="6"/>
      <c r="K705" s="6"/>
      <c r="L705" s="6"/>
      <c r="M705" s="6"/>
      <c r="N705" s="6"/>
      <c r="O705" s="6"/>
      <c r="P705" s="6"/>
      <c r="Q705" s="6"/>
      <c r="R705" s="6"/>
      <c r="S705" s="6"/>
      <c r="T705" s="6"/>
      <c r="U705" s="6"/>
      <c r="V705" s="6"/>
      <c r="W705" s="15"/>
      <c r="X705" s="6"/>
      <c r="Y705" s="6"/>
      <c r="Z705" s="12"/>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15"/>
      <c r="BB705" s="6"/>
      <c r="BC705" s="6"/>
      <c r="BD705" s="7"/>
      <c r="BH705" s="85"/>
      <c r="BI705" s="86"/>
      <c r="BJ705" s="86"/>
      <c r="BK705" s="86"/>
      <c r="BL705" s="86"/>
      <c r="BM705" s="86"/>
      <c r="BN705" s="86"/>
      <c r="BO705" s="86"/>
      <c r="BP705" s="86"/>
      <c r="BQ705" s="86"/>
      <c r="BR705" s="86"/>
      <c r="BS705" s="86"/>
      <c r="BT705" s="86"/>
      <c r="BU705" s="86"/>
      <c r="BV705" s="86"/>
      <c r="BW705" s="86"/>
      <c r="BX705" s="86"/>
      <c r="BY705" s="86"/>
      <c r="BZ705" s="86"/>
      <c r="CA705" s="86"/>
      <c r="CB705" s="86"/>
      <c r="CC705" s="86"/>
      <c r="CD705" s="86"/>
      <c r="CE705" s="86"/>
      <c r="CF705" s="86"/>
      <c r="CG705" s="86"/>
      <c r="CH705" s="86"/>
      <c r="CI705" s="86"/>
      <c r="CJ705" s="86"/>
      <c r="CK705" s="86"/>
      <c r="CL705" s="86"/>
      <c r="CM705" s="86"/>
      <c r="CN705" s="86"/>
      <c r="CO705" s="86"/>
      <c r="CP705" s="86"/>
      <c r="CQ705" s="86"/>
      <c r="CR705" s="86"/>
      <c r="CS705" s="86"/>
      <c r="CT705" s="86"/>
      <c r="CU705" s="86"/>
      <c r="CV705" s="86"/>
      <c r="CW705" s="86"/>
      <c r="CX705" s="86"/>
      <c r="CY705" s="86"/>
      <c r="CZ705" s="86"/>
      <c r="DA705" s="86"/>
      <c r="DB705" s="86"/>
      <c r="DC705" s="86"/>
      <c r="DD705" s="87"/>
    </row>
    <row r="706" spans="5:108" x14ac:dyDescent="0.2">
      <c r="E706" s="5"/>
      <c r="F706" s="18"/>
      <c r="G706" s="19"/>
      <c r="H706" s="19"/>
      <c r="I706" s="19"/>
      <c r="J706" s="19"/>
      <c r="K706" s="19"/>
      <c r="L706" s="19"/>
      <c r="M706" s="19"/>
      <c r="N706" s="19"/>
      <c r="O706" s="19"/>
      <c r="P706" s="19"/>
      <c r="Q706" s="19"/>
      <c r="R706" s="19"/>
      <c r="S706" s="19"/>
      <c r="T706" s="19"/>
      <c r="U706" s="19"/>
      <c r="V706" s="19"/>
      <c r="W706" s="20"/>
      <c r="X706" s="6"/>
      <c r="Y706" s="6"/>
      <c r="Z706" s="18"/>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20"/>
      <c r="BB706" s="6"/>
      <c r="BC706" s="6"/>
      <c r="BD706" s="7"/>
      <c r="BH706" s="85"/>
      <c r="BI706" s="86"/>
      <c r="BJ706" s="86"/>
      <c r="BK706" s="86"/>
      <c r="BL706" s="86"/>
      <c r="BM706" s="86"/>
      <c r="BN706" s="86"/>
      <c r="BO706" s="86"/>
      <c r="BP706" s="86"/>
      <c r="BQ706" s="86"/>
      <c r="BR706" s="86"/>
      <c r="BS706" s="86"/>
      <c r="BT706" s="86"/>
      <c r="BU706" s="86"/>
      <c r="BV706" s="86"/>
      <c r="BW706" s="86"/>
      <c r="BX706" s="86"/>
      <c r="BY706" s="86"/>
      <c r="BZ706" s="86"/>
      <c r="CA706" s="86"/>
      <c r="CB706" s="86"/>
      <c r="CC706" s="86"/>
      <c r="CD706" s="86"/>
      <c r="CE706" s="86"/>
      <c r="CF706" s="86"/>
      <c r="CG706" s="86"/>
      <c r="CH706" s="86"/>
      <c r="CI706" s="86"/>
      <c r="CJ706" s="86"/>
      <c r="CK706" s="86"/>
      <c r="CL706" s="86"/>
      <c r="CM706" s="86"/>
      <c r="CN706" s="86"/>
      <c r="CO706" s="86"/>
      <c r="CP706" s="86"/>
      <c r="CQ706" s="86"/>
      <c r="CR706" s="86"/>
      <c r="CS706" s="86"/>
      <c r="CT706" s="86"/>
      <c r="CU706" s="86"/>
      <c r="CV706" s="86"/>
      <c r="CW706" s="86"/>
      <c r="CX706" s="86"/>
      <c r="CY706" s="86"/>
      <c r="CZ706" s="86"/>
      <c r="DA706" s="86"/>
      <c r="DB706" s="86"/>
      <c r="DC706" s="86"/>
      <c r="DD706" s="87"/>
    </row>
    <row r="707" spans="5:108" x14ac:dyDescent="0.2">
      <c r="E707" s="5"/>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7"/>
      <c r="BH707" s="85"/>
      <c r="BI707" s="86"/>
      <c r="BJ707" s="86"/>
      <c r="BK707" s="86"/>
      <c r="BL707" s="86"/>
      <c r="BM707" s="86"/>
      <c r="BN707" s="86"/>
      <c r="BO707" s="86"/>
      <c r="BP707" s="86"/>
      <c r="BQ707" s="86"/>
      <c r="BR707" s="86"/>
      <c r="BS707" s="86"/>
      <c r="BT707" s="86"/>
      <c r="BU707" s="86"/>
      <c r="BV707" s="86"/>
      <c r="BW707" s="86"/>
      <c r="BX707" s="86"/>
      <c r="BY707" s="86"/>
      <c r="BZ707" s="86"/>
      <c r="CA707" s="86"/>
      <c r="CB707" s="86"/>
      <c r="CC707" s="86"/>
      <c r="CD707" s="86"/>
      <c r="CE707" s="86"/>
      <c r="CF707" s="86"/>
      <c r="CG707" s="86"/>
      <c r="CH707" s="86"/>
      <c r="CI707" s="86"/>
      <c r="CJ707" s="86"/>
      <c r="CK707" s="86"/>
      <c r="CL707" s="86"/>
      <c r="CM707" s="86"/>
      <c r="CN707" s="86"/>
      <c r="CO707" s="86"/>
      <c r="CP707" s="86"/>
      <c r="CQ707" s="86"/>
      <c r="CR707" s="86"/>
      <c r="CS707" s="86"/>
      <c r="CT707" s="86"/>
      <c r="CU707" s="86"/>
      <c r="CV707" s="86"/>
      <c r="CW707" s="86"/>
      <c r="CX707" s="86"/>
      <c r="CY707" s="86"/>
      <c r="CZ707" s="86"/>
      <c r="DA707" s="86"/>
      <c r="DB707" s="86"/>
      <c r="DC707" s="86"/>
      <c r="DD707" s="87"/>
    </row>
    <row r="708" spans="5:108" ht="15.75" thickBot="1" x14ac:dyDescent="0.25">
      <c r="E708" s="21"/>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2"/>
      <c r="BD708" s="23"/>
      <c r="BH708" s="88"/>
      <c r="BI708" s="89"/>
      <c r="BJ708" s="89"/>
      <c r="BK708" s="89"/>
      <c r="BL708" s="89"/>
      <c r="BM708" s="89"/>
      <c r="BN708" s="89"/>
      <c r="BO708" s="89"/>
      <c r="BP708" s="89"/>
      <c r="BQ708" s="89"/>
      <c r="BR708" s="89"/>
      <c r="BS708" s="89"/>
      <c r="BT708" s="89"/>
      <c r="BU708" s="89"/>
      <c r="BV708" s="89"/>
      <c r="BW708" s="89"/>
      <c r="BX708" s="89"/>
      <c r="BY708" s="89"/>
      <c r="BZ708" s="89"/>
      <c r="CA708" s="89"/>
      <c r="CB708" s="89"/>
      <c r="CC708" s="89"/>
      <c r="CD708" s="89"/>
      <c r="CE708" s="89"/>
      <c r="CF708" s="89"/>
      <c r="CG708" s="89"/>
      <c r="CH708" s="89"/>
      <c r="CI708" s="89"/>
      <c r="CJ708" s="89"/>
      <c r="CK708" s="89"/>
      <c r="CL708" s="89"/>
      <c r="CM708" s="89"/>
      <c r="CN708" s="89"/>
      <c r="CO708" s="89"/>
      <c r="CP708" s="89"/>
      <c r="CQ708" s="89"/>
      <c r="CR708" s="89"/>
      <c r="CS708" s="89"/>
      <c r="CT708" s="89"/>
      <c r="CU708" s="89"/>
      <c r="CV708" s="89"/>
      <c r="CW708" s="89"/>
      <c r="CX708" s="89"/>
      <c r="CY708" s="89"/>
      <c r="CZ708" s="89"/>
      <c r="DA708" s="89"/>
      <c r="DB708" s="89"/>
      <c r="DC708" s="89"/>
      <c r="DD708" s="90"/>
    </row>
    <row r="715" spans="5:108" ht="21" thickBot="1" x14ac:dyDescent="0.35">
      <c r="E715" s="27" t="s">
        <v>1276</v>
      </c>
    </row>
    <row r="716" spans="5:108" x14ac:dyDescent="0.2">
      <c r="E716" s="2"/>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4"/>
      <c r="BH716" s="82"/>
      <c r="BI716" s="83"/>
      <c r="BJ716" s="83"/>
      <c r="BK716" s="83"/>
      <c r="BL716" s="83"/>
      <c r="BM716" s="83"/>
      <c r="BN716" s="83"/>
      <c r="BO716" s="83"/>
      <c r="BP716" s="83"/>
      <c r="BQ716" s="83"/>
      <c r="BR716" s="83"/>
      <c r="BS716" s="83"/>
      <c r="BT716" s="83"/>
      <c r="BU716" s="83"/>
      <c r="BV716" s="83"/>
      <c r="BW716" s="83"/>
      <c r="BX716" s="83"/>
      <c r="BY716" s="83"/>
      <c r="BZ716" s="83"/>
      <c r="CA716" s="83"/>
      <c r="CB716" s="83"/>
      <c r="CC716" s="83"/>
      <c r="CD716" s="83"/>
      <c r="CE716" s="83"/>
      <c r="CF716" s="83"/>
      <c r="CG716" s="83"/>
      <c r="CH716" s="83"/>
      <c r="CI716" s="83"/>
      <c r="CJ716" s="83"/>
      <c r="CK716" s="83"/>
      <c r="CL716" s="83"/>
      <c r="CM716" s="83"/>
      <c r="CN716" s="83"/>
      <c r="CO716" s="83"/>
      <c r="CP716" s="83"/>
      <c r="CQ716" s="83"/>
      <c r="CR716" s="83"/>
      <c r="CS716" s="83"/>
      <c r="CT716" s="83"/>
      <c r="CU716" s="83"/>
      <c r="CV716" s="83"/>
      <c r="CW716" s="83"/>
      <c r="CX716" s="83"/>
      <c r="CY716" s="83"/>
      <c r="CZ716" s="83"/>
      <c r="DA716" s="83"/>
      <c r="DB716" s="83"/>
      <c r="DC716" s="83"/>
      <c r="DD716" s="84"/>
    </row>
    <row r="717" spans="5:108" x14ac:dyDescent="0.2">
      <c r="E717" s="5"/>
      <c r="F717" s="6" t="s">
        <v>315</v>
      </c>
      <c r="G717" s="6"/>
      <c r="H717" s="6"/>
      <c r="I717" s="365">
        <v>2023</v>
      </c>
      <c r="J717" s="366"/>
      <c r="K717" s="366"/>
      <c r="L717" s="367"/>
      <c r="M717" s="103" t="s">
        <v>34</v>
      </c>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430" t="s">
        <v>30</v>
      </c>
      <c r="AY717" s="431"/>
      <c r="AZ717" s="431"/>
      <c r="BA717" s="432"/>
      <c r="BB717" s="6"/>
      <c r="BC717" s="6"/>
      <c r="BD717" s="7"/>
      <c r="BH717" s="85"/>
      <c r="BI717" s="86"/>
      <c r="BJ717" s="86"/>
      <c r="BK717" s="86"/>
      <c r="BL717" s="86"/>
      <c r="BM717" s="86"/>
      <c r="BN717" s="86"/>
      <c r="BO717" s="86"/>
      <c r="BP717" s="86"/>
      <c r="BQ717" s="86"/>
      <c r="BR717" s="86"/>
      <c r="BS717" s="86"/>
      <c r="BT717" s="86"/>
      <c r="BU717" s="86"/>
      <c r="BV717" s="86"/>
      <c r="BW717" s="86"/>
      <c r="BX717" s="86"/>
      <c r="BY717" s="86"/>
      <c r="BZ717" s="86"/>
      <c r="CA717" s="86"/>
      <c r="CB717" s="86"/>
      <c r="CC717" s="86"/>
      <c r="CD717" s="86"/>
      <c r="CE717" s="86"/>
      <c r="CF717" s="86"/>
      <c r="CG717" s="86"/>
      <c r="CH717" s="86"/>
      <c r="CI717" s="86"/>
      <c r="CJ717" s="86"/>
      <c r="CK717" s="86"/>
      <c r="CL717" s="86"/>
      <c r="CM717" s="86"/>
      <c r="CN717" s="86"/>
      <c r="CO717" s="86"/>
      <c r="CP717" s="86"/>
      <c r="CQ717" s="86"/>
      <c r="CR717" s="86"/>
      <c r="CS717" s="86"/>
      <c r="CT717" s="86"/>
      <c r="CU717" s="86"/>
      <c r="CV717" s="86"/>
      <c r="CW717" s="86"/>
      <c r="CX717" s="86"/>
      <c r="CY717" s="86"/>
      <c r="CZ717" s="86"/>
      <c r="DA717" s="86"/>
      <c r="DB717" s="86"/>
      <c r="DC717" s="86"/>
      <c r="DD717" s="87"/>
    </row>
    <row r="718" spans="5:108" x14ac:dyDescent="0.2">
      <c r="E718" s="5"/>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433"/>
      <c r="AY718" s="434"/>
      <c r="AZ718" s="434"/>
      <c r="BA718" s="435"/>
      <c r="BB718" s="6"/>
      <c r="BC718" s="6"/>
      <c r="BD718" s="7"/>
      <c r="BH718" s="85"/>
      <c r="BI718" s="86" t="s">
        <v>509</v>
      </c>
      <c r="BJ718" s="86"/>
      <c r="BK718" s="86"/>
      <c r="BL718" s="86"/>
      <c r="BM718" s="86"/>
      <c r="BN718" s="86"/>
      <c r="BO718" s="86"/>
      <c r="BP718" s="86"/>
      <c r="BQ718" s="86"/>
      <c r="BR718" s="86"/>
      <c r="BS718" s="86"/>
      <c r="BT718" s="86"/>
      <c r="BU718" s="86"/>
      <c r="BV718" s="86"/>
      <c r="BW718" s="86"/>
      <c r="BX718" s="86"/>
      <c r="BY718" s="86"/>
      <c r="BZ718" s="86"/>
      <c r="CA718" s="86"/>
      <c r="CB718" s="86"/>
      <c r="CC718" s="86"/>
      <c r="CD718" s="86"/>
      <c r="CE718" s="86"/>
      <c r="CF718" s="86"/>
      <c r="CG718" s="86"/>
      <c r="CH718" s="86"/>
      <c r="CI718" s="86"/>
      <c r="CJ718" s="86"/>
      <c r="CK718" s="86"/>
      <c r="CL718" s="86"/>
      <c r="CM718" s="86"/>
      <c r="CN718" s="86"/>
      <c r="CO718" s="86"/>
      <c r="CP718" s="86"/>
      <c r="CQ718" s="86"/>
      <c r="CR718" s="86"/>
      <c r="CS718" s="86"/>
      <c r="CT718" s="86"/>
      <c r="CU718" s="86"/>
      <c r="CV718" s="86"/>
      <c r="CW718" s="86"/>
      <c r="CX718" s="86"/>
      <c r="CY718" s="86"/>
      <c r="CZ718" s="86"/>
      <c r="DA718" s="86"/>
      <c r="DB718" s="86"/>
      <c r="DC718" s="86"/>
      <c r="DD718" s="87"/>
    </row>
    <row r="719" spans="5:108" x14ac:dyDescent="0.2">
      <c r="E719" s="5"/>
      <c r="F719" s="8" t="s">
        <v>196</v>
      </c>
      <c r="G719" s="9"/>
      <c r="H719" s="9"/>
      <c r="I719" s="9"/>
      <c r="J719" s="9"/>
      <c r="K719" s="9"/>
      <c r="L719" s="9"/>
      <c r="M719" s="9"/>
      <c r="N719" s="9"/>
      <c r="O719" s="9"/>
      <c r="P719" s="9"/>
      <c r="Q719" s="9"/>
      <c r="R719" s="9"/>
      <c r="S719" s="9"/>
      <c r="T719" s="9"/>
      <c r="U719" s="9"/>
      <c r="V719" s="9"/>
      <c r="W719" s="9"/>
      <c r="X719" s="10"/>
      <c r="Y719" s="6"/>
      <c r="Z719" s="6"/>
      <c r="AA719" s="6"/>
      <c r="AB719" s="6"/>
      <c r="AC719" s="6"/>
      <c r="AD719" s="6"/>
      <c r="AE719" s="6"/>
      <c r="AF719" s="8" t="s">
        <v>316</v>
      </c>
      <c r="AG719" s="9"/>
      <c r="AH719" s="9"/>
      <c r="AI719" s="9"/>
      <c r="AJ719" s="9"/>
      <c r="AK719" s="9"/>
      <c r="AL719" s="9"/>
      <c r="AM719" s="9"/>
      <c r="AN719" s="9"/>
      <c r="AO719" s="9"/>
      <c r="AP719" s="9"/>
      <c r="AQ719" s="9"/>
      <c r="AR719" s="9"/>
      <c r="AS719" s="9"/>
      <c r="AT719" s="9"/>
      <c r="AU719" s="9"/>
      <c r="AV719" s="9"/>
      <c r="AW719" s="9"/>
      <c r="AX719" s="10"/>
      <c r="AY719" s="6"/>
      <c r="AZ719" s="6"/>
      <c r="BA719" s="6"/>
      <c r="BB719" s="6"/>
      <c r="BC719" s="6"/>
      <c r="BD719" s="7"/>
      <c r="BH719" s="85"/>
      <c r="BI719" s="86"/>
      <c r="BJ719" s="86" t="s">
        <v>237</v>
      </c>
      <c r="BK719" s="86"/>
      <c r="BL719" s="86"/>
      <c r="BM719" s="86"/>
      <c r="BN719" s="86"/>
      <c r="BO719" s="86"/>
      <c r="BP719" s="86"/>
      <c r="BQ719" s="86"/>
      <c r="BR719" s="86"/>
      <c r="BS719" s="86"/>
      <c r="BT719" s="86"/>
      <c r="BU719" s="86"/>
      <c r="BV719" s="86"/>
      <c r="BW719" s="86"/>
      <c r="BX719" s="86"/>
      <c r="BY719" s="86"/>
      <c r="BZ719" s="86"/>
      <c r="CA719" s="86"/>
      <c r="CB719" s="86"/>
      <c r="CC719" s="86"/>
      <c r="CD719" s="86"/>
      <c r="CE719" s="86"/>
      <c r="CF719" s="86"/>
      <c r="CG719" s="86"/>
      <c r="CH719" s="86"/>
      <c r="CI719" s="86"/>
      <c r="CJ719" s="86"/>
      <c r="CK719" s="86"/>
      <c r="CL719" s="86"/>
      <c r="CM719" s="86"/>
      <c r="CN719" s="86"/>
      <c r="CO719" s="86"/>
      <c r="CP719" s="86"/>
      <c r="CQ719" s="86"/>
      <c r="CR719" s="86"/>
      <c r="CS719" s="86"/>
      <c r="CT719" s="86"/>
      <c r="CU719" s="86"/>
      <c r="CV719" s="86"/>
      <c r="CW719" s="86"/>
      <c r="CX719" s="86"/>
      <c r="CY719" s="86"/>
      <c r="CZ719" s="86"/>
      <c r="DA719" s="86"/>
      <c r="DB719" s="86"/>
      <c r="DC719" s="86"/>
      <c r="DD719" s="87"/>
    </row>
    <row r="720" spans="5:108" x14ac:dyDescent="0.2">
      <c r="E720" s="5"/>
      <c r="F720" s="12"/>
      <c r="G720" s="80"/>
      <c r="H720" s="19" t="s">
        <v>181</v>
      </c>
      <c r="I720" s="80"/>
      <c r="J720" s="19"/>
      <c r="K720" s="19"/>
      <c r="L720" s="19"/>
      <c r="M720" s="19"/>
      <c r="N720" s="19"/>
      <c r="O720" s="19"/>
      <c r="P720" s="19"/>
      <c r="Q720" s="19"/>
      <c r="R720" s="19"/>
      <c r="S720" s="19"/>
      <c r="T720" s="19"/>
      <c r="U720" s="19"/>
      <c r="V720" s="19"/>
      <c r="W720" s="19"/>
      <c r="X720" s="20"/>
      <c r="Y720" s="6"/>
      <c r="Z720" s="6"/>
      <c r="AA720" s="6"/>
      <c r="AB720" s="6"/>
      <c r="AC720" s="6"/>
      <c r="AD720" s="6"/>
      <c r="AE720" s="6"/>
      <c r="AF720" s="54" t="s">
        <v>51</v>
      </c>
      <c r="AG720" s="43" t="s">
        <v>0</v>
      </c>
      <c r="AH720" s="43"/>
      <c r="AI720" s="43"/>
      <c r="AJ720" s="43"/>
      <c r="AK720" s="43"/>
      <c r="AL720" s="43"/>
      <c r="AM720" s="43"/>
      <c r="AN720" s="35"/>
      <c r="AO720" s="35"/>
      <c r="AP720" s="35"/>
      <c r="AQ720" s="35"/>
      <c r="AR720" s="35"/>
      <c r="AS720" s="35"/>
      <c r="AT720" s="35"/>
      <c r="AU720" s="35"/>
      <c r="AV720" s="35"/>
      <c r="AW720" s="35"/>
      <c r="AX720" s="36"/>
      <c r="AY720" s="6"/>
      <c r="AZ720" s="6"/>
      <c r="BA720" s="6"/>
      <c r="BB720" s="6"/>
      <c r="BC720" s="6"/>
      <c r="BD720" s="7"/>
      <c r="BH720" s="85"/>
      <c r="BI720" s="86"/>
      <c r="BJ720" s="86" t="s">
        <v>511</v>
      </c>
      <c r="BK720" s="86"/>
      <c r="BL720" s="86"/>
      <c r="BM720" s="86"/>
      <c r="BN720" s="86"/>
      <c r="BO720" s="86"/>
      <c r="BP720" s="86"/>
      <c r="BQ720" s="86"/>
      <c r="BR720" s="86"/>
      <c r="BS720" s="86"/>
      <c r="BT720" s="86"/>
      <c r="BU720" s="86"/>
      <c r="BV720" s="86"/>
      <c r="BW720" s="86"/>
      <c r="BX720" s="86"/>
      <c r="BY720" s="86"/>
      <c r="BZ720" s="86"/>
      <c r="CA720" s="86"/>
      <c r="CB720" s="86"/>
      <c r="CC720" s="86"/>
      <c r="CD720" s="86"/>
      <c r="CE720" s="86"/>
      <c r="CF720" s="86"/>
      <c r="CG720" s="86"/>
      <c r="CH720" s="86"/>
      <c r="CI720" s="86"/>
      <c r="CJ720" s="86"/>
      <c r="CK720" s="86"/>
      <c r="CL720" s="86"/>
      <c r="CM720" s="86"/>
      <c r="CN720" s="86"/>
      <c r="CO720" s="86"/>
      <c r="CP720" s="86"/>
      <c r="CQ720" s="86"/>
      <c r="CR720" s="86"/>
      <c r="CS720" s="86"/>
      <c r="CT720" s="86"/>
      <c r="CU720" s="86"/>
      <c r="CV720" s="86"/>
      <c r="CW720" s="86"/>
      <c r="CX720" s="86"/>
      <c r="CY720" s="86"/>
      <c r="CZ720" s="86"/>
      <c r="DA720" s="86"/>
      <c r="DB720" s="86"/>
      <c r="DC720" s="86"/>
      <c r="DD720" s="87"/>
    </row>
    <row r="721" spans="5:108" x14ac:dyDescent="0.2">
      <c r="E721" s="5"/>
      <c r="F721" s="12"/>
      <c r="G721" s="6"/>
      <c r="H721" s="6"/>
      <c r="I721" s="6"/>
      <c r="J721" s="6"/>
      <c r="K721" s="54"/>
      <c r="L721" s="43" t="s">
        <v>17</v>
      </c>
      <c r="M721" s="43"/>
      <c r="N721" s="43"/>
      <c r="O721" s="43"/>
      <c r="P721" s="43"/>
      <c r="Q721" s="43"/>
      <c r="R721" s="43"/>
      <c r="S721" s="43"/>
      <c r="T721" s="43"/>
      <c r="U721" s="43"/>
      <c r="V721" s="43"/>
      <c r="W721" s="43"/>
      <c r="X721" s="44"/>
      <c r="Y721" s="6"/>
      <c r="Z721" s="6"/>
      <c r="AA721" s="6"/>
      <c r="AB721" s="6"/>
      <c r="AC721" s="6"/>
      <c r="AD721" s="6"/>
      <c r="AE721" s="6"/>
      <c r="AF721" s="12"/>
      <c r="AG721" s="13"/>
      <c r="AH721" s="54" t="s">
        <v>51</v>
      </c>
      <c r="AI721" s="43" t="s">
        <v>1</v>
      </c>
      <c r="AJ721" s="43"/>
      <c r="AK721" s="43"/>
      <c r="AL721" s="43"/>
      <c r="AM721" s="43"/>
      <c r="AN721" s="43"/>
      <c r="AO721" s="35"/>
      <c r="AP721" s="35"/>
      <c r="AQ721" s="35"/>
      <c r="AR721" s="35"/>
      <c r="AS721" s="35"/>
      <c r="AT721" s="35"/>
      <c r="AU721" s="35"/>
      <c r="AV721" s="35"/>
      <c r="AW721" s="35"/>
      <c r="AX721" s="36"/>
      <c r="AY721" s="6"/>
      <c r="AZ721" s="6"/>
      <c r="BA721" s="6"/>
      <c r="BB721" s="6"/>
      <c r="BC721" s="6"/>
      <c r="BD721" s="7"/>
      <c r="BH721" s="85"/>
      <c r="BI721" s="86"/>
      <c r="BJ721" s="86"/>
      <c r="BK721" s="86"/>
      <c r="BL721" s="86"/>
      <c r="BM721" s="86"/>
      <c r="BN721" s="86"/>
      <c r="BO721" s="86"/>
      <c r="BP721" s="86"/>
      <c r="BQ721" s="86"/>
      <c r="BR721" s="86"/>
      <c r="BS721" s="86"/>
      <c r="BT721" s="86"/>
      <c r="BU721" s="86"/>
      <c r="BV721" s="86"/>
      <c r="BW721" s="86"/>
      <c r="BX721" s="86"/>
      <c r="BY721" s="86"/>
      <c r="BZ721" s="86"/>
      <c r="CA721" s="86"/>
      <c r="CB721" s="86"/>
      <c r="CC721" s="86"/>
      <c r="CD721" s="86"/>
      <c r="CE721" s="86"/>
      <c r="CF721" s="86"/>
      <c r="CG721" s="86"/>
      <c r="CH721" s="86"/>
      <c r="CI721" s="86"/>
      <c r="CJ721" s="86"/>
      <c r="CK721" s="86"/>
      <c r="CL721" s="86"/>
      <c r="CM721" s="86"/>
      <c r="CN721" s="86"/>
      <c r="CO721" s="86"/>
      <c r="CP721" s="86"/>
      <c r="CQ721" s="86"/>
      <c r="CR721" s="86"/>
      <c r="CS721" s="86"/>
      <c r="CT721" s="86"/>
      <c r="CU721" s="86"/>
      <c r="CV721" s="86"/>
      <c r="CW721" s="86"/>
      <c r="CX721" s="86"/>
      <c r="CY721" s="86"/>
      <c r="CZ721" s="86"/>
      <c r="DA721" s="86"/>
      <c r="DB721" s="86"/>
      <c r="DC721" s="86"/>
      <c r="DD721" s="87"/>
    </row>
    <row r="722" spans="5:108" x14ac:dyDescent="0.2">
      <c r="E722" s="5"/>
      <c r="F722" s="12"/>
      <c r="G722" s="6"/>
      <c r="H722" s="6"/>
      <c r="I722" s="6"/>
      <c r="J722" s="6"/>
      <c r="K722" s="11"/>
      <c r="L722" s="6"/>
      <c r="M722" s="54"/>
      <c r="N722" s="43" t="str">
        <f>I172</f>
        <v>Tăng doanh thu bán hàng</v>
      </c>
      <c r="O722" s="43"/>
      <c r="P722" s="43"/>
      <c r="Q722" s="43"/>
      <c r="R722" s="43"/>
      <c r="S722" s="43"/>
      <c r="T722" s="43"/>
      <c r="U722" s="43"/>
      <c r="V722" s="43"/>
      <c r="W722" s="43"/>
      <c r="X722" s="44"/>
      <c r="Y722" s="6"/>
      <c r="Z722" s="6"/>
      <c r="AA722" s="6"/>
      <c r="AB722" s="6"/>
      <c r="AC722" s="6"/>
      <c r="AD722" s="6"/>
      <c r="AE722" s="6"/>
      <c r="AF722" s="12"/>
      <c r="AG722" s="13"/>
      <c r="AH722" s="6"/>
      <c r="AI722" s="13"/>
      <c r="AJ722" s="54" t="s">
        <v>51</v>
      </c>
      <c r="AK722" s="43" t="s">
        <v>2</v>
      </c>
      <c r="AL722" s="43"/>
      <c r="AM722" s="43"/>
      <c r="AN722" s="43"/>
      <c r="AO722" s="35"/>
      <c r="AP722" s="35"/>
      <c r="AQ722" s="35"/>
      <c r="AR722" s="35"/>
      <c r="AS722" s="35"/>
      <c r="AT722" s="35"/>
      <c r="AU722" s="35"/>
      <c r="AV722" s="35"/>
      <c r="AW722" s="35"/>
      <c r="AX722" s="36"/>
      <c r="AY722" s="6"/>
      <c r="AZ722" s="6"/>
      <c r="BA722" s="6"/>
      <c r="BB722" s="6"/>
      <c r="BC722" s="6"/>
      <c r="BD722" s="7"/>
      <c r="BH722" s="85"/>
      <c r="BI722" s="86"/>
      <c r="BJ722" s="86"/>
      <c r="BK722" s="86"/>
      <c r="BL722" s="86"/>
      <c r="BM722" s="86"/>
      <c r="BN722" s="86"/>
      <c r="BO722" s="86"/>
      <c r="BP722" s="86"/>
      <c r="BQ722" s="86"/>
      <c r="BR722" s="86"/>
      <c r="BS722" s="86"/>
      <c r="BT722" s="86"/>
      <c r="BU722" s="86"/>
      <c r="BV722" s="86"/>
      <c r="BW722" s="86"/>
      <c r="BX722" s="86"/>
      <c r="BY722" s="86"/>
      <c r="BZ722" s="86"/>
      <c r="CA722" s="86"/>
      <c r="CB722" s="86"/>
      <c r="CC722" s="86"/>
      <c r="CD722" s="86"/>
      <c r="CE722" s="86"/>
      <c r="CF722" s="86"/>
      <c r="CG722" s="86"/>
      <c r="CH722" s="86"/>
      <c r="CI722" s="86"/>
      <c r="CJ722" s="86"/>
      <c r="CK722" s="86"/>
      <c r="CL722" s="86"/>
      <c r="CM722" s="86"/>
      <c r="CN722" s="86"/>
      <c r="CO722" s="86"/>
      <c r="CP722" s="86"/>
      <c r="CQ722" s="86"/>
      <c r="CR722" s="86"/>
      <c r="CS722" s="86"/>
      <c r="CT722" s="86"/>
      <c r="CU722" s="86"/>
      <c r="CV722" s="86"/>
      <c r="CW722" s="86"/>
      <c r="CX722" s="86"/>
      <c r="CY722" s="86"/>
      <c r="CZ722" s="86"/>
      <c r="DA722" s="86"/>
      <c r="DB722" s="86"/>
      <c r="DC722" s="86"/>
      <c r="DD722" s="87"/>
    </row>
    <row r="723" spans="5:108" ht="15.75" x14ac:dyDescent="0.25">
      <c r="E723" s="5"/>
      <c r="F723" s="12"/>
      <c r="G723" s="6"/>
      <c r="H723" s="6"/>
      <c r="I723" s="6"/>
      <c r="J723" s="6"/>
      <c r="K723" s="12"/>
      <c r="L723" s="6"/>
      <c r="M723" s="54"/>
      <c r="N723" s="43" t="str">
        <f>I173</f>
        <v>Thu công nợ</v>
      </c>
      <c r="O723" s="43"/>
      <c r="P723" s="43"/>
      <c r="Q723" s="43"/>
      <c r="R723" s="43"/>
      <c r="S723" s="43"/>
      <c r="T723" s="43"/>
      <c r="U723" s="43"/>
      <c r="V723" s="43"/>
      <c r="W723" s="43"/>
      <c r="X723" s="44"/>
      <c r="Y723" s="6"/>
      <c r="Z723" s="6"/>
      <c r="AA723" s="6"/>
      <c r="AB723" s="6"/>
      <c r="AC723" s="6"/>
      <c r="AD723" s="6"/>
      <c r="AE723" s="6"/>
      <c r="AF723" s="12"/>
      <c r="AG723" s="13"/>
      <c r="AH723" s="6"/>
      <c r="AI723" s="13"/>
      <c r="AJ723" s="6"/>
      <c r="AK723" s="54" t="s">
        <v>51</v>
      </c>
      <c r="AL723" s="178" t="s">
        <v>3</v>
      </c>
      <c r="AM723" s="178"/>
      <c r="AN723" s="178"/>
      <c r="AO723" s="179"/>
      <c r="AP723" s="179"/>
      <c r="AQ723" s="179"/>
      <c r="AR723" s="179"/>
      <c r="AS723" s="179"/>
      <c r="AT723" s="179"/>
      <c r="AU723" s="179"/>
      <c r="AV723" s="179"/>
      <c r="AW723" s="179"/>
      <c r="AX723" s="180"/>
      <c r="AY723" s="6"/>
      <c r="AZ723" s="6"/>
      <c r="BA723" s="6"/>
      <c r="BB723" s="6"/>
      <c r="BC723" s="6"/>
      <c r="BD723" s="7"/>
      <c r="BH723" s="85"/>
      <c r="BI723" s="86" t="s">
        <v>510</v>
      </c>
      <c r="BJ723" s="86"/>
      <c r="BK723" s="86"/>
      <c r="BL723" s="86"/>
      <c r="BM723" s="86"/>
      <c r="BN723" s="86"/>
      <c r="BO723" s="86"/>
      <c r="BP723" s="86"/>
      <c r="BQ723" s="86"/>
      <c r="BR723" s="86"/>
      <c r="BS723" s="86"/>
      <c r="BT723" s="86"/>
      <c r="BU723" s="86"/>
      <c r="BV723" s="86"/>
      <c r="BW723" s="86"/>
      <c r="BX723" s="86"/>
      <c r="BY723" s="86"/>
      <c r="BZ723" s="86"/>
      <c r="CA723" s="86"/>
      <c r="CB723" s="86"/>
      <c r="CC723" s="86"/>
      <c r="CD723" s="86"/>
      <c r="CE723" s="86"/>
      <c r="CF723" s="86"/>
      <c r="CG723" s="86"/>
      <c r="CH723" s="86"/>
      <c r="CI723" s="86"/>
      <c r="CJ723" s="86"/>
      <c r="CK723" s="86"/>
      <c r="CL723" s="86"/>
      <c r="CM723" s="86"/>
      <c r="CN723" s="86"/>
      <c r="CO723" s="86"/>
      <c r="CP723" s="86"/>
      <c r="CQ723" s="86"/>
      <c r="CR723" s="86"/>
      <c r="CS723" s="86"/>
      <c r="CT723" s="86"/>
      <c r="CU723" s="86"/>
      <c r="CV723" s="86"/>
      <c r="CW723" s="86"/>
      <c r="CX723" s="86"/>
      <c r="CY723" s="86"/>
      <c r="CZ723" s="86"/>
      <c r="DA723" s="86"/>
      <c r="DB723" s="86"/>
      <c r="DC723" s="86"/>
      <c r="DD723" s="87"/>
    </row>
    <row r="724" spans="5:108" x14ac:dyDescent="0.2">
      <c r="E724" s="5"/>
      <c r="F724" s="12"/>
      <c r="G724" s="6"/>
      <c r="H724" s="6"/>
      <c r="I724" s="6"/>
      <c r="J724" s="6"/>
      <c r="K724" s="12"/>
      <c r="L724" s="6"/>
      <c r="M724" s="54"/>
      <c r="N724" s="43" t="s">
        <v>20</v>
      </c>
      <c r="O724" s="43"/>
      <c r="P724" s="43"/>
      <c r="Q724" s="43"/>
      <c r="R724" s="43"/>
      <c r="S724" s="43"/>
      <c r="T724" s="43"/>
      <c r="U724" s="43"/>
      <c r="V724" s="43"/>
      <c r="W724" s="43"/>
      <c r="X724" s="44"/>
      <c r="Y724" s="6"/>
      <c r="Z724" s="6"/>
      <c r="AA724" s="6"/>
      <c r="AB724" s="6"/>
      <c r="AC724" s="6"/>
      <c r="AD724" s="6"/>
      <c r="AE724" s="6"/>
      <c r="AF724" s="12"/>
      <c r="AG724" s="13"/>
      <c r="AH724" s="6"/>
      <c r="AI724" s="13"/>
      <c r="AJ724" s="6"/>
      <c r="AK724" s="78" t="s">
        <v>51</v>
      </c>
      <c r="AL724" s="46" t="s">
        <v>4</v>
      </c>
      <c r="AM724" s="46"/>
      <c r="AN724" s="46"/>
      <c r="AO724" s="165"/>
      <c r="AP724" s="165"/>
      <c r="AQ724" s="165"/>
      <c r="AR724" s="165"/>
      <c r="AS724" s="165"/>
      <c r="AT724" s="165"/>
      <c r="AU724" s="165"/>
      <c r="AV724" s="165"/>
      <c r="AW724" s="165"/>
      <c r="AX724" s="166"/>
      <c r="AY724" s="6"/>
      <c r="AZ724" s="6"/>
      <c r="BA724" s="6"/>
      <c r="BB724" s="6"/>
      <c r="BC724" s="6"/>
      <c r="BD724" s="7"/>
      <c r="BH724" s="85"/>
      <c r="BI724" s="86"/>
      <c r="BJ724" s="86" t="s">
        <v>36</v>
      </c>
      <c r="BK724" s="86"/>
      <c r="BL724" s="86"/>
      <c r="BM724" s="86"/>
      <c r="BN724" s="86"/>
      <c r="BO724" s="86"/>
      <c r="BP724" s="86"/>
      <c r="BQ724" s="86"/>
      <c r="BR724" s="86"/>
      <c r="BS724" s="86"/>
      <c r="BT724" s="86"/>
      <c r="BU724" s="86"/>
      <c r="BV724" s="86"/>
      <c r="BW724" s="86"/>
      <c r="BX724" s="86"/>
      <c r="BY724" s="86"/>
      <c r="BZ724" s="86"/>
      <c r="CA724" s="86"/>
      <c r="CB724" s="86"/>
      <c r="CC724" s="86"/>
      <c r="CD724" s="86"/>
      <c r="CE724" s="86"/>
      <c r="CF724" s="86"/>
      <c r="CG724" s="86"/>
      <c r="CH724" s="86"/>
      <c r="CI724" s="86"/>
      <c r="CJ724" s="86"/>
      <c r="CK724" s="86"/>
      <c r="CL724" s="86"/>
      <c r="CM724" s="86"/>
      <c r="CN724" s="86"/>
      <c r="CO724" s="86"/>
      <c r="CP724" s="86"/>
      <c r="CQ724" s="86"/>
      <c r="CR724" s="86"/>
      <c r="CS724" s="86"/>
      <c r="CT724" s="86"/>
      <c r="CU724" s="86"/>
      <c r="CV724" s="86"/>
      <c r="CW724" s="86"/>
      <c r="CX724" s="86"/>
      <c r="CY724" s="86"/>
      <c r="CZ724" s="86"/>
      <c r="DA724" s="86"/>
      <c r="DB724" s="86"/>
      <c r="DC724" s="86"/>
      <c r="DD724" s="87"/>
    </row>
    <row r="725" spans="5:108" x14ac:dyDescent="0.2">
      <c r="E725" s="5"/>
      <c r="F725" s="12"/>
      <c r="G725" s="6"/>
      <c r="H725" s="6"/>
      <c r="I725" s="6"/>
      <c r="J725" s="6"/>
      <c r="K725" s="12"/>
      <c r="L725" s="6"/>
      <c r="M725" s="54"/>
      <c r="N725" s="43" t="s">
        <v>198</v>
      </c>
      <c r="O725" s="43"/>
      <c r="P725" s="43"/>
      <c r="Q725" s="43"/>
      <c r="R725" s="43"/>
      <c r="S725" s="43"/>
      <c r="T725" s="43"/>
      <c r="U725" s="43"/>
      <c r="V725" s="43"/>
      <c r="W725" s="43"/>
      <c r="X725" s="44"/>
      <c r="Y725" s="6"/>
      <c r="Z725" s="6"/>
      <c r="AA725" s="6"/>
      <c r="AB725" s="6"/>
      <c r="AC725" s="6"/>
      <c r="AD725" s="6"/>
      <c r="AE725" s="6"/>
      <c r="AF725" s="12"/>
      <c r="AG725" s="13"/>
      <c r="AH725" s="6"/>
      <c r="AI725" s="13"/>
      <c r="AJ725" s="6"/>
      <c r="AK725" s="54" t="s">
        <v>51</v>
      </c>
      <c r="AL725" s="43" t="s">
        <v>5</v>
      </c>
      <c r="AM725" s="43"/>
      <c r="AN725" s="43"/>
      <c r="AO725" s="35"/>
      <c r="AP725" s="35"/>
      <c r="AQ725" s="35"/>
      <c r="AR725" s="35"/>
      <c r="AS725" s="35"/>
      <c r="AT725" s="35"/>
      <c r="AU725" s="35"/>
      <c r="AV725" s="35"/>
      <c r="AW725" s="35"/>
      <c r="AX725" s="36"/>
      <c r="AY725" s="6"/>
      <c r="AZ725" s="6"/>
      <c r="BA725" s="6"/>
      <c r="BB725" s="6"/>
      <c r="BC725" s="6"/>
      <c r="BD725" s="7"/>
      <c r="BH725" s="85"/>
      <c r="BI725" s="86"/>
      <c r="BJ725" s="86" t="s">
        <v>37</v>
      </c>
      <c r="BK725" s="86"/>
      <c r="BL725" s="86"/>
      <c r="BM725" s="86"/>
      <c r="BN725" s="86"/>
      <c r="BO725" s="86"/>
      <c r="BP725" s="86"/>
      <c r="BQ725" s="86"/>
      <c r="BR725" s="86"/>
      <c r="BS725" s="86"/>
      <c r="BT725" s="86"/>
      <c r="BU725" s="86"/>
      <c r="BV725" s="86"/>
      <c r="BW725" s="86"/>
      <c r="BX725" s="86"/>
      <c r="BY725" s="86"/>
      <c r="BZ725" s="86"/>
      <c r="CA725" s="86"/>
      <c r="CB725" s="86"/>
      <c r="CC725" s="86"/>
      <c r="CD725" s="86"/>
      <c r="CE725" s="86"/>
      <c r="CF725" s="86"/>
      <c r="CG725" s="86"/>
      <c r="CH725" s="86"/>
      <c r="CI725" s="86"/>
      <c r="CJ725" s="86"/>
      <c r="CK725" s="86"/>
      <c r="CL725" s="86"/>
      <c r="CM725" s="86"/>
      <c r="CN725" s="86"/>
      <c r="CO725" s="86"/>
      <c r="CP725" s="86"/>
      <c r="CQ725" s="86"/>
      <c r="CR725" s="86"/>
      <c r="CS725" s="86"/>
      <c r="CT725" s="86"/>
      <c r="CU725" s="86"/>
      <c r="CV725" s="86"/>
      <c r="CW725" s="86"/>
      <c r="CX725" s="86"/>
      <c r="CY725" s="86"/>
      <c r="CZ725" s="86"/>
      <c r="DA725" s="86"/>
      <c r="DB725" s="86"/>
      <c r="DC725" s="86"/>
      <c r="DD725" s="87"/>
    </row>
    <row r="726" spans="5:108" x14ac:dyDescent="0.2">
      <c r="E726" s="5"/>
      <c r="F726" s="12"/>
      <c r="G726" s="6"/>
      <c r="H726" s="6"/>
      <c r="I726" s="6"/>
      <c r="J726" s="6"/>
      <c r="K726" s="12"/>
      <c r="L726" s="6"/>
      <c r="M726" s="54"/>
      <c r="N726" s="43" t="s">
        <v>199</v>
      </c>
      <c r="O726" s="43"/>
      <c r="P726" s="43"/>
      <c r="Q726" s="43"/>
      <c r="R726" s="43"/>
      <c r="S726" s="43"/>
      <c r="T726" s="43"/>
      <c r="U726" s="43"/>
      <c r="V726" s="43"/>
      <c r="W726" s="43"/>
      <c r="X726" s="44"/>
      <c r="Y726" s="6"/>
      <c r="Z726" s="6"/>
      <c r="AA726" s="6"/>
      <c r="AB726" s="6"/>
      <c r="AC726" s="6"/>
      <c r="AD726" s="6"/>
      <c r="AE726" s="6"/>
      <c r="AF726" s="12"/>
      <c r="AG726" s="13"/>
      <c r="AH726" s="6"/>
      <c r="AI726" s="13"/>
      <c r="AJ726" s="54" t="s">
        <v>51</v>
      </c>
      <c r="AK726" s="19" t="s">
        <v>6</v>
      </c>
      <c r="AL726" s="19"/>
      <c r="AM726" s="19"/>
      <c r="AN726" s="19"/>
      <c r="AO726" s="177"/>
      <c r="AP726" s="177"/>
      <c r="AQ726" s="177"/>
      <c r="AR726" s="177"/>
      <c r="AS726" s="177"/>
      <c r="AT726" s="177"/>
      <c r="AU726" s="177"/>
      <c r="AV726" s="177"/>
      <c r="AW726" s="177"/>
      <c r="AX726" s="176"/>
      <c r="AY726" s="6"/>
      <c r="AZ726" s="6"/>
      <c r="BA726" s="6"/>
      <c r="BB726" s="6"/>
      <c r="BC726" s="6"/>
      <c r="BD726" s="7"/>
      <c r="BH726" s="85"/>
      <c r="BI726" s="86"/>
      <c r="BJ726" s="86" t="s">
        <v>512</v>
      </c>
      <c r="BK726" s="86"/>
      <c r="BL726" s="86"/>
      <c r="BM726" s="86"/>
      <c r="BN726" s="86"/>
      <c r="BO726" s="86"/>
      <c r="BP726" s="86"/>
      <c r="BQ726" s="86"/>
      <c r="BR726" s="86"/>
      <c r="BS726" s="86"/>
      <c r="BT726" s="86"/>
      <c r="BU726" s="86"/>
      <c r="BV726" s="86"/>
      <c r="BW726" s="86"/>
      <c r="BX726" s="86"/>
      <c r="BY726" s="86"/>
      <c r="BZ726" s="86"/>
      <c r="CA726" s="86"/>
      <c r="CB726" s="86"/>
      <c r="CC726" s="86"/>
      <c r="CD726" s="86"/>
      <c r="CE726" s="86"/>
      <c r="CF726" s="86"/>
      <c r="CG726" s="86"/>
      <c r="CH726" s="86"/>
      <c r="CI726" s="86"/>
      <c r="CJ726" s="86"/>
      <c r="CK726" s="86"/>
      <c r="CL726" s="86"/>
      <c r="CM726" s="86"/>
      <c r="CN726" s="86"/>
      <c r="CO726" s="86"/>
      <c r="CP726" s="86"/>
      <c r="CQ726" s="86"/>
      <c r="CR726" s="86"/>
      <c r="CS726" s="86"/>
      <c r="CT726" s="86"/>
      <c r="CU726" s="86"/>
      <c r="CV726" s="86"/>
      <c r="CW726" s="86"/>
      <c r="CX726" s="86"/>
      <c r="CY726" s="86"/>
      <c r="CZ726" s="86"/>
      <c r="DA726" s="86"/>
      <c r="DB726" s="86"/>
      <c r="DC726" s="86"/>
      <c r="DD726" s="87"/>
    </row>
    <row r="727" spans="5:108" x14ac:dyDescent="0.2">
      <c r="E727" s="5"/>
      <c r="F727" s="12"/>
      <c r="G727" s="6"/>
      <c r="H727" s="6"/>
      <c r="I727" s="6"/>
      <c r="J727" s="6"/>
      <c r="K727" s="12"/>
      <c r="L727" s="6"/>
      <c r="M727" s="78"/>
      <c r="N727" s="46" t="s">
        <v>200</v>
      </c>
      <c r="O727" s="46"/>
      <c r="P727" s="46"/>
      <c r="Q727" s="46"/>
      <c r="R727" s="46"/>
      <c r="S727" s="46"/>
      <c r="T727" s="46"/>
      <c r="U727" s="46"/>
      <c r="V727" s="46"/>
      <c r="W727" s="46"/>
      <c r="X727" s="47"/>
      <c r="Y727" s="6"/>
      <c r="Z727" s="6"/>
      <c r="AA727" s="6"/>
      <c r="AB727" s="6"/>
      <c r="AC727" s="6"/>
      <c r="AD727" s="6"/>
      <c r="AE727" s="6"/>
      <c r="AF727" s="12"/>
      <c r="AG727" s="13"/>
      <c r="AH727" s="6"/>
      <c r="AI727" s="13"/>
      <c r="AJ727" s="6"/>
      <c r="AK727" s="78" t="s">
        <v>51</v>
      </c>
      <c r="AL727" s="46" t="s">
        <v>7</v>
      </c>
      <c r="AM727" s="46"/>
      <c r="AN727" s="46"/>
      <c r="AO727" s="165"/>
      <c r="AP727" s="165"/>
      <c r="AQ727" s="165"/>
      <c r="AR727" s="165"/>
      <c r="AS727" s="165"/>
      <c r="AT727" s="165"/>
      <c r="AU727" s="165"/>
      <c r="AV727" s="165"/>
      <c r="AW727" s="165"/>
      <c r="AX727" s="166"/>
      <c r="AY727" s="6"/>
      <c r="AZ727" s="6"/>
      <c r="BA727" s="6"/>
      <c r="BB727" s="6"/>
      <c r="BC727" s="6"/>
      <c r="BD727" s="7"/>
      <c r="BH727" s="85"/>
      <c r="BI727" s="86"/>
      <c r="BJ727" s="86"/>
      <c r="BK727" s="86"/>
      <c r="BL727" s="86"/>
      <c r="BM727" s="86"/>
      <c r="BN727" s="86"/>
      <c r="BO727" s="86"/>
      <c r="BP727" s="86"/>
      <c r="BQ727" s="86"/>
      <c r="BR727" s="86"/>
      <c r="BS727" s="86"/>
      <c r="BT727" s="86"/>
      <c r="BU727" s="86"/>
      <c r="BV727" s="86"/>
      <c r="BW727" s="86"/>
      <c r="BX727" s="86"/>
      <c r="BY727" s="86"/>
      <c r="BZ727" s="86"/>
      <c r="CA727" s="86"/>
      <c r="CB727" s="86"/>
      <c r="CC727" s="86"/>
      <c r="CD727" s="86"/>
      <c r="CE727" s="86"/>
      <c r="CF727" s="86"/>
      <c r="CG727" s="86"/>
      <c r="CH727" s="86"/>
      <c r="CI727" s="86"/>
      <c r="CJ727" s="86"/>
      <c r="CK727" s="86"/>
      <c r="CL727" s="86"/>
      <c r="CM727" s="86"/>
      <c r="CN727" s="86"/>
      <c r="CO727" s="86"/>
      <c r="CP727" s="86"/>
      <c r="CQ727" s="86"/>
      <c r="CR727" s="86"/>
      <c r="CS727" s="86"/>
      <c r="CT727" s="86"/>
      <c r="CU727" s="86"/>
      <c r="CV727" s="86"/>
      <c r="CW727" s="86"/>
      <c r="CX727" s="86"/>
      <c r="CY727" s="86"/>
      <c r="CZ727" s="86"/>
      <c r="DA727" s="86"/>
      <c r="DB727" s="86"/>
      <c r="DC727" s="86"/>
      <c r="DD727" s="87"/>
    </row>
    <row r="728" spans="5:108" x14ac:dyDescent="0.2">
      <c r="E728" s="5"/>
      <c r="F728" s="12"/>
      <c r="G728" s="6"/>
      <c r="H728" s="6"/>
      <c r="I728" s="6"/>
      <c r="J728" s="6"/>
      <c r="K728" s="54"/>
      <c r="L728" s="43" t="s">
        <v>201</v>
      </c>
      <c r="M728" s="43"/>
      <c r="N728" s="43"/>
      <c r="O728" s="43"/>
      <c r="P728" s="43"/>
      <c r="Q728" s="43"/>
      <c r="R728" s="43"/>
      <c r="S728" s="43"/>
      <c r="T728" s="43"/>
      <c r="U728" s="43"/>
      <c r="V728" s="43"/>
      <c r="W728" s="43"/>
      <c r="X728" s="44"/>
      <c r="Y728" s="6"/>
      <c r="Z728" s="6"/>
      <c r="AA728" s="6"/>
      <c r="AB728" s="6"/>
      <c r="AC728" s="6"/>
      <c r="AD728" s="6"/>
      <c r="AE728" s="6"/>
      <c r="AF728" s="12"/>
      <c r="AG728" s="13"/>
      <c r="AH728" s="54" t="s">
        <v>51</v>
      </c>
      <c r="AI728" s="43" t="s">
        <v>8</v>
      </c>
      <c r="AJ728" s="43"/>
      <c r="AK728" s="43"/>
      <c r="AL728" s="43"/>
      <c r="AM728" s="43"/>
      <c r="AN728" s="43"/>
      <c r="AO728" s="35"/>
      <c r="AP728" s="35"/>
      <c r="AQ728" s="35"/>
      <c r="AR728" s="35"/>
      <c r="AS728" s="35"/>
      <c r="AT728" s="35"/>
      <c r="AU728" s="35"/>
      <c r="AV728" s="35"/>
      <c r="AW728" s="35"/>
      <c r="AX728" s="36"/>
      <c r="AY728" s="6"/>
      <c r="AZ728" s="6"/>
      <c r="BA728" s="6"/>
      <c r="BB728" s="6"/>
      <c r="BC728" s="6"/>
      <c r="BD728" s="7"/>
      <c r="BH728" s="85"/>
      <c r="BI728" s="86"/>
      <c r="BJ728" s="86"/>
      <c r="BK728" s="86"/>
      <c r="BL728" s="86"/>
      <c r="BM728" s="86"/>
      <c r="BN728" s="86"/>
      <c r="BO728" s="86"/>
      <c r="BP728" s="86"/>
      <c r="BQ728" s="86"/>
      <c r="BR728" s="86"/>
      <c r="BS728" s="86"/>
      <c r="BT728" s="86"/>
      <c r="BU728" s="86"/>
      <c r="BV728" s="86"/>
      <c r="BW728" s="86"/>
      <c r="BX728" s="86"/>
      <c r="BY728" s="86"/>
      <c r="BZ728" s="86"/>
      <c r="CA728" s="86"/>
      <c r="CB728" s="86"/>
      <c r="CC728" s="86"/>
      <c r="CD728" s="86"/>
      <c r="CE728" s="86"/>
      <c r="CF728" s="86"/>
      <c r="CG728" s="86"/>
      <c r="CH728" s="86"/>
      <c r="CI728" s="86"/>
      <c r="CJ728" s="86"/>
      <c r="CK728" s="86"/>
      <c r="CL728" s="86"/>
      <c r="CM728" s="86"/>
      <c r="CN728" s="86"/>
      <c r="CO728" s="86"/>
      <c r="CP728" s="86"/>
      <c r="CQ728" s="86"/>
      <c r="CR728" s="86"/>
      <c r="CS728" s="86"/>
      <c r="CT728" s="86"/>
      <c r="CU728" s="86"/>
      <c r="CV728" s="86"/>
      <c r="CW728" s="86"/>
      <c r="CX728" s="86"/>
      <c r="CY728" s="86"/>
      <c r="CZ728" s="86"/>
      <c r="DA728" s="86"/>
      <c r="DB728" s="86"/>
      <c r="DC728" s="86"/>
      <c r="DD728" s="87"/>
    </row>
    <row r="729" spans="5:108" x14ac:dyDescent="0.2">
      <c r="E729" s="5"/>
      <c r="F729" s="12"/>
      <c r="G729" s="6"/>
      <c r="H729" s="6"/>
      <c r="I729" s="6"/>
      <c r="J729" s="6"/>
      <c r="K729" s="12"/>
      <c r="L729" s="6"/>
      <c r="M729" s="54"/>
      <c r="N729" s="43" t="s">
        <v>24</v>
      </c>
      <c r="O729" s="43"/>
      <c r="P729" s="43"/>
      <c r="Q729" s="43"/>
      <c r="R729" s="43"/>
      <c r="S729" s="43"/>
      <c r="T729" s="43"/>
      <c r="U729" s="43"/>
      <c r="V729" s="43"/>
      <c r="W729" s="43"/>
      <c r="X729" s="44"/>
      <c r="Y729" s="6"/>
      <c r="Z729" s="6"/>
      <c r="AA729" s="6"/>
      <c r="AB729" s="6"/>
      <c r="AC729" s="6"/>
      <c r="AD729" s="6"/>
      <c r="AE729" s="6"/>
      <c r="AF729" s="12"/>
      <c r="AG729" s="13"/>
      <c r="AH729" s="6"/>
      <c r="AI729" s="13"/>
      <c r="AJ729" s="54" t="s">
        <v>51</v>
      </c>
      <c r="AK729" s="43" t="s">
        <v>9</v>
      </c>
      <c r="AL729" s="43"/>
      <c r="AM729" s="43"/>
      <c r="AN729" s="43"/>
      <c r="AO729" s="35"/>
      <c r="AP729" s="35"/>
      <c r="AQ729" s="35"/>
      <c r="AR729" s="35"/>
      <c r="AS729" s="35"/>
      <c r="AT729" s="35"/>
      <c r="AU729" s="35"/>
      <c r="AV729" s="35"/>
      <c r="AW729" s="35"/>
      <c r="AX729" s="36"/>
      <c r="AY729" s="6"/>
      <c r="AZ729" s="6"/>
      <c r="BA729" s="6"/>
      <c r="BB729" s="6"/>
      <c r="BC729" s="6"/>
      <c r="BD729" s="7"/>
      <c r="BH729" s="85"/>
      <c r="BI729" s="86"/>
      <c r="BJ729" s="86"/>
      <c r="BK729" s="86"/>
      <c r="BL729" s="86"/>
      <c r="BM729" s="86"/>
      <c r="BN729" s="86"/>
      <c r="BO729" s="86"/>
      <c r="BP729" s="86"/>
      <c r="BQ729" s="86"/>
      <c r="BR729" s="86"/>
      <c r="BS729" s="86"/>
      <c r="BT729" s="86"/>
      <c r="BU729" s="86"/>
      <c r="BV729" s="86"/>
      <c r="BW729" s="86"/>
      <c r="BX729" s="86"/>
      <c r="BY729" s="86"/>
      <c r="BZ729" s="86"/>
      <c r="CA729" s="86"/>
      <c r="CB729" s="86"/>
      <c r="CC729" s="86"/>
      <c r="CD729" s="86"/>
      <c r="CE729" s="86"/>
      <c r="CF729" s="86"/>
      <c r="CG729" s="86"/>
      <c r="CH729" s="86"/>
      <c r="CI729" s="86"/>
      <c r="CJ729" s="86"/>
      <c r="CK729" s="86"/>
      <c r="CL729" s="86"/>
      <c r="CM729" s="86"/>
      <c r="CN729" s="86"/>
      <c r="CO729" s="86"/>
      <c r="CP729" s="86"/>
      <c r="CQ729" s="86"/>
      <c r="CR729" s="86"/>
      <c r="CS729" s="86"/>
      <c r="CT729" s="86"/>
      <c r="CU729" s="86"/>
      <c r="CV729" s="86"/>
      <c r="CW729" s="86"/>
      <c r="CX729" s="86"/>
      <c r="CY729" s="86"/>
      <c r="CZ729" s="86"/>
      <c r="DA729" s="86"/>
      <c r="DB729" s="86"/>
      <c r="DC729" s="86"/>
      <c r="DD729" s="87"/>
    </row>
    <row r="730" spans="5:108" x14ac:dyDescent="0.2">
      <c r="E730" s="5"/>
      <c r="F730" s="12"/>
      <c r="G730" s="6"/>
      <c r="H730" s="6"/>
      <c r="I730" s="6"/>
      <c r="J730" s="6"/>
      <c r="K730" s="12"/>
      <c r="L730" s="6"/>
      <c r="M730" s="78"/>
      <c r="N730" s="46" t="s">
        <v>202</v>
      </c>
      <c r="O730" s="46"/>
      <c r="P730" s="46"/>
      <c r="Q730" s="46"/>
      <c r="R730" s="46"/>
      <c r="S730" s="46"/>
      <c r="T730" s="46"/>
      <c r="U730" s="46"/>
      <c r="V730" s="46"/>
      <c r="W730" s="46"/>
      <c r="X730" s="47"/>
      <c r="Y730" s="6"/>
      <c r="Z730" s="6"/>
      <c r="AA730" s="6"/>
      <c r="AB730" s="6"/>
      <c r="AC730" s="6"/>
      <c r="AD730" s="6"/>
      <c r="AE730" s="6"/>
      <c r="AF730" s="12"/>
      <c r="AG730" s="13"/>
      <c r="AH730" s="6"/>
      <c r="AI730" s="13"/>
      <c r="AJ730" s="78" t="s">
        <v>51</v>
      </c>
      <c r="AK730" s="46" t="s">
        <v>10</v>
      </c>
      <c r="AL730" s="46"/>
      <c r="AM730" s="46"/>
      <c r="AN730" s="46"/>
      <c r="AO730" s="165"/>
      <c r="AP730" s="165"/>
      <c r="AQ730" s="165"/>
      <c r="AR730" s="165"/>
      <c r="AS730" s="165"/>
      <c r="AT730" s="165"/>
      <c r="AU730" s="165"/>
      <c r="AV730" s="165"/>
      <c r="AW730" s="165"/>
      <c r="AX730" s="166"/>
      <c r="AY730" s="6"/>
      <c r="AZ730" s="6"/>
      <c r="BA730" s="6"/>
      <c r="BB730" s="6"/>
      <c r="BC730" s="6"/>
      <c r="BD730" s="7"/>
      <c r="BH730" s="85"/>
      <c r="BI730" s="86" t="s">
        <v>241</v>
      </c>
      <c r="BJ730" s="86"/>
      <c r="BK730" s="86"/>
      <c r="BL730" s="86"/>
      <c r="BM730" s="86"/>
      <c r="BN730" s="86"/>
      <c r="BO730" s="86"/>
      <c r="BP730" s="86"/>
      <c r="BQ730" s="86"/>
      <c r="BR730" s="86"/>
      <c r="BS730" s="86"/>
      <c r="BT730" s="86"/>
      <c r="BU730" s="86"/>
      <c r="BV730" s="86"/>
      <c r="BW730" s="86"/>
      <c r="BX730" s="86"/>
      <c r="BY730" s="86"/>
      <c r="BZ730" s="86"/>
      <c r="CA730" s="86"/>
      <c r="CB730" s="86"/>
      <c r="CC730" s="86"/>
      <c r="CD730" s="86"/>
      <c r="CE730" s="86"/>
      <c r="CF730" s="86"/>
      <c r="CG730" s="86"/>
      <c r="CH730" s="86"/>
      <c r="CI730" s="86"/>
      <c r="CJ730" s="86"/>
      <c r="CK730" s="86"/>
      <c r="CL730" s="86"/>
      <c r="CM730" s="86"/>
      <c r="CN730" s="86"/>
      <c r="CO730" s="86"/>
      <c r="CP730" s="86"/>
      <c r="CQ730" s="86"/>
      <c r="CR730" s="86"/>
      <c r="CS730" s="86"/>
      <c r="CT730" s="86"/>
      <c r="CU730" s="86"/>
      <c r="CV730" s="86"/>
      <c r="CW730" s="86"/>
      <c r="CX730" s="86"/>
      <c r="CY730" s="86"/>
      <c r="CZ730" s="86"/>
      <c r="DA730" s="86"/>
      <c r="DB730" s="86"/>
      <c r="DC730" s="86"/>
      <c r="DD730" s="87"/>
    </row>
    <row r="731" spans="5:108" x14ac:dyDescent="0.2">
      <c r="E731" s="5"/>
      <c r="F731" s="12"/>
      <c r="G731" s="6"/>
      <c r="H731" s="6"/>
      <c r="I731" s="6"/>
      <c r="J731" s="6"/>
      <c r="K731" s="54"/>
      <c r="L731" s="43" t="s">
        <v>59</v>
      </c>
      <c r="M731" s="43"/>
      <c r="N731" s="43"/>
      <c r="O731" s="43"/>
      <c r="P731" s="43"/>
      <c r="Q731" s="43"/>
      <c r="R731" s="43"/>
      <c r="S731" s="43"/>
      <c r="T731" s="43"/>
      <c r="U731" s="43"/>
      <c r="V731" s="43"/>
      <c r="W731" s="43"/>
      <c r="X731" s="44"/>
      <c r="Y731" s="6"/>
      <c r="Z731" s="6"/>
      <c r="AA731" s="6"/>
      <c r="AB731" s="6"/>
      <c r="AC731" s="6"/>
      <c r="AD731" s="6"/>
      <c r="AE731" s="6"/>
      <c r="AF731" s="12"/>
      <c r="AG731" s="13"/>
      <c r="AH731" s="54" t="s">
        <v>51</v>
      </c>
      <c r="AI731" s="43" t="s">
        <v>11</v>
      </c>
      <c r="AJ731" s="43"/>
      <c r="AK731" s="43"/>
      <c r="AL731" s="43"/>
      <c r="AM731" s="43"/>
      <c r="AN731" s="43"/>
      <c r="AO731" s="35"/>
      <c r="AP731" s="35"/>
      <c r="AQ731" s="35"/>
      <c r="AR731" s="35"/>
      <c r="AS731" s="35"/>
      <c r="AT731" s="35"/>
      <c r="AU731" s="35"/>
      <c r="AV731" s="35"/>
      <c r="AW731" s="35"/>
      <c r="AX731" s="36"/>
      <c r="AY731" s="6"/>
      <c r="AZ731" s="6"/>
      <c r="BA731" s="6"/>
      <c r="BB731" s="6"/>
      <c r="BC731" s="6"/>
      <c r="BD731" s="7"/>
      <c r="BH731" s="85"/>
      <c r="BI731" s="86"/>
      <c r="BJ731" s="86" t="s">
        <v>240</v>
      </c>
      <c r="BK731" s="86"/>
      <c r="BL731" s="86"/>
      <c r="BM731" s="86"/>
      <c r="BN731" s="86"/>
      <c r="BO731" s="86"/>
      <c r="BP731" s="86"/>
      <c r="BQ731" s="86"/>
      <c r="BR731" s="86"/>
      <c r="BS731" s="86"/>
      <c r="BT731" s="86"/>
      <c r="BU731" s="86"/>
      <c r="BV731" s="86"/>
      <c r="BW731" s="86"/>
      <c r="BX731" s="86"/>
      <c r="BY731" s="86"/>
      <c r="BZ731" s="86"/>
      <c r="CA731" s="86"/>
      <c r="CB731" s="86"/>
      <c r="CC731" s="86"/>
      <c r="CD731" s="86"/>
      <c r="CE731" s="86"/>
      <c r="CF731" s="86"/>
      <c r="CG731" s="86"/>
      <c r="CH731" s="86"/>
      <c r="CI731" s="86"/>
      <c r="CJ731" s="86"/>
      <c r="CK731" s="86"/>
      <c r="CL731" s="86"/>
      <c r="CM731" s="86"/>
      <c r="CN731" s="86"/>
      <c r="CO731" s="86"/>
      <c r="CP731" s="86"/>
      <c r="CQ731" s="86"/>
      <c r="CR731" s="86"/>
      <c r="CS731" s="86"/>
      <c r="CT731" s="86"/>
      <c r="CU731" s="86"/>
      <c r="CV731" s="86"/>
      <c r="CW731" s="86"/>
      <c r="CX731" s="86"/>
      <c r="CY731" s="86"/>
      <c r="CZ731" s="86"/>
      <c r="DA731" s="86"/>
      <c r="DB731" s="86"/>
      <c r="DC731" s="86"/>
      <c r="DD731" s="87"/>
    </row>
    <row r="732" spans="5:108" x14ac:dyDescent="0.2">
      <c r="E732" s="5"/>
      <c r="F732" s="12"/>
      <c r="G732" s="6"/>
      <c r="H732" s="6"/>
      <c r="I732" s="6"/>
      <c r="J732" s="6"/>
      <c r="K732" s="6"/>
      <c r="L732" s="6"/>
      <c r="M732" s="54"/>
      <c r="N732" s="43" t="s">
        <v>204</v>
      </c>
      <c r="O732" s="43"/>
      <c r="P732" s="43"/>
      <c r="Q732" s="43"/>
      <c r="R732" s="43"/>
      <c r="S732" s="43"/>
      <c r="T732" s="43"/>
      <c r="U732" s="43"/>
      <c r="V732" s="43"/>
      <c r="W732" s="43"/>
      <c r="X732" s="44"/>
      <c r="Y732" s="6"/>
      <c r="Z732" s="6"/>
      <c r="AA732" s="6"/>
      <c r="AB732" s="6"/>
      <c r="AC732" s="6"/>
      <c r="AD732" s="6"/>
      <c r="AE732" s="6"/>
      <c r="AF732" s="12"/>
      <c r="AG732" s="13"/>
      <c r="AH732" s="6"/>
      <c r="AI732" s="13"/>
      <c r="AJ732" s="54" t="s">
        <v>51</v>
      </c>
      <c r="AK732" s="43" t="s">
        <v>12</v>
      </c>
      <c r="AL732" s="43"/>
      <c r="AM732" s="43"/>
      <c r="AN732" s="43"/>
      <c r="AO732" s="35"/>
      <c r="AP732" s="35"/>
      <c r="AQ732" s="35"/>
      <c r="AR732" s="35"/>
      <c r="AS732" s="35"/>
      <c r="AT732" s="35"/>
      <c r="AU732" s="35"/>
      <c r="AV732" s="35"/>
      <c r="AW732" s="35"/>
      <c r="AX732" s="36"/>
      <c r="AY732" s="6"/>
      <c r="AZ732" s="6"/>
      <c r="BA732" s="6"/>
      <c r="BB732" s="6"/>
      <c r="BC732" s="6"/>
      <c r="BD732" s="7"/>
      <c r="BH732" s="85"/>
      <c r="BI732" s="86"/>
      <c r="BJ732" s="86" t="s">
        <v>513</v>
      </c>
      <c r="BK732" s="86"/>
      <c r="BL732" s="86"/>
      <c r="BM732" s="86"/>
      <c r="BN732" s="86"/>
      <c r="BO732" s="86"/>
      <c r="BP732" s="86"/>
      <c r="BQ732" s="86"/>
      <c r="BR732" s="86"/>
      <c r="BS732" s="86"/>
      <c r="BT732" s="86"/>
      <c r="BU732" s="86"/>
      <c r="BV732" s="86"/>
      <c r="BW732" s="86"/>
      <c r="BX732" s="86"/>
      <c r="BY732" s="86"/>
      <c r="BZ732" s="86"/>
      <c r="CA732" s="86"/>
      <c r="CB732" s="86"/>
      <c r="CC732" s="86"/>
      <c r="CD732" s="86"/>
      <c r="CE732" s="86"/>
      <c r="CF732" s="86"/>
      <c r="CG732" s="86"/>
      <c r="CH732" s="86"/>
      <c r="CI732" s="86"/>
      <c r="CJ732" s="86"/>
      <c r="CK732" s="86"/>
      <c r="CL732" s="86"/>
      <c r="CM732" s="86"/>
      <c r="CN732" s="86"/>
      <c r="CO732" s="86"/>
      <c r="CP732" s="86"/>
      <c r="CQ732" s="86"/>
      <c r="CR732" s="86"/>
      <c r="CS732" s="86"/>
      <c r="CT732" s="86"/>
      <c r="CU732" s="86"/>
      <c r="CV732" s="86"/>
      <c r="CW732" s="86"/>
      <c r="CX732" s="86"/>
      <c r="CY732" s="86"/>
      <c r="CZ732" s="86"/>
      <c r="DA732" s="86"/>
      <c r="DB732" s="86"/>
      <c r="DC732" s="86"/>
      <c r="DD732" s="87"/>
    </row>
    <row r="733" spans="5:108" x14ac:dyDescent="0.2">
      <c r="E733" s="5"/>
      <c r="F733" s="12"/>
      <c r="G733" s="6"/>
      <c r="H733" s="6"/>
      <c r="I733" s="6"/>
      <c r="J733" s="6"/>
      <c r="K733" s="6"/>
      <c r="L733" s="6"/>
      <c r="M733" s="54"/>
      <c r="N733" s="43" t="s">
        <v>203</v>
      </c>
      <c r="O733" s="43"/>
      <c r="P733" s="43"/>
      <c r="Q733" s="43"/>
      <c r="R733" s="43"/>
      <c r="S733" s="43"/>
      <c r="T733" s="43"/>
      <c r="U733" s="43"/>
      <c r="V733" s="43"/>
      <c r="W733" s="43"/>
      <c r="X733" s="44"/>
      <c r="Y733" s="6"/>
      <c r="Z733" s="6"/>
      <c r="AA733" s="6"/>
      <c r="AB733" s="6"/>
      <c r="AC733" s="6"/>
      <c r="AD733" s="6"/>
      <c r="AE733" s="6"/>
      <c r="AF733" s="12"/>
      <c r="AG733" s="13"/>
      <c r="AH733" s="6"/>
      <c r="AI733" s="13"/>
      <c r="AJ733" s="54" t="s">
        <v>51</v>
      </c>
      <c r="AK733" s="43" t="s">
        <v>13</v>
      </c>
      <c r="AL733" s="43"/>
      <c r="AM733" s="43"/>
      <c r="AN733" s="43"/>
      <c r="AO733" s="35"/>
      <c r="AP733" s="35"/>
      <c r="AQ733" s="35"/>
      <c r="AR733" s="35"/>
      <c r="AS733" s="35"/>
      <c r="AT733" s="35"/>
      <c r="AU733" s="35"/>
      <c r="AV733" s="35"/>
      <c r="AW733" s="35"/>
      <c r="AX733" s="36"/>
      <c r="AY733" s="6"/>
      <c r="AZ733" s="6"/>
      <c r="BA733" s="6"/>
      <c r="BB733" s="6"/>
      <c r="BC733" s="6"/>
      <c r="BD733" s="7"/>
      <c r="BH733" s="85"/>
      <c r="BI733" s="86" t="s">
        <v>242</v>
      </c>
      <c r="BJ733" s="86"/>
      <c r="BK733" s="86"/>
      <c r="BL733" s="86"/>
      <c r="BM733" s="86"/>
      <c r="BN733" s="86"/>
      <c r="BO733" s="86"/>
      <c r="BP733" s="86"/>
      <c r="BQ733" s="86"/>
      <c r="BR733" s="86"/>
      <c r="BS733" s="86"/>
      <c r="BT733" s="86"/>
      <c r="BU733" s="86"/>
      <c r="BV733" s="86"/>
      <c r="BW733" s="86"/>
      <c r="BX733" s="86"/>
      <c r="BY733" s="86"/>
      <c r="BZ733" s="86"/>
      <c r="CA733" s="86"/>
      <c r="CB733" s="86"/>
      <c r="CC733" s="86"/>
      <c r="CD733" s="86"/>
      <c r="CE733" s="86"/>
      <c r="CF733" s="86"/>
      <c r="CG733" s="86"/>
      <c r="CH733" s="86"/>
      <c r="CI733" s="86"/>
      <c r="CJ733" s="86"/>
      <c r="CK733" s="86"/>
      <c r="CL733" s="86"/>
      <c r="CM733" s="86"/>
      <c r="CN733" s="86"/>
      <c r="CO733" s="86"/>
      <c r="CP733" s="86"/>
      <c r="CQ733" s="86"/>
      <c r="CR733" s="86"/>
      <c r="CS733" s="86"/>
      <c r="CT733" s="86"/>
      <c r="CU733" s="86"/>
      <c r="CV733" s="86"/>
      <c r="CW733" s="86"/>
      <c r="CX733" s="86"/>
      <c r="CY733" s="86"/>
      <c r="CZ733" s="86"/>
      <c r="DA733" s="86"/>
      <c r="DB733" s="86"/>
      <c r="DC733" s="86"/>
      <c r="DD733" s="87"/>
    </row>
    <row r="734" spans="5:108" x14ac:dyDescent="0.2">
      <c r="E734" s="5"/>
      <c r="F734" s="12"/>
      <c r="G734" s="6"/>
      <c r="H734" s="6"/>
      <c r="I734" s="6"/>
      <c r="J734" s="6"/>
      <c r="K734" s="6"/>
      <c r="L734" s="6"/>
      <c r="M734" s="54"/>
      <c r="N734" s="43" t="s">
        <v>211</v>
      </c>
      <c r="O734" s="43"/>
      <c r="P734" s="43"/>
      <c r="Q734" s="43"/>
      <c r="R734" s="43"/>
      <c r="S734" s="43"/>
      <c r="T734" s="43"/>
      <c r="U734" s="43"/>
      <c r="V734" s="43"/>
      <c r="W734" s="43"/>
      <c r="X734" s="44"/>
      <c r="Y734" s="6"/>
      <c r="Z734" s="6"/>
      <c r="AA734" s="6"/>
      <c r="AB734" s="6"/>
      <c r="AC734" s="6"/>
      <c r="AD734" s="6"/>
      <c r="AE734" s="6"/>
      <c r="AF734" s="12"/>
      <c r="AG734" s="13"/>
      <c r="AH734" s="6"/>
      <c r="AI734" s="13"/>
      <c r="AJ734" s="54" t="s">
        <v>51</v>
      </c>
      <c r="AK734" s="43" t="s">
        <v>14</v>
      </c>
      <c r="AL734" s="43"/>
      <c r="AM734" s="43"/>
      <c r="AN734" s="43"/>
      <c r="AO734" s="35"/>
      <c r="AP734" s="35"/>
      <c r="AQ734" s="35"/>
      <c r="AR734" s="35"/>
      <c r="AS734" s="35"/>
      <c r="AT734" s="35"/>
      <c r="AU734" s="35"/>
      <c r="AV734" s="35"/>
      <c r="AW734" s="35"/>
      <c r="AX734" s="36"/>
      <c r="AY734" s="6"/>
      <c r="AZ734" s="6"/>
      <c r="BA734" s="6"/>
      <c r="BB734" s="6"/>
      <c r="BC734" s="6"/>
      <c r="BD734" s="7"/>
      <c r="BH734" s="85"/>
      <c r="BI734" s="86"/>
      <c r="BJ734" s="86" t="s">
        <v>243</v>
      </c>
      <c r="BK734" s="86"/>
      <c r="BL734" s="86"/>
      <c r="BM734" s="86"/>
      <c r="BN734" s="86"/>
      <c r="BO734" s="86"/>
      <c r="BP734" s="86"/>
      <c r="BQ734" s="86"/>
      <c r="BR734" s="86"/>
      <c r="BS734" s="86"/>
      <c r="BT734" s="86"/>
      <c r="BU734" s="86"/>
      <c r="BV734" s="86"/>
      <c r="BW734" s="86"/>
      <c r="BX734" s="86"/>
      <c r="BY734" s="86"/>
      <c r="BZ734" s="86"/>
      <c r="CA734" s="86"/>
      <c r="CB734" s="86"/>
      <c r="CC734" s="86"/>
      <c r="CD734" s="86"/>
      <c r="CE734" s="86"/>
      <c r="CF734" s="86"/>
      <c r="CG734" s="86"/>
      <c r="CH734" s="86"/>
      <c r="CI734" s="86"/>
      <c r="CJ734" s="86"/>
      <c r="CK734" s="86"/>
      <c r="CL734" s="86"/>
      <c r="CM734" s="86"/>
      <c r="CN734" s="86"/>
      <c r="CO734" s="86"/>
      <c r="CP734" s="86"/>
      <c r="CQ734" s="86"/>
      <c r="CR734" s="86"/>
      <c r="CS734" s="86"/>
      <c r="CT734" s="86"/>
      <c r="CU734" s="86"/>
      <c r="CV734" s="86"/>
      <c r="CW734" s="86"/>
      <c r="CX734" s="86"/>
      <c r="CY734" s="86"/>
      <c r="CZ734" s="86"/>
      <c r="DA734" s="86"/>
      <c r="DB734" s="86"/>
      <c r="DC734" s="86"/>
      <c r="DD734" s="87"/>
    </row>
    <row r="735" spans="5:108" x14ac:dyDescent="0.2">
      <c r="E735" s="5"/>
      <c r="F735" s="12"/>
      <c r="G735" s="54"/>
      <c r="H735" s="43" t="s">
        <v>105</v>
      </c>
      <c r="I735" s="54"/>
      <c r="J735" s="43"/>
      <c r="K735" s="43"/>
      <c r="L735" s="43"/>
      <c r="M735" s="43"/>
      <c r="N735" s="43"/>
      <c r="O735" s="43"/>
      <c r="P735" s="43"/>
      <c r="Q735" s="43"/>
      <c r="R735" s="43"/>
      <c r="S735" s="43"/>
      <c r="T735" s="43"/>
      <c r="U735" s="43"/>
      <c r="V735" s="43"/>
      <c r="W735" s="43"/>
      <c r="X735" s="44"/>
      <c r="Y735" s="6"/>
      <c r="Z735" s="6"/>
      <c r="AA735" s="6"/>
      <c r="AB735" s="6"/>
      <c r="AC735" s="6"/>
      <c r="AD735" s="6"/>
      <c r="AE735" s="6"/>
      <c r="AF735" s="12"/>
      <c r="AG735" s="13"/>
      <c r="AH735" s="13"/>
      <c r="AI735" s="13"/>
      <c r="AJ735" s="13"/>
      <c r="AK735" s="13"/>
      <c r="AL735" s="13"/>
      <c r="AM735" s="13"/>
      <c r="AN735" s="13"/>
      <c r="AO735" s="13"/>
      <c r="AP735" s="13"/>
      <c r="AQ735" s="13"/>
      <c r="AR735" s="13"/>
      <c r="AS735" s="13"/>
      <c r="AT735" s="13"/>
      <c r="AU735" s="13"/>
      <c r="AV735" s="13"/>
      <c r="AW735" s="13"/>
      <c r="AX735" s="14"/>
      <c r="AY735" s="6"/>
      <c r="AZ735" s="6"/>
      <c r="BA735" s="6"/>
      <c r="BB735" s="6"/>
      <c r="BC735" s="6"/>
      <c r="BD735" s="7"/>
      <c r="BH735" s="85"/>
      <c r="BI735" s="86"/>
      <c r="BJ735" s="86" t="s">
        <v>244</v>
      </c>
      <c r="BK735" s="86"/>
      <c r="BL735" s="86"/>
      <c r="BM735" s="86"/>
      <c r="BN735" s="86"/>
      <c r="BO735" s="86"/>
      <c r="BP735" s="86"/>
      <c r="BQ735" s="86"/>
      <c r="BR735" s="86"/>
      <c r="BS735" s="86"/>
      <c r="BT735" s="86"/>
      <c r="BU735" s="86"/>
      <c r="BV735" s="86"/>
      <c r="BW735" s="86"/>
      <c r="BX735" s="86"/>
      <c r="BY735" s="86"/>
      <c r="BZ735" s="86"/>
      <c r="CA735" s="86"/>
      <c r="CB735" s="86"/>
      <c r="CC735" s="86"/>
      <c r="CD735" s="86"/>
      <c r="CE735" s="86"/>
      <c r="CF735" s="86"/>
      <c r="CG735" s="86"/>
      <c r="CH735" s="86"/>
      <c r="CI735" s="86"/>
      <c r="CJ735" s="86"/>
      <c r="CK735" s="86"/>
      <c r="CL735" s="86"/>
      <c r="CM735" s="86"/>
      <c r="CN735" s="86"/>
      <c r="CO735" s="86"/>
      <c r="CP735" s="86"/>
      <c r="CQ735" s="86"/>
      <c r="CR735" s="86"/>
      <c r="CS735" s="86"/>
      <c r="CT735" s="86"/>
      <c r="CU735" s="86"/>
      <c r="CV735" s="86"/>
      <c r="CW735" s="86"/>
      <c r="CX735" s="86"/>
      <c r="CY735" s="86"/>
      <c r="CZ735" s="86"/>
      <c r="DA735" s="86"/>
      <c r="DB735" s="86"/>
      <c r="DC735" s="86"/>
      <c r="DD735" s="87"/>
    </row>
    <row r="736" spans="5:108" x14ac:dyDescent="0.2">
      <c r="E736" s="5"/>
      <c r="F736" s="12"/>
      <c r="G736" s="6"/>
      <c r="H736" s="6"/>
      <c r="I736" s="6"/>
      <c r="J736" s="6"/>
      <c r="K736" s="54"/>
      <c r="L736" s="43" t="s">
        <v>205</v>
      </c>
      <c r="M736" s="43"/>
      <c r="N736" s="43"/>
      <c r="O736" s="43"/>
      <c r="P736" s="43"/>
      <c r="Q736" s="43"/>
      <c r="R736" s="43"/>
      <c r="S736" s="43"/>
      <c r="T736" s="43"/>
      <c r="U736" s="43"/>
      <c r="V736" s="43"/>
      <c r="W736" s="43"/>
      <c r="X736" s="44"/>
      <c r="Y736" s="6"/>
      <c r="Z736" s="6"/>
      <c r="AA736" s="6"/>
      <c r="AB736" s="6"/>
      <c r="AC736" s="6"/>
      <c r="AD736" s="6"/>
      <c r="AE736" s="6"/>
      <c r="AF736" s="12"/>
      <c r="AG736" s="13"/>
      <c r="AH736" s="13"/>
      <c r="AI736" s="13"/>
      <c r="AJ736" s="13"/>
      <c r="AK736" s="13"/>
      <c r="AL736" s="13"/>
      <c r="AM736" s="13"/>
      <c r="AN736" s="13"/>
      <c r="AO736" s="13"/>
      <c r="AP736" s="13"/>
      <c r="AQ736" s="13"/>
      <c r="AR736" s="13"/>
      <c r="AS736" s="13"/>
      <c r="AT736" s="13"/>
      <c r="AU736" s="13"/>
      <c r="AV736" s="13"/>
      <c r="AW736" s="13"/>
      <c r="AX736" s="14"/>
      <c r="AY736" s="6"/>
      <c r="AZ736" s="6"/>
      <c r="BA736" s="6"/>
      <c r="BB736" s="6"/>
      <c r="BC736" s="6"/>
      <c r="BD736" s="7"/>
      <c r="BH736" s="85"/>
      <c r="BI736" s="86"/>
      <c r="BJ736" s="86" t="s">
        <v>245</v>
      </c>
      <c r="BK736" s="86"/>
      <c r="BL736" s="86"/>
      <c r="BM736" s="86"/>
      <c r="BN736" s="86"/>
      <c r="BO736" s="86"/>
      <c r="BP736" s="86"/>
      <c r="BQ736" s="86"/>
      <c r="BR736" s="86"/>
      <c r="BS736" s="86"/>
      <c r="BT736" s="86"/>
      <c r="BU736" s="86"/>
      <c r="BV736" s="86"/>
      <c r="BW736" s="86"/>
      <c r="BX736" s="86"/>
      <c r="BY736" s="86"/>
      <c r="BZ736" s="86"/>
      <c r="CA736" s="86"/>
      <c r="CB736" s="86"/>
      <c r="CC736" s="86"/>
      <c r="CD736" s="86"/>
      <c r="CE736" s="86"/>
      <c r="CF736" s="86"/>
      <c r="CG736" s="86"/>
      <c r="CH736" s="86"/>
      <c r="CI736" s="86"/>
      <c r="CJ736" s="86"/>
      <c r="CK736" s="86"/>
      <c r="CL736" s="86"/>
      <c r="CM736" s="86"/>
      <c r="CN736" s="86"/>
      <c r="CO736" s="86"/>
      <c r="CP736" s="86"/>
      <c r="CQ736" s="86"/>
      <c r="CR736" s="86"/>
      <c r="CS736" s="86"/>
      <c r="CT736" s="86"/>
      <c r="CU736" s="86"/>
      <c r="CV736" s="86"/>
      <c r="CW736" s="86"/>
      <c r="CX736" s="86"/>
      <c r="CY736" s="86"/>
      <c r="CZ736" s="86"/>
      <c r="DA736" s="86"/>
      <c r="DB736" s="86"/>
      <c r="DC736" s="86"/>
      <c r="DD736" s="87"/>
    </row>
    <row r="737" spans="5:130" x14ac:dyDescent="0.2">
      <c r="E737" s="5"/>
      <c r="F737" s="12"/>
      <c r="G737" s="6"/>
      <c r="H737" s="6"/>
      <c r="I737" s="6"/>
      <c r="J737" s="6"/>
      <c r="K737" s="12"/>
      <c r="L737" s="6"/>
      <c r="M737" s="54"/>
      <c r="N737" s="43" t="s">
        <v>207</v>
      </c>
      <c r="O737" s="43"/>
      <c r="P737" s="43"/>
      <c r="Q737" s="43"/>
      <c r="R737" s="43"/>
      <c r="S737" s="43"/>
      <c r="T737" s="43"/>
      <c r="U737" s="43"/>
      <c r="V737" s="43"/>
      <c r="W737" s="43"/>
      <c r="X737" s="44"/>
      <c r="Y737" s="6"/>
      <c r="Z737" s="6"/>
      <c r="AA737" s="6"/>
      <c r="AB737" s="6"/>
      <c r="AC737" s="6"/>
      <c r="AD737" s="6"/>
      <c r="AE737" s="6"/>
      <c r="AF737" s="12"/>
      <c r="AG737" s="6"/>
      <c r="AH737" s="6"/>
      <c r="AI737" s="6"/>
      <c r="AJ737" s="6"/>
      <c r="AK737" s="6"/>
      <c r="AL737" s="6"/>
      <c r="AM737" s="6"/>
      <c r="AN737" s="6"/>
      <c r="AO737" s="6"/>
      <c r="AP737" s="6"/>
      <c r="AQ737" s="6"/>
      <c r="AR737" s="6"/>
      <c r="AS737" s="6"/>
      <c r="AT737" s="6"/>
      <c r="AU737" s="6"/>
      <c r="AV737" s="6"/>
      <c r="AW737" s="6"/>
      <c r="AX737" s="15"/>
      <c r="AY737" s="6"/>
      <c r="AZ737" s="6"/>
      <c r="BA737" s="6"/>
      <c r="BB737" s="6"/>
      <c r="BC737" s="6"/>
      <c r="BD737" s="7"/>
      <c r="BH737" s="85"/>
      <c r="BI737" s="86"/>
      <c r="BJ737" s="86" t="s">
        <v>246</v>
      </c>
      <c r="BK737" s="86"/>
      <c r="BL737" s="86"/>
      <c r="BM737" s="86"/>
      <c r="BN737" s="86"/>
      <c r="BO737" s="86"/>
      <c r="BP737" s="86"/>
      <c r="BQ737" s="86"/>
      <c r="BR737" s="86"/>
      <c r="BS737" s="86"/>
      <c r="BT737" s="86"/>
      <c r="BU737" s="86"/>
      <c r="BV737" s="86"/>
      <c r="BW737" s="86"/>
      <c r="BX737" s="86"/>
      <c r="BY737" s="86"/>
      <c r="BZ737" s="86"/>
      <c r="CA737" s="86"/>
      <c r="CB737" s="86"/>
      <c r="CC737" s="86"/>
      <c r="CD737" s="86"/>
      <c r="CE737" s="86"/>
      <c r="CF737" s="86"/>
      <c r="CG737" s="86"/>
      <c r="CH737" s="86"/>
      <c r="CI737" s="86"/>
      <c r="CJ737" s="86"/>
      <c r="CK737" s="86"/>
      <c r="CL737" s="86"/>
      <c r="CM737" s="86"/>
      <c r="CN737" s="86"/>
      <c r="CO737" s="86"/>
      <c r="CP737" s="86"/>
      <c r="CQ737" s="86"/>
      <c r="CR737" s="86"/>
      <c r="CS737" s="86"/>
      <c r="CT737" s="86"/>
      <c r="CU737" s="86"/>
      <c r="CV737" s="86"/>
      <c r="CW737" s="86"/>
      <c r="CX737" s="86"/>
      <c r="CY737" s="86"/>
      <c r="CZ737" s="86"/>
      <c r="DA737" s="86"/>
      <c r="DB737" s="86"/>
      <c r="DC737" s="86"/>
      <c r="DD737" s="87"/>
    </row>
    <row r="738" spans="5:130" x14ac:dyDescent="0.2">
      <c r="E738" s="5"/>
      <c r="F738" s="12"/>
      <c r="G738" s="6"/>
      <c r="H738" s="6"/>
      <c r="I738" s="6"/>
      <c r="J738" s="6"/>
      <c r="K738" s="18"/>
      <c r="L738" s="6"/>
      <c r="M738" s="78"/>
      <c r="N738" s="46" t="s">
        <v>208</v>
      </c>
      <c r="O738" s="46"/>
      <c r="P738" s="46"/>
      <c r="Q738" s="46"/>
      <c r="R738" s="46"/>
      <c r="S738" s="46"/>
      <c r="T738" s="46"/>
      <c r="U738" s="46"/>
      <c r="V738" s="46"/>
      <c r="W738" s="46"/>
      <c r="X738" s="47"/>
      <c r="Y738" s="6"/>
      <c r="Z738" s="6"/>
      <c r="AA738" s="6"/>
      <c r="AB738" s="6"/>
      <c r="AC738" s="6"/>
      <c r="AD738" s="6"/>
      <c r="AE738" s="6"/>
      <c r="AF738" s="12"/>
      <c r="AG738" s="6"/>
      <c r="AH738" s="6"/>
      <c r="AI738" s="6"/>
      <c r="AJ738" s="6"/>
      <c r="AK738" s="6"/>
      <c r="AL738" s="6"/>
      <c r="AM738" s="6"/>
      <c r="AN738" s="6"/>
      <c r="AO738" s="6"/>
      <c r="AP738" s="6"/>
      <c r="AQ738" s="6"/>
      <c r="AR738" s="6"/>
      <c r="AS738" s="6"/>
      <c r="AT738" s="6"/>
      <c r="AU738" s="6"/>
      <c r="AV738" s="6"/>
      <c r="AW738" s="6"/>
      <c r="AX738" s="15"/>
      <c r="AY738" s="6"/>
      <c r="AZ738" s="6"/>
      <c r="BA738" s="6"/>
      <c r="BB738" s="6"/>
      <c r="BC738" s="6"/>
      <c r="BD738" s="7"/>
      <c r="BH738" s="85"/>
      <c r="BI738" s="86"/>
      <c r="BJ738" s="86"/>
      <c r="BK738" s="86"/>
      <c r="BL738" s="86"/>
      <c r="BM738" s="86"/>
      <c r="BN738" s="86"/>
      <c r="BO738" s="86"/>
      <c r="BP738" s="86"/>
      <c r="BQ738" s="86"/>
      <c r="BR738" s="86"/>
      <c r="BS738" s="86"/>
      <c r="BT738" s="86"/>
      <c r="BU738" s="86"/>
      <c r="BV738" s="86"/>
      <c r="BW738" s="86"/>
      <c r="BX738" s="86"/>
      <c r="BY738" s="86"/>
      <c r="BZ738" s="86"/>
      <c r="CA738" s="86"/>
      <c r="CB738" s="86"/>
      <c r="CC738" s="86"/>
      <c r="CD738" s="86"/>
      <c r="CE738" s="86"/>
      <c r="CF738" s="86"/>
      <c r="CG738" s="86"/>
      <c r="CH738" s="86"/>
      <c r="CI738" s="86"/>
      <c r="CJ738" s="86"/>
      <c r="CK738" s="86"/>
      <c r="CL738" s="86"/>
      <c r="CM738" s="86"/>
      <c r="CN738" s="86"/>
      <c r="CO738" s="86"/>
      <c r="CP738" s="86"/>
      <c r="CQ738" s="86"/>
      <c r="CR738" s="86"/>
      <c r="CS738" s="86"/>
      <c r="CT738" s="86"/>
      <c r="CU738" s="86"/>
      <c r="CV738" s="86"/>
      <c r="CW738" s="86"/>
      <c r="CX738" s="86"/>
      <c r="CY738" s="86"/>
      <c r="CZ738" s="86"/>
      <c r="DA738" s="86"/>
      <c r="DB738" s="86"/>
      <c r="DC738" s="86"/>
      <c r="DD738" s="87"/>
    </row>
    <row r="739" spans="5:130" ht="15.75" customHeight="1" x14ac:dyDescent="0.2">
      <c r="E739" s="5"/>
      <c r="F739" s="12"/>
      <c r="G739" s="6"/>
      <c r="H739" s="6"/>
      <c r="I739" s="6"/>
      <c r="J739" s="6"/>
      <c r="K739" s="54"/>
      <c r="L739" s="43" t="s">
        <v>206</v>
      </c>
      <c r="M739" s="43"/>
      <c r="N739" s="43"/>
      <c r="O739" s="43"/>
      <c r="P739" s="43"/>
      <c r="Q739" s="43"/>
      <c r="R739" s="43"/>
      <c r="S739" s="43"/>
      <c r="T739" s="43"/>
      <c r="U739" s="43"/>
      <c r="V739" s="43"/>
      <c r="W739" s="43"/>
      <c r="X739" s="44"/>
      <c r="Y739" s="6"/>
      <c r="Z739" s="6"/>
      <c r="AA739" s="6"/>
      <c r="AB739" s="6"/>
      <c r="AC739" s="6"/>
      <c r="AD739" s="6"/>
      <c r="AE739" s="6"/>
      <c r="AF739" s="12"/>
      <c r="AG739" s="6"/>
      <c r="AH739" s="6"/>
      <c r="AI739" s="6"/>
      <c r="AJ739" s="6"/>
      <c r="AK739" s="6"/>
      <c r="AL739" s="6"/>
      <c r="AM739" s="6"/>
      <c r="AN739" s="6"/>
      <c r="AO739" s="6"/>
      <c r="AP739" s="6"/>
      <c r="AQ739" s="6"/>
      <c r="AR739" s="6"/>
      <c r="AS739" s="6"/>
      <c r="AT739" s="6"/>
      <c r="AU739" s="6"/>
      <c r="AV739" s="6"/>
      <c r="AW739" s="6"/>
      <c r="AX739" s="15"/>
      <c r="AY739" s="6"/>
      <c r="AZ739" s="6"/>
      <c r="BA739" s="6"/>
      <c r="BB739" s="6"/>
      <c r="BC739" s="6"/>
      <c r="BD739" s="7"/>
      <c r="BH739" s="85"/>
      <c r="BI739" s="86"/>
      <c r="BJ739" s="86"/>
      <c r="BK739" s="86"/>
      <c r="BL739" s="86"/>
      <c r="BM739" s="86"/>
      <c r="BN739" s="86"/>
      <c r="BO739" s="86"/>
      <c r="BP739" s="86"/>
      <c r="BQ739" s="86"/>
      <c r="BR739" s="86"/>
      <c r="BS739" s="86"/>
      <c r="BT739" s="86"/>
      <c r="BU739" s="86"/>
      <c r="BV739" s="86"/>
      <c r="BW739" s="86"/>
      <c r="BX739" s="86"/>
      <c r="BY739" s="86"/>
      <c r="BZ739" s="86"/>
      <c r="CA739" s="86"/>
      <c r="CB739" s="86"/>
      <c r="CC739" s="86"/>
      <c r="CD739" s="86"/>
      <c r="CE739" s="86"/>
      <c r="CF739" s="86"/>
      <c r="CG739" s="86"/>
      <c r="CH739" s="86"/>
      <c r="CI739" s="86"/>
      <c r="CJ739" s="86"/>
      <c r="CK739" s="86"/>
      <c r="CL739" s="86"/>
      <c r="CM739" s="86"/>
      <c r="CN739" s="86"/>
      <c r="CO739" s="86"/>
      <c r="CP739" s="86"/>
      <c r="CQ739" s="86"/>
      <c r="CR739" s="86"/>
      <c r="CS739" s="86"/>
      <c r="CT739" s="86"/>
      <c r="CU739" s="86"/>
      <c r="CV739" s="86"/>
      <c r="CW739" s="86"/>
      <c r="CX739" s="86"/>
      <c r="CY739" s="86"/>
      <c r="CZ739" s="86"/>
      <c r="DA739" s="86"/>
      <c r="DB739" s="86"/>
      <c r="DC739" s="86"/>
      <c r="DD739" s="87"/>
    </row>
    <row r="740" spans="5:130" x14ac:dyDescent="0.2">
      <c r="E740" s="5"/>
      <c r="F740" s="12"/>
      <c r="G740" s="6"/>
      <c r="H740" s="6"/>
      <c r="I740" s="6"/>
      <c r="J740" s="6"/>
      <c r="K740" s="6"/>
      <c r="L740" s="6"/>
      <c r="M740" s="54"/>
      <c r="N740" s="43" t="s">
        <v>209</v>
      </c>
      <c r="O740" s="43"/>
      <c r="P740" s="43"/>
      <c r="Q740" s="43"/>
      <c r="R740" s="43"/>
      <c r="S740" s="43"/>
      <c r="T740" s="43"/>
      <c r="U740" s="43"/>
      <c r="V740" s="43"/>
      <c r="W740" s="43"/>
      <c r="X740" s="44"/>
      <c r="Y740" s="6"/>
      <c r="Z740" s="6"/>
      <c r="AA740" s="6"/>
      <c r="AB740" s="6"/>
      <c r="AC740" s="6"/>
      <c r="AD740" s="6"/>
      <c r="AE740" s="6"/>
      <c r="AF740" s="12"/>
      <c r="AG740" s="6"/>
      <c r="AH740" s="6"/>
      <c r="AI740" s="6"/>
      <c r="AJ740" s="6"/>
      <c r="AK740" s="6"/>
      <c r="AL740" s="6"/>
      <c r="AM740" s="6"/>
      <c r="AN740" s="6"/>
      <c r="AO740" s="6"/>
      <c r="AP740" s="6"/>
      <c r="AQ740" s="6"/>
      <c r="AR740" s="6"/>
      <c r="AS740" s="6"/>
      <c r="AT740" s="6"/>
      <c r="AU740" s="6"/>
      <c r="AV740" s="6"/>
      <c r="AW740" s="6"/>
      <c r="AX740" s="15"/>
      <c r="AY740" s="6"/>
      <c r="AZ740" s="6"/>
      <c r="BA740" s="6"/>
      <c r="BB740" s="6"/>
      <c r="BC740" s="6"/>
      <c r="BD740" s="7"/>
      <c r="BH740" s="85"/>
      <c r="BI740" s="86"/>
      <c r="BJ740" s="86"/>
      <c r="BK740" s="86"/>
      <c r="BL740" s="86"/>
      <c r="BM740" s="86"/>
      <c r="BN740" s="86"/>
      <c r="BO740" s="86"/>
      <c r="BP740" s="86"/>
      <c r="BQ740" s="86"/>
      <c r="BR740" s="86"/>
      <c r="BS740" s="86"/>
      <c r="BT740" s="86"/>
      <c r="BU740" s="86"/>
      <c r="BV740" s="86"/>
      <c r="BW740" s="86"/>
      <c r="BX740" s="86"/>
      <c r="BY740" s="86"/>
      <c r="BZ740" s="86"/>
      <c r="CA740" s="86"/>
      <c r="CB740" s="86"/>
      <c r="CC740" s="86"/>
      <c r="CD740" s="86"/>
      <c r="CE740" s="86"/>
      <c r="CF740" s="86"/>
      <c r="CG740" s="86"/>
      <c r="CH740" s="86"/>
      <c r="CI740" s="86"/>
      <c r="CJ740" s="86"/>
      <c r="CK740" s="86"/>
      <c r="CL740" s="86"/>
      <c r="CM740" s="86"/>
      <c r="CN740" s="86"/>
      <c r="CO740" s="86"/>
      <c r="CP740" s="86"/>
      <c r="CQ740" s="86"/>
      <c r="CR740" s="86"/>
      <c r="CS740" s="86"/>
      <c r="CT740" s="86"/>
      <c r="CU740" s="86"/>
      <c r="CV740" s="86"/>
      <c r="CW740" s="86"/>
      <c r="CX740" s="86"/>
      <c r="CY740" s="86"/>
      <c r="CZ740" s="86"/>
      <c r="DA740" s="86"/>
      <c r="DB740" s="86"/>
      <c r="DC740" s="86"/>
      <c r="DD740" s="87"/>
    </row>
    <row r="741" spans="5:130" x14ac:dyDescent="0.2">
      <c r="E741" s="5"/>
      <c r="F741" s="12"/>
      <c r="G741" s="6"/>
      <c r="H741" s="6"/>
      <c r="I741" s="6"/>
      <c r="J741" s="6"/>
      <c r="K741" s="6"/>
      <c r="L741" s="6"/>
      <c r="M741" s="78"/>
      <c r="N741" s="46" t="s">
        <v>210</v>
      </c>
      <c r="O741" s="46"/>
      <c r="P741" s="46"/>
      <c r="Q741" s="46"/>
      <c r="R741" s="46"/>
      <c r="S741" s="46"/>
      <c r="T741" s="46"/>
      <c r="U741" s="46"/>
      <c r="V741" s="46"/>
      <c r="W741" s="46"/>
      <c r="X741" s="47"/>
      <c r="Y741" s="6"/>
      <c r="Z741" s="6"/>
      <c r="AA741" s="6"/>
      <c r="AB741" s="6"/>
      <c r="AC741" s="6"/>
      <c r="AD741" s="6"/>
      <c r="AE741" s="6"/>
      <c r="AF741" s="12"/>
      <c r="AG741" s="6"/>
      <c r="AH741" s="6"/>
      <c r="AI741" s="6"/>
      <c r="AJ741" s="6"/>
      <c r="AK741" s="6"/>
      <c r="AL741" s="6"/>
      <c r="AM741" s="6"/>
      <c r="AN741" s="6"/>
      <c r="AO741" s="6"/>
      <c r="AP741" s="6"/>
      <c r="AQ741" s="6"/>
      <c r="AR741" s="6"/>
      <c r="AS741" s="6"/>
      <c r="AT741" s="6"/>
      <c r="AU741" s="6"/>
      <c r="AV741" s="6"/>
      <c r="AW741" s="6"/>
      <c r="AX741" s="15"/>
      <c r="AY741" s="6"/>
      <c r="AZ741" s="6"/>
      <c r="BA741" s="6"/>
      <c r="BB741" s="6"/>
      <c r="BC741" s="6"/>
      <c r="BD741" s="7"/>
      <c r="BH741" s="85"/>
      <c r="BI741" s="86"/>
      <c r="BJ741" s="86"/>
      <c r="BK741" s="86"/>
      <c r="BL741" s="86"/>
      <c r="BM741" s="86"/>
      <c r="BN741" s="86"/>
      <c r="BO741" s="86"/>
      <c r="BP741" s="86"/>
      <c r="BQ741" s="86"/>
      <c r="BR741" s="86"/>
      <c r="BS741" s="86"/>
      <c r="BT741" s="86"/>
      <c r="BU741" s="86"/>
      <c r="BV741" s="86"/>
      <c r="BW741" s="86"/>
      <c r="BX741" s="86"/>
      <c r="BY741" s="86"/>
      <c r="BZ741" s="86"/>
      <c r="CA741" s="86"/>
      <c r="CB741" s="86"/>
      <c r="CC741" s="86"/>
      <c r="CD741" s="86"/>
      <c r="CE741" s="86"/>
      <c r="CF741" s="86"/>
      <c r="CG741" s="86"/>
      <c r="CH741" s="86"/>
      <c r="CI741" s="86"/>
      <c r="CJ741" s="86"/>
      <c r="CK741" s="86"/>
      <c r="CL741" s="86"/>
      <c r="CM741" s="86"/>
      <c r="CN741" s="86"/>
      <c r="CO741" s="86"/>
      <c r="CP741" s="86"/>
      <c r="CQ741" s="86"/>
      <c r="CR741" s="86"/>
      <c r="CS741" s="86"/>
      <c r="CT741" s="86"/>
      <c r="CU741" s="86"/>
      <c r="CV741" s="86"/>
      <c r="CW741" s="86"/>
      <c r="CX741" s="86"/>
      <c r="CY741" s="86"/>
      <c r="CZ741" s="86"/>
      <c r="DA741" s="86"/>
      <c r="DB741" s="86"/>
      <c r="DC741" s="86"/>
      <c r="DD741" s="87"/>
    </row>
    <row r="742" spans="5:130" x14ac:dyDescent="0.2">
      <c r="E742" s="5"/>
      <c r="F742" s="12"/>
      <c r="G742" s="54"/>
      <c r="H742" s="43" t="s">
        <v>187</v>
      </c>
      <c r="I742" s="54"/>
      <c r="J742" s="43"/>
      <c r="K742" s="43"/>
      <c r="L742" s="43"/>
      <c r="M742" s="43"/>
      <c r="N742" s="43"/>
      <c r="O742" s="43"/>
      <c r="P742" s="43"/>
      <c r="Q742" s="43"/>
      <c r="R742" s="43"/>
      <c r="S742" s="43"/>
      <c r="T742" s="43"/>
      <c r="U742" s="43"/>
      <c r="V742" s="43"/>
      <c r="W742" s="43"/>
      <c r="X742" s="44"/>
      <c r="Y742" s="6"/>
      <c r="Z742" s="6"/>
      <c r="AA742" s="6"/>
      <c r="AB742" s="6"/>
      <c r="AC742" s="6"/>
      <c r="AD742" s="6"/>
      <c r="AE742" s="6"/>
      <c r="AF742" s="12"/>
      <c r="AG742" s="6"/>
      <c r="AH742" s="6"/>
      <c r="AI742" s="6"/>
      <c r="AJ742" s="6"/>
      <c r="AK742" s="6"/>
      <c r="AL742" s="6"/>
      <c r="AM742" s="6"/>
      <c r="AN742" s="6"/>
      <c r="AO742" s="6"/>
      <c r="AP742" s="6"/>
      <c r="AQ742" s="6"/>
      <c r="AR742" s="6"/>
      <c r="AS742" s="6"/>
      <c r="AT742" s="6"/>
      <c r="AU742" s="6"/>
      <c r="AV742" s="6"/>
      <c r="AW742" s="6"/>
      <c r="AX742" s="15"/>
      <c r="AY742" s="6"/>
      <c r="AZ742" s="6"/>
      <c r="BA742" s="6"/>
      <c r="BB742" s="6"/>
      <c r="BC742" s="6"/>
      <c r="BD742" s="7"/>
      <c r="BH742" s="85"/>
      <c r="BI742" s="86"/>
      <c r="BJ742" s="86"/>
      <c r="BK742" s="86"/>
      <c r="BL742" s="86"/>
      <c r="BM742" s="86"/>
      <c r="BN742" s="86"/>
      <c r="BO742" s="86"/>
      <c r="BP742" s="86"/>
      <c r="BQ742" s="86"/>
      <c r="BR742" s="86"/>
      <c r="BS742" s="86"/>
      <c r="BT742" s="86"/>
      <c r="BU742" s="86"/>
      <c r="BV742" s="86"/>
      <c r="BW742" s="86"/>
      <c r="BX742" s="86"/>
      <c r="BY742" s="86"/>
      <c r="BZ742" s="86"/>
      <c r="CA742" s="86"/>
      <c r="CB742" s="86"/>
      <c r="CC742" s="86"/>
      <c r="CD742" s="86"/>
      <c r="CE742" s="86"/>
      <c r="CF742" s="86"/>
      <c r="CG742" s="86"/>
      <c r="CH742" s="86"/>
      <c r="CI742" s="86"/>
      <c r="CJ742" s="86"/>
      <c r="CK742" s="86"/>
      <c r="CL742" s="86"/>
      <c r="CM742" s="86"/>
      <c r="CN742" s="86"/>
      <c r="CO742" s="86"/>
      <c r="CP742" s="86"/>
      <c r="CQ742" s="86"/>
      <c r="CR742" s="86"/>
      <c r="CS742" s="86"/>
      <c r="CT742" s="86"/>
      <c r="CU742" s="86"/>
      <c r="CV742" s="86"/>
      <c r="CW742" s="86"/>
      <c r="CX742" s="86"/>
      <c r="CY742" s="86"/>
      <c r="CZ742" s="86"/>
      <c r="DA742" s="86"/>
      <c r="DB742" s="86"/>
      <c r="DC742" s="86"/>
      <c r="DD742" s="87"/>
    </row>
    <row r="743" spans="5:130" x14ac:dyDescent="0.2">
      <c r="E743" s="5"/>
      <c r="F743" s="12"/>
      <c r="G743" s="6"/>
      <c r="H743" s="6"/>
      <c r="I743" s="6"/>
      <c r="J743" s="6"/>
      <c r="K743" s="6"/>
      <c r="L743" s="6"/>
      <c r="M743" s="6"/>
      <c r="N743" s="6"/>
      <c r="O743" s="6"/>
      <c r="P743" s="6"/>
      <c r="Q743" s="6"/>
      <c r="R743" s="6"/>
      <c r="S743" s="6"/>
      <c r="T743" s="6"/>
      <c r="U743" s="6"/>
      <c r="V743" s="6"/>
      <c r="W743" s="6"/>
      <c r="X743" s="15"/>
      <c r="Y743" s="6"/>
      <c r="Z743" s="6"/>
      <c r="AA743" s="6"/>
      <c r="AB743" s="6"/>
      <c r="AC743" s="6"/>
      <c r="AD743" s="6"/>
      <c r="AE743" s="6"/>
      <c r="AF743" s="12"/>
      <c r="AG743" s="6"/>
      <c r="AH743" s="6"/>
      <c r="AI743" s="6"/>
      <c r="AJ743" s="6"/>
      <c r="AK743" s="6"/>
      <c r="AL743" s="6"/>
      <c r="AM743" s="6"/>
      <c r="AN743" s="6"/>
      <c r="AO743" s="6"/>
      <c r="AP743" s="6"/>
      <c r="AQ743" s="6"/>
      <c r="AR743" s="6"/>
      <c r="AS743" s="6"/>
      <c r="AT743" s="6"/>
      <c r="AU743" s="6"/>
      <c r="AV743" s="6"/>
      <c r="AW743" s="6"/>
      <c r="AX743" s="15"/>
      <c r="AY743" s="6"/>
      <c r="AZ743" s="6"/>
      <c r="BA743" s="6"/>
      <c r="BB743" s="6"/>
      <c r="BC743" s="6"/>
      <c r="BD743" s="7"/>
      <c r="BH743" s="85"/>
      <c r="BI743" s="86"/>
      <c r="BJ743" s="86"/>
      <c r="BK743" s="86"/>
      <c r="BL743" s="86"/>
      <c r="BM743" s="86"/>
      <c r="BN743" s="86"/>
      <c r="BO743" s="86"/>
      <c r="BP743" s="86"/>
      <c r="BQ743" s="86"/>
      <c r="BR743" s="86"/>
      <c r="BS743" s="86"/>
      <c r="BT743" s="86"/>
      <c r="BU743" s="86"/>
      <c r="BV743" s="86"/>
      <c r="BW743" s="86"/>
      <c r="BX743" s="86"/>
      <c r="BY743" s="86"/>
      <c r="BZ743" s="86"/>
      <c r="CA743" s="86"/>
      <c r="CB743" s="86"/>
      <c r="CC743" s="86"/>
      <c r="CD743" s="86"/>
      <c r="CE743" s="86"/>
      <c r="CF743" s="86"/>
      <c r="CG743" s="86"/>
      <c r="CH743" s="86"/>
      <c r="CI743" s="86"/>
      <c r="CJ743" s="86"/>
      <c r="CK743" s="86"/>
      <c r="CL743" s="86"/>
      <c r="CM743" s="86"/>
      <c r="CN743" s="86"/>
      <c r="CO743" s="86"/>
      <c r="CP743" s="86"/>
      <c r="CQ743" s="86"/>
      <c r="CR743" s="86"/>
      <c r="CS743" s="86"/>
      <c r="CT743" s="86"/>
      <c r="CU743" s="86"/>
      <c r="CV743" s="86"/>
      <c r="CW743" s="86"/>
      <c r="CX743" s="86"/>
      <c r="CY743" s="86"/>
      <c r="CZ743" s="86"/>
      <c r="DA743" s="86"/>
      <c r="DB743" s="86"/>
      <c r="DC743" s="86"/>
      <c r="DD743" s="87"/>
    </row>
    <row r="744" spans="5:130" x14ac:dyDescent="0.2">
      <c r="E744" s="5"/>
      <c r="F744" s="12"/>
      <c r="G744" s="6"/>
      <c r="H744" s="6"/>
      <c r="I744" s="6"/>
      <c r="J744" s="6"/>
      <c r="K744" s="6"/>
      <c r="L744" s="6"/>
      <c r="M744" s="6"/>
      <c r="N744" s="6"/>
      <c r="O744" s="6"/>
      <c r="P744" s="6"/>
      <c r="Q744" s="6"/>
      <c r="R744" s="6"/>
      <c r="S744" s="6"/>
      <c r="T744" s="6"/>
      <c r="U744" s="6"/>
      <c r="V744" s="6"/>
      <c r="W744" s="6"/>
      <c r="X744" s="15"/>
      <c r="Y744" s="6"/>
      <c r="Z744" s="6"/>
      <c r="AA744" s="6"/>
      <c r="AB744" s="6"/>
      <c r="AC744" s="6"/>
      <c r="AD744" s="6"/>
      <c r="AE744" s="6"/>
      <c r="AF744" s="12"/>
      <c r="AG744" s="6"/>
      <c r="AH744" s="6"/>
      <c r="AI744" s="6"/>
      <c r="AJ744" s="6"/>
      <c r="AK744" s="6"/>
      <c r="AL744" s="6"/>
      <c r="AM744" s="6"/>
      <c r="AN744" s="6"/>
      <c r="AO744" s="6"/>
      <c r="AP744" s="6"/>
      <c r="AQ744" s="6"/>
      <c r="AR744" s="6"/>
      <c r="AS744" s="6"/>
      <c r="AT744" s="6"/>
      <c r="AU744" s="6"/>
      <c r="AV744" s="6"/>
      <c r="AW744" s="6"/>
      <c r="AX744" s="15"/>
      <c r="AY744" s="6"/>
      <c r="AZ744" s="6"/>
      <c r="BA744" s="6"/>
      <c r="BB744" s="6"/>
      <c r="BC744" s="6"/>
      <c r="BD744" s="7"/>
      <c r="BH744" s="85"/>
      <c r="BI744" s="86"/>
      <c r="BJ744" s="86"/>
      <c r="BK744" s="86"/>
      <c r="BL744" s="86"/>
      <c r="BM744" s="86"/>
      <c r="BN744" s="86"/>
      <c r="BO744" s="86"/>
      <c r="BP744" s="86"/>
      <c r="BQ744" s="86"/>
      <c r="BR744" s="86"/>
      <c r="BS744" s="86"/>
      <c r="BT744" s="86"/>
      <c r="BU744" s="86"/>
      <c r="BV744" s="86"/>
      <c r="BW744" s="86"/>
      <c r="BX744" s="86"/>
      <c r="BY744" s="86"/>
      <c r="BZ744" s="86"/>
      <c r="CA744" s="86"/>
      <c r="CB744" s="86"/>
      <c r="CC744" s="86"/>
      <c r="CD744" s="86"/>
      <c r="CE744" s="86"/>
      <c r="CF744" s="86"/>
      <c r="CG744" s="86"/>
      <c r="CH744" s="86"/>
      <c r="CI744" s="86"/>
      <c r="CJ744" s="86"/>
      <c r="CK744" s="86"/>
      <c r="CL744" s="86"/>
      <c r="CM744" s="86"/>
      <c r="CN744" s="86"/>
      <c r="CO744" s="86"/>
      <c r="CP744" s="86"/>
      <c r="CQ744" s="86"/>
      <c r="CR744" s="86"/>
      <c r="CS744" s="86"/>
      <c r="CT744" s="86"/>
      <c r="CU744" s="86"/>
      <c r="CV744" s="86"/>
      <c r="CW744" s="86"/>
      <c r="CX744" s="86"/>
      <c r="CY744" s="86"/>
      <c r="CZ744" s="86"/>
      <c r="DA744" s="86"/>
      <c r="DB744" s="86"/>
      <c r="DC744" s="86"/>
      <c r="DD744" s="87"/>
    </row>
    <row r="745" spans="5:130" x14ac:dyDescent="0.2">
      <c r="E745" s="5"/>
      <c r="F745" s="12"/>
      <c r="G745" s="6"/>
      <c r="H745" s="6"/>
      <c r="I745" s="6"/>
      <c r="J745" s="6"/>
      <c r="K745" s="6"/>
      <c r="L745" s="6"/>
      <c r="M745" s="6"/>
      <c r="N745" s="6"/>
      <c r="O745" s="6"/>
      <c r="P745" s="6"/>
      <c r="Q745" s="6"/>
      <c r="R745" s="6"/>
      <c r="S745" s="6"/>
      <c r="T745" s="6"/>
      <c r="U745" s="6"/>
      <c r="V745" s="6"/>
      <c r="W745" s="6"/>
      <c r="X745" s="15"/>
      <c r="Y745" s="6"/>
      <c r="Z745" s="6"/>
      <c r="AA745" s="6"/>
      <c r="AB745" s="6"/>
      <c r="AC745" s="6"/>
      <c r="AD745" s="6"/>
      <c r="AE745" s="6"/>
      <c r="AF745" s="12"/>
      <c r="AG745" s="6"/>
      <c r="AH745" s="6"/>
      <c r="AI745" s="6"/>
      <c r="AJ745" s="6"/>
      <c r="AK745" s="6"/>
      <c r="AL745" s="6"/>
      <c r="AM745" s="6"/>
      <c r="AN745" s="6"/>
      <c r="AO745" s="6"/>
      <c r="AP745" s="6"/>
      <c r="AQ745" s="6"/>
      <c r="AR745" s="6"/>
      <c r="AS745" s="6"/>
      <c r="AT745" s="6"/>
      <c r="AU745" s="6"/>
      <c r="AV745" s="6"/>
      <c r="AW745" s="6"/>
      <c r="AX745" s="15"/>
      <c r="AY745" s="6"/>
      <c r="AZ745" s="6"/>
      <c r="BA745" s="6"/>
      <c r="BB745" s="6"/>
      <c r="BC745" s="6"/>
      <c r="BD745" s="7"/>
      <c r="BH745" s="85"/>
      <c r="BI745" s="86"/>
      <c r="BJ745" s="86"/>
      <c r="BK745" s="86"/>
      <c r="BL745" s="86"/>
      <c r="BM745" s="86"/>
      <c r="BN745" s="86"/>
      <c r="BO745" s="86"/>
      <c r="BP745" s="86"/>
      <c r="BQ745" s="86"/>
      <c r="BR745" s="86"/>
      <c r="BS745" s="86"/>
      <c r="BT745" s="86"/>
      <c r="BU745" s="86"/>
      <c r="BV745" s="86"/>
      <c r="BW745" s="86"/>
      <c r="BX745" s="86"/>
      <c r="BY745" s="86"/>
      <c r="BZ745" s="86"/>
      <c r="CA745" s="86"/>
      <c r="CB745" s="86"/>
      <c r="CC745" s="86"/>
      <c r="CD745" s="86"/>
      <c r="CE745" s="86"/>
      <c r="CF745" s="86"/>
      <c r="CG745" s="86"/>
      <c r="CH745" s="86"/>
      <c r="CI745" s="86"/>
      <c r="CJ745" s="86"/>
      <c r="CK745" s="86"/>
      <c r="CL745" s="86"/>
      <c r="CM745" s="86"/>
      <c r="CN745" s="86"/>
      <c r="CO745" s="86"/>
      <c r="CP745" s="86"/>
      <c r="CQ745" s="86"/>
      <c r="CR745" s="86"/>
      <c r="CS745" s="86"/>
      <c r="CT745" s="86"/>
      <c r="CU745" s="86"/>
      <c r="CV745" s="86"/>
      <c r="CW745" s="86"/>
      <c r="CX745" s="86"/>
      <c r="CY745" s="86"/>
      <c r="CZ745" s="86"/>
      <c r="DA745" s="86"/>
      <c r="DB745" s="86"/>
      <c r="DC745" s="86"/>
      <c r="DD745" s="87"/>
    </row>
    <row r="746" spans="5:130" x14ac:dyDescent="0.2">
      <c r="E746" s="5"/>
      <c r="F746" s="18"/>
      <c r="G746" s="19"/>
      <c r="H746" s="19"/>
      <c r="I746" s="19"/>
      <c r="J746" s="19"/>
      <c r="K746" s="19"/>
      <c r="L746" s="19"/>
      <c r="M746" s="19"/>
      <c r="N746" s="19"/>
      <c r="O746" s="19"/>
      <c r="P746" s="19"/>
      <c r="Q746" s="19"/>
      <c r="R746" s="19"/>
      <c r="S746" s="19"/>
      <c r="T746" s="19"/>
      <c r="U746" s="19"/>
      <c r="V746" s="19"/>
      <c r="W746" s="19"/>
      <c r="X746" s="20"/>
      <c r="Y746" s="6"/>
      <c r="Z746" s="6"/>
      <c r="AA746" s="6"/>
      <c r="AB746" s="6"/>
      <c r="AC746" s="6"/>
      <c r="AD746" s="6"/>
      <c r="AE746" s="6"/>
      <c r="AF746" s="18"/>
      <c r="AG746" s="19"/>
      <c r="AH746" s="19"/>
      <c r="AI746" s="19"/>
      <c r="AJ746" s="19"/>
      <c r="AK746" s="19"/>
      <c r="AL746" s="19"/>
      <c r="AM746" s="19"/>
      <c r="AN746" s="19"/>
      <c r="AO746" s="19"/>
      <c r="AP746" s="19"/>
      <c r="AQ746" s="19"/>
      <c r="AR746" s="19"/>
      <c r="AS746" s="19"/>
      <c r="AT746" s="19"/>
      <c r="AU746" s="19"/>
      <c r="AV746" s="19"/>
      <c r="AW746" s="19"/>
      <c r="AX746" s="20"/>
      <c r="AY746" s="6"/>
      <c r="AZ746" s="6"/>
      <c r="BA746" s="6"/>
      <c r="BB746" s="6"/>
      <c r="BC746" s="6"/>
      <c r="BD746" s="7"/>
      <c r="BH746" s="85"/>
      <c r="BI746" s="86"/>
      <c r="BJ746" s="86"/>
      <c r="BK746" s="86"/>
      <c r="BL746" s="86"/>
      <c r="BM746" s="86"/>
      <c r="BN746" s="86"/>
      <c r="BO746" s="86"/>
      <c r="BP746" s="86"/>
      <c r="BQ746" s="86"/>
      <c r="BR746" s="86"/>
      <c r="BS746" s="86"/>
      <c r="BT746" s="86"/>
      <c r="BU746" s="86"/>
      <c r="BV746" s="86"/>
      <c r="BW746" s="86"/>
      <c r="BX746" s="86"/>
      <c r="BY746" s="86"/>
      <c r="BZ746" s="86"/>
      <c r="CA746" s="86"/>
      <c r="CB746" s="86"/>
      <c r="CC746" s="86"/>
      <c r="CD746" s="86"/>
      <c r="CE746" s="86"/>
      <c r="CF746" s="86"/>
      <c r="CG746" s="86"/>
      <c r="CH746" s="86"/>
      <c r="CI746" s="86"/>
      <c r="CJ746" s="86"/>
      <c r="CK746" s="86"/>
      <c r="CL746" s="86"/>
      <c r="CM746" s="86"/>
      <c r="CN746" s="86"/>
      <c r="CO746" s="86"/>
      <c r="CP746" s="86"/>
      <c r="CQ746" s="86"/>
      <c r="CR746" s="86"/>
      <c r="CS746" s="86"/>
      <c r="CT746" s="86"/>
      <c r="CU746" s="86"/>
      <c r="CV746" s="86"/>
      <c r="CW746" s="86"/>
      <c r="CX746" s="86"/>
      <c r="CY746" s="86"/>
      <c r="CZ746" s="86"/>
      <c r="DA746" s="86"/>
      <c r="DB746" s="86"/>
      <c r="DC746" s="86"/>
      <c r="DD746" s="87"/>
    </row>
    <row r="747" spans="5:130" x14ac:dyDescent="0.2">
      <c r="E747" s="5"/>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7"/>
      <c r="BH747" s="85"/>
      <c r="BI747" s="86"/>
      <c r="BJ747" s="86"/>
      <c r="BK747" s="86"/>
      <c r="BL747" s="86"/>
      <c r="BM747" s="86"/>
      <c r="BN747" s="86"/>
      <c r="BO747" s="86"/>
      <c r="BP747" s="86"/>
      <c r="BQ747" s="86"/>
      <c r="BR747" s="86"/>
      <c r="BS747" s="86"/>
      <c r="BT747" s="86"/>
      <c r="BU747" s="86"/>
      <c r="BV747" s="86"/>
      <c r="BW747" s="86"/>
      <c r="BX747" s="86"/>
      <c r="BY747" s="86"/>
      <c r="BZ747" s="86"/>
      <c r="CA747" s="86"/>
      <c r="CB747" s="86"/>
      <c r="CC747" s="86"/>
      <c r="CD747" s="86"/>
      <c r="CE747" s="86"/>
      <c r="CF747" s="86"/>
      <c r="CG747" s="86"/>
      <c r="CH747" s="86"/>
      <c r="CI747" s="86"/>
      <c r="CJ747" s="86"/>
      <c r="CK747" s="86"/>
      <c r="CL747" s="86"/>
      <c r="CM747" s="86"/>
      <c r="CN747" s="86"/>
      <c r="CO747" s="86"/>
      <c r="CP747" s="86"/>
      <c r="CQ747" s="86"/>
      <c r="CR747" s="86"/>
      <c r="CS747" s="86"/>
      <c r="CT747" s="86"/>
      <c r="CU747" s="86"/>
      <c r="CV747" s="86"/>
      <c r="CW747" s="86"/>
      <c r="CX747" s="86"/>
      <c r="CY747" s="86"/>
      <c r="CZ747" s="86"/>
      <c r="DA747" s="86"/>
      <c r="DB747" s="86"/>
      <c r="DC747" s="86"/>
      <c r="DD747" s="87"/>
    </row>
    <row r="748" spans="5:130" ht="15.75" thickBot="1" x14ac:dyDescent="0.25">
      <c r="E748" s="21"/>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2"/>
      <c r="BD748" s="23"/>
      <c r="BH748" s="88"/>
      <c r="BI748" s="89"/>
      <c r="BJ748" s="89"/>
      <c r="BK748" s="89"/>
      <c r="BL748" s="89"/>
      <c r="BM748" s="89"/>
      <c r="BN748" s="89"/>
      <c r="BO748" s="89"/>
      <c r="BP748" s="89"/>
      <c r="BQ748" s="89"/>
      <c r="BR748" s="89"/>
      <c r="BS748" s="89"/>
      <c r="BT748" s="89"/>
      <c r="BU748" s="89"/>
      <c r="BV748" s="89"/>
      <c r="BW748" s="89"/>
      <c r="BX748" s="89"/>
      <c r="BY748" s="89"/>
      <c r="BZ748" s="89"/>
      <c r="CA748" s="89"/>
      <c r="CB748" s="89"/>
      <c r="CC748" s="89"/>
      <c r="CD748" s="89"/>
      <c r="CE748" s="89"/>
      <c r="CF748" s="89"/>
      <c r="CG748" s="89"/>
      <c r="CH748" s="89"/>
      <c r="CI748" s="89"/>
      <c r="CJ748" s="89"/>
      <c r="CK748" s="89"/>
      <c r="CL748" s="89"/>
      <c r="CM748" s="89"/>
      <c r="CN748" s="89"/>
      <c r="CO748" s="89"/>
      <c r="CP748" s="89"/>
      <c r="CQ748" s="89"/>
      <c r="CR748" s="89"/>
      <c r="CS748" s="89"/>
      <c r="CT748" s="89"/>
      <c r="CU748" s="89"/>
      <c r="CV748" s="89"/>
      <c r="CW748" s="89"/>
      <c r="CX748" s="89"/>
      <c r="CY748" s="89"/>
      <c r="CZ748" s="89"/>
      <c r="DA748" s="89"/>
      <c r="DB748" s="89"/>
      <c r="DC748" s="89"/>
      <c r="DD748" s="90"/>
    </row>
    <row r="752" spans="5:130" ht="21" thickBot="1" x14ac:dyDescent="0.35">
      <c r="E752" s="79" t="s">
        <v>1277</v>
      </c>
      <c r="BE752" s="81"/>
      <c r="BF752" s="81"/>
      <c r="BG752" s="81"/>
      <c r="DE752" s="81"/>
      <c r="DF752" s="81"/>
      <c r="DG752" s="81"/>
      <c r="DH752" s="81"/>
      <c r="DI752" s="81"/>
      <c r="DJ752" s="81"/>
      <c r="DK752" s="81"/>
      <c r="DL752" s="81"/>
      <c r="DM752" s="81"/>
      <c r="DN752" s="81"/>
      <c r="DO752" s="81"/>
      <c r="DP752" s="81"/>
      <c r="DQ752" s="81"/>
      <c r="DR752" s="81"/>
      <c r="DS752" s="81"/>
      <c r="DT752" s="81"/>
      <c r="DU752" s="81"/>
      <c r="DV752" s="81"/>
      <c r="DW752" s="81"/>
      <c r="DX752" s="81"/>
      <c r="DY752" s="81"/>
      <c r="DZ752" s="81"/>
    </row>
    <row r="753" spans="5:131" x14ac:dyDescent="0.2">
      <c r="E753" s="2"/>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4"/>
      <c r="BG753" s="82"/>
      <c r="BH753" s="83"/>
      <c r="BI753" s="83"/>
      <c r="BJ753" s="83"/>
      <c r="BK753" s="83"/>
      <c r="BL753" s="83"/>
      <c r="BM753" s="83"/>
      <c r="BN753" s="83"/>
      <c r="BO753" s="83"/>
      <c r="BP753" s="83"/>
      <c r="BQ753" s="83"/>
      <c r="BR753" s="83"/>
      <c r="BS753" s="83"/>
      <c r="BT753" s="83"/>
      <c r="BU753" s="83"/>
      <c r="BV753" s="83"/>
      <c r="BW753" s="83"/>
      <c r="BX753" s="83"/>
      <c r="BY753" s="83"/>
      <c r="BZ753" s="83"/>
      <c r="CA753" s="83"/>
      <c r="CB753" s="83"/>
      <c r="CC753" s="83"/>
      <c r="CD753" s="83"/>
      <c r="CE753" s="83"/>
      <c r="CF753" s="83"/>
      <c r="CG753" s="83"/>
      <c r="CH753" s="83"/>
      <c r="CI753" s="83"/>
      <c r="CJ753" s="83"/>
      <c r="CK753" s="83"/>
      <c r="CL753" s="83"/>
      <c r="CM753" s="83"/>
      <c r="CN753" s="83"/>
      <c r="CO753" s="83"/>
      <c r="CP753" s="83"/>
      <c r="CQ753" s="83"/>
      <c r="CR753" s="83"/>
      <c r="CS753" s="83"/>
      <c r="CT753" s="83"/>
      <c r="CU753" s="83"/>
      <c r="CV753" s="83"/>
      <c r="CW753" s="83"/>
      <c r="CX753" s="83"/>
      <c r="CY753" s="83"/>
      <c r="CZ753" s="83"/>
      <c r="DA753" s="83"/>
      <c r="DB753" s="83"/>
      <c r="DC753" s="83"/>
      <c r="DD753" s="83"/>
      <c r="DE753" s="83"/>
      <c r="DF753" s="83"/>
      <c r="DG753" s="83"/>
      <c r="DH753" s="83"/>
      <c r="DI753" s="83"/>
      <c r="DJ753" s="83"/>
      <c r="DK753" s="83"/>
      <c r="DL753" s="83"/>
      <c r="DM753" s="83"/>
      <c r="DN753" s="83"/>
      <c r="DO753" s="83"/>
      <c r="DP753" s="83"/>
      <c r="DQ753" s="83"/>
      <c r="DR753" s="83"/>
      <c r="DS753" s="83"/>
      <c r="DT753" s="83"/>
      <c r="DU753" s="83"/>
      <c r="DV753" s="83"/>
      <c r="DW753" s="83"/>
      <c r="DX753" s="83"/>
      <c r="DY753" s="83"/>
      <c r="DZ753" s="83"/>
      <c r="EA753" s="84"/>
    </row>
    <row r="754" spans="5:131" x14ac:dyDescent="0.2">
      <c r="E754" s="5"/>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7"/>
      <c r="BG754" s="85"/>
      <c r="BH754" s="86" t="s">
        <v>317</v>
      </c>
      <c r="BI754" s="86"/>
      <c r="BJ754" s="86"/>
      <c r="BK754" s="86"/>
      <c r="BL754" s="86"/>
      <c r="BM754" s="86"/>
      <c r="BN754" s="86"/>
      <c r="BO754" s="86"/>
      <c r="BP754" s="86"/>
      <c r="BQ754" s="86"/>
      <c r="BR754" s="86"/>
      <c r="BS754" s="86"/>
      <c r="BT754" s="86"/>
      <c r="BU754" s="86"/>
      <c r="BV754" s="86"/>
      <c r="BW754" s="86"/>
      <c r="BX754" s="86"/>
      <c r="BY754" s="86"/>
      <c r="BZ754" s="86"/>
      <c r="CA754" s="86"/>
      <c r="CB754" s="86"/>
      <c r="CC754" s="86"/>
      <c r="CD754" s="86"/>
      <c r="CE754" s="86"/>
      <c r="CF754" s="86"/>
      <c r="CG754" s="86"/>
      <c r="CH754" s="86"/>
      <c r="CI754" s="86"/>
      <c r="CJ754" s="86"/>
      <c r="CK754" s="86"/>
      <c r="CL754" s="86"/>
      <c r="CM754" s="86"/>
      <c r="CN754" s="86"/>
      <c r="CO754" s="86"/>
      <c r="CP754" s="86"/>
      <c r="CQ754" s="86"/>
      <c r="CR754" s="86"/>
      <c r="CS754" s="86"/>
      <c r="CT754" s="86"/>
      <c r="CU754" s="86"/>
      <c r="CV754" s="86"/>
      <c r="CW754" s="86"/>
      <c r="CX754" s="86"/>
      <c r="CY754" s="86"/>
      <c r="CZ754" s="86"/>
      <c r="DA754" s="86"/>
      <c r="DB754" s="86"/>
      <c r="DC754" s="86"/>
      <c r="DD754" s="86"/>
      <c r="DE754" s="86"/>
      <c r="DF754" s="86"/>
      <c r="DG754" s="86"/>
      <c r="DH754" s="86"/>
      <c r="DI754" s="86"/>
      <c r="DJ754" s="86"/>
      <c r="DK754" s="86"/>
      <c r="DL754" s="86"/>
      <c r="DM754" s="86"/>
      <c r="DN754" s="86"/>
      <c r="DO754" s="86"/>
      <c r="DP754" s="86"/>
      <c r="DQ754" s="86"/>
      <c r="DR754" s="86"/>
      <c r="DS754" s="86"/>
      <c r="DT754" s="86"/>
      <c r="DU754" s="86"/>
      <c r="DV754" s="86"/>
      <c r="DW754" s="86"/>
      <c r="DX754" s="86"/>
      <c r="DY754" s="86"/>
      <c r="DZ754" s="86"/>
      <c r="EA754" s="87"/>
    </row>
    <row r="755" spans="5:131" x14ac:dyDescent="0.2">
      <c r="E755" s="5"/>
      <c r="F755" s="24" t="s">
        <v>40</v>
      </c>
      <c r="G755" s="6"/>
      <c r="H755" s="6"/>
      <c r="I755" s="6"/>
      <c r="J755" s="6"/>
      <c r="K755" s="6"/>
      <c r="L755" s="6"/>
      <c r="M755" s="6"/>
      <c r="N755" s="6"/>
      <c r="O755" s="6"/>
      <c r="P755" s="505" t="s">
        <v>318</v>
      </c>
      <c r="Q755" s="505"/>
      <c r="R755" s="505"/>
      <c r="S755" s="504">
        <v>1</v>
      </c>
      <c r="T755" s="504"/>
      <c r="U755" s="504"/>
      <c r="V755" s="504">
        <v>2</v>
      </c>
      <c r="W755" s="504"/>
      <c r="X755" s="504"/>
      <c r="Y755" s="504">
        <v>3</v>
      </c>
      <c r="Z755" s="504"/>
      <c r="AA755" s="504"/>
      <c r="AB755" s="504">
        <v>4</v>
      </c>
      <c r="AC755" s="504"/>
      <c r="AD755" s="504"/>
      <c r="AE755" s="504">
        <v>5</v>
      </c>
      <c r="AF755" s="504"/>
      <c r="AG755" s="504"/>
      <c r="AH755" s="504">
        <v>6</v>
      </c>
      <c r="AI755" s="504"/>
      <c r="AJ755" s="504"/>
      <c r="AK755" s="429">
        <v>7</v>
      </c>
      <c r="AL755" s="429"/>
      <c r="AM755" s="429"/>
      <c r="AN755" s="429">
        <v>8</v>
      </c>
      <c r="AO755" s="429"/>
      <c r="AP755" s="429"/>
      <c r="AQ755" s="429">
        <v>9</v>
      </c>
      <c r="AR755" s="429"/>
      <c r="AS755" s="429"/>
      <c r="AT755" s="429">
        <v>10</v>
      </c>
      <c r="AU755" s="429"/>
      <c r="AV755" s="429"/>
      <c r="AW755" s="365">
        <v>11</v>
      </c>
      <c r="AX755" s="366"/>
      <c r="AY755" s="367"/>
      <c r="AZ755" s="365">
        <v>12</v>
      </c>
      <c r="BA755" s="366"/>
      <c r="BB755" s="367"/>
      <c r="BC755" s="7"/>
      <c r="BG755" s="85"/>
      <c r="BH755" s="86"/>
      <c r="BI755" s="86" t="s">
        <v>319</v>
      </c>
      <c r="BJ755" s="86"/>
      <c r="BK755" s="86"/>
      <c r="BL755" s="86"/>
      <c r="BM755" s="86"/>
      <c r="BN755" s="86"/>
      <c r="BO755" s="86"/>
      <c r="BP755" s="86"/>
      <c r="BQ755" s="86"/>
      <c r="BR755" s="86"/>
      <c r="BS755" s="86"/>
      <c r="BT755" s="86"/>
      <c r="BU755" s="86"/>
      <c r="BV755" s="86"/>
      <c r="BW755" s="86"/>
      <c r="BX755" s="86"/>
      <c r="BY755" s="86"/>
      <c r="BZ755" s="86"/>
      <c r="CA755" s="86"/>
      <c r="CB755" s="86"/>
      <c r="CC755" s="86"/>
      <c r="CD755" s="86"/>
      <c r="CE755" s="86"/>
      <c r="CF755" s="86"/>
      <c r="CG755" s="86"/>
      <c r="CH755" s="86"/>
      <c r="CI755" s="86"/>
      <c r="CJ755" s="86"/>
      <c r="CK755" s="86"/>
      <c r="CL755" s="86"/>
      <c r="CM755" s="86"/>
      <c r="CN755" s="86"/>
      <c r="CO755" s="86"/>
      <c r="CP755" s="86"/>
      <c r="CQ755" s="86"/>
      <c r="CR755" s="86"/>
      <c r="CS755" s="86"/>
      <c r="CT755" s="86"/>
      <c r="CU755" s="86"/>
      <c r="CV755" s="86"/>
      <c r="CW755" s="86"/>
      <c r="CX755" s="86"/>
      <c r="CY755" s="86"/>
      <c r="CZ755" s="86"/>
      <c r="DA755" s="86"/>
      <c r="DB755" s="86"/>
      <c r="DC755" s="86"/>
      <c r="DD755" s="86"/>
      <c r="DE755" s="86"/>
      <c r="DF755" s="86"/>
      <c r="DG755" s="86"/>
      <c r="DH755" s="86"/>
      <c r="DI755" s="86"/>
      <c r="DJ755" s="86"/>
      <c r="DK755" s="86"/>
      <c r="DL755" s="86"/>
      <c r="DM755" s="86"/>
      <c r="DN755" s="86"/>
      <c r="DO755" s="86"/>
      <c r="DP755" s="86"/>
      <c r="DQ755" s="86"/>
      <c r="DR755" s="86"/>
      <c r="DS755" s="86"/>
      <c r="DT755" s="86"/>
      <c r="DU755" s="86"/>
      <c r="DV755" s="86"/>
      <c r="DW755" s="86"/>
      <c r="DX755" s="86"/>
      <c r="DY755" s="86"/>
      <c r="DZ755" s="86"/>
      <c r="EA755" s="87"/>
    </row>
    <row r="756" spans="5:131" ht="15.75" x14ac:dyDescent="0.25">
      <c r="E756" s="5"/>
      <c r="F756" s="654" t="s">
        <v>38</v>
      </c>
      <c r="G756" s="654"/>
      <c r="H756" s="654"/>
      <c r="I756" s="654"/>
      <c r="J756" s="654"/>
      <c r="K756" s="654"/>
      <c r="L756" s="654"/>
      <c r="M756" s="16" t="s">
        <v>34</v>
      </c>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7"/>
      <c r="BG756" s="85"/>
      <c r="BH756" s="86"/>
      <c r="BI756" s="86" t="s">
        <v>320</v>
      </c>
      <c r="BJ756" s="86"/>
      <c r="BK756" s="86"/>
      <c r="BL756" s="86"/>
      <c r="BM756" s="86"/>
      <c r="BN756" s="86"/>
      <c r="BO756" s="86"/>
      <c r="BP756" s="86"/>
      <c r="BQ756" s="86"/>
      <c r="BR756" s="86"/>
      <c r="BS756" s="86"/>
      <c r="BT756" s="86"/>
      <c r="BU756" s="86"/>
      <c r="BV756" s="86"/>
      <c r="BW756" s="86"/>
      <c r="BX756" s="86"/>
      <c r="BY756" s="86"/>
      <c r="BZ756" s="86"/>
      <c r="CA756" s="86"/>
      <c r="CB756" s="86"/>
      <c r="CC756" s="86"/>
      <c r="CD756" s="86"/>
      <c r="CE756" s="86"/>
      <c r="CF756" s="86"/>
      <c r="CG756" s="86"/>
      <c r="CH756" s="86"/>
      <c r="CI756" s="86"/>
      <c r="CJ756" s="86"/>
      <c r="CK756" s="86"/>
      <c r="CL756" s="86"/>
      <c r="CM756" s="86"/>
      <c r="CN756" s="86"/>
      <c r="CO756" s="86"/>
      <c r="CP756" s="86"/>
      <c r="CQ756" s="86"/>
      <c r="CR756" s="86"/>
      <c r="CS756" s="86"/>
      <c r="CT756" s="86"/>
      <c r="CU756" s="86"/>
      <c r="CV756" s="86"/>
      <c r="CW756" s="86"/>
      <c r="CX756" s="86"/>
      <c r="CY756" s="86"/>
      <c r="CZ756" s="86"/>
      <c r="DA756" s="86"/>
      <c r="DB756" s="86"/>
      <c r="DC756" s="86"/>
      <c r="DD756" s="86"/>
      <c r="DE756" s="86"/>
      <c r="DF756" s="86"/>
      <c r="DG756" s="86"/>
      <c r="DH756" s="86"/>
      <c r="DI756" s="86"/>
      <c r="DJ756" s="86"/>
      <c r="DK756" s="86"/>
      <c r="DL756" s="86"/>
      <c r="DM756" s="86"/>
      <c r="DN756" s="86"/>
      <c r="DO756" s="86"/>
      <c r="DP756" s="86"/>
      <c r="DQ756" s="86"/>
      <c r="DR756" s="86"/>
      <c r="DS756" s="86"/>
      <c r="DT756" s="86"/>
      <c r="DU756" s="86"/>
      <c r="DV756" s="86"/>
      <c r="DW756" s="86"/>
      <c r="DX756" s="86"/>
      <c r="DY756" s="86"/>
      <c r="DZ756" s="86"/>
      <c r="EA756" s="87"/>
    </row>
    <row r="757" spans="5:131" x14ac:dyDescent="0.2">
      <c r="E757" s="5"/>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7"/>
      <c r="BG757" s="85"/>
      <c r="BH757" s="86"/>
      <c r="BI757" s="86"/>
      <c r="BJ757" s="86"/>
      <c r="BK757" s="86"/>
      <c r="BL757" s="86"/>
      <c r="BM757" s="86"/>
      <c r="BN757" s="86"/>
      <c r="BO757" s="86"/>
      <c r="BP757" s="86"/>
      <c r="BQ757" s="86"/>
      <c r="BR757" s="86"/>
      <c r="BS757" s="86"/>
      <c r="BT757" s="86"/>
      <c r="BU757" s="86"/>
      <c r="BV757" s="86"/>
      <c r="BW757" s="86"/>
      <c r="BX757" s="86"/>
      <c r="BY757" s="86"/>
      <c r="BZ757" s="86"/>
      <c r="CA757" s="86"/>
      <c r="CB757" s="86"/>
      <c r="CC757" s="86"/>
      <c r="CD757" s="86"/>
      <c r="CE757" s="86"/>
      <c r="CF757" s="86"/>
      <c r="CG757" s="86"/>
      <c r="CH757" s="86"/>
      <c r="CI757" s="86"/>
      <c r="CJ757" s="86"/>
      <c r="CK757" s="86"/>
      <c r="CL757" s="86"/>
      <c r="CM757" s="86"/>
      <c r="CN757" s="86"/>
      <c r="CO757" s="86"/>
      <c r="CP757" s="86"/>
      <c r="CQ757" s="86"/>
      <c r="CR757" s="86"/>
      <c r="CS757" s="86"/>
      <c r="CT757" s="86"/>
      <c r="CU757" s="86"/>
      <c r="CV757" s="86"/>
      <c r="CW757" s="86"/>
      <c r="CX757" s="86"/>
      <c r="CY757" s="86"/>
      <c r="CZ757" s="86"/>
      <c r="DA757" s="86"/>
      <c r="DB757" s="86"/>
      <c r="DC757" s="86"/>
      <c r="DD757" s="86"/>
      <c r="DE757" s="86"/>
      <c r="DF757" s="86"/>
      <c r="DG757" s="86"/>
      <c r="DH757" s="86"/>
      <c r="DI757" s="86"/>
      <c r="DJ757" s="86"/>
      <c r="DK757" s="86"/>
      <c r="DL757" s="86"/>
      <c r="DM757" s="86"/>
      <c r="DN757" s="86"/>
      <c r="DO757" s="86"/>
      <c r="DP757" s="86"/>
      <c r="DQ757" s="86"/>
      <c r="DR757" s="86"/>
      <c r="DS757" s="86"/>
      <c r="DT757" s="86"/>
      <c r="DU757" s="86"/>
      <c r="DV757" s="86"/>
      <c r="DW757" s="86"/>
      <c r="DX757" s="86"/>
      <c r="DY757" s="86"/>
      <c r="DZ757" s="86"/>
      <c r="EA757" s="87"/>
    </row>
    <row r="758" spans="5:131" x14ac:dyDescent="0.2">
      <c r="E758" s="5"/>
      <c r="F758" s="8" t="s">
        <v>348</v>
      </c>
      <c r="G758" s="9"/>
      <c r="H758" s="9"/>
      <c r="I758" s="9"/>
      <c r="J758" s="9"/>
      <c r="K758" s="9"/>
      <c r="L758" s="9"/>
      <c r="M758" s="10"/>
      <c r="N758" s="6"/>
      <c r="O758" s="6"/>
      <c r="P758" s="37" t="s">
        <v>41</v>
      </c>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c r="AT758" s="38"/>
      <c r="AU758" s="38"/>
      <c r="AV758" s="38"/>
      <c r="AW758" s="38"/>
      <c r="AX758" s="38"/>
      <c r="AY758" s="38"/>
      <c r="AZ758" s="38"/>
      <c r="BA758" s="10"/>
      <c r="BB758" s="6"/>
      <c r="BC758" s="7"/>
      <c r="BG758" s="85"/>
      <c r="BH758" s="86" t="s">
        <v>349</v>
      </c>
      <c r="BI758" s="86"/>
      <c r="BJ758" s="86"/>
      <c r="BK758" s="86"/>
      <c r="BL758" s="86"/>
      <c r="BM758" s="86"/>
      <c r="BN758" s="86"/>
      <c r="BO758" s="86"/>
      <c r="BP758" s="86"/>
      <c r="BQ758" s="86"/>
      <c r="BR758" s="86"/>
      <c r="BS758" s="86"/>
      <c r="BT758" s="86"/>
      <c r="BU758" s="86"/>
      <c r="BV758" s="86"/>
      <c r="BW758" s="86"/>
      <c r="BX758" s="86"/>
      <c r="BY758" s="86"/>
      <c r="BZ758" s="86"/>
      <c r="CA758" s="86"/>
      <c r="CB758" s="86"/>
      <c r="CC758" s="86"/>
      <c r="CD758" s="86"/>
      <c r="CE758" s="86"/>
      <c r="CF758" s="86"/>
      <c r="CG758" s="86"/>
      <c r="CH758" s="86"/>
      <c r="CI758" s="86"/>
      <c r="CJ758" s="86"/>
      <c r="CK758" s="86"/>
      <c r="CL758" s="86"/>
      <c r="CM758" s="86"/>
      <c r="CN758" s="86"/>
      <c r="CO758" s="86"/>
      <c r="CP758" s="86"/>
      <c r="CQ758" s="86"/>
      <c r="CR758" s="86"/>
      <c r="CS758" s="86"/>
      <c r="CT758" s="86"/>
      <c r="CU758" s="86"/>
      <c r="CV758" s="86"/>
      <c r="CW758" s="86"/>
      <c r="CX758" s="86"/>
      <c r="CY758" s="86"/>
      <c r="CZ758" s="86"/>
      <c r="DA758" s="86"/>
      <c r="DB758" s="86"/>
      <c r="DC758" s="86"/>
      <c r="DD758" s="86"/>
      <c r="DE758" s="86"/>
      <c r="DF758" s="86"/>
      <c r="DG758" s="86"/>
      <c r="DH758" s="86"/>
      <c r="DI758" s="86"/>
      <c r="DJ758" s="86"/>
      <c r="DK758" s="86"/>
      <c r="DL758" s="86"/>
      <c r="DM758" s="86"/>
      <c r="DN758" s="86"/>
      <c r="DO758" s="86"/>
      <c r="DP758" s="86"/>
      <c r="DQ758" s="86"/>
      <c r="DR758" s="86"/>
      <c r="DS758" s="86"/>
      <c r="DT758" s="86"/>
      <c r="DU758" s="86"/>
      <c r="DV758" s="86"/>
      <c r="DW758" s="86"/>
      <c r="DX758" s="86"/>
      <c r="DY758" s="86"/>
      <c r="DZ758" s="86"/>
      <c r="EA758" s="87"/>
    </row>
    <row r="759" spans="5:131" x14ac:dyDescent="0.2">
      <c r="E759" s="5"/>
      <c r="F759" s="506" t="s">
        <v>350</v>
      </c>
      <c r="G759" s="508"/>
      <c r="H759" s="508"/>
      <c r="I759" s="508"/>
      <c r="J759" s="507"/>
      <c r="K759" s="376" t="s">
        <v>53</v>
      </c>
      <c r="L759" s="376"/>
      <c r="M759" s="376"/>
      <c r="N759" s="6"/>
      <c r="O759" s="6"/>
      <c r="P759" s="655" t="s">
        <v>587</v>
      </c>
      <c r="Q759" s="656"/>
      <c r="R759" s="105" t="s">
        <v>42</v>
      </c>
      <c r="S759" s="106"/>
      <c r="T759" s="106"/>
      <c r="U759" s="106"/>
      <c r="V759" s="106"/>
      <c r="W759" s="106"/>
      <c r="X759" s="106"/>
      <c r="Y759" s="106"/>
      <c r="Z759" s="106"/>
      <c r="AA759" s="106"/>
      <c r="AB759" s="107"/>
      <c r="AC759" s="655" t="s">
        <v>47</v>
      </c>
      <c r="AD759" s="657"/>
      <c r="AE759" s="657"/>
      <c r="AF759" s="657"/>
      <c r="AG759" s="656"/>
      <c r="AH759" s="655" t="s">
        <v>43</v>
      </c>
      <c r="AI759" s="657"/>
      <c r="AJ759" s="657"/>
      <c r="AK759" s="657"/>
      <c r="AL759" s="656"/>
      <c r="AM759" s="655" t="s">
        <v>44</v>
      </c>
      <c r="AN759" s="657"/>
      <c r="AO759" s="657"/>
      <c r="AP759" s="657"/>
      <c r="AQ759" s="656"/>
      <c r="AR759" s="376" t="s">
        <v>45</v>
      </c>
      <c r="AS759" s="376"/>
      <c r="AT759" s="376"/>
      <c r="AU759" s="376"/>
      <c r="AV759" s="376"/>
      <c r="AW759" s="506" t="s">
        <v>321</v>
      </c>
      <c r="AX759" s="508"/>
      <c r="AY759" s="508"/>
      <c r="AZ759" s="508"/>
      <c r="BA759" s="507"/>
      <c r="BB759" s="6"/>
      <c r="BC759" s="7"/>
      <c r="BG759" s="85"/>
      <c r="BH759" s="86"/>
      <c r="BI759" s="86" t="s">
        <v>351</v>
      </c>
      <c r="BJ759" s="86"/>
      <c r="BK759" s="86"/>
      <c r="BL759" s="86"/>
      <c r="BM759" s="86"/>
      <c r="BN759" s="86"/>
      <c r="BO759" s="86"/>
      <c r="BP759" s="86"/>
      <c r="BQ759" s="86"/>
      <c r="BR759" s="86"/>
      <c r="BS759" s="86"/>
      <c r="BT759" s="86"/>
      <c r="BU759" s="86"/>
      <c r="BV759" s="86"/>
      <c r="BW759" s="86"/>
      <c r="BX759" s="86"/>
      <c r="BY759" s="86"/>
      <c r="BZ759" s="86"/>
      <c r="CA759" s="86"/>
      <c r="CB759" s="86"/>
      <c r="CC759" s="86"/>
      <c r="CD759" s="86"/>
      <c r="CE759" s="86"/>
      <c r="CF759" s="86"/>
      <c r="CG759" s="86"/>
      <c r="CH759" s="86"/>
      <c r="CI759" s="86"/>
      <c r="CJ759" s="86"/>
      <c r="CK759" s="86"/>
      <c r="CL759" s="86"/>
      <c r="CM759" s="86"/>
      <c r="CN759" s="86"/>
      <c r="CO759" s="86"/>
      <c r="CP759" s="86"/>
      <c r="CQ759" s="86"/>
      <c r="CR759" s="86"/>
      <c r="CS759" s="86"/>
      <c r="CT759" s="86"/>
      <c r="CU759" s="86"/>
      <c r="CV759" s="86"/>
      <c r="CW759" s="86"/>
      <c r="CX759" s="86"/>
      <c r="CY759" s="86"/>
      <c r="CZ759" s="86"/>
      <c r="DA759" s="86"/>
      <c r="DB759" s="86"/>
      <c r="DC759" s="86"/>
      <c r="DD759" s="86"/>
      <c r="DE759" s="86"/>
      <c r="DF759" s="86"/>
      <c r="DG759" s="86"/>
      <c r="DH759" s="86"/>
      <c r="DI759" s="86"/>
      <c r="DJ759" s="86"/>
      <c r="DK759" s="86"/>
      <c r="DL759" s="86"/>
      <c r="DM759" s="86"/>
      <c r="DN759" s="86"/>
      <c r="DO759" s="86"/>
      <c r="DP759" s="86"/>
      <c r="DQ759" s="86"/>
      <c r="DR759" s="86"/>
      <c r="DS759" s="86"/>
      <c r="DT759" s="86"/>
      <c r="DU759" s="86"/>
      <c r="DV759" s="86"/>
      <c r="DW759" s="86"/>
      <c r="DX759" s="86"/>
      <c r="DY759" s="86"/>
      <c r="DZ759" s="86"/>
      <c r="EA759" s="87"/>
    </row>
    <row r="760" spans="5:131" x14ac:dyDescent="0.2">
      <c r="E760" s="5"/>
      <c r="F760" s="436" t="s">
        <v>352</v>
      </c>
      <c r="G760" s="436"/>
      <c r="H760" s="436"/>
      <c r="I760" s="436"/>
      <c r="J760" s="436"/>
      <c r="K760" s="429" t="s">
        <v>53</v>
      </c>
      <c r="L760" s="429"/>
      <c r="M760" s="429"/>
      <c r="N760" s="6"/>
      <c r="O760" s="6"/>
      <c r="P760" s="482" t="s">
        <v>52</v>
      </c>
      <c r="Q760" s="367"/>
      <c r="R760" s="34" t="str">
        <f>AG524</f>
        <v>Tìm kiếm KH tiềm năng</v>
      </c>
      <c r="S760" s="35"/>
      <c r="T760" s="35"/>
      <c r="U760" s="35"/>
      <c r="V760" s="35"/>
      <c r="W760" s="35"/>
      <c r="X760" s="35"/>
      <c r="Y760" s="35"/>
      <c r="Z760" s="35"/>
      <c r="AA760" s="35"/>
      <c r="AB760" s="36"/>
      <c r="AC760" s="365" t="s">
        <v>19</v>
      </c>
      <c r="AD760" s="366"/>
      <c r="AE760" s="366"/>
      <c r="AF760" s="366"/>
      <c r="AG760" s="367"/>
      <c r="AH760" s="426">
        <v>2</v>
      </c>
      <c r="AI760" s="427"/>
      <c r="AJ760" s="427"/>
      <c r="AK760" s="427"/>
      <c r="AL760" s="428"/>
      <c r="AM760" s="426">
        <v>10</v>
      </c>
      <c r="AN760" s="427"/>
      <c r="AO760" s="427"/>
      <c r="AP760" s="427"/>
      <c r="AQ760" s="428"/>
      <c r="AR760" s="429" t="s">
        <v>48</v>
      </c>
      <c r="AS760" s="429"/>
      <c r="AT760" s="429"/>
      <c r="AU760" s="429"/>
      <c r="AV760" s="429"/>
      <c r="AW760" s="365"/>
      <c r="AX760" s="366"/>
      <c r="AY760" s="366"/>
      <c r="AZ760" s="366"/>
      <c r="BA760" s="367"/>
      <c r="BB760" s="6"/>
      <c r="BC760" s="7"/>
      <c r="BG760" s="85"/>
      <c r="BH760" s="86"/>
      <c r="BI760" s="86" t="s">
        <v>353</v>
      </c>
      <c r="BJ760" s="86"/>
      <c r="BK760" s="86"/>
      <c r="BL760" s="86"/>
      <c r="BM760" s="86"/>
      <c r="BN760" s="86"/>
      <c r="BO760" s="86"/>
      <c r="BP760" s="86"/>
      <c r="BQ760" s="86"/>
      <c r="BR760" s="86"/>
      <c r="BS760" s="86"/>
      <c r="BT760" s="86"/>
      <c r="BU760" s="86"/>
      <c r="BV760" s="86"/>
      <c r="BW760" s="86"/>
      <c r="BX760" s="86"/>
      <c r="BY760" s="86"/>
      <c r="BZ760" s="86"/>
      <c r="CA760" s="86"/>
      <c r="CB760" s="86"/>
      <c r="CC760" s="86"/>
      <c r="CD760" s="86"/>
      <c r="CE760" s="86"/>
      <c r="CF760" s="86"/>
      <c r="CG760" s="86"/>
      <c r="CH760" s="86"/>
      <c r="CI760" s="86"/>
      <c r="CJ760" s="86"/>
      <c r="CK760" s="86"/>
      <c r="CL760" s="86"/>
      <c r="CM760" s="86"/>
      <c r="CN760" s="86"/>
      <c r="CO760" s="86"/>
      <c r="CP760" s="86"/>
      <c r="CQ760" s="86"/>
      <c r="CR760" s="86"/>
      <c r="CS760" s="86"/>
      <c r="CT760" s="86"/>
      <c r="CU760" s="86"/>
      <c r="CV760" s="86"/>
      <c r="CW760" s="86"/>
      <c r="CX760" s="86"/>
      <c r="CY760" s="86"/>
      <c r="CZ760" s="86"/>
      <c r="DA760" s="86"/>
      <c r="DB760" s="86"/>
      <c r="DC760" s="86"/>
      <c r="DD760" s="86"/>
      <c r="DE760" s="86"/>
      <c r="DF760" s="86"/>
      <c r="DG760" s="86"/>
      <c r="DH760" s="86"/>
      <c r="DI760" s="86"/>
      <c r="DJ760" s="86"/>
      <c r="DK760" s="86"/>
      <c r="DL760" s="86"/>
      <c r="DM760" s="86"/>
      <c r="DN760" s="86"/>
      <c r="DO760" s="86"/>
      <c r="DP760" s="86"/>
      <c r="DQ760" s="86"/>
      <c r="DR760" s="86"/>
      <c r="DS760" s="86"/>
      <c r="DT760" s="86"/>
      <c r="DU760" s="86"/>
      <c r="DV760" s="86"/>
      <c r="DW760" s="86"/>
      <c r="DX760" s="86"/>
      <c r="DY760" s="86"/>
      <c r="DZ760" s="86"/>
      <c r="EA760" s="87"/>
    </row>
    <row r="761" spans="5:131" x14ac:dyDescent="0.2">
      <c r="E761" s="5"/>
      <c r="F761" s="495" t="s">
        <v>354</v>
      </c>
      <c r="G761" s="495"/>
      <c r="H761" s="495"/>
      <c r="I761" s="495"/>
      <c r="J761" s="495"/>
      <c r="K761" s="496" t="s">
        <v>53</v>
      </c>
      <c r="L761" s="496"/>
      <c r="M761" s="496"/>
      <c r="N761" s="6"/>
      <c r="O761" s="6"/>
      <c r="P761" s="482" t="s">
        <v>52</v>
      </c>
      <c r="Q761" s="367"/>
      <c r="R761" s="34" t="str">
        <f t="shared" ref="R761:R765" si="4">AG525</f>
        <v>Hẹn gặp để giới thiệu sản phẩm</v>
      </c>
      <c r="S761" s="35"/>
      <c r="T761" s="35"/>
      <c r="U761" s="35"/>
      <c r="V761" s="35"/>
      <c r="W761" s="35"/>
      <c r="X761" s="35"/>
      <c r="Y761" s="35"/>
      <c r="Z761" s="35"/>
      <c r="AA761" s="35"/>
      <c r="AB761" s="36"/>
      <c r="AC761" s="365" t="s">
        <v>21</v>
      </c>
      <c r="AD761" s="366"/>
      <c r="AE761" s="366"/>
      <c r="AF761" s="366"/>
      <c r="AG761" s="367"/>
      <c r="AH761" s="426">
        <v>0</v>
      </c>
      <c r="AI761" s="427"/>
      <c r="AJ761" s="427"/>
      <c r="AK761" s="427"/>
      <c r="AL761" s="428"/>
      <c r="AM761" s="426">
        <v>0</v>
      </c>
      <c r="AN761" s="427"/>
      <c r="AO761" s="427"/>
      <c r="AP761" s="427"/>
      <c r="AQ761" s="428"/>
      <c r="AR761" s="429" t="s">
        <v>50</v>
      </c>
      <c r="AS761" s="429"/>
      <c r="AT761" s="429"/>
      <c r="AU761" s="429"/>
      <c r="AV761" s="429"/>
      <c r="AW761" s="365"/>
      <c r="AX761" s="366"/>
      <c r="AY761" s="366"/>
      <c r="AZ761" s="366"/>
      <c r="BA761" s="367"/>
      <c r="BB761" s="6"/>
      <c r="BC761" s="7"/>
      <c r="BG761" s="85"/>
      <c r="BH761" s="86"/>
      <c r="BI761" s="86" t="s">
        <v>355</v>
      </c>
      <c r="BJ761" s="86"/>
      <c r="BK761" s="86"/>
      <c r="BL761" s="86"/>
      <c r="BM761" s="86"/>
      <c r="BN761" s="86"/>
      <c r="BO761" s="86"/>
      <c r="BP761" s="86"/>
      <c r="BQ761" s="86"/>
      <c r="BR761" s="86"/>
      <c r="BS761" s="86"/>
      <c r="BT761" s="86"/>
      <c r="BU761" s="86"/>
      <c r="BV761" s="86"/>
      <c r="BW761" s="86"/>
      <c r="BX761" s="86"/>
      <c r="BY761" s="86"/>
      <c r="BZ761" s="86"/>
      <c r="CA761" s="86"/>
      <c r="CB761" s="86"/>
      <c r="CC761" s="86"/>
      <c r="CD761" s="86"/>
      <c r="CE761" s="86"/>
      <c r="CF761" s="86"/>
      <c r="CG761" s="86"/>
      <c r="CH761" s="86"/>
      <c r="CI761" s="86"/>
      <c r="CJ761" s="86"/>
      <c r="CK761" s="86"/>
      <c r="CL761" s="86"/>
      <c r="CM761" s="86"/>
      <c r="CN761" s="86"/>
      <c r="CO761" s="86"/>
      <c r="CP761" s="86"/>
      <c r="CQ761" s="86"/>
      <c r="CR761" s="86"/>
      <c r="CS761" s="86"/>
      <c r="CT761" s="86"/>
      <c r="CU761" s="86"/>
      <c r="CV761" s="86"/>
      <c r="CW761" s="86"/>
      <c r="CX761" s="86"/>
      <c r="CY761" s="86"/>
      <c r="CZ761" s="86"/>
      <c r="DA761" s="86"/>
      <c r="DB761" s="86"/>
      <c r="DC761" s="86"/>
      <c r="DD761" s="86"/>
      <c r="DE761" s="86"/>
      <c r="DF761" s="86"/>
      <c r="DG761" s="86"/>
      <c r="DH761" s="86"/>
      <c r="DI761" s="86"/>
      <c r="DJ761" s="86"/>
      <c r="DK761" s="86"/>
      <c r="DL761" s="86"/>
      <c r="DM761" s="86"/>
      <c r="DN761" s="86"/>
      <c r="DO761" s="86"/>
      <c r="DP761" s="86"/>
      <c r="DQ761" s="86"/>
      <c r="DR761" s="86"/>
      <c r="DS761" s="86"/>
      <c r="DT761" s="86"/>
      <c r="DU761" s="86"/>
      <c r="DV761" s="86"/>
      <c r="DW761" s="86"/>
      <c r="DX761" s="86"/>
      <c r="DY761" s="86"/>
      <c r="DZ761" s="86"/>
      <c r="EA761" s="87"/>
    </row>
    <row r="762" spans="5:131" x14ac:dyDescent="0.2">
      <c r="E762" s="5"/>
      <c r="F762" s="436" t="s">
        <v>356</v>
      </c>
      <c r="G762" s="436"/>
      <c r="H762" s="436"/>
      <c r="I762" s="436"/>
      <c r="J762" s="436"/>
      <c r="K762" s="429" t="s">
        <v>53</v>
      </c>
      <c r="L762" s="429"/>
      <c r="M762" s="429"/>
      <c r="N762" s="6"/>
      <c r="O762" s="6"/>
      <c r="P762" s="482" t="s">
        <v>52</v>
      </c>
      <c r="Q762" s="367"/>
      <c r="R762" s="39" t="str">
        <f t="shared" si="4"/>
        <v>Gặp và thuyết trình</v>
      </c>
      <c r="S762" s="40"/>
      <c r="T762" s="40"/>
      <c r="U762" s="40"/>
      <c r="V762" s="40"/>
      <c r="W762" s="40"/>
      <c r="X762" s="40"/>
      <c r="Y762" s="40"/>
      <c r="Z762" s="40"/>
      <c r="AA762" s="40"/>
      <c r="AB762" s="41"/>
      <c r="AC762" s="399" t="s">
        <v>23</v>
      </c>
      <c r="AD762" s="400"/>
      <c r="AE762" s="400"/>
      <c r="AF762" s="400"/>
      <c r="AG762" s="401"/>
      <c r="AH762" s="492">
        <v>300000000</v>
      </c>
      <c r="AI762" s="493"/>
      <c r="AJ762" s="493"/>
      <c r="AK762" s="493"/>
      <c r="AL762" s="494"/>
      <c r="AM762" s="492">
        <v>500000000</v>
      </c>
      <c r="AN762" s="493"/>
      <c r="AO762" s="493"/>
      <c r="AP762" s="493"/>
      <c r="AQ762" s="494"/>
      <c r="AR762" s="661" t="s">
        <v>49</v>
      </c>
      <c r="AS762" s="661"/>
      <c r="AT762" s="661"/>
      <c r="AU762" s="661"/>
      <c r="AV762" s="661"/>
      <c r="AW762" s="399">
        <v>100</v>
      </c>
      <c r="AX762" s="400"/>
      <c r="AY762" s="400"/>
      <c r="AZ762" s="400"/>
      <c r="BA762" s="401"/>
      <c r="BB762" s="6"/>
      <c r="BC762" s="7"/>
      <c r="BG762" s="85"/>
      <c r="BH762" s="86"/>
      <c r="BI762" s="86" t="s">
        <v>357</v>
      </c>
      <c r="BJ762" s="86"/>
      <c r="BK762" s="86"/>
      <c r="BL762" s="86"/>
      <c r="BM762" s="86"/>
      <c r="BN762" s="86"/>
      <c r="BO762" s="86"/>
      <c r="BP762" s="86"/>
      <c r="BQ762" s="86"/>
      <c r="BR762" s="86"/>
      <c r="BS762" s="86"/>
      <c r="BT762" s="86"/>
      <c r="BU762" s="86"/>
      <c r="BV762" s="86"/>
      <c r="BW762" s="86"/>
      <c r="BX762" s="86"/>
      <c r="BY762" s="86"/>
      <c r="BZ762" s="86"/>
      <c r="CA762" s="86"/>
      <c r="CB762" s="86"/>
      <c r="CC762" s="86"/>
      <c r="CD762" s="86"/>
      <c r="CE762" s="86"/>
      <c r="CF762" s="86"/>
      <c r="CG762" s="86"/>
      <c r="CH762" s="86"/>
      <c r="CI762" s="86"/>
      <c r="CJ762" s="86"/>
      <c r="CK762" s="86"/>
      <c r="CL762" s="86"/>
      <c r="CM762" s="86"/>
      <c r="CN762" s="86"/>
      <c r="CO762" s="86"/>
      <c r="CP762" s="86"/>
      <c r="CQ762" s="86"/>
      <c r="CR762" s="86"/>
      <c r="CS762" s="86"/>
      <c r="CT762" s="86"/>
      <c r="CU762" s="86"/>
      <c r="CV762" s="86"/>
      <c r="CW762" s="86"/>
      <c r="CX762" s="86"/>
      <c r="CY762" s="86"/>
      <c r="CZ762" s="86"/>
      <c r="DA762" s="86"/>
      <c r="DB762" s="86"/>
      <c r="DC762" s="86"/>
      <c r="DD762" s="86"/>
      <c r="DE762" s="86"/>
      <c r="DF762" s="86"/>
      <c r="DG762" s="86"/>
      <c r="DH762" s="86"/>
      <c r="DI762" s="86"/>
      <c r="DJ762" s="86"/>
      <c r="DK762" s="86"/>
      <c r="DL762" s="86"/>
      <c r="DM762" s="86"/>
      <c r="DN762" s="86"/>
      <c r="DO762" s="86"/>
      <c r="DP762" s="86"/>
      <c r="DQ762" s="86"/>
      <c r="DR762" s="86"/>
      <c r="DS762" s="86"/>
      <c r="DT762" s="86"/>
      <c r="DU762" s="86"/>
      <c r="DV762" s="86"/>
      <c r="DW762" s="86"/>
      <c r="DX762" s="86"/>
      <c r="DY762" s="86"/>
      <c r="DZ762" s="86"/>
      <c r="EA762" s="87"/>
    </row>
    <row r="763" spans="5:131" x14ac:dyDescent="0.2">
      <c r="E763" s="5"/>
      <c r="F763" s="436" t="s">
        <v>358</v>
      </c>
      <c r="G763" s="436"/>
      <c r="H763" s="436"/>
      <c r="I763" s="436"/>
      <c r="J763" s="436"/>
      <c r="K763" s="429" t="s">
        <v>53</v>
      </c>
      <c r="L763" s="429"/>
      <c r="M763" s="429"/>
      <c r="N763" s="6"/>
      <c r="O763" s="6"/>
      <c r="P763" s="482" t="s">
        <v>51</v>
      </c>
      <c r="Q763" s="367"/>
      <c r="R763" s="31" t="str">
        <f t="shared" si="4"/>
        <v>Gửi catalog và hàng mẫu</v>
      </c>
      <c r="S763" s="32"/>
      <c r="T763" s="32"/>
      <c r="U763" s="32"/>
      <c r="V763" s="32"/>
      <c r="W763" s="32"/>
      <c r="X763" s="32"/>
      <c r="Y763" s="32"/>
      <c r="Z763" s="32"/>
      <c r="AA763" s="32"/>
      <c r="AB763" s="33"/>
      <c r="AC763" s="450" t="s">
        <v>19</v>
      </c>
      <c r="AD763" s="451"/>
      <c r="AE763" s="451"/>
      <c r="AF763" s="451"/>
      <c r="AG763" s="452"/>
      <c r="AH763" s="447">
        <v>0</v>
      </c>
      <c r="AI763" s="448"/>
      <c r="AJ763" s="448"/>
      <c r="AK763" s="448"/>
      <c r="AL763" s="449"/>
      <c r="AM763" s="447">
        <v>0</v>
      </c>
      <c r="AN763" s="448"/>
      <c r="AO763" s="448"/>
      <c r="AP763" s="448"/>
      <c r="AQ763" s="449"/>
      <c r="AR763" s="491"/>
      <c r="AS763" s="491"/>
      <c r="AT763" s="491"/>
      <c r="AU763" s="491"/>
      <c r="AV763" s="491"/>
      <c r="AW763" s="365"/>
      <c r="AX763" s="366"/>
      <c r="AY763" s="366"/>
      <c r="AZ763" s="366"/>
      <c r="BA763" s="367"/>
      <c r="BB763" s="6"/>
      <c r="BC763" s="7"/>
      <c r="BG763" s="85"/>
      <c r="BH763" s="86"/>
      <c r="BI763" s="86"/>
      <c r="BJ763" s="86"/>
      <c r="BK763" s="86"/>
      <c r="BL763" s="86"/>
      <c r="BM763" s="86"/>
      <c r="BN763" s="86"/>
      <c r="BO763" s="86"/>
      <c r="BP763" s="86"/>
      <c r="BQ763" s="86"/>
      <c r="BR763" s="86"/>
      <c r="BS763" s="86"/>
      <c r="BT763" s="86"/>
      <c r="BU763" s="86"/>
      <c r="BV763" s="86"/>
      <c r="BW763" s="86"/>
      <c r="BX763" s="86"/>
      <c r="BY763" s="86"/>
      <c r="BZ763" s="86"/>
      <c r="CA763" s="86"/>
      <c r="CB763" s="86"/>
      <c r="CC763" s="86"/>
      <c r="CD763" s="86"/>
      <c r="CE763" s="86"/>
      <c r="CF763" s="86"/>
      <c r="CG763" s="86"/>
      <c r="CH763" s="86"/>
      <c r="CI763" s="86"/>
      <c r="CJ763" s="86"/>
      <c r="CK763" s="86"/>
      <c r="CL763" s="86"/>
      <c r="CM763" s="86"/>
      <c r="CN763" s="86"/>
      <c r="CO763" s="86"/>
      <c r="CP763" s="86"/>
      <c r="CQ763" s="86"/>
      <c r="CR763" s="86"/>
      <c r="CS763" s="86"/>
      <c r="CT763" s="86"/>
      <c r="CU763" s="86"/>
      <c r="CV763" s="86"/>
      <c r="CW763" s="86"/>
      <c r="CX763" s="86"/>
      <c r="CY763" s="86"/>
      <c r="CZ763" s="86"/>
      <c r="DA763" s="86"/>
      <c r="DB763" s="86"/>
      <c r="DC763" s="86"/>
      <c r="DD763" s="86"/>
      <c r="DE763" s="86"/>
      <c r="DF763" s="86"/>
      <c r="DG763" s="86"/>
      <c r="DH763" s="86"/>
      <c r="DI763" s="86"/>
      <c r="DJ763" s="86"/>
      <c r="DK763" s="86"/>
      <c r="DL763" s="86"/>
      <c r="DM763" s="86"/>
      <c r="DN763" s="86"/>
      <c r="DO763" s="86"/>
      <c r="DP763" s="86"/>
      <c r="DQ763" s="86"/>
      <c r="DR763" s="86"/>
      <c r="DS763" s="86"/>
      <c r="DT763" s="86"/>
      <c r="DU763" s="86"/>
      <c r="DV763" s="86"/>
      <c r="DW763" s="86"/>
      <c r="DX763" s="86"/>
      <c r="DY763" s="86"/>
      <c r="DZ763" s="86"/>
      <c r="EA763" s="87"/>
    </row>
    <row r="764" spans="5:131" x14ac:dyDescent="0.2">
      <c r="E764" s="5"/>
      <c r="F764" s="436" t="s">
        <v>359</v>
      </c>
      <c r="G764" s="436"/>
      <c r="H764" s="436"/>
      <c r="I764" s="436"/>
      <c r="J764" s="436"/>
      <c r="K764" s="429" t="s">
        <v>53</v>
      </c>
      <c r="L764" s="429"/>
      <c r="M764" s="429"/>
      <c r="N764" s="6"/>
      <c r="O764" s="6"/>
      <c r="P764" s="482" t="s">
        <v>51</v>
      </c>
      <c r="Q764" s="367"/>
      <c r="R764" s="31" t="str">
        <f t="shared" si="4"/>
        <v>Ký hợp đồng đại lý</v>
      </c>
      <c r="S764" s="32"/>
      <c r="T764" s="32"/>
      <c r="U764" s="32"/>
      <c r="V764" s="32"/>
      <c r="W764" s="32"/>
      <c r="X764" s="32"/>
      <c r="Y764" s="32"/>
      <c r="Z764" s="32"/>
      <c r="AA764" s="32"/>
      <c r="AB764" s="33"/>
      <c r="AC764" s="450" t="s">
        <v>25</v>
      </c>
      <c r="AD764" s="451"/>
      <c r="AE764" s="451"/>
      <c r="AF764" s="451"/>
      <c r="AG764" s="452"/>
      <c r="AH764" s="447">
        <v>0</v>
      </c>
      <c r="AI764" s="448"/>
      <c r="AJ764" s="448"/>
      <c r="AK764" s="448"/>
      <c r="AL764" s="449"/>
      <c r="AM764" s="447">
        <v>0</v>
      </c>
      <c r="AN764" s="448"/>
      <c r="AO764" s="448"/>
      <c r="AP764" s="448"/>
      <c r="AQ764" s="449"/>
      <c r="AR764" s="491"/>
      <c r="AS764" s="491"/>
      <c r="AT764" s="491"/>
      <c r="AU764" s="491"/>
      <c r="AV764" s="491"/>
      <c r="AW764" s="365"/>
      <c r="AX764" s="366"/>
      <c r="AY764" s="366"/>
      <c r="AZ764" s="366"/>
      <c r="BA764" s="367"/>
      <c r="BB764" s="6"/>
      <c r="BC764" s="7"/>
      <c r="BG764" s="85"/>
      <c r="BH764" s="86" t="s">
        <v>360</v>
      </c>
      <c r="BI764" s="86"/>
      <c r="BJ764" s="86"/>
      <c r="BK764" s="86"/>
      <c r="BL764" s="86"/>
      <c r="BM764" s="86"/>
      <c r="BN764" s="86"/>
      <c r="BO764" s="86"/>
      <c r="BP764" s="86"/>
      <c r="BQ764" s="86"/>
      <c r="BR764" s="86"/>
      <c r="BS764" s="86"/>
      <c r="BT764" s="86"/>
      <c r="BU764" s="86"/>
      <c r="BV764" s="86"/>
      <c r="BW764" s="86"/>
      <c r="BX764" s="86"/>
      <c r="BY764" s="86"/>
      <c r="BZ764" s="86"/>
      <c r="CA764" s="86"/>
      <c r="CB764" s="86"/>
      <c r="CC764" s="86"/>
      <c r="CD764" s="86"/>
      <c r="CE764" s="86"/>
      <c r="CF764" s="86"/>
      <c r="CG764" s="86"/>
      <c r="CH764" s="86"/>
      <c r="CI764" s="86"/>
      <c r="CJ764" s="86"/>
      <c r="CK764" s="86"/>
      <c r="CL764" s="86"/>
      <c r="CM764" s="86"/>
      <c r="CN764" s="86"/>
      <c r="CO764" s="86"/>
      <c r="CP764" s="86"/>
      <c r="CQ764" s="86"/>
      <c r="CR764" s="86"/>
      <c r="CS764" s="86"/>
      <c r="CT764" s="86"/>
      <c r="CU764" s="86"/>
      <c r="CV764" s="86"/>
      <c r="CW764" s="86"/>
      <c r="CX764" s="86"/>
      <c r="CY764" s="86"/>
      <c r="CZ764" s="86"/>
      <c r="DA764" s="86"/>
      <c r="DB764" s="86"/>
      <c r="DC764" s="86"/>
      <c r="DD764" s="86"/>
      <c r="DE764" s="86"/>
      <c r="DF764" s="86"/>
      <c r="DG764" s="86"/>
      <c r="DH764" s="86"/>
      <c r="DI764" s="86"/>
      <c r="DJ764" s="86"/>
      <c r="DK764" s="86"/>
      <c r="DL764" s="86"/>
      <c r="DM764" s="86"/>
      <c r="DN764" s="86"/>
      <c r="DO764" s="86"/>
      <c r="DP764" s="86"/>
      <c r="DQ764" s="86"/>
      <c r="DR764" s="86"/>
      <c r="DS764" s="86"/>
      <c r="DT764" s="86"/>
      <c r="DU764" s="86"/>
      <c r="DV764" s="86"/>
      <c r="DW764" s="86"/>
      <c r="DX764" s="86"/>
      <c r="DY764" s="86"/>
      <c r="DZ764" s="86"/>
      <c r="EA764" s="87"/>
    </row>
    <row r="765" spans="5:131" x14ac:dyDescent="0.2">
      <c r="E765" s="5"/>
      <c r="F765" s="436" t="s">
        <v>361</v>
      </c>
      <c r="G765" s="436"/>
      <c r="H765" s="436"/>
      <c r="I765" s="436"/>
      <c r="J765" s="436"/>
      <c r="K765" s="429" t="s">
        <v>53</v>
      </c>
      <c r="L765" s="429"/>
      <c r="M765" s="429"/>
      <c r="N765" s="6"/>
      <c r="O765" s="6"/>
      <c r="P765" s="482" t="s">
        <v>51</v>
      </c>
      <c r="Q765" s="367"/>
      <c r="R765" s="31">
        <f t="shared" si="4"/>
        <v>0</v>
      </c>
      <c r="S765" s="32"/>
      <c r="T765" s="32"/>
      <c r="U765" s="32"/>
      <c r="V765" s="32"/>
      <c r="W765" s="32"/>
      <c r="X765" s="32"/>
      <c r="Y765" s="32"/>
      <c r="Z765" s="32"/>
      <c r="AA765" s="32"/>
      <c r="AB765" s="33"/>
      <c r="AC765" s="450" t="s">
        <v>26</v>
      </c>
      <c r="AD765" s="451"/>
      <c r="AE765" s="451"/>
      <c r="AF765" s="451"/>
      <c r="AG765" s="452"/>
      <c r="AH765" s="447">
        <v>0</v>
      </c>
      <c r="AI765" s="448"/>
      <c r="AJ765" s="448"/>
      <c r="AK765" s="448"/>
      <c r="AL765" s="449"/>
      <c r="AM765" s="447">
        <v>0</v>
      </c>
      <c r="AN765" s="448"/>
      <c r="AO765" s="448"/>
      <c r="AP765" s="448"/>
      <c r="AQ765" s="449"/>
      <c r="AR765" s="491"/>
      <c r="AS765" s="491"/>
      <c r="AT765" s="491"/>
      <c r="AU765" s="491"/>
      <c r="AV765" s="491"/>
      <c r="AW765" s="365"/>
      <c r="AX765" s="366"/>
      <c r="AY765" s="366"/>
      <c r="AZ765" s="366"/>
      <c r="BA765" s="367"/>
      <c r="BB765" s="6"/>
      <c r="BC765" s="7"/>
      <c r="BG765" s="85"/>
      <c r="BH765" s="86"/>
      <c r="BI765" s="86" t="s">
        <v>362</v>
      </c>
      <c r="BJ765" s="86"/>
      <c r="BK765" s="86"/>
      <c r="BL765" s="86"/>
      <c r="BM765" s="86"/>
      <c r="BN765" s="86"/>
      <c r="BO765" s="86"/>
      <c r="BP765" s="86"/>
      <c r="BQ765" s="86"/>
      <c r="BR765" s="86"/>
      <c r="BS765" s="86"/>
      <c r="BT765" s="86"/>
      <c r="BU765" s="86"/>
      <c r="BV765" s="86"/>
      <c r="BW765" s="86"/>
      <c r="BX765" s="86"/>
      <c r="BY765" s="86"/>
      <c r="BZ765" s="86"/>
      <c r="CA765" s="86"/>
      <c r="CB765" s="86"/>
      <c r="CC765" s="86"/>
      <c r="CD765" s="86"/>
      <c r="CE765" s="86"/>
      <c r="CF765" s="86"/>
      <c r="CG765" s="86"/>
      <c r="CH765" s="86"/>
      <c r="CI765" s="86"/>
      <c r="CJ765" s="86"/>
      <c r="CK765" s="86"/>
      <c r="CL765" s="86"/>
      <c r="CM765" s="86"/>
      <c r="CN765" s="86"/>
      <c r="CO765" s="86"/>
      <c r="CP765" s="86"/>
      <c r="CQ765" s="86"/>
      <c r="CR765" s="86"/>
      <c r="CS765" s="86"/>
      <c r="CT765" s="86"/>
      <c r="CU765" s="86"/>
      <c r="CV765" s="86"/>
      <c r="CW765" s="86"/>
      <c r="CX765" s="86"/>
      <c r="CY765" s="86"/>
      <c r="CZ765" s="86"/>
      <c r="DA765" s="86"/>
      <c r="DB765" s="86"/>
      <c r="DC765" s="86"/>
      <c r="DD765" s="86"/>
      <c r="DE765" s="86"/>
      <c r="DF765" s="86"/>
      <c r="DG765" s="86"/>
      <c r="DH765" s="86"/>
      <c r="DI765" s="86"/>
      <c r="DJ765" s="86"/>
      <c r="DK765" s="86"/>
      <c r="DL765" s="86"/>
      <c r="DM765" s="86"/>
      <c r="DN765" s="86"/>
      <c r="DO765" s="86"/>
      <c r="DP765" s="86"/>
      <c r="DQ765" s="86"/>
      <c r="DR765" s="86"/>
      <c r="DS765" s="86"/>
      <c r="DT765" s="86"/>
      <c r="DU765" s="86"/>
      <c r="DV765" s="86"/>
      <c r="DW765" s="86"/>
      <c r="DX765" s="86"/>
      <c r="DY765" s="86"/>
      <c r="DZ765" s="86"/>
      <c r="EA765" s="87"/>
    </row>
    <row r="766" spans="5:131" x14ac:dyDescent="0.2">
      <c r="E766" s="5"/>
      <c r="F766" s="436" t="s">
        <v>363</v>
      </c>
      <c r="G766" s="436"/>
      <c r="H766" s="436"/>
      <c r="I766" s="436"/>
      <c r="J766" s="436"/>
      <c r="K766" s="429" t="s">
        <v>53</v>
      </c>
      <c r="L766" s="429"/>
      <c r="M766" s="429"/>
      <c r="N766" s="6"/>
      <c r="O766" s="6"/>
      <c r="P766" s="365"/>
      <c r="Q766" s="367"/>
      <c r="R766" s="28"/>
      <c r="S766" s="29"/>
      <c r="T766" s="29"/>
      <c r="U766" s="29"/>
      <c r="V766" s="29"/>
      <c r="W766" s="29"/>
      <c r="X766" s="29"/>
      <c r="Y766" s="29"/>
      <c r="Z766" s="29"/>
      <c r="AA766" s="29"/>
      <c r="AB766" s="30"/>
      <c r="AC766" s="365"/>
      <c r="AD766" s="366"/>
      <c r="AE766" s="366"/>
      <c r="AF766" s="366"/>
      <c r="AG766" s="367"/>
      <c r="AH766" s="426"/>
      <c r="AI766" s="427"/>
      <c r="AJ766" s="427"/>
      <c r="AK766" s="427"/>
      <c r="AL766" s="428"/>
      <c r="AM766" s="426"/>
      <c r="AN766" s="427"/>
      <c r="AO766" s="427"/>
      <c r="AP766" s="427"/>
      <c r="AQ766" s="428"/>
      <c r="AR766" s="429"/>
      <c r="AS766" s="429"/>
      <c r="AT766" s="429"/>
      <c r="AU766" s="429"/>
      <c r="AV766" s="429"/>
      <c r="AW766" s="365"/>
      <c r="AX766" s="366"/>
      <c r="AY766" s="366"/>
      <c r="AZ766" s="366"/>
      <c r="BA766" s="367"/>
      <c r="BB766" s="6"/>
      <c r="BC766" s="7"/>
      <c r="BG766" s="85"/>
      <c r="BH766" s="86"/>
      <c r="BI766" s="108" t="s">
        <v>364</v>
      </c>
      <c r="BJ766" s="86"/>
      <c r="BK766" s="86"/>
      <c r="BL766" s="86"/>
      <c r="BM766" s="86"/>
      <c r="BN766" s="86"/>
      <c r="BO766" s="86"/>
      <c r="BP766" s="86"/>
      <c r="BQ766" s="86"/>
      <c r="BR766" s="86"/>
      <c r="BS766" s="86"/>
      <c r="BT766" s="86"/>
      <c r="BU766" s="86"/>
      <c r="BV766" s="86"/>
      <c r="BW766" s="86"/>
      <c r="BX766" s="86"/>
      <c r="BY766" s="86"/>
      <c r="BZ766" s="86"/>
      <c r="CA766" s="86"/>
      <c r="CB766" s="86"/>
      <c r="CC766" s="86"/>
      <c r="CD766" s="86"/>
      <c r="CE766" s="86"/>
      <c r="CF766" s="86"/>
      <c r="CG766" s="86"/>
      <c r="CH766" s="86"/>
      <c r="CI766" s="86"/>
      <c r="CJ766" s="86"/>
      <c r="CK766" s="86"/>
      <c r="CL766" s="86"/>
      <c r="CM766" s="86"/>
      <c r="CN766" s="86"/>
      <c r="CO766" s="86"/>
      <c r="CP766" s="86"/>
      <c r="CQ766" s="86"/>
      <c r="CR766" s="86"/>
      <c r="CS766" s="86"/>
      <c r="CT766" s="86"/>
      <c r="CU766" s="86"/>
      <c r="CV766" s="86"/>
      <c r="CW766" s="86"/>
      <c r="CX766" s="86"/>
      <c r="CY766" s="86"/>
      <c r="CZ766" s="86"/>
      <c r="DA766" s="86"/>
      <c r="DB766" s="86"/>
      <c r="DC766" s="86"/>
      <c r="DD766" s="86"/>
      <c r="DE766" s="86"/>
      <c r="DF766" s="86"/>
      <c r="DG766" s="86"/>
      <c r="DH766" s="86"/>
      <c r="DI766" s="86"/>
      <c r="DJ766" s="86"/>
      <c r="DK766" s="86"/>
      <c r="DL766" s="86"/>
      <c r="DM766" s="86"/>
      <c r="DN766" s="86"/>
      <c r="DO766" s="86"/>
      <c r="DP766" s="86"/>
      <c r="DQ766" s="86"/>
      <c r="DR766" s="86"/>
      <c r="DS766" s="86"/>
      <c r="DT766" s="86"/>
      <c r="DU766" s="86"/>
      <c r="DV766" s="86"/>
      <c r="DW766" s="86"/>
      <c r="DX766" s="86"/>
      <c r="DY766" s="86"/>
      <c r="DZ766" s="86"/>
      <c r="EA766" s="87"/>
    </row>
    <row r="767" spans="5:131" x14ac:dyDescent="0.2">
      <c r="E767" s="5"/>
      <c r="F767" s="436" t="s">
        <v>365</v>
      </c>
      <c r="G767" s="436"/>
      <c r="H767" s="436"/>
      <c r="I767" s="436"/>
      <c r="J767" s="436"/>
      <c r="K767" s="429" t="s">
        <v>53</v>
      </c>
      <c r="L767" s="429"/>
      <c r="M767" s="429"/>
      <c r="N767" s="6"/>
      <c r="O767" s="6"/>
      <c r="P767" s="365"/>
      <c r="Q767" s="367"/>
      <c r="R767" s="28"/>
      <c r="S767" s="29"/>
      <c r="T767" s="29"/>
      <c r="U767" s="29"/>
      <c r="V767" s="29"/>
      <c r="W767" s="29"/>
      <c r="X767" s="29"/>
      <c r="Y767" s="29"/>
      <c r="Z767" s="29"/>
      <c r="AA767" s="29"/>
      <c r="AB767" s="30"/>
      <c r="AC767" s="365"/>
      <c r="AD767" s="366"/>
      <c r="AE767" s="366"/>
      <c r="AF767" s="366"/>
      <c r="AG767" s="367"/>
      <c r="AH767" s="426"/>
      <c r="AI767" s="427"/>
      <c r="AJ767" s="427"/>
      <c r="AK767" s="427"/>
      <c r="AL767" s="428"/>
      <c r="AM767" s="426"/>
      <c r="AN767" s="427"/>
      <c r="AO767" s="427"/>
      <c r="AP767" s="427"/>
      <c r="AQ767" s="428"/>
      <c r="AR767" s="429"/>
      <c r="AS767" s="429"/>
      <c r="AT767" s="429"/>
      <c r="AU767" s="429"/>
      <c r="AV767" s="429"/>
      <c r="AW767" s="365"/>
      <c r="AX767" s="366"/>
      <c r="AY767" s="366"/>
      <c r="AZ767" s="366"/>
      <c r="BA767" s="367"/>
      <c r="BB767" s="6"/>
      <c r="BC767" s="7"/>
      <c r="BG767" s="85"/>
      <c r="BH767" s="86"/>
      <c r="BI767" s="108" t="s">
        <v>366</v>
      </c>
      <c r="BJ767" s="86"/>
      <c r="BK767" s="86"/>
      <c r="BL767" s="86"/>
      <c r="BM767" s="86"/>
      <c r="BN767" s="86"/>
      <c r="BO767" s="86"/>
      <c r="BP767" s="86"/>
      <c r="BQ767" s="86"/>
      <c r="BR767" s="86"/>
      <c r="BS767" s="86"/>
      <c r="BT767" s="86"/>
      <c r="BU767" s="86"/>
      <c r="BV767" s="86"/>
      <c r="BW767" s="86"/>
      <c r="BX767" s="86"/>
      <c r="BY767" s="86"/>
      <c r="BZ767" s="86"/>
      <c r="CA767" s="86"/>
      <c r="CB767" s="86"/>
      <c r="CC767" s="86"/>
      <c r="CD767" s="86"/>
      <c r="CE767" s="86"/>
      <c r="CF767" s="86"/>
      <c r="CG767" s="86"/>
      <c r="CH767" s="86"/>
      <c r="CI767" s="86"/>
      <c r="CJ767" s="86"/>
      <c r="CK767" s="86"/>
      <c r="CL767" s="86"/>
      <c r="CM767" s="86"/>
      <c r="CN767" s="86"/>
      <c r="CO767" s="86"/>
      <c r="CP767" s="86"/>
      <c r="CQ767" s="86"/>
      <c r="CR767" s="86"/>
      <c r="CS767" s="86"/>
      <c r="CT767" s="86"/>
      <c r="CU767" s="86"/>
      <c r="CV767" s="86"/>
      <c r="CW767" s="86"/>
      <c r="CX767" s="86"/>
      <c r="CY767" s="86"/>
      <c r="CZ767" s="86"/>
      <c r="DA767" s="86"/>
      <c r="DB767" s="86"/>
      <c r="DC767" s="86"/>
      <c r="DD767" s="86"/>
      <c r="DE767" s="86"/>
      <c r="DF767" s="86"/>
      <c r="DG767" s="86"/>
      <c r="DH767" s="86"/>
      <c r="DI767" s="86"/>
      <c r="DJ767" s="86"/>
      <c r="DK767" s="86"/>
      <c r="DL767" s="86"/>
      <c r="DM767" s="86"/>
      <c r="DN767" s="86"/>
      <c r="DO767" s="86"/>
      <c r="DP767" s="86"/>
      <c r="DQ767" s="86"/>
      <c r="DR767" s="86"/>
      <c r="DS767" s="86"/>
      <c r="DT767" s="86"/>
      <c r="DU767" s="86"/>
      <c r="DV767" s="86"/>
      <c r="DW767" s="86"/>
      <c r="DX767" s="86"/>
      <c r="DY767" s="86"/>
      <c r="DZ767" s="86"/>
      <c r="EA767" s="87"/>
    </row>
    <row r="768" spans="5:131" x14ac:dyDescent="0.2">
      <c r="E768" s="5"/>
      <c r="F768" s="429" t="s">
        <v>367</v>
      </c>
      <c r="G768" s="429"/>
      <c r="H768" s="429"/>
      <c r="I768" s="429"/>
      <c r="J768" s="429"/>
      <c r="K768" s="429" t="s">
        <v>53</v>
      </c>
      <c r="L768" s="429"/>
      <c r="M768" s="429"/>
      <c r="N768" s="6"/>
      <c r="O768" s="6"/>
      <c r="P768" s="365"/>
      <c r="Q768" s="367"/>
      <c r="R768" s="28"/>
      <c r="S768" s="29"/>
      <c r="T768" s="29"/>
      <c r="U768" s="29"/>
      <c r="V768" s="29"/>
      <c r="W768" s="29"/>
      <c r="X768" s="29"/>
      <c r="Y768" s="29"/>
      <c r="Z768" s="29"/>
      <c r="AA768" s="29"/>
      <c r="AB768" s="30"/>
      <c r="AC768" s="365"/>
      <c r="AD768" s="366"/>
      <c r="AE768" s="366"/>
      <c r="AF768" s="366"/>
      <c r="AG768" s="367"/>
      <c r="AH768" s="426"/>
      <c r="AI768" s="427"/>
      <c r="AJ768" s="427"/>
      <c r="AK768" s="427"/>
      <c r="AL768" s="428"/>
      <c r="AM768" s="426"/>
      <c r="AN768" s="427"/>
      <c r="AO768" s="427"/>
      <c r="AP768" s="427"/>
      <c r="AQ768" s="428"/>
      <c r="AR768" s="429"/>
      <c r="AS768" s="429"/>
      <c r="AT768" s="429"/>
      <c r="AU768" s="429"/>
      <c r="AV768" s="429"/>
      <c r="AW768" s="365"/>
      <c r="AX768" s="366"/>
      <c r="AY768" s="366"/>
      <c r="AZ768" s="366"/>
      <c r="BA768" s="367"/>
      <c r="BB768" s="6"/>
      <c r="BC768" s="7"/>
      <c r="BG768" s="85"/>
      <c r="BH768" s="86"/>
      <c r="BI768" s="108" t="s">
        <v>368</v>
      </c>
      <c r="BJ768" s="86"/>
      <c r="BK768" s="86"/>
      <c r="BL768" s="86"/>
      <c r="BM768" s="86"/>
      <c r="BN768" s="86"/>
      <c r="BO768" s="86"/>
      <c r="BP768" s="86"/>
      <c r="BQ768" s="86"/>
      <c r="BR768" s="86"/>
      <c r="BS768" s="86"/>
      <c r="BT768" s="86"/>
      <c r="BU768" s="86"/>
      <c r="BV768" s="86"/>
      <c r="BW768" s="86"/>
      <c r="BX768" s="86"/>
      <c r="BY768" s="86"/>
      <c r="BZ768" s="86"/>
      <c r="CA768" s="86"/>
      <c r="CB768" s="86"/>
      <c r="CC768" s="86"/>
      <c r="CD768" s="86"/>
      <c r="CE768" s="86"/>
      <c r="CF768" s="86"/>
      <c r="CG768" s="86"/>
      <c r="CH768" s="86"/>
      <c r="CI768" s="86"/>
      <c r="CJ768" s="86"/>
      <c r="CK768" s="86"/>
      <c r="CL768" s="86"/>
      <c r="CM768" s="86"/>
      <c r="CN768" s="86"/>
      <c r="CO768" s="86"/>
      <c r="CP768" s="86"/>
      <c r="CQ768" s="86"/>
      <c r="CR768" s="86"/>
      <c r="CS768" s="86"/>
      <c r="CT768" s="86"/>
      <c r="CU768" s="86"/>
      <c r="CV768" s="86"/>
      <c r="CW768" s="86"/>
      <c r="CX768" s="86"/>
      <c r="CY768" s="86"/>
      <c r="CZ768" s="86"/>
      <c r="DA768" s="86"/>
      <c r="DB768" s="86"/>
      <c r="DC768" s="86"/>
      <c r="DD768" s="86"/>
      <c r="DE768" s="86"/>
      <c r="DF768" s="86"/>
      <c r="DG768" s="86"/>
      <c r="DH768" s="86"/>
      <c r="DI768" s="86"/>
      <c r="DJ768" s="86"/>
      <c r="DK768" s="86"/>
      <c r="DL768" s="86"/>
      <c r="DM768" s="86"/>
      <c r="DN768" s="86"/>
      <c r="DO768" s="86"/>
      <c r="DP768" s="86"/>
      <c r="DQ768" s="86"/>
      <c r="DR768" s="86"/>
      <c r="DS768" s="86"/>
      <c r="DT768" s="86"/>
      <c r="DU768" s="86"/>
      <c r="DV768" s="86"/>
      <c r="DW768" s="86"/>
      <c r="DX768" s="86"/>
      <c r="DY768" s="86"/>
      <c r="DZ768" s="86"/>
      <c r="EA768" s="87"/>
    </row>
    <row r="769" spans="5:131" x14ac:dyDescent="0.2">
      <c r="E769" s="5"/>
      <c r="F769" s="12"/>
      <c r="G769" s="13"/>
      <c r="H769" s="6"/>
      <c r="I769" s="6"/>
      <c r="J769" s="6"/>
      <c r="K769" s="6"/>
      <c r="L769" s="6"/>
      <c r="M769" s="15"/>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7"/>
      <c r="BG769" s="85"/>
      <c r="BH769" s="86"/>
      <c r="BI769" s="86"/>
      <c r="BJ769" s="86"/>
      <c r="BK769" s="86"/>
      <c r="BL769" s="86"/>
      <c r="BM769" s="86"/>
      <c r="BN769" s="86"/>
      <c r="BO769" s="86"/>
      <c r="BP769" s="86"/>
      <c r="BQ769" s="86"/>
      <c r="BR769" s="86"/>
      <c r="BS769" s="86"/>
      <c r="BT769" s="86"/>
      <c r="BU769" s="86"/>
      <c r="BV769" s="86"/>
      <c r="BW769" s="86"/>
      <c r="BX769" s="86"/>
      <c r="BY769" s="86"/>
      <c r="BZ769" s="86"/>
      <c r="CA769" s="86"/>
      <c r="CB769" s="86"/>
      <c r="CC769" s="86"/>
      <c r="CD769" s="86"/>
      <c r="CE769" s="86"/>
      <c r="CF769" s="86"/>
      <c r="CG769" s="86"/>
      <c r="CH769" s="86"/>
      <c r="CI769" s="86"/>
      <c r="CJ769" s="86"/>
      <c r="CK769" s="86"/>
      <c r="CL769" s="86"/>
      <c r="CM769" s="86"/>
      <c r="CN769" s="86"/>
      <c r="CO769" s="86"/>
      <c r="CP769" s="86"/>
      <c r="CQ769" s="86"/>
      <c r="CR769" s="86"/>
      <c r="CS769" s="86"/>
      <c r="CT769" s="86"/>
      <c r="CU769" s="86"/>
      <c r="CV769" s="86"/>
      <c r="CW769" s="86"/>
      <c r="CX769" s="86"/>
      <c r="CY769" s="86"/>
      <c r="CZ769" s="86"/>
      <c r="DA769" s="86"/>
      <c r="DB769" s="86"/>
      <c r="DC769" s="86"/>
      <c r="DD769" s="86"/>
      <c r="DE769" s="86"/>
      <c r="DF769" s="86"/>
      <c r="DG769" s="86"/>
      <c r="DH769" s="86"/>
      <c r="DI769" s="86"/>
      <c r="DJ769" s="86"/>
      <c r="DK769" s="86"/>
      <c r="DL769" s="86"/>
      <c r="DM769" s="86"/>
      <c r="DN769" s="86"/>
      <c r="DO769" s="86"/>
      <c r="DP769" s="86"/>
      <c r="DQ769" s="86"/>
      <c r="DR769" s="86"/>
      <c r="DS769" s="86"/>
      <c r="DT769" s="86"/>
      <c r="DU769" s="86"/>
      <c r="DV769" s="86"/>
      <c r="DW769" s="86"/>
      <c r="DX769" s="86"/>
      <c r="DY769" s="86"/>
      <c r="DZ769" s="86"/>
      <c r="EA769" s="87"/>
    </row>
    <row r="770" spans="5:131" x14ac:dyDescent="0.2">
      <c r="E770" s="5"/>
      <c r="F770" s="12"/>
      <c r="G770" s="13"/>
      <c r="H770" s="6"/>
      <c r="I770" s="6"/>
      <c r="J770" s="6"/>
      <c r="K770" s="6"/>
      <c r="L770" s="6"/>
      <c r="M770" s="15"/>
      <c r="N770" s="6"/>
      <c r="O770" s="6"/>
      <c r="P770" s="8" t="s">
        <v>27</v>
      </c>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10"/>
      <c r="BB770" s="6"/>
      <c r="BC770" s="7"/>
      <c r="BG770" s="85"/>
      <c r="BH770" s="86"/>
      <c r="BI770" s="86"/>
      <c r="BJ770" s="86"/>
      <c r="BK770" s="86"/>
      <c r="BL770" s="86"/>
      <c r="BM770" s="86"/>
      <c r="BN770" s="86"/>
      <c r="BO770" s="86"/>
      <c r="BP770" s="86"/>
      <c r="BQ770" s="86"/>
      <c r="BR770" s="86"/>
      <c r="BS770" s="86"/>
      <c r="BT770" s="86"/>
      <c r="BU770" s="86"/>
      <c r="BV770" s="86"/>
      <c r="BW770" s="86"/>
      <c r="BX770" s="86"/>
      <c r="BY770" s="86"/>
      <c r="BZ770" s="86"/>
      <c r="CA770" s="86"/>
      <c r="CB770" s="86"/>
      <c r="CC770" s="86"/>
      <c r="CD770" s="86"/>
      <c r="CE770" s="86"/>
      <c r="CF770" s="86"/>
      <c r="CG770" s="86"/>
      <c r="CH770" s="86"/>
      <c r="CI770" s="86"/>
      <c r="CJ770" s="86"/>
      <c r="CK770" s="86"/>
      <c r="CL770" s="86"/>
      <c r="CM770" s="86"/>
      <c r="CN770" s="86"/>
      <c r="CO770" s="86"/>
      <c r="CP770" s="86"/>
      <c r="CQ770" s="86"/>
      <c r="CR770" s="86"/>
      <c r="CS770" s="86"/>
      <c r="CT770" s="86"/>
      <c r="CU770" s="86"/>
      <c r="CV770" s="86"/>
      <c r="CW770" s="86"/>
      <c r="CX770" s="86"/>
      <c r="CY770" s="86"/>
      <c r="CZ770" s="86"/>
      <c r="DA770" s="86"/>
      <c r="DB770" s="86"/>
      <c r="DC770" s="86"/>
      <c r="DD770" s="86"/>
      <c r="DE770" s="86"/>
      <c r="DF770" s="86"/>
      <c r="DG770" s="86"/>
      <c r="DH770" s="86"/>
      <c r="DI770" s="86"/>
      <c r="DJ770" s="86"/>
      <c r="DK770" s="86"/>
      <c r="DL770" s="86"/>
      <c r="DM770" s="86"/>
      <c r="DN770" s="86"/>
      <c r="DO770" s="86"/>
      <c r="DP770" s="86"/>
      <c r="DQ770" s="86"/>
      <c r="DR770" s="86"/>
      <c r="DS770" s="86"/>
      <c r="DT770" s="86"/>
      <c r="DU770" s="86"/>
      <c r="DV770" s="86"/>
      <c r="DW770" s="86"/>
      <c r="DX770" s="86"/>
      <c r="DY770" s="86"/>
      <c r="DZ770" s="86"/>
      <c r="EA770" s="87"/>
    </row>
    <row r="771" spans="5:131" x14ac:dyDescent="0.2">
      <c r="E771" s="5"/>
      <c r="F771" s="12"/>
      <c r="G771" s="13"/>
      <c r="H771" s="13"/>
      <c r="I771" s="6"/>
      <c r="J771" s="6"/>
      <c r="K771" s="6"/>
      <c r="L771" s="6"/>
      <c r="M771" s="15"/>
      <c r="N771" s="6"/>
      <c r="O771" s="6"/>
      <c r="P771" s="12"/>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15"/>
      <c r="BB771" s="6"/>
      <c r="BC771" s="7"/>
      <c r="BG771" s="85"/>
      <c r="BH771" s="86" t="s">
        <v>322</v>
      </c>
      <c r="BI771" s="86"/>
      <c r="BJ771" s="86"/>
      <c r="BK771" s="86"/>
      <c r="BL771" s="86"/>
      <c r="BM771" s="86"/>
      <c r="BN771" s="86"/>
      <c r="BO771" s="86"/>
      <c r="BP771" s="86"/>
      <c r="BQ771" s="86"/>
      <c r="BR771" s="86"/>
      <c r="BS771" s="86"/>
      <c r="BT771" s="86"/>
      <c r="BU771" s="86"/>
      <c r="BV771" s="86"/>
      <c r="BW771" s="86"/>
      <c r="BX771" s="86"/>
      <c r="BY771" s="86"/>
      <c r="BZ771" s="86"/>
      <c r="CA771" s="86"/>
      <c r="CB771" s="86"/>
      <c r="CC771" s="86"/>
      <c r="CD771" s="86"/>
      <c r="CE771" s="86"/>
      <c r="CF771" s="86"/>
      <c r="CG771" s="86"/>
      <c r="CH771" s="86"/>
      <c r="CI771" s="86"/>
      <c r="CJ771" s="86"/>
      <c r="CK771" s="86"/>
      <c r="CL771" s="86"/>
      <c r="CM771" s="86"/>
      <c r="CN771" s="86"/>
      <c r="CO771" s="86"/>
      <c r="CP771" s="86"/>
      <c r="CQ771" s="86"/>
      <c r="CR771" s="86"/>
      <c r="CS771" s="86"/>
      <c r="CT771" s="86"/>
      <c r="CU771" s="86"/>
      <c r="CV771" s="86"/>
      <c r="CW771" s="86"/>
      <c r="CX771" s="86"/>
      <c r="CY771" s="86"/>
      <c r="CZ771" s="86"/>
      <c r="DA771" s="86"/>
      <c r="DB771" s="86"/>
      <c r="DC771" s="86"/>
      <c r="DD771" s="86"/>
      <c r="DE771" s="86"/>
      <c r="DF771" s="86"/>
      <c r="DG771" s="86"/>
      <c r="DH771" s="86"/>
      <c r="DI771" s="86"/>
      <c r="DJ771" s="86"/>
      <c r="DK771" s="86"/>
      <c r="DL771" s="86"/>
      <c r="DM771" s="86"/>
      <c r="DN771" s="86"/>
      <c r="DO771" s="86"/>
      <c r="DP771" s="86"/>
      <c r="DQ771" s="86"/>
      <c r="DR771" s="86"/>
      <c r="DS771" s="86"/>
      <c r="DT771" s="86"/>
      <c r="DU771" s="86"/>
      <c r="DV771" s="86"/>
      <c r="DW771" s="86"/>
      <c r="DX771" s="86"/>
      <c r="DY771" s="86"/>
      <c r="DZ771" s="86"/>
      <c r="EA771" s="87"/>
    </row>
    <row r="772" spans="5:131" x14ac:dyDescent="0.2">
      <c r="E772" s="5"/>
      <c r="F772" s="12"/>
      <c r="G772" s="13"/>
      <c r="H772" s="13"/>
      <c r="I772" s="13"/>
      <c r="J772" s="13"/>
      <c r="K772" s="13"/>
      <c r="L772" s="13"/>
      <c r="M772" s="14"/>
      <c r="N772" s="6"/>
      <c r="O772" s="6"/>
      <c r="P772" s="12"/>
      <c r="Q772" s="6" t="s">
        <v>42</v>
      </c>
      <c r="R772" s="6"/>
      <c r="S772" s="6"/>
      <c r="T772" s="6"/>
      <c r="U772" s="6"/>
      <c r="V772" s="6"/>
      <c r="W772" s="6"/>
      <c r="X772" s="6"/>
      <c r="Y772" s="6"/>
      <c r="Z772" s="6"/>
      <c r="AA772" s="6"/>
      <c r="AB772" s="6"/>
      <c r="AC772" s="6"/>
      <c r="AD772" s="6"/>
      <c r="AE772" s="6" t="s">
        <v>47</v>
      </c>
      <c r="AF772" s="6"/>
      <c r="AG772" s="6"/>
      <c r="AH772" s="6"/>
      <c r="AI772" s="6"/>
      <c r="AJ772" s="6"/>
      <c r="AK772" s="6"/>
      <c r="AL772" s="6"/>
      <c r="AM772" s="6"/>
      <c r="AN772" s="6"/>
      <c r="AO772" s="6"/>
      <c r="AP772" s="6"/>
      <c r="AQ772" s="6"/>
      <c r="AR772" s="6"/>
      <c r="AS772" s="6"/>
      <c r="AT772" s="6"/>
      <c r="AU772" s="6"/>
      <c r="AV772" s="6"/>
      <c r="AW772" s="6"/>
      <c r="AX772" s="6"/>
      <c r="AY772" s="6"/>
      <c r="AZ772" s="6"/>
      <c r="BA772" s="15"/>
      <c r="BB772" s="6"/>
      <c r="BC772" s="7"/>
      <c r="BG772" s="85"/>
      <c r="BH772" s="86"/>
      <c r="BI772" s="86" t="s">
        <v>323</v>
      </c>
      <c r="BJ772" s="86"/>
      <c r="BK772" s="86"/>
      <c r="BL772" s="86"/>
      <c r="BM772" s="86"/>
      <c r="BN772" s="86"/>
      <c r="BO772" s="86"/>
      <c r="BP772" s="86"/>
      <c r="BQ772" s="86"/>
      <c r="BR772" s="86"/>
      <c r="BS772" s="86"/>
      <c r="BT772" s="86"/>
      <c r="BU772" s="86"/>
      <c r="BV772" s="86"/>
      <c r="BW772" s="86"/>
      <c r="BX772" s="86"/>
      <c r="BY772" s="86"/>
      <c r="BZ772" s="86"/>
      <c r="CA772" s="86"/>
      <c r="CB772" s="86"/>
      <c r="CC772" s="86"/>
      <c r="CD772" s="86"/>
      <c r="CE772" s="86"/>
      <c r="CF772" s="86"/>
      <c r="CG772" s="86"/>
      <c r="CH772" s="86"/>
      <c r="CI772" s="86"/>
      <c r="CJ772" s="86"/>
      <c r="CK772" s="86"/>
      <c r="CL772" s="86"/>
      <c r="CM772" s="86"/>
      <c r="CN772" s="86"/>
      <c r="CO772" s="86"/>
      <c r="CP772" s="86"/>
      <c r="CQ772" s="86"/>
      <c r="CR772" s="86"/>
      <c r="CS772" s="86"/>
      <c r="CT772" s="86"/>
      <c r="CU772" s="86"/>
      <c r="CV772" s="86"/>
      <c r="CW772" s="86"/>
      <c r="CX772" s="86"/>
      <c r="CY772" s="86"/>
      <c r="CZ772" s="86"/>
      <c r="DA772" s="86"/>
      <c r="DB772" s="86"/>
      <c r="DC772" s="86"/>
      <c r="DD772" s="86"/>
      <c r="DE772" s="86"/>
      <c r="DF772" s="86"/>
      <c r="DG772" s="86"/>
      <c r="DH772" s="86"/>
      <c r="DI772" s="86"/>
      <c r="DJ772" s="86"/>
      <c r="DK772" s="86"/>
      <c r="DL772" s="86"/>
      <c r="DM772" s="86"/>
      <c r="DN772" s="86"/>
      <c r="DO772" s="86"/>
      <c r="DP772" s="86"/>
      <c r="DQ772" s="86"/>
      <c r="DR772" s="86"/>
      <c r="DS772" s="86"/>
      <c r="DT772" s="86"/>
      <c r="DU772" s="86"/>
      <c r="DV772" s="86"/>
      <c r="DW772" s="86"/>
      <c r="DX772" s="86"/>
      <c r="DY772" s="86"/>
      <c r="DZ772" s="86"/>
      <c r="EA772" s="87"/>
    </row>
    <row r="773" spans="5:131" x14ac:dyDescent="0.2">
      <c r="E773" s="5"/>
      <c r="F773" s="12"/>
      <c r="G773" s="13"/>
      <c r="H773" s="13"/>
      <c r="I773" s="13"/>
      <c r="J773" s="13"/>
      <c r="K773" s="13"/>
      <c r="L773" s="13"/>
      <c r="M773" s="14"/>
      <c r="N773" s="6"/>
      <c r="O773" s="6"/>
      <c r="P773" s="12"/>
      <c r="Q773" s="34" t="s">
        <v>22</v>
      </c>
      <c r="R773" s="35"/>
      <c r="S773" s="35"/>
      <c r="T773" s="35"/>
      <c r="U773" s="35"/>
      <c r="V773" s="35"/>
      <c r="W773" s="35"/>
      <c r="X773" s="35"/>
      <c r="Y773" s="35"/>
      <c r="Z773" s="35"/>
      <c r="AA773" s="36"/>
      <c r="AB773" s="6"/>
      <c r="AC773" s="6"/>
      <c r="AD773" s="6"/>
      <c r="AE773" s="441" t="s">
        <v>23</v>
      </c>
      <c r="AF773" s="442"/>
      <c r="AG773" s="442"/>
      <c r="AH773" s="442"/>
      <c r="AI773" s="442"/>
      <c r="AJ773" s="442"/>
      <c r="AK773" s="442"/>
      <c r="AL773" s="442"/>
      <c r="AM773" s="442"/>
      <c r="AN773" s="443"/>
      <c r="AO773" s="16" t="s">
        <v>34</v>
      </c>
      <c r="AP773" s="6"/>
      <c r="AQ773" s="6"/>
      <c r="AR773" s="6"/>
      <c r="AS773" s="6"/>
      <c r="AT773" s="430" t="s">
        <v>30</v>
      </c>
      <c r="AU773" s="431"/>
      <c r="AV773" s="431"/>
      <c r="AW773" s="432"/>
      <c r="AX773" s="6"/>
      <c r="AY773" s="6"/>
      <c r="AZ773" s="6"/>
      <c r="BA773" s="15"/>
      <c r="BB773" s="6"/>
      <c r="BC773" s="7"/>
      <c r="BG773" s="85"/>
      <c r="BH773" s="86"/>
      <c r="BI773" s="86" t="s">
        <v>324</v>
      </c>
      <c r="BJ773" s="86"/>
      <c r="BK773" s="86"/>
      <c r="BL773" s="86"/>
      <c r="BM773" s="86"/>
      <c r="BN773" s="86"/>
      <c r="BO773" s="86"/>
      <c r="BP773" s="86"/>
      <c r="BQ773" s="86"/>
      <c r="BR773" s="86"/>
      <c r="BS773" s="86"/>
      <c r="BT773" s="86"/>
      <c r="BU773" s="86"/>
      <c r="BV773" s="86"/>
      <c r="BW773" s="86"/>
      <c r="BX773" s="86"/>
      <c r="BY773" s="86"/>
      <c r="BZ773" s="86"/>
      <c r="CA773" s="86"/>
      <c r="CB773" s="86"/>
      <c r="CC773" s="86"/>
      <c r="CD773" s="86"/>
      <c r="CE773" s="86"/>
      <c r="CF773" s="86"/>
      <c r="CG773" s="86"/>
      <c r="CH773" s="86"/>
      <c r="CI773" s="86"/>
      <c r="CJ773" s="86"/>
      <c r="CK773" s="86"/>
      <c r="CL773" s="86"/>
      <c r="CM773" s="86"/>
      <c r="CN773" s="86"/>
      <c r="CO773" s="86"/>
      <c r="CP773" s="86"/>
      <c r="CQ773" s="86"/>
      <c r="CR773" s="86"/>
      <c r="CS773" s="86"/>
      <c r="CT773" s="86"/>
      <c r="CU773" s="86"/>
      <c r="CV773" s="86"/>
      <c r="CW773" s="86"/>
      <c r="CX773" s="86"/>
      <c r="CY773" s="86"/>
      <c r="CZ773" s="86"/>
      <c r="DA773" s="86"/>
      <c r="DB773" s="86"/>
      <c r="DC773" s="86"/>
      <c r="DD773" s="86"/>
      <c r="DE773" s="86"/>
      <c r="DF773" s="86"/>
      <c r="DG773" s="86"/>
      <c r="DH773" s="86"/>
      <c r="DI773" s="86"/>
      <c r="DJ773" s="86"/>
      <c r="DK773" s="86"/>
      <c r="DL773" s="86"/>
      <c r="DM773" s="86"/>
      <c r="DN773" s="86"/>
      <c r="DO773" s="86"/>
      <c r="DP773" s="86"/>
      <c r="DQ773" s="86"/>
      <c r="DR773" s="86"/>
      <c r="DS773" s="86"/>
      <c r="DT773" s="86"/>
      <c r="DU773" s="86"/>
      <c r="DV773" s="86"/>
      <c r="DW773" s="86"/>
      <c r="DX773" s="86"/>
      <c r="DY773" s="86"/>
      <c r="DZ773" s="86"/>
      <c r="EA773" s="87"/>
    </row>
    <row r="774" spans="5:131" x14ac:dyDescent="0.2">
      <c r="E774" s="5"/>
      <c r="F774" s="12"/>
      <c r="G774" s="6"/>
      <c r="H774" s="6"/>
      <c r="I774" s="6"/>
      <c r="J774" s="6"/>
      <c r="K774" s="6"/>
      <c r="L774" s="6"/>
      <c r="M774" s="15"/>
      <c r="N774" s="6"/>
      <c r="O774" s="6"/>
      <c r="P774" s="12"/>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433"/>
      <c r="AU774" s="434"/>
      <c r="AV774" s="434"/>
      <c r="AW774" s="435"/>
      <c r="AX774" s="6"/>
      <c r="AY774" s="6"/>
      <c r="AZ774" s="6"/>
      <c r="BA774" s="15"/>
      <c r="BB774" s="6"/>
      <c r="BC774" s="7"/>
      <c r="BG774" s="85"/>
      <c r="BH774" s="86"/>
      <c r="BI774" s="86" t="s">
        <v>325</v>
      </c>
      <c r="BJ774" s="86"/>
      <c r="BK774" s="86"/>
      <c r="BL774" s="86"/>
      <c r="BM774" s="86"/>
      <c r="BN774" s="86"/>
      <c r="BO774" s="86"/>
      <c r="BP774" s="86"/>
      <c r="BQ774" s="86"/>
      <c r="BR774" s="86"/>
      <c r="BS774" s="86"/>
      <c r="BT774" s="86"/>
      <c r="BU774" s="86"/>
      <c r="BV774" s="86"/>
      <c r="BW774" s="86"/>
      <c r="BX774" s="86"/>
      <c r="BY774" s="86"/>
      <c r="BZ774" s="86"/>
      <c r="CA774" s="86"/>
      <c r="CB774" s="86"/>
      <c r="CC774" s="86"/>
      <c r="CD774" s="86"/>
      <c r="CE774" s="86"/>
      <c r="CF774" s="86"/>
      <c r="CG774" s="86"/>
      <c r="CH774" s="86"/>
      <c r="CI774" s="86"/>
      <c r="CJ774" s="86"/>
      <c r="CK774" s="86"/>
      <c r="CL774" s="86"/>
      <c r="CM774" s="86"/>
      <c r="CN774" s="86"/>
      <c r="CO774" s="86"/>
      <c r="CP774" s="86"/>
      <c r="CQ774" s="86"/>
      <c r="CR774" s="86"/>
      <c r="CS774" s="86"/>
      <c r="CT774" s="86"/>
      <c r="CU774" s="86"/>
      <c r="CV774" s="86"/>
      <c r="CW774" s="86"/>
      <c r="CX774" s="86"/>
      <c r="CY774" s="86"/>
      <c r="CZ774" s="86"/>
      <c r="DA774" s="86"/>
      <c r="DB774" s="86"/>
      <c r="DC774" s="86"/>
      <c r="DD774" s="86"/>
      <c r="DE774" s="86"/>
      <c r="DF774" s="86"/>
      <c r="DG774" s="86"/>
      <c r="DH774" s="86"/>
      <c r="DI774" s="86"/>
      <c r="DJ774" s="86"/>
      <c r="DK774" s="86"/>
      <c r="DL774" s="86"/>
      <c r="DM774" s="86"/>
      <c r="DN774" s="86"/>
      <c r="DO774" s="86"/>
      <c r="DP774" s="86"/>
      <c r="DQ774" s="86"/>
      <c r="DR774" s="86"/>
      <c r="DS774" s="86"/>
      <c r="DT774" s="86"/>
      <c r="DU774" s="86"/>
      <c r="DV774" s="86"/>
      <c r="DW774" s="86"/>
      <c r="DX774" s="86"/>
      <c r="DY774" s="86"/>
      <c r="DZ774" s="86"/>
      <c r="EA774" s="87"/>
    </row>
    <row r="775" spans="5:131" x14ac:dyDescent="0.2">
      <c r="E775" s="5"/>
      <c r="F775" s="12"/>
      <c r="G775" s="6"/>
      <c r="H775" s="6"/>
      <c r="I775" s="6"/>
      <c r="J775" s="6"/>
      <c r="K775" s="6"/>
      <c r="L775" s="6"/>
      <c r="M775" s="15"/>
      <c r="N775" s="6"/>
      <c r="O775" s="6"/>
      <c r="P775" s="12"/>
      <c r="Q775" s="6" t="s">
        <v>43</v>
      </c>
      <c r="R775" s="6"/>
      <c r="S775" s="6"/>
      <c r="T775" s="6"/>
      <c r="U775" s="6"/>
      <c r="V775" s="6"/>
      <c r="W775" s="6"/>
      <c r="X775" s="6"/>
      <c r="Y775" s="6"/>
      <c r="Z775" s="6"/>
      <c r="AA775" s="6"/>
      <c r="AB775" s="6"/>
      <c r="AC775" s="6"/>
      <c r="AD775" s="6"/>
      <c r="AE775" s="6" t="s">
        <v>44</v>
      </c>
      <c r="AF775" s="6"/>
      <c r="AG775" s="6"/>
      <c r="AH775" s="6"/>
      <c r="AI775" s="6"/>
      <c r="AJ775" s="6"/>
      <c r="AK775" s="6"/>
      <c r="AL775" s="6"/>
      <c r="AM775" s="6"/>
      <c r="AN775" s="6"/>
      <c r="AO775" s="6"/>
      <c r="AP775" s="6"/>
      <c r="AQ775" s="6"/>
      <c r="AR775" s="6"/>
      <c r="AS775" s="6"/>
      <c r="AT775" s="6"/>
      <c r="AU775" s="6"/>
      <c r="AV775" s="6"/>
      <c r="AW775" s="6"/>
      <c r="AX775" s="6"/>
      <c r="AY775" s="6"/>
      <c r="AZ775" s="6"/>
      <c r="BA775" s="15"/>
      <c r="BB775" s="6"/>
      <c r="BC775" s="7"/>
      <c r="BG775" s="85"/>
      <c r="BH775" s="86"/>
      <c r="BI775" s="86" t="s">
        <v>326</v>
      </c>
      <c r="BJ775" s="86"/>
      <c r="BK775" s="86"/>
      <c r="BL775" s="86"/>
      <c r="BM775" s="86"/>
      <c r="BN775" s="86"/>
      <c r="BO775" s="86"/>
      <c r="BP775" s="86"/>
      <c r="BQ775" s="86"/>
      <c r="BR775" s="86"/>
      <c r="BS775" s="86"/>
      <c r="BT775" s="86"/>
      <c r="BU775" s="86"/>
      <c r="BV775" s="86"/>
      <c r="BW775" s="86"/>
      <c r="BX775" s="86"/>
      <c r="BY775" s="86"/>
      <c r="BZ775" s="86"/>
      <c r="CA775" s="86"/>
      <c r="CB775" s="86"/>
      <c r="CC775" s="86"/>
      <c r="CD775" s="86"/>
      <c r="CE775" s="86"/>
      <c r="CF775" s="86"/>
      <c r="CG775" s="86"/>
      <c r="CH775" s="86"/>
      <c r="CI775" s="86"/>
      <c r="CJ775" s="86"/>
      <c r="CK775" s="86"/>
      <c r="CL775" s="86"/>
      <c r="CM775" s="86"/>
      <c r="CN775" s="86"/>
      <c r="CO775" s="86"/>
      <c r="CP775" s="86"/>
      <c r="CQ775" s="86"/>
      <c r="CR775" s="86"/>
      <c r="CS775" s="86"/>
      <c r="CT775" s="86"/>
      <c r="CU775" s="86"/>
      <c r="CV775" s="86"/>
      <c r="CW775" s="86"/>
      <c r="CX775" s="86"/>
      <c r="CY775" s="86"/>
      <c r="CZ775" s="86"/>
      <c r="DA775" s="86"/>
      <c r="DB775" s="86"/>
      <c r="DC775" s="86"/>
      <c r="DD775" s="86"/>
      <c r="DE775" s="86"/>
      <c r="DF775" s="86"/>
      <c r="DG775" s="86"/>
      <c r="DH775" s="86"/>
      <c r="DI775" s="86"/>
      <c r="DJ775" s="86"/>
      <c r="DK775" s="86"/>
      <c r="DL775" s="86"/>
      <c r="DM775" s="86"/>
      <c r="DN775" s="86"/>
      <c r="DO775" s="86"/>
      <c r="DP775" s="86"/>
      <c r="DQ775" s="86"/>
      <c r="DR775" s="86"/>
      <c r="DS775" s="86"/>
      <c r="DT775" s="86"/>
      <c r="DU775" s="86"/>
      <c r="DV775" s="86"/>
      <c r="DW775" s="86"/>
      <c r="DX775" s="86"/>
      <c r="DY775" s="86"/>
      <c r="DZ775" s="86"/>
      <c r="EA775" s="87"/>
    </row>
    <row r="776" spans="5:131" x14ac:dyDescent="0.2">
      <c r="E776" s="5"/>
      <c r="F776" s="12"/>
      <c r="G776" s="6"/>
      <c r="H776" s="6"/>
      <c r="I776" s="6"/>
      <c r="J776" s="6"/>
      <c r="K776" s="6"/>
      <c r="L776" s="6"/>
      <c r="M776" s="15"/>
      <c r="N776" s="6"/>
      <c r="O776" s="6"/>
      <c r="P776" s="12"/>
      <c r="Q776" s="485">
        <v>500000000</v>
      </c>
      <c r="R776" s="486"/>
      <c r="S776" s="486"/>
      <c r="T776" s="486"/>
      <c r="U776" s="486"/>
      <c r="V776" s="486"/>
      <c r="W776" s="486"/>
      <c r="X776" s="486"/>
      <c r="Y776" s="486"/>
      <c r="Z776" s="486"/>
      <c r="AA776" s="487"/>
      <c r="AB776" s="104"/>
      <c r="AC776" s="104"/>
      <c r="AD776" s="104"/>
      <c r="AE776" s="485">
        <v>1000000000</v>
      </c>
      <c r="AF776" s="486"/>
      <c r="AG776" s="486"/>
      <c r="AH776" s="486"/>
      <c r="AI776" s="486"/>
      <c r="AJ776" s="486"/>
      <c r="AK776" s="486"/>
      <c r="AL776" s="486"/>
      <c r="AM776" s="486"/>
      <c r="AN776" s="486"/>
      <c r="AO776" s="487"/>
      <c r="AP776" s="6"/>
      <c r="AQ776" s="6"/>
      <c r="AR776" s="6"/>
      <c r="AS776" s="6"/>
      <c r="AT776" s="430" t="s">
        <v>31</v>
      </c>
      <c r="AU776" s="431"/>
      <c r="AV776" s="431"/>
      <c r="AW776" s="432"/>
      <c r="AX776" s="6"/>
      <c r="AY776" s="6"/>
      <c r="AZ776" s="6"/>
      <c r="BA776" s="15"/>
      <c r="BB776" s="6"/>
      <c r="BC776" s="7"/>
      <c r="BG776" s="85"/>
      <c r="BH776" s="86"/>
      <c r="BI776" s="86" t="s">
        <v>327</v>
      </c>
      <c r="BJ776" s="86"/>
      <c r="BK776" s="86"/>
      <c r="BL776" s="86"/>
      <c r="BM776" s="86"/>
      <c r="BN776" s="86"/>
      <c r="BO776" s="86"/>
      <c r="BP776" s="86"/>
      <c r="BQ776" s="86"/>
      <c r="BR776" s="86"/>
      <c r="BS776" s="86"/>
      <c r="BT776" s="86"/>
      <c r="BU776" s="86"/>
      <c r="BV776" s="86"/>
      <c r="BW776" s="86"/>
      <c r="BX776" s="86"/>
      <c r="BY776" s="86"/>
      <c r="BZ776" s="86"/>
      <c r="CA776" s="86"/>
      <c r="CB776" s="86"/>
      <c r="CC776" s="86"/>
      <c r="CD776" s="86"/>
      <c r="CE776" s="86"/>
      <c r="CF776" s="86"/>
      <c r="CG776" s="86"/>
      <c r="CH776" s="86"/>
      <c r="CI776" s="86"/>
      <c r="CJ776" s="86"/>
      <c r="CK776" s="86"/>
      <c r="CL776" s="86"/>
      <c r="CM776" s="86"/>
      <c r="CN776" s="86"/>
      <c r="CO776" s="86"/>
      <c r="CP776" s="86"/>
      <c r="CQ776" s="86"/>
      <c r="CR776" s="86"/>
      <c r="CS776" s="86"/>
      <c r="CT776" s="86"/>
      <c r="CU776" s="86"/>
      <c r="CV776" s="86"/>
      <c r="CW776" s="86"/>
      <c r="CX776" s="86"/>
      <c r="CY776" s="86"/>
      <c r="CZ776" s="86"/>
      <c r="DA776" s="86"/>
      <c r="DB776" s="86"/>
      <c r="DC776" s="86"/>
      <c r="DD776" s="86"/>
      <c r="DE776" s="86"/>
      <c r="DF776" s="86"/>
      <c r="DG776" s="86"/>
      <c r="DH776" s="86"/>
      <c r="DI776" s="86"/>
      <c r="DJ776" s="86"/>
      <c r="DK776" s="86"/>
      <c r="DL776" s="86"/>
      <c r="DM776" s="86"/>
      <c r="DN776" s="86"/>
      <c r="DO776" s="86"/>
      <c r="DP776" s="86"/>
      <c r="DQ776" s="86"/>
      <c r="DR776" s="86"/>
      <c r="DS776" s="86"/>
      <c r="DT776" s="86"/>
      <c r="DU776" s="86"/>
      <c r="DV776" s="86"/>
      <c r="DW776" s="86"/>
      <c r="DX776" s="86"/>
      <c r="DY776" s="86"/>
      <c r="DZ776" s="86"/>
      <c r="EA776" s="87"/>
    </row>
    <row r="777" spans="5:131" x14ac:dyDescent="0.2">
      <c r="E777" s="5"/>
      <c r="F777" s="12"/>
      <c r="G777" s="6"/>
      <c r="H777" s="6"/>
      <c r="I777" s="6"/>
      <c r="J777" s="6"/>
      <c r="K777" s="6"/>
      <c r="L777" s="6"/>
      <c r="M777" s="15"/>
      <c r="N777" s="6"/>
      <c r="O777" s="6"/>
      <c r="P777" s="12"/>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433"/>
      <c r="AU777" s="434"/>
      <c r="AV777" s="434"/>
      <c r="AW777" s="435"/>
      <c r="AX777" s="6"/>
      <c r="AY777" s="6"/>
      <c r="AZ777" s="6"/>
      <c r="BA777" s="15"/>
      <c r="BB777" s="6"/>
      <c r="BC777" s="7"/>
      <c r="BG777" s="85"/>
      <c r="BH777" s="86"/>
      <c r="BI777" s="86" t="s">
        <v>328</v>
      </c>
      <c r="BJ777" s="86"/>
      <c r="BK777" s="86"/>
      <c r="BL777" s="86"/>
      <c r="BM777" s="86"/>
      <c r="BN777" s="86"/>
      <c r="BO777" s="86"/>
      <c r="BP777" s="86"/>
      <c r="BQ777" s="86"/>
      <c r="BR777" s="86"/>
      <c r="BS777" s="86"/>
      <c r="BT777" s="86"/>
      <c r="BU777" s="86"/>
      <c r="BV777" s="86"/>
      <c r="BW777" s="86"/>
      <c r="BX777" s="86"/>
      <c r="BY777" s="86"/>
      <c r="BZ777" s="86"/>
      <c r="CA777" s="86"/>
      <c r="CB777" s="86"/>
      <c r="CC777" s="86"/>
      <c r="CD777" s="86"/>
      <c r="CE777" s="86"/>
      <c r="CF777" s="86"/>
      <c r="CG777" s="86"/>
      <c r="CH777" s="86"/>
      <c r="CI777" s="86"/>
      <c r="CJ777" s="86"/>
      <c r="CK777" s="86"/>
      <c r="CL777" s="86"/>
      <c r="CM777" s="86"/>
      <c r="CN777" s="86"/>
      <c r="CO777" s="86"/>
      <c r="CP777" s="86"/>
      <c r="CQ777" s="86"/>
      <c r="CR777" s="86"/>
      <c r="CS777" s="86"/>
      <c r="CT777" s="86"/>
      <c r="CU777" s="86"/>
      <c r="CV777" s="86"/>
      <c r="CW777" s="86"/>
      <c r="CX777" s="86"/>
      <c r="CY777" s="86"/>
      <c r="CZ777" s="86"/>
      <c r="DA777" s="86"/>
      <c r="DB777" s="86"/>
      <c r="DC777" s="86"/>
      <c r="DD777" s="86"/>
      <c r="DE777" s="86"/>
      <c r="DF777" s="86"/>
      <c r="DG777" s="86"/>
      <c r="DH777" s="86"/>
      <c r="DI777" s="86"/>
      <c r="DJ777" s="86"/>
      <c r="DK777" s="86"/>
      <c r="DL777" s="86"/>
      <c r="DM777" s="86"/>
      <c r="DN777" s="86"/>
      <c r="DO777" s="86"/>
      <c r="DP777" s="86"/>
      <c r="DQ777" s="86"/>
      <c r="DR777" s="86"/>
      <c r="DS777" s="86"/>
      <c r="DT777" s="86"/>
      <c r="DU777" s="86"/>
      <c r="DV777" s="86"/>
      <c r="DW777" s="86"/>
      <c r="DX777" s="86"/>
      <c r="DY777" s="86"/>
      <c r="DZ777" s="86"/>
      <c r="EA777" s="87"/>
    </row>
    <row r="778" spans="5:131" x14ac:dyDescent="0.2">
      <c r="E778" s="5"/>
      <c r="F778" s="12"/>
      <c r="G778" s="6"/>
      <c r="H778" s="6"/>
      <c r="I778" s="6"/>
      <c r="J778" s="6"/>
      <c r="K778" s="6"/>
      <c r="L778" s="6"/>
      <c r="M778" s="15"/>
      <c r="N778" s="6"/>
      <c r="O778" s="6"/>
      <c r="P778" s="12"/>
      <c r="Q778" s="6" t="s">
        <v>45</v>
      </c>
      <c r="R778" s="6"/>
      <c r="S778" s="6"/>
      <c r="T778" s="6"/>
      <c r="U778" s="6"/>
      <c r="V778" s="6"/>
      <c r="W778" s="6"/>
      <c r="X778" s="6"/>
      <c r="Y778" s="6"/>
      <c r="Z778" s="6"/>
      <c r="AA778" s="6"/>
      <c r="AB778" s="6"/>
      <c r="AC778" s="6"/>
      <c r="AD778" s="6"/>
      <c r="AE778" s="6" t="s">
        <v>321</v>
      </c>
      <c r="AF778" s="6"/>
      <c r="AG778" s="6"/>
      <c r="AH778" s="6"/>
      <c r="AI778" s="6"/>
      <c r="AJ778" s="6"/>
      <c r="AK778" s="6"/>
      <c r="AL778" s="6"/>
      <c r="AM778" s="6"/>
      <c r="AN778" s="6"/>
      <c r="AO778" s="6"/>
      <c r="AP778" s="6"/>
      <c r="AQ778" s="6"/>
      <c r="AR778" s="6"/>
      <c r="AS778" s="6"/>
      <c r="AT778" s="6"/>
      <c r="AU778" s="6"/>
      <c r="AV778" s="6"/>
      <c r="AW778" s="6"/>
      <c r="AX778" s="6"/>
      <c r="AY778" s="6"/>
      <c r="AZ778" s="6"/>
      <c r="BA778" s="15"/>
      <c r="BB778" s="6"/>
      <c r="BC778" s="7"/>
      <c r="BG778" s="85"/>
      <c r="BH778" s="86"/>
      <c r="BI778" s="86" t="s">
        <v>329</v>
      </c>
      <c r="BJ778" s="86"/>
      <c r="BK778" s="86"/>
      <c r="BL778" s="86"/>
      <c r="BM778" s="86"/>
      <c r="BN778" s="86"/>
      <c r="BO778" s="86"/>
      <c r="BP778" s="86"/>
      <c r="BQ778" s="86"/>
      <c r="BR778" s="86"/>
      <c r="BS778" s="86"/>
      <c r="BT778" s="86"/>
      <c r="BU778" s="86"/>
      <c r="BV778" s="86"/>
      <c r="BW778" s="86"/>
      <c r="BX778" s="86"/>
      <c r="BY778" s="86"/>
      <c r="BZ778" s="86"/>
      <c r="CA778" s="86"/>
      <c r="CB778" s="86"/>
      <c r="CC778" s="86"/>
      <c r="CD778" s="86"/>
      <c r="CE778" s="86"/>
      <c r="CF778" s="86"/>
      <c r="CG778" s="86"/>
      <c r="CH778" s="86"/>
      <c r="CI778" s="86"/>
      <c r="CJ778" s="86"/>
      <c r="CK778" s="86"/>
      <c r="CL778" s="86"/>
      <c r="CM778" s="86"/>
      <c r="CN778" s="86"/>
      <c r="CO778" s="86"/>
      <c r="CP778" s="86"/>
      <c r="CQ778" s="86"/>
      <c r="CR778" s="86"/>
      <c r="CS778" s="86"/>
      <c r="CT778" s="86"/>
      <c r="CU778" s="86"/>
      <c r="CV778" s="86"/>
      <c r="CW778" s="86"/>
      <c r="CX778" s="86"/>
      <c r="CY778" s="86"/>
      <c r="CZ778" s="86"/>
      <c r="DA778" s="86"/>
      <c r="DB778" s="86"/>
      <c r="DC778" s="86"/>
      <c r="DD778" s="86"/>
      <c r="DE778" s="86"/>
      <c r="DF778" s="86"/>
      <c r="DG778" s="86"/>
      <c r="DH778" s="86"/>
      <c r="DI778" s="86"/>
      <c r="DJ778" s="86"/>
      <c r="DK778" s="86"/>
      <c r="DL778" s="86"/>
      <c r="DM778" s="86"/>
      <c r="DN778" s="86"/>
      <c r="DO778" s="86"/>
      <c r="DP778" s="86"/>
      <c r="DQ778" s="86"/>
      <c r="DR778" s="86"/>
      <c r="DS778" s="86"/>
      <c r="DT778" s="86"/>
      <c r="DU778" s="86"/>
      <c r="DV778" s="86"/>
      <c r="DW778" s="86"/>
      <c r="DX778" s="86"/>
      <c r="DY778" s="86"/>
      <c r="DZ778" s="86"/>
      <c r="EA778" s="87"/>
    </row>
    <row r="779" spans="5:131" x14ac:dyDescent="0.2">
      <c r="E779" s="5"/>
      <c r="F779" s="12"/>
      <c r="G779" s="6"/>
      <c r="H779" s="6"/>
      <c r="I779" s="6"/>
      <c r="J779" s="6"/>
      <c r="K779" s="6"/>
      <c r="L779" s="6"/>
      <c r="M779" s="15"/>
      <c r="N779" s="6"/>
      <c r="O779" s="6"/>
      <c r="P779" s="12"/>
      <c r="Q779" s="441" t="s">
        <v>49</v>
      </c>
      <c r="R779" s="442"/>
      <c r="S779" s="442"/>
      <c r="T779" s="442"/>
      <c r="U779" s="442"/>
      <c r="V779" s="442"/>
      <c r="W779" s="442"/>
      <c r="X779" s="442"/>
      <c r="Y779" s="442"/>
      <c r="Z779" s="443"/>
      <c r="AA779" s="16" t="s">
        <v>34</v>
      </c>
      <c r="AB779" s="6"/>
      <c r="AC779" s="6"/>
      <c r="AD779" s="6"/>
      <c r="AE779" s="488">
        <v>100</v>
      </c>
      <c r="AF779" s="489"/>
      <c r="AG779" s="489"/>
      <c r="AH779" s="489"/>
      <c r="AI779" s="489"/>
      <c r="AJ779" s="489"/>
      <c r="AK779" s="489"/>
      <c r="AL779" s="489"/>
      <c r="AM779" s="489"/>
      <c r="AN779" s="489"/>
      <c r="AO779" s="490"/>
      <c r="AP779" s="6"/>
      <c r="AQ779" s="6"/>
      <c r="AR779" s="6"/>
      <c r="AS779" s="6"/>
      <c r="AT779" s="483" t="s">
        <v>33</v>
      </c>
      <c r="AU779" s="483"/>
      <c r="AV779" s="483"/>
      <c r="AW779" s="483"/>
      <c r="AX779" s="6"/>
      <c r="AY779" s="6"/>
      <c r="AZ779" s="6"/>
      <c r="BA779" s="15"/>
      <c r="BB779" s="6"/>
      <c r="BC779" s="7"/>
      <c r="BG779" s="85"/>
      <c r="BH779" s="86"/>
      <c r="BI779" s="86"/>
      <c r="BJ779" s="86"/>
      <c r="BK779" s="86"/>
      <c r="BL779" s="86"/>
      <c r="BM779" s="86"/>
      <c r="BN779" s="86"/>
      <c r="BO779" s="86"/>
      <c r="BP779" s="86"/>
      <c r="BQ779" s="86"/>
      <c r="BR779" s="86"/>
      <c r="BS779" s="86"/>
      <c r="BT779" s="86"/>
      <c r="BU779" s="86"/>
      <c r="BV779" s="86"/>
      <c r="BW779" s="86"/>
      <c r="BX779" s="86"/>
      <c r="BY779" s="86"/>
      <c r="BZ779" s="86"/>
      <c r="CA779" s="86"/>
      <c r="CB779" s="86"/>
      <c r="CC779" s="86"/>
      <c r="CD779" s="86"/>
      <c r="CE779" s="86"/>
      <c r="CF779" s="86"/>
      <c r="CG779" s="86"/>
      <c r="CH779" s="86"/>
      <c r="CI779" s="86"/>
      <c r="CJ779" s="86"/>
      <c r="CK779" s="86"/>
      <c r="CL779" s="86"/>
      <c r="CM779" s="86"/>
      <c r="CN779" s="86"/>
      <c r="CO779" s="86"/>
      <c r="CP779" s="86"/>
      <c r="CQ779" s="86"/>
      <c r="CR779" s="86"/>
      <c r="CS779" s="86"/>
      <c r="CT779" s="86"/>
      <c r="CU779" s="86"/>
      <c r="CV779" s="86"/>
      <c r="CW779" s="86"/>
      <c r="CX779" s="86"/>
      <c r="CY779" s="86"/>
      <c r="CZ779" s="86"/>
      <c r="DA779" s="86"/>
      <c r="DB779" s="86"/>
      <c r="DC779" s="86"/>
      <c r="DD779" s="86"/>
      <c r="DE779" s="86"/>
      <c r="DF779" s="86"/>
      <c r="DG779" s="86"/>
      <c r="DH779" s="86"/>
      <c r="DI779" s="86"/>
      <c r="DJ779" s="86"/>
      <c r="DK779" s="86"/>
      <c r="DL779" s="86"/>
      <c r="DM779" s="86"/>
      <c r="DN779" s="86"/>
      <c r="DO779" s="86"/>
      <c r="DP779" s="86"/>
      <c r="DQ779" s="86"/>
      <c r="DR779" s="86"/>
      <c r="DS779" s="86"/>
      <c r="DT779" s="86"/>
      <c r="DU779" s="86"/>
      <c r="DV779" s="86"/>
      <c r="DW779" s="86"/>
      <c r="DX779" s="86"/>
      <c r="DY779" s="86"/>
      <c r="DZ779" s="86"/>
      <c r="EA779" s="87"/>
    </row>
    <row r="780" spans="5:131" x14ac:dyDescent="0.2">
      <c r="E780" s="5"/>
      <c r="F780" s="12"/>
      <c r="G780" s="6"/>
      <c r="H780" s="6"/>
      <c r="I780" s="6"/>
      <c r="J780" s="6"/>
      <c r="K780" s="6"/>
      <c r="L780" s="6"/>
      <c r="M780" s="15"/>
      <c r="N780" s="6"/>
      <c r="O780" s="6"/>
      <c r="P780" s="12"/>
      <c r="Q780" s="25"/>
      <c r="R780" s="25"/>
      <c r="S780" s="25"/>
      <c r="T780" s="25"/>
      <c r="U780" s="25"/>
      <c r="V780" s="25"/>
      <c r="W780" s="25"/>
      <c r="X780" s="25"/>
      <c r="Y780" s="25"/>
      <c r="Z780" s="25"/>
      <c r="AA780" s="25"/>
      <c r="AB780" s="6"/>
      <c r="AC780" s="6"/>
      <c r="AD780" s="6"/>
      <c r="AE780" s="25"/>
      <c r="AF780" s="25"/>
      <c r="AG780" s="25"/>
      <c r="AH780" s="25"/>
      <c r="AI780" s="25"/>
      <c r="AJ780" s="25"/>
      <c r="AK780" s="25"/>
      <c r="AL780" s="25"/>
      <c r="AM780" s="25"/>
      <c r="AN780" s="25"/>
      <c r="AO780" s="25"/>
      <c r="AP780" s="6"/>
      <c r="AQ780" s="6"/>
      <c r="AR780" s="6"/>
      <c r="AS780" s="6"/>
      <c r="AT780" s="483"/>
      <c r="AU780" s="483"/>
      <c r="AV780" s="483"/>
      <c r="AW780" s="483"/>
      <c r="AX780" s="6"/>
      <c r="AY780" s="6"/>
      <c r="AZ780" s="6"/>
      <c r="BA780" s="15"/>
      <c r="BB780" s="6"/>
      <c r="BC780" s="7"/>
      <c r="BG780" s="85"/>
      <c r="BH780" s="86" t="s">
        <v>369</v>
      </c>
      <c r="BI780" s="86"/>
      <c r="BJ780" s="86"/>
      <c r="BK780" s="86"/>
      <c r="BL780" s="86"/>
      <c r="BM780" s="86"/>
      <c r="BN780" s="86"/>
      <c r="BO780" s="86"/>
      <c r="BP780" s="86"/>
      <c r="BQ780" s="86"/>
      <c r="BR780" s="86"/>
      <c r="BS780" s="86"/>
      <c r="BT780" s="86"/>
      <c r="BU780" s="86"/>
      <c r="BV780" s="86"/>
      <c r="BW780" s="86"/>
      <c r="BX780" s="86"/>
      <c r="BY780" s="86"/>
      <c r="BZ780" s="86"/>
      <c r="CA780" s="86"/>
      <c r="CB780" s="86"/>
      <c r="CC780" s="86"/>
      <c r="CD780" s="86"/>
      <c r="CE780" s="86"/>
      <c r="CF780" s="86"/>
      <c r="CG780" s="86"/>
      <c r="CH780" s="86"/>
      <c r="CI780" s="86"/>
      <c r="CJ780" s="86"/>
      <c r="CK780" s="86"/>
      <c r="CL780" s="86"/>
      <c r="CM780" s="86"/>
      <c r="CN780" s="86"/>
      <c r="CO780" s="86"/>
      <c r="CP780" s="86"/>
      <c r="CQ780" s="86"/>
      <c r="CR780" s="86"/>
      <c r="CS780" s="86"/>
      <c r="CT780" s="86"/>
      <c r="CU780" s="86"/>
      <c r="CV780" s="86"/>
      <c r="CW780" s="86"/>
      <c r="CX780" s="86"/>
      <c r="CY780" s="86"/>
      <c r="CZ780" s="86"/>
      <c r="DA780" s="86"/>
      <c r="DB780" s="86"/>
      <c r="DC780" s="86"/>
      <c r="DD780" s="86"/>
      <c r="DE780" s="86"/>
      <c r="DF780" s="86"/>
      <c r="DG780" s="86"/>
      <c r="DH780" s="86"/>
      <c r="DI780" s="86"/>
      <c r="DJ780" s="86"/>
      <c r="DK780" s="86"/>
      <c r="DL780" s="86"/>
      <c r="DM780" s="86"/>
      <c r="DN780" s="86"/>
      <c r="DO780" s="86"/>
      <c r="DP780" s="86"/>
      <c r="DQ780" s="86"/>
      <c r="DR780" s="86"/>
      <c r="DS780" s="86"/>
      <c r="DT780" s="86"/>
      <c r="DU780" s="86"/>
      <c r="DV780" s="86"/>
      <c r="DW780" s="86"/>
      <c r="DX780" s="86"/>
      <c r="DY780" s="86"/>
      <c r="DZ780" s="86"/>
      <c r="EA780" s="87"/>
    </row>
    <row r="781" spans="5:131" x14ac:dyDescent="0.2">
      <c r="E781" s="5"/>
      <c r="F781" s="12"/>
      <c r="G781" s="6"/>
      <c r="H781" s="6"/>
      <c r="I781" s="6"/>
      <c r="J781" s="6"/>
      <c r="K781" s="6"/>
      <c r="L781" s="6"/>
      <c r="M781" s="15"/>
      <c r="N781" s="6"/>
      <c r="O781" s="6"/>
      <c r="P781" s="12"/>
      <c r="Q781" s="6" t="s">
        <v>29</v>
      </c>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15"/>
      <c r="BB781" s="6"/>
      <c r="BC781" s="7"/>
      <c r="BG781" s="85"/>
      <c r="BH781" s="86"/>
      <c r="BI781" s="86" t="s">
        <v>330</v>
      </c>
      <c r="BJ781" s="86"/>
      <c r="BK781" s="86"/>
      <c r="BL781" s="86"/>
      <c r="BM781" s="86"/>
      <c r="BN781" s="86"/>
      <c r="BO781" s="86"/>
      <c r="BP781" s="86"/>
      <c r="BQ781" s="86"/>
      <c r="BR781" s="86"/>
      <c r="BS781" s="86"/>
      <c r="BT781" s="86"/>
      <c r="BU781" s="86"/>
      <c r="BV781" s="86"/>
      <c r="BW781" s="86"/>
      <c r="BX781" s="86"/>
      <c r="BY781" s="86"/>
      <c r="BZ781" s="86"/>
      <c r="CA781" s="86"/>
      <c r="CB781" s="86"/>
      <c r="CC781" s="86"/>
      <c r="CD781" s="86"/>
      <c r="CE781" s="86"/>
      <c r="CF781" s="86"/>
      <c r="CG781" s="86"/>
      <c r="CH781" s="86"/>
      <c r="CI781" s="86"/>
      <c r="CJ781" s="86"/>
      <c r="CK781" s="86"/>
      <c r="CL781" s="86"/>
      <c r="CM781" s="86"/>
      <c r="CN781" s="86"/>
      <c r="CO781" s="86"/>
      <c r="CP781" s="86"/>
      <c r="CQ781" s="86"/>
      <c r="CR781" s="86"/>
      <c r="CS781" s="86"/>
      <c r="CT781" s="86"/>
      <c r="CU781" s="86"/>
      <c r="CV781" s="86"/>
      <c r="CW781" s="86"/>
      <c r="CX781" s="86"/>
      <c r="CY781" s="86"/>
      <c r="CZ781" s="86"/>
      <c r="DA781" s="86"/>
      <c r="DB781" s="86"/>
      <c r="DC781" s="86"/>
      <c r="DD781" s="86"/>
      <c r="DE781" s="86"/>
      <c r="DF781" s="86"/>
      <c r="DG781" s="86"/>
      <c r="DH781" s="86"/>
      <c r="DI781" s="86"/>
      <c r="DJ781" s="86"/>
      <c r="DK781" s="86"/>
      <c r="DL781" s="86"/>
      <c r="DM781" s="86"/>
      <c r="DN781" s="86"/>
      <c r="DO781" s="86"/>
      <c r="DP781" s="86"/>
      <c r="DQ781" s="86"/>
      <c r="DR781" s="86"/>
      <c r="DS781" s="86"/>
      <c r="DT781" s="86"/>
      <c r="DU781" s="86"/>
      <c r="DV781" s="86"/>
      <c r="DW781" s="86"/>
      <c r="DX781" s="86"/>
      <c r="DY781" s="86"/>
      <c r="DZ781" s="86"/>
      <c r="EA781" s="87"/>
    </row>
    <row r="782" spans="5:131" x14ac:dyDescent="0.2">
      <c r="E782" s="5"/>
      <c r="F782" s="12"/>
      <c r="G782" s="6"/>
      <c r="H782" s="6"/>
      <c r="I782" s="6"/>
      <c r="J782" s="6"/>
      <c r="K782" s="6"/>
      <c r="L782" s="6"/>
      <c r="M782" s="15"/>
      <c r="N782" s="6"/>
      <c r="O782" s="6"/>
      <c r="P782" s="12"/>
      <c r="Q782" s="48"/>
      <c r="R782" s="49"/>
      <c r="S782" s="49"/>
      <c r="T782" s="49"/>
      <c r="U782" s="49"/>
      <c r="V782" s="49"/>
      <c r="W782" s="49"/>
      <c r="X782" s="49"/>
      <c r="Y782" s="49"/>
      <c r="Z782" s="49"/>
      <c r="AA782" s="49"/>
      <c r="AB782" s="49"/>
      <c r="AC782" s="49"/>
      <c r="AD782" s="49"/>
      <c r="AE782" s="49"/>
      <c r="AF782" s="49"/>
      <c r="AG782" s="49"/>
      <c r="AH782" s="49"/>
      <c r="AI782" s="49"/>
      <c r="AJ782" s="49"/>
      <c r="AK782" s="49"/>
      <c r="AL782" s="49"/>
      <c r="AM782" s="49"/>
      <c r="AN782" s="49"/>
      <c r="AO782" s="50"/>
      <c r="AP782" s="6"/>
      <c r="AQ782" s="6"/>
      <c r="AR782" s="6"/>
      <c r="AS782" s="6"/>
      <c r="AT782" s="17"/>
      <c r="AU782" s="17"/>
      <c r="AV782" s="17"/>
      <c r="AW782" s="17"/>
      <c r="AX782" s="6"/>
      <c r="AY782" s="6"/>
      <c r="AZ782" s="6"/>
      <c r="BA782" s="15"/>
      <c r="BB782" s="6"/>
      <c r="BC782" s="7"/>
      <c r="BG782" s="85"/>
      <c r="BH782" s="86"/>
      <c r="BI782" s="86" t="s">
        <v>331</v>
      </c>
      <c r="BJ782" s="86"/>
      <c r="BK782" s="86"/>
      <c r="BL782" s="86"/>
      <c r="BM782" s="86"/>
      <c r="BN782" s="86"/>
      <c r="BO782" s="86"/>
      <c r="BP782" s="86"/>
      <c r="BQ782" s="86"/>
      <c r="BR782" s="86"/>
      <c r="BS782" s="86"/>
      <c r="BT782" s="86"/>
      <c r="BU782" s="86"/>
      <c r="BV782" s="86"/>
      <c r="BW782" s="86"/>
      <c r="BX782" s="86"/>
      <c r="BY782" s="86"/>
      <c r="BZ782" s="86"/>
      <c r="CA782" s="86"/>
      <c r="CB782" s="86"/>
      <c r="CC782" s="86"/>
      <c r="CD782" s="86"/>
      <c r="CE782" s="86"/>
      <c r="CF782" s="86"/>
      <c r="CG782" s="86"/>
      <c r="CH782" s="86"/>
      <c r="CI782" s="86"/>
      <c r="CJ782" s="86"/>
      <c r="CK782" s="86"/>
      <c r="CL782" s="86"/>
      <c r="CM782" s="86"/>
      <c r="CN782" s="86"/>
      <c r="CO782" s="86"/>
      <c r="CP782" s="86"/>
      <c r="CQ782" s="86"/>
      <c r="CR782" s="86"/>
      <c r="CS782" s="86"/>
      <c r="CT782" s="86"/>
      <c r="CU782" s="86"/>
      <c r="CV782" s="86"/>
      <c r="CW782" s="86"/>
      <c r="CX782" s="86"/>
      <c r="CY782" s="86"/>
      <c r="CZ782" s="86"/>
      <c r="DA782" s="86"/>
      <c r="DB782" s="86"/>
      <c r="DC782" s="86"/>
      <c r="DD782" s="86"/>
      <c r="DE782" s="86"/>
      <c r="DF782" s="86"/>
      <c r="DG782" s="86"/>
      <c r="DH782" s="86"/>
      <c r="DI782" s="86"/>
      <c r="DJ782" s="86"/>
      <c r="DK782" s="86"/>
      <c r="DL782" s="86"/>
      <c r="DM782" s="86"/>
      <c r="DN782" s="86"/>
      <c r="DO782" s="86"/>
      <c r="DP782" s="86"/>
      <c r="DQ782" s="86"/>
      <c r="DR782" s="86"/>
      <c r="DS782" s="86"/>
      <c r="DT782" s="86"/>
      <c r="DU782" s="86"/>
      <c r="DV782" s="86"/>
      <c r="DW782" s="86"/>
      <c r="DX782" s="86"/>
      <c r="DY782" s="86"/>
      <c r="DZ782" s="86"/>
      <c r="EA782" s="87"/>
    </row>
    <row r="783" spans="5:131" x14ac:dyDescent="0.2">
      <c r="E783" s="5"/>
      <c r="F783" s="12"/>
      <c r="G783" s="6"/>
      <c r="H783" s="6"/>
      <c r="I783" s="6"/>
      <c r="J783" s="6"/>
      <c r="K783" s="6"/>
      <c r="L783" s="6"/>
      <c r="M783" s="15"/>
      <c r="N783" s="6"/>
      <c r="O783" s="6"/>
      <c r="P783" s="12"/>
      <c r="Q783" s="51"/>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c r="AO783" s="53"/>
      <c r="AP783" s="6"/>
      <c r="AQ783" s="6"/>
      <c r="AR783" s="6"/>
      <c r="AS783" s="6"/>
      <c r="AT783" s="17"/>
      <c r="AU783" s="17"/>
      <c r="AV783" s="17"/>
      <c r="AW783" s="17"/>
      <c r="AX783" s="6"/>
      <c r="AY783" s="6"/>
      <c r="AZ783" s="6"/>
      <c r="BA783" s="15"/>
      <c r="BB783" s="6"/>
      <c r="BC783" s="7"/>
      <c r="BG783" s="85"/>
      <c r="BH783" s="86"/>
      <c r="BI783" s="86" t="s">
        <v>332</v>
      </c>
      <c r="BJ783" s="86"/>
      <c r="BK783" s="86"/>
      <c r="BL783" s="86"/>
      <c r="BM783" s="86"/>
      <c r="BN783" s="86"/>
      <c r="BO783" s="86"/>
      <c r="BP783" s="86"/>
      <c r="BQ783" s="86"/>
      <c r="BR783" s="86"/>
      <c r="BS783" s="86"/>
      <c r="BT783" s="86"/>
      <c r="BU783" s="86"/>
      <c r="BV783" s="86"/>
      <c r="BW783" s="86"/>
      <c r="BX783" s="86"/>
      <c r="BY783" s="86"/>
      <c r="BZ783" s="86"/>
      <c r="CA783" s="86"/>
      <c r="CB783" s="86"/>
      <c r="CC783" s="86"/>
      <c r="CD783" s="86"/>
      <c r="CE783" s="86"/>
      <c r="CF783" s="86"/>
      <c r="CG783" s="86"/>
      <c r="CH783" s="86"/>
      <c r="CI783" s="86"/>
      <c r="CJ783" s="86"/>
      <c r="CK783" s="86"/>
      <c r="CL783" s="86"/>
      <c r="CM783" s="86"/>
      <c r="CN783" s="86"/>
      <c r="CO783" s="86"/>
      <c r="CP783" s="86"/>
      <c r="CQ783" s="86"/>
      <c r="CR783" s="86"/>
      <c r="CS783" s="86"/>
      <c r="CT783" s="86"/>
      <c r="CU783" s="86"/>
      <c r="CV783" s="86"/>
      <c r="CW783" s="86"/>
      <c r="CX783" s="86"/>
      <c r="CY783" s="86"/>
      <c r="CZ783" s="86"/>
      <c r="DA783" s="86"/>
      <c r="DB783" s="86"/>
      <c r="DC783" s="86"/>
      <c r="DD783" s="86"/>
      <c r="DE783" s="86"/>
      <c r="DF783" s="86"/>
      <c r="DG783" s="86"/>
      <c r="DH783" s="86"/>
      <c r="DI783" s="86"/>
      <c r="DJ783" s="86"/>
      <c r="DK783" s="86"/>
      <c r="DL783" s="86"/>
      <c r="DM783" s="86"/>
      <c r="DN783" s="86"/>
      <c r="DO783" s="86"/>
      <c r="DP783" s="86"/>
      <c r="DQ783" s="86"/>
      <c r="DR783" s="86"/>
      <c r="DS783" s="86"/>
      <c r="DT783" s="86"/>
      <c r="DU783" s="86"/>
      <c r="DV783" s="86"/>
      <c r="DW783" s="86"/>
      <c r="DX783" s="86"/>
      <c r="DY783" s="86"/>
      <c r="DZ783" s="86"/>
      <c r="EA783" s="87"/>
    </row>
    <row r="784" spans="5:131" x14ac:dyDescent="0.2">
      <c r="E784" s="5"/>
      <c r="F784" s="18"/>
      <c r="G784" s="19"/>
      <c r="H784" s="19"/>
      <c r="I784" s="19"/>
      <c r="J784" s="19"/>
      <c r="K784" s="19"/>
      <c r="L784" s="19"/>
      <c r="M784" s="20"/>
      <c r="N784" s="6"/>
      <c r="O784" s="6"/>
      <c r="P784" s="18"/>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20"/>
      <c r="BB784" s="6"/>
      <c r="BC784" s="7"/>
      <c r="BG784" s="85"/>
      <c r="BH784" s="86"/>
      <c r="BI784" s="86" t="s">
        <v>333</v>
      </c>
      <c r="BJ784" s="86"/>
      <c r="BK784" s="86"/>
      <c r="BL784" s="86"/>
      <c r="BM784" s="86"/>
      <c r="BN784" s="86"/>
      <c r="BO784" s="86"/>
      <c r="BP784" s="86"/>
      <c r="BQ784" s="86"/>
      <c r="BR784" s="86"/>
      <c r="BS784" s="86"/>
      <c r="BT784" s="86"/>
      <c r="BU784" s="86"/>
      <c r="BV784" s="86"/>
      <c r="BW784" s="86"/>
      <c r="BX784" s="86"/>
      <c r="BY784" s="86"/>
      <c r="BZ784" s="86"/>
      <c r="CA784" s="86"/>
      <c r="CB784" s="86"/>
      <c r="CC784" s="86"/>
      <c r="CD784" s="86"/>
      <c r="CE784" s="86"/>
      <c r="CF784" s="86"/>
      <c r="CG784" s="86"/>
      <c r="CH784" s="86"/>
      <c r="CI784" s="86"/>
      <c r="CJ784" s="86"/>
      <c r="CK784" s="86"/>
      <c r="CL784" s="86"/>
      <c r="CM784" s="86"/>
      <c r="CN784" s="86"/>
      <c r="CO784" s="86"/>
      <c r="CP784" s="86"/>
      <c r="CQ784" s="86"/>
      <c r="CR784" s="86"/>
      <c r="CS784" s="86"/>
      <c r="CT784" s="86"/>
      <c r="CU784" s="86"/>
      <c r="CV784" s="86"/>
      <c r="CW784" s="86"/>
      <c r="CX784" s="86"/>
      <c r="CY784" s="86"/>
      <c r="CZ784" s="86"/>
      <c r="DA784" s="86"/>
      <c r="DB784" s="86"/>
      <c r="DC784" s="86"/>
      <c r="DD784" s="86"/>
      <c r="DE784" s="86"/>
      <c r="DF784" s="86"/>
      <c r="DG784" s="86"/>
      <c r="DH784" s="86"/>
      <c r="DI784" s="86"/>
      <c r="DJ784" s="86"/>
      <c r="DK784" s="86"/>
      <c r="DL784" s="86"/>
      <c r="DM784" s="86"/>
      <c r="DN784" s="86"/>
      <c r="DO784" s="86"/>
      <c r="DP784" s="86"/>
      <c r="DQ784" s="86"/>
      <c r="DR784" s="86"/>
      <c r="DS784" s="86"/>
      <c r="DT784" s="86"/>
      <c r="DU784" s="86"/>
      <c r="DV784" s="86"/>
      <c r="DW784" s="86"/>
      <c r="DX784" s="86"/>
      <c r="DY784" s="86"/>
      <c r="DZ784" s="86"/>
      <c r="EA784" s="87"/>
    </row>
    <row r="785" spans="5:131" x14ac:dyDescent="0.2">
      <c r="E785" s="5"/>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7"/>
      <c r="BG785" s="85"/>
      <c r="BH785" s="86"/>
      <c r="BI785" s="86" t="s">
        <v>334</v>
      </c>
      <c r="BJ785" s="86"/>
      <c r="BK785" s="86"/>
      <c r="BL785" s="86"/>
      <c r="BM785" s="86"/>
      <c r="BN785" s="86"/>
      <c r="BO785" s="86"/>
      <c r="BP785" s="86"/>
      <c r="BQ785" s="86"/>
      <c r="BR785" s="86"/>
      <c r="BS785" s="86"/>
      <c r="BT785" s="86"/>
      <c r="BU785" s="86"/>
      <c r="BV785" s="86"/>
      <c r="BW785" s="86"/>
      <c r="BX785" s="86"/>
      <c r="BY785" s="86"/>
      <c r="BZ785" s="86"/>
      <c r="CA785" s="86"/>
      <c r="CB785" s="86"/>
      <c r="CC785" s="86"/>
      <c r="CD785" s="86"/>
      <c r="CE785" s="86"/>
      <c r="CF785" s="86"/>
      <c r="CG785" s="86"/>
      <c r="CH785" s="86"/>
      <c r="CI785" s="86"/>
      <c r="CJ785" s="86"/>
      <c r="CK785" s="86"/>
      <c r="CL785" s="86"/>
      <c r="CM785" s="86"/>
      <c r="CN785" s="86"/>
      <c r="CO785" s="86"/>
      <c r="CP785" s="86"/>
      <c r="CQ785" s="86"/>
      <c r="CR785" s="86"/>
      <c r="CS785" s="86"/>
      <c r="CT785" s="86"/>
      <c r="CU785" s="86"/>
      <c r="CV785" s="86"/>
      <c r="CW785" s="86"/>
      <c r="CX785" s="86"/>
      <c r="CY785" s="86"/>
      <c r="CZ785" s="86"/>
      <c r="DA785" s="86"/>
      <c r="DB785" s="86"/>
      <c r="DC785" s="86"/>
      <c r="DD785" s="86"/>
      <c r="DE785" s="86"/>
      <c r="DF785" s="86"/>
      <c r="DG785" s="86"/>
      <c r="DH785" s="86"/>
      <c r="DI785" s="86"/>
      <c r="DJ785" s="86"/>
      <c r="DK785" s="86"/>
      <c r="DL785" s="86"/>
      <c r="DM785" s="86"/>
      <c r="DN785" s="86"/>
      <c r="DO785" s="86"/>
      <c r="DP785" s="86"/>
      <c r="DQ785" s="86"/>
      <c r="DR785" s="86"/>
      <c r="DS785" s="86"/>
      <c r="DT785" s="86"/>
      <c r="DU785" s="86"/>
      <c r="DV785" s="86"/>
      <c r="DW785" s="86"/>
      <c r="DX785" s="86"/>
      <c r="DY785" s="86"/>
      <c r="DZ785" s="86"/>
      <c r="EA785" s="87"/>
    </row>
    <row r="786" spans="5:131" x14ac:dyDescent="0.2">
      <c r="E786" s="5"/>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7"/>
      <c r="BG786" s="85"/>
      <c r="BH786" s="86"/>
      <c r="BI786" s="86"/>
      <c r="BJ786" s="86"/>
      <c r="BK786" s="86"/>
      <c r="BL786" s="86"/>
      <c r="BM786" s="86"/>
      <c r="BN786" s="86"/>
      <c r="BO786" s="86"/>
      <c r="BP786" s="86"/>
      <c r="BQ786" s="86"/>
      <c r="BR786" s="86"/>
      <c r="BS786" s="86"/>
      <c r="BT786" s="86"/>
      <c r="BU786" s="86"/>
      <c r="BV786" s="86"/>
      <c r="BW786" s="86"/>
      <c r="BX786" s="86"/>
      <c r="BY786" s="86"/>
      <c r="BZ786" s="86"/>
      <c r="CA786" s="86"/>
      <c r="CB786" s="86"/>
      <c r="CC786" s="86"/>
      <c r="CD786" s="86"/>
      <c r="CE786" s="86"/>
      <c r="CF786" s="86"/>
      <c r="CG786" s="86"/>
      <c r="CH786" s="86"/>
      <c r="CI786" s="86"/>
      <c r="CJ786" s="86"/>
      <c r="CK786" s="86"/>
      <c r="CL786" s="86"/>
      <c r="CM786" s="86"/>
      <c r="CN786" s="86"/>
      <c r="CO786" s="86"/>
      <c r="CP786" s="86"/>
      <c r="CQ786" s="86"/>
      <c r="CR786" s="86"/>
      <c r="CS786" s="86"/>
      <c r="CT786" s="86"/>
      <c r="CU786" s="86"/>
      <c r="CV786" s="86"/>
      <c r="CW786" s="86"/>
      <c r="CX786" s="86"/>
      <c r="CY786" s="86"/>
      <c r="CZ786" s="86"/>
      <c r="DA786" s="86"/>
      <c r="DB786" s="86"/>
      <c r="DC786" s="86"/>
      <c r="DD786" s="86"/>
      <c r="DE786" s="86"/>
      <c r="DF786" s="86"/>
      <c r="DG786" s="86"/>
      <c r="DH786" s="86"/>
      <c r="DI786" s="86"/>
      <c r="DJ786" s="86"/>
      <c r="DK786" s="86"/>
      <c r="DL786" s="86"/>
      <c r="DM786" s="86"/>
      <c r="DN786" s="86"/>
      <c r="DO786" s="86"/>
      <c r="DP786" s="86"/>
      <c r="DQ786" s="86"/>
      <c r="DR786" s="86"/>
      <c r="DS786" s="86"/>
      <c r="DT786" s="86"/>
      <c r="DU786" s="86"/>
      <c r="DV786" s="86"/>
      <c r="DW786" s="86"/>
      <c r="DX786" s="86"/>
      <c r="DY786" s="86"/>
      <c r="DZ786" s="86"/>
      <c r="EA786" s="87"/>
    </row>
    <row r="787" spans="5:131" ht="15.75" thickBot="1" x14ac:dyDescent="0.25">
      <c r="E787" s="21"/>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3"/>
      <c r="BG787" s="85"/>
      <c r="BH787" s="86" t="s">
        <v>335</v>
      </c>
      <c r="BI787" s="86"/>
      <c r="BJ787" s="86"/>
      <c r="BK787" s="86"/>
      <c r="BL787" s="86"/>
      <c r="BM787" s="86"/>
      <c r="BN787" s="86"/>
      <c r="BO787" s="86"/>
      <c r="BP787" s="86"/>
      <c r="BQ787" s="86"/>
      <c r="BR787" s="86"/>
      <c r="BS787" s="86"/>
      <c r="BT787" s="86"/>
      <c r="BU787" s="86"/>
      <c r="BV787" s="86"/>
      <c r="BW787" s="86"/>
      <c r="BX787" s="86"/>
      <c r="BY787" s="86"/>
      <c r="BZ787" s="86"/>
      <c r="CA787" s="86"/>
      <c r="CB787" s="86"/>
      <c r="CC787" s="86"/>
      <c r="CD787" s="86"/>
      <c r="CE787" s="86"/>
      <c r="CF787" s="86"/>
      <c r="CG787" s="86"/>
      <c r="CH787" s="86"/>
      <c r="CI787" s="86"/>
      <c r="CJ787" s="86"/>
      <c r="CK787" s="86"/>
      <c r="CL787" s="86"/>
      <c r="CM787" s="86"/>
      <c r="CN787" s="86"/>
      <c r="CO787" s="86"/>
      <c r="CP787" s="86"/>
      <c r="CQ787" s="86"/>
      <c r="CR787" s="86"/>
      <c r="CS787" s="86"/>
      <c r="CT787" s="86"/>
      <c r="CU787" s="86"/>
      <c r="CV787" s="86"/>
      <c r="CW787" s="86"/>
      <c r="CX787" s="86"/>
      <c r="CY787" s="86"/>
      <c r="CZ787" s="86"/>
      <c r="DA787" s="86"/>
      <c r="DB787" s="86"/>
      <c r="DC787" s="86"/>
      <c r="DD787" s="86"/>
      <c r="DE787" s="86"/>
      <c r="DF787" s="86"/>
      <c r="DG787" s="86"/>
      <c r="DH787" s="86"/>
      <c r="DI787" s="86"/>
      <c r="DJ787" s="86"/>
      <c r="DK787" s="86"/>
      <c r="DL787" s="86"/>
      <c r="DM787" s="86"/>
      <c r="DN787" s="86"/>
      <c r="DO787" s="86"/>
      <c r="DP787" s="86"/>
      <c r="DQ787" s="86"/>
      <c r="DR787" s="86"/>
      <c r="DS787" s="86"/>
      <c r="DT787" s="86"/>
      <c r="DU787" s="86"/>
      <c r="DV787" s="86"/>
      <c r="DW787" s="86"/>
      <c r="DX787" s="86"/>
      <c r="DY787" s="86"/>
      <c r="DZ787" s="86"/>
      <c r="EA787" s="87"/>
    </row>
    <row r="788" spans="5:131" x14ac:dyDescent="0.2">
      <c r="BE788" s="81"/>
      <c r="BF788" s="81"/>
      <c r="BG788" s="85"/>
      <c r="BH788" s="86"/>
      <c r="BI788" s="86" t="s">
        <v>336</v>
      </c>
      <c r="BJ788" s="86"/>
      <c r="BK788" s="86"/>
      <c r="BL788" s="86"/>
      <c r="BM788" s="86"/>
      <c r="BN788" s="86"/>
      <c r="BO788" s="86"/>
      <c r="BP788" s="86"/>
      <c r="BQ788" s="86"/>
      <c r="BR788" s="86"/>
      <c r="BS788" s="86"/>
      <c r="BT788" s="86"/>
      <c r="BU788" s="86"/>
      <c r="BV788" s="86"/>
      <c r="BW788" s="86"/>
      <c r="BX788" s="86"/>
      <c r="BY788" s="86"/>
      <c r="BZ788" s="86"/>
      <c r="CA788" s="86"/>
      <c r="CB788" s="86"/>
      <c r="CC788" s="86"/>
      <c r="CD788" s="86"/>
      <c r="CE788" s="86"/>
      <c r="CF788" s="86"/>
      <c r="CG788" s="86"/>
      <c r="CH788" s="86"/>
      <c r="CI788" s="86"/>
      <c r="CJ788" s="86"/>
      <c r="CK788" s="86"/>
      <c r="CL788" s="86"/>
      <c r="CM788" s="86"/>
      <c r="CN788" s="86"/>
      <c r="CO788" s="86"/>
      <c r="CP788" s="86"/>
      <c r="CQ788" s="86"/>
      <c r="CR788" s="86"/>
      <c r="CS788" s="86"/>
      <c r="CT788" s="86"/>
      <c r="CU788" s="86"/>
      <c r="CV788" s="86"/>
      <c r="CW788" s="86"/>
      <c r="CX788" s="86"/>
      <c r="CY788" s="86"/>
      <c r="CZ788" s="86"/>
      <c r="DA788" s="86"/>
      <c r="DB788" s="86"/>
      <c r="DC788" s="86"/>
      <c r="DD788" s="86"/>
      <c r="DE788" s="86"/>
      <c r="DF788" s="86"/>
      <c r="DG788" s="86"/>
      <c r="DH788" s="86"/>
      <c r="DI788" s="86"/>
      <c r="DJ788" s="86"/>
      <c r="DK788" s="86"/>
      <c r="DL788" s="86"/>
      <c r="DM788" s="86"/>
      <c r="DN788" s="86"/>
      <c r="DO788" s="86"/>
      <c r="DP788" s="86"/>
      <c r="DQ788" s="86"/>
      <c r="DR788" s="86"/>
      <c r="DS788" s="86"/>
      <c r="DT788" s="86"/>
      <c r="DU788" s="86"/>
      <c r="DV788" s="86"/>
      <c r="DW788" s="86"/>
      <c r="DX788" s="86"/>
      <c r="DY788" s="86"/>
      <c r="DZ788" s="86"/>
      <c r="EA788" s="87"/>
    </row>
    <row r="789" spans="5:131" x14ac:dyDescent="0.2">
      <c r="BE789" s="81"/>
      <c r="BF789" s="81"/>
      <c r="BG789" s="85"/>
      <c r="BH789" s="86"/>
      <c r="BI789" s="86" t="s">
        <v>337</v>
      </c>
      <c r="BJ789" s="86"/>
      <c r="BK789" s="86"/>
      <c r="BL789" s="86"/>
      <c r="BM789" s="86"/>
      <c r="BN789" s="86"/>
      <c r="BO789" s="86"/>
      <c r="BP789" s="86"/>
      <c r="BQ789" s="86"/>
      <c r="BR789" s="86"/>
      <c r="BS789" s="86"/>
      <c r="BT789" s="86"/>
      <c r="BU789" s="86"/>
      <c r="BV789" s="86"/>
      <c r="BW789" s="86"/>
      <c r="BX789" s="86"/>
      <c r="BY789" s="86"/>
      <c r="BZ789" s="86"/>
      <c r="CA789" s="86"/>
      <c r="CB789" s="86"/>
      <c r="CC789" s="86"/>
      <c r="CD789" s="86"/>
      <c r="CE789" s="86"/>
      <c r="CF789" s="86"/>
      <c r="CG789" s="86"/>
      <c r="CH789" s="86"/>
      <c r="CI789" s="86"/>
      <c r="CJ789" s="86"/>
      <c r="CK789" s="86"/>
      <c r="CL789" s="86"/>
      <c r="CM789" s="86"/>
      <c r="CN789" s="86"/>
      <c r="CO789" s="86"/>
      <c r="CP789" s="86"/>
      <c r="CQ789" s="86"/>
      <c r="CR789" s="86"/>
      <c r="CS789" s="86"/>
      <c r="CT789" s="86"/>
      <c r="CU789" s="86"/>
      <c r="CV789" s="86"/>
      <c r="CW789" s="86"/>
      <c r="CX789" s="86"/>
      <c r="CY789" s="86"/>
      <c r="CZ789" s="86"/>
      <c r="DA789" s="86"/>
      <c r="DB789" s="86"/>
      <c r="DC789" s="86"/>
      <c r="DD789" s="86"/>
      <c r="DE789" s="86"/>
      <c r="DF789" s="86"/>
      <c r="DG789" s="86"/>
      <c r="DH789" s="86"/>
      <c r="DI789" s="86"/>
      <c r="DJ789" s="86"/>
      <c r="DK789" s="86"/>
      <c r="DL789" s="86"/>
      <c r="DM789" s="86"/>
      <c r="DN789" s="86"/>
      <c r="DO789" s="86"/>
      <c r="DP789" s="86"/>
      <c r="DQ789" s="86"/>
      <c r="DR789" s="86"/>
      <c r="DS789" s="86"/>
      <c r="DT789" s="86"/>
      <c r="DU789" s="86"/>
      <c r="DV789" s="86"/>
      <c r="DW789" s="86"/>
      <c r="DX789" s="86"/>
      <c r="DY789" s="86"/>
      <c r="DZ789" s="86"/>
      <c r="EA789" s="87"/>
    </row>
    <row r="790" spans="5:131" x14ac:dyDescent="0.2">
      <c r="BE790" s="81"/>
      <c r="BF790" s="81"/>
      <c r="BG790" s="85"/>
      <c r="BH790" s="86"/>
      <c r="BI790" s="86" t="s">
        <v>338</v>
      </c>
      <c r="BJ790" s="86"/>
      <c r="BK790" s="86"/>
      <c r="BL790" s="86"/>
      <c r="BM790" s="86"/>
      <c r="BN790" s="86"/>
      <c r="BO790" s="86"/>
      <c r="BP790" s="86"/>
      <c r="BQ790" s="86"/>
      <c r="BR790" s="86"/>
      <c r="BS790" s="86"/>
      <c r="BT790" s="86"/>
      <c r="BU790" s="86"/>
      <c r="BV790" s="86"/>
      <c r="BW790" s="86"/>
      <c r="BX790" s="86"/>
      <c r="BY790" s="86"/>
      <c r="BZ790" s="86"/>
      <c r="CA790" s="86"/>
      <c r="CB790" s="86"/>
      <c r="CC790" s="86"/>
      <c r="CD790" s="86"/>
      <c r="CE790" s="86"/>
      <c r="CF790" s="86"/>
      <c r="CG790" s="86"/>
      <c r="CH790" s="86"/>
      <c r="CI790" s="86"/>
      <c r="CJ790" s="86"/>
      <c r="CK790" s="86"/>
      <c r="CL790" s="86"/>
      <c r="CM790" s="86"/>
      <c r="CN790" s="86"/>
      <c r="CO790" s="86"/>
      <c r="CP790" s="86"/>
      <c r="CQ790" s="86"/>
      <c r="CR790" s="86"/>
      <c r="CS790" s="86"/>
      <c r="CT790" s="86"/>
      <c r="CU790" s="86"/>
      <c r="CV790" s="86"/>
      <c r="CW790" s="86"/>
      <c r="CX790" s="86"/>
      <c r="CY790" s="86"/>
      <c r="CZ790" s="86"/>
      <c r="DA790" s="86"/>
      <c r="DB790" s="86"/>
      <c r="DC790" s="86"/>
      <c r="DD790" s="86"/>
      <c r="DE790" s="86"/>
      <c r="DF790" s="86"/>
      <c r="DG790" s="86"/>
      <c r="DH790" s="86"/>
      <c r="DI790" s="86"/>
      <c r="DJ790" s="86"/>
      <c r="DK790" s="86"/>
      <c r="DL790" s="86"/>
      <c r="DM790" s="86"/>
      <c r="DN790" s="86"/>
      <c r="DO790" s="86"/>
      <c r="DP790" s="86"/>
      <c r="DQ790" s="86"/>
      <c r="DR790" s="86"/>
      <c r="DS790" s="86"/>
      <c r="DT790" s="86"/>
      <c r="DU790" s="86"/>
      <c r="DV790" s="86"/>
      <c r="DW790" s="86"/>
      <c r="DX790" s="86"/>
      <c r="DY790" s="86"/>
      <c r="DZ790" s="86"/>
      <c r="EA790" s="87"/>
    </row>
    <row r="791" spans="5:131" x14ac:dyDescent="0.2">
      <c r="BE791" s="81"/>
      <c r="BF791" s="81"/>
      <c r="BG791" s="85"/>
      <c r="BH791" s="86"/>
      <c r="BI791" s="86" t="s">
        <v>339</v>
      </c>
      <c r="BJ791" s="86"/>
      <c r="BK791" s="86"/>
      <c r="BL791" s="86"/>
      <c r="BM791" s="86"/>
      <c r="BN791" s="86"/>
      <c r="BO791" s="86"/>
      <c r="BP791" s="86"/>
      <c r="BQ791" s="86"/>
      <c r="BR791" s="86"/>
      <c r="BS791" s="86"/>
      <c r="BT791" s="86"/>
      <c r="BU791" s="86"/>
      <c r="BV791" s="86"/>
      <c r="BW791" s="86"/>
      <c r="BX791" s="86"/>
      <c r="BY791" s="86"/>
      <c r="BZ791" s="86"/>
      <c r="CA791" s="86"/>
      <c r="CB791" s="86"/>
      <c r="CC791" s="86"/>
      <c r="CD791" s="86"/>
      <c r="CE791" s="86"/>
      <c r="CF791" s="86"/>
      <c r="CG791" s="86"/>
      <c r="CH791" s="86"/>
      <c r="CI791" s="86"/>
      <c r="CJ791" s="86"/>
      <c r="CK791" s="86"/>
      <c r="CL791" s="86"/>
      <c r="CM791" s="86"/>
      <c r="CN791" s="86"/>
      <c r="CO791" s="86"/>
      <c r="CP791" s="86"/>
      <c r="CQ791" s="86"/>
      <c r="CR791" s="86"/>
      <c r="CS791" s="86"/>
      <c r="CT791" s="86"/>
      <c r="CU791" s="86"/>
      <c r="CV791" s="86"/>
      <c r="CW791" s="86"/>
      <c r="CX791" s="86"/>
      <c r="CY791" s="86"/>
      <c r="CZ791" s="86"/>
      <c r="DA791" s="86"/>
      <c r="DB791" s="86"/>
      <c r="DC791" s="86"/>
      <c r="DD791" s="86"/>
      <c r="DE791" s="86"/>
      <c r="DF791" s="86"/>
      <c r="DG791" s="86"/>
      <c r="DH791" s="86"/>
      <c r="DI791" s="86"/>
      <c r="DJ791" s="86"/>
      <c r="DK791" s="86"/>
      <c r="DL791" s="86"/>
      <c r="DM791" s="86"/>
      <c r="DN791" s="86"/>
      <c r="DO791" s="86"/>
      <c r="DP791" s="86"/>
      <c r="DQ791" s="86"/>
      <c r="DR791" s="86"/>
      <c r="DS791" s="86"/>
      <c r="DT791" s="86"/>
      <c r="DU791" s="86"/>
      <c r="DV791" s="86"/>
      <c r="DW791" s="86"/>
      <c r="DX791" s="86"/>
      <c r="DY791" s="86"/>
      <c r="DZ791" s="86"/>
      <c r="EA791" s="87"/>
    </row>
    <row r="792" spans="5:131" x14ac:dyDescent="0.2">
      <c r="BE792" s="81"/>
      <c r="BF792" s="81"/>
      <c r="BG792" s="85"/>
      <c r="BH792" s="86"/>
      <c r="BI792" s="86" t="s">
        <v>340</v>
      </c>
      <c r="BJ792" s="86"/>
      <c r="BK792" s="86"/>
      <c r="BL792" s="86"/>
      <c r="BM792" s="86"/>
      <c r="BN792" s="86"/>
      <c r="BO792" s="86"/>
      <c r="BP792" s="86"/>
      <c r="BQ792" s="86"/>
      <c r="BR792" s="86"/>
      <c r="BS792" s="86"/>
      <c r="BT792" s="86"/>
      <c r="BU792" s="86"/>
      <c r="BV792" s="86"/>
      <c r="BW792" s="86"/>
      <c r="BX792" s="86"/>
      <c r="BY792" s="86"/>
      <c r="BZ792" s="86"/>
      <c r="CA792" s="86"/>
      <c r="CB792" s="86"/>
      <c r="CC792" s="86"/>
      <c r="CD792" s="86"/>
      <c r="CE792" s="86"/>
      <c r="CF792" s="86"/>
      <c r="CG792" s="86"/>
      <c r="CH792" s="86"/>
      <c r="CI792" s="86"/>
      <c r="CJ792" s="86"/>
      <c r="CK792" s="86"/>
      <c r="CL792" s="86"/>
      <c r="CM792" s="86"/>
      <c r="CN792" s="86"/>
      <c r="CO792" s="86"/>
      <c r="CP792" s="86"/>
      <c r="CQ792" s="86"/>
      <c r="CR792" s="86"/>
      <c r="CS792" s="86"/>
      <c r="CT792" s="86"/>
      <c r="CU792" s="86"/>
      <c r="CV792" s="86"/>
      <c r="CW792" s="86"/>
      <c r="CX792" s="86"/>
      <c r="CY792" s="86"/>
      <c r="CZ792" s="86"/>
      <c r="DA792" s="86"/>
      <c r="DB792" s="86"/>
      <c r="DC792" s="86"/>
      <c r="DD792" s="86"/>
      <c r="DE792" s="86"/>
      <c r="DF792" s="86"/>
      <c r="DG792" s="86"/>
      <c r="DH792" s="86"/>
      <c r="DI792" s="86"/>
      <c r="DJ792" s="86"/>
      <c r="DK792" s="86"/>
      <c r="DL792" s="86"/>
      <c r="DM792" s="86"/>
      <c r="DN792" s="86"/>
      <c r="DO792" s="86"/>
      <c r="DP792" s="86"/>
      <c r="DQ792" s="86"/>
      <c r="DR792" s="86"/>
      <c r="DS792" s="86"/>
      <c r="DT792" s="86"/>
      <c r="DU792" s="86"/>
      <c r="DV792" s="86"/>
      <c r="DW792" s="86"/>
      <c r="DX792" s="86"/>
      <c r="DY792" s="86"/>
      <c r="DZ792" s="86"/>
      <c r="EA792" s="87"/>
    </row>
    <row r="793" spans="5:131" x14ac:dyDescent="0.2">
      <c r="BE793" s="81"/>
      <c r="BF793" s="81"/>
      <c r="BG793" s="85"/>
      <c r="BH793" s="86"/>
      <c r="BI793" s="86" t="s">
        <v>341</v>
      </c>
      <c r="BJ793" s="86"/>
      <c r="BK793" s="86"/>
      <c r="BL793" s="86"/>
      <c r="BM793" s="86"/>
      <c r="BN793" s="86"/>
      <c r="BO793" s="86"/>
      <c r="BP793" s="86"/>
      <c r="BQ793" s="86"/>
      <c r="BR793" s="86"/>
      <c r="BS793" s="86"/>
      <c r="BT793" s="86"/>
      <c r="BU793" s="86"/>
      <c r="BV793" s="86"/>
      <c r="BW793" s="86"/>
      <c r="BX793" s="86"/>
      <c r="BY793" s="86"/>
      <c r="BZ793" s="86"/>
      <c r="CA793" s="86"/>
      <c r="CB793" s="86"/>
      <c r="CC793" s="86"/>
      <c r="CD793" s="86"/>
      <c r="CE793" s="86"/>
      <c r="CF793" s="86"/>
      <c r="CG793" s="86"/>
      <c r="CH793" s="86"/>
      <c r="CI793" s="86"/>
      <c r="CJ793" s="86"/>
      <c r="CK793" s="86"/>
      <c r="CL793" s="86"/>
      <c r="CM793" s="86"/>
      <c r="CN793" s="86"/>
      <c r="CO793" s="86"/>
      <c r="CP793" s="86"/>
      <c r="CQ793" s="86"/>
      <c r="CR793" s="86"/>
      <c r="CS793" s="86"/>
      <c r="CT793" s="86"/>
      <c r="CU793" s="86"/>
      <c r="CV793" s="86"/>
      <c r="CW793" s="86"/>
      <c r="CX793" s="86"/>
      <c r="CY793" s="86"/>
      <c r="CZ793" s="86"/>
      <c r="DA793" s="86"/>
      <c r="DB793" s="86"/>
      <c r="DC793" s="86"/>
      <c r="DD793" s="86"/>
      <c r="DE793" s="86"/>
      <c r="DF793" s="86"/>
      <c r="DG793" s="86"/>
      <c r="DH793" s="86"/>
      <c r="DI793" s="86"/>
      <c r="DJ793" s="86"/>
      <c r="DK793" s="86"/>
      <c r="DL793" s="86"/>
      <c r="DM793" s="86"/>
      <c r="DN793" s="86"/>
      <c r="DO793" s="86"/>
      <c r="DP793" s="86"/>
      <c r="DQ793" s="86"/>
      <c r="DR793" s="86"/>
      <c r="DS793" s="86"/>
      <c r="DT793" s="86"/>
      <c r="DU793" s="86"/>
      <c r="DV793" s="86"/>
      <c r="DW793" s="86"/>
      <c r="DX793" s="86"/>
      <c r="DY793" s="86"/>
      <c r="DZ793" s="86"/>
      <c r="EA793" s="87"/>
    </row>
    <row r="794" spans="5:131" x14ac:dyDescent="0.2">
      <c r="BE794" s="81"/>
      <c r="BF794" s="81"/>
      <c r="BG794" s="85"/>
      <c r="BH794" s="86"/>
      <c r="BI794" s="86"/>
      <c r="BJ794" s="86"/>
      <c r="BK794" s="86"/>
      <c r="BL794" s="86"/>
      <c r="BM794" s="86"/>
      <c r="BN794" s="86"/>
      <c r="BO794" s="86"/>
      <c r="BP794" s="86"/>
      <c r="BQ794" s="86"/>
      <c r="BR794" s="86"/>
      <c r="BS794" s="86"/>
      <c r="BT794" s="86"/>
      <c r="BU794" s="86"/>
      <c r="BV794" s="86"/>
      <c r="BW794" s="86"/>
      <c r="BX794" s="86"/>
      <c r="BY794" s="86"/>
      <c r="BZ794" s="86"/>
      <c r="CA794" s="86"/>
      <c r="CB794" s="86"/>
      <c r="CC794" s="86"/>
      <c r="CD794" s="86"/>
      <c r="CE794" s="86"/>
      <c r="CF794" s="86"/>
      <c r="CG794" s="86"/>
      <c r="CH794" s="86"/>
      <c r="CI794" s="86"/>
      <c r="CJ794" s="86"/>
      <c r="CK794" s="86"/>
      <c r="CL794" s="86"/>
      <c r="CM794" s="86"/>
      <c r="CN794" s="86"/>
      <c r="CO794" s="86"/>
      <c r="CP794" s="86"/>
      <c r="CQ794" s="86"/>
      <c r="CR794" s="86"/>
      <c r="CS794" s="86"/>
      <c r="CT794" s="86"/>
      <c r="CU794" s="86"/>
      <c r="CV794" s="86"/>
      <c r="CW794" s="86"/>
      <c r="CX794" s="86"/>
      <c r="CY794" s="86"/>
      <c r="CZ794" s="86"/>
      <c r="DA794" s="86"/>
      <c r="DB794" s="86"/>
      <c r="DC794" s="86"/>
      <c r="DD794" s="86"/>
      <c r="DE794" s="86"/>
      <c r="DF794" s="86"/>
      <c r="DG794" s="86"/>
      <c r="DH794" s="86"/>
      <c r="DI794" s="86"/>
      <c r="DJ794" s="86"/>
      <c r="DK794" s="86"/>
      <c r="DL794" s="86"/>
      <c r="DM794" s="86"/>
      <c r="DN794" s="86"/>
      <c r="DO794" s="86"/>
      <c r="DP794" s="86"/>
      <c r="DQ794" s="86"/>
      <c r="DR794" s="86"/>
      <c r="DS794" s="86"/>
      <c r="DT794" s="86"/>
      <c r="DU794" s="86"/>
      <c r="DV794" s="86"/>
      <c r="DW794" s="86"/>
      <c r="DX794" s="86"/>
      <c r="DY794" s="86"/>
      <c r="DZ794" s="86"/>
      <c r="EA794" s="87"/>
    </row>
    <row r="795" spans="5:131" x14ac:dyDescent="0.2">
      <c r="BE795" s="81"/>
      <c r="BF795" s="81"/>
      <c r="BG795" s="85"/>
      <c r="BH795" s="86"/>
      <c r="BI795" s="86"/>
      <c r="BJ795" s="86"/>
      <c r="BK795" s="86"/>
      <c r="BL795" s="86"/>
      <c r="BM795" s="86"/>
      <c r="BN795" s="86"/>
      <c r="BO795" s="86"/>
      <c r="BP795" s="86"/>
      <c r="BQ795" s="86"/>
      <c r="BR795" s="86"/>
      <c r="BS795" s="86"/>
      <c r="BT795" s="86"/>
      <c r="BU795" s="86"/>
      <c r="BV795" s="86"/>
      <c r="BW795" s="86"/>
      <c r="BX795" s="86"/>
      <c r="BY795" s="86"/>
      <c r="BZ795" s="86"/>
      <c r="CA795" s="86"/>
      <c r="CB795" s="86"/>
      <c r="CC795" s="86"/>
      <c r="CD795" s="86"/>
      <c r="CE795" s="86"/>
      <c r="CF795" s="86"/>
      <c r="CG795" s="86"/>
      <c r="CH795" s="86"/>
      <c r="CI795" s="86"/>
      <c r="CJ795" s="86"/>
      <c r="CK795" s="86"/>
      <c r="CL795" s="86"/>
      <c r="CM795" s="86"/>
      <c r="CN795" s="86"/>
      <c r="CO795" s="86"/>
      <c r="CP795" s="86"/>
      <c r="CQ795" s="86"/>
      <c r="CR795" s="86"/>
      <c r="CS795" s="86"/>
      <c r="CT795" s="86"/>
      <c r="CU795" s="86"/>
      <c r="CV795" s="86"/>
      <c r="CW795" s="86"/>
      <c r="CX795" s="86"/>
      <c r="CY795" s="86"/>
      <c r="CZ795" s="86"/>
      <c r="DA795" s="86"/>
      <c r="DB795" s="86"/>
      <c r="DC795" s="86"/>
      <c r="DD795" s="86"/>
      <c r="DE795" s="86"/>
      <c r="DF795" s="86"/>
      <c r="DG795" s="86"/>
      <c r="DH795" s="86"/>
      <c r="DI795" s="86"/>
      <c r="DJ795" s="86"/>
      <c r="DK795" s="86"/>
      <c r="DL795" s="86"/>
      <c r="DM795" s="86"/>
      <c r="DN795" s="86"/>
      <c r="DO795" s="86"/>
      <c r="DP795" s="86"/>
      <c r="DQ795" s="86"/>
      <c r="DR795" s="86"/>
      <c r="DS795" s="86"/>
      <c r="DT795" s="86"/>
      <c r="DU795" s="86"/>
      <c r="DV795" s="86"/>
      <c r="DW795" s="86"/>
      <c r="DX795" s="86"/>
      <c r="DY795" s="86"/>
      <c r="DZ795" s="86"/>
      <c r="EA795" s="87"/>
    </row>
    <row r="796" spans="5:131" x14ac:dyDescent="0.2">
      <c r="BE796" s="81"/>
      <c r="BF796" s="81"/>
      <c r="BG796" s="85"/>
      <c r="BH796" s="86" t="s">
        <v>342</v>
      </c>
      <c r="BI796" s="86"/>
      <c r="BJ796" s="86"/>
      <c r="BK796" s="86"/>
      <c r="BL796" s="86"/>
      <c r="BM796" s="86"/>
      <c r="BN796" s="86"/>
      <c r="BO796" s="86"/>
      <c r="BP796" s="86"/>
      <c r="BQ796" s="86"/>
      <c r="BR796" s="86"/>
      <c r="BS796" s="86"/>
      <c r="BT796" s="86"/>
      <c r="BU796" s="86"/>
      <c r="BV796" s="86"/>
      <c r="BW796" s="86"/>
      <c r="BX796" s="86"/>
      <c r="BY796" s="86"/>
      <c r="BZ796" s="86"/>
      <c r="CA796" s="86"/>
      <c r="CB796" s="86"/>
      <c r="CC796" s="86"/>
      <c r="CD796" s="86"/>
      <c r="CE796" s="86"/>
      <c r="CF796" s="86"/>
      <c r="CG796" s="86"/>
      <c r="CH796" s="86"/>
      <c r="CI796" s="86"/>
      <c r="CJ796" s="86"/>
      <c r="CK796" s="86"/>
      <c r="CL796" s="86"/>
      <c r="CM796" s="86"/>
      <c r="CN796" s="86"/>
      <c r="CO796" s="86"/>
      <c r="CP796" s="86"/>
      <c r="CQ796" s="86"/>
      <c r="CR796" s="86"/>
      <c r="CS796" s="86"/>
      <c r="CT796" s="86"/>
      <c r="CU796" s="86"/>
      <c r="CV796" s="86"/>
      <c r="CW796" s="86"/>
      <c r="CX796" s="86"/>
      <c r="CY796" s="86"/>
      <c r="CZ796" s="86"/>
      <c r="DA796" s="86"/>
      <c r="DB796" s="86"/>
      <c r="DC796" s="86"/>
      <c r="DD796" s="86"/>
      <c r="DE796" s="86"/>
      <c r="DF796" s="86"/>
      <c r="DG796" s="86"/>
      <c r="DH796" s="86"/>
      <c r="DI796" s="86"/>
      <c r="DJ796" s="86"/>
      <c r="DK796" s="86"/>
      <c r="DL796" s="86"/>
      <c r="DM796" s="86"/>
      <c r="DN796" s="86"/>
      <c r="DO796" s="86"/>
      <c r="DP796" s="86"/>
      <c r="DQ796" s="86"/>
      <c r="DR796" s="86"/>
      <c r="DS796" s="86"/>
      <c r="DT796" s="86"/>
      <c r="DU796" s="86"/>
      <c r="DV796" s="86"/>
      <c r="DW796" s="86"/>
      <c r="DX796" s="86"/>
      <c r="DY796" s="86"/>
      <c r="DZ796" s="86"/>
      <c r="EA796" s="87"/>
    </row>
    <row r="797" spans="5:131" x14ac:dyDescent="0.2">
      <c r="BE797" s="81"/>
      <c r="BF797" s="81"/>
      <c r="BG797" s="85"/>
      <c r="BH797" s="86"/>
      <c r="BI797" s="86" t="s">
        <v>343</v>
      </c>
      <c r="BJ797" s="86"/>
      <c r="BK797" s="86"/>
      <c r="BL797" s="86"/>
      <c r="BM797" s="86"/>
      <c r="BN797" s="86"/>
      <c r="BO797" s="86"/>
      <c r="BP797" s="86"/>
      <c r="BQ797" s="86"/>
      <c r="BR797" s="86"/>
      <c r="BS797" s="86"/>
      <c r="BT797" s="86"/>
      <c r="BU797" s="86"/>
      <c r="BV797" s="86"/>
      <c r="BW797" s="86"/>
      <c r="BX797" s="86"/>
      <c r="BY797" s="86"/>
      <c r="BZ797" s="86"/>
      <c r="CA797" s="86"/>
      <c r="CB797" s="86"/>
      <c r="CC797" s="86"/>
      <c r="CD797" s="86"/>
      <c r="CE797" s="86"/>
      <c r="CF797" s="86"/>
      <c r="CG797" s="86"/>
      <c r="CH797" s="86"/>
      <c r="CI797" s="86"/>
      <c r="CJ797" s="86"/>
      <c r="CK797" s="86"/>
      <c r="CL797" s="86"/>
      <c r="CM797" s="86"/>
      <c r="CN797" s="86"/>
      <c r="CO797" s="86"/>
      <c r="CP797" s="86"/>
      <c r="CQ797" s="86"/>
      <c r="CR797" s="86"/>
      <c r="CS797" s="86"/>
      <c r="CT797" s="86"/>
      <c r="CU797" s="86"/>
      <c r="CV797" s="86"/>
      <c r="CW797" s="86"/>
      <c r="CX797" s="86"/>
      <c r="CY797" s="86"/>
      <c r="CZ797" s="86"/>
      <c r="DA797" s="86"/>
      <c r="DB797" s="86"/>
      <c r="DC797" s="86"/>
      <c r="DD797" s="86"/>
      <c r="DE797" s="86"/>
      <c r="DF797" s="86"/>
      <c r="DG797" s="86"/>
      <c r="DH797" s="86"/>
      <c r="DI797" s="86"/>
      <c r="DJ797" s="86"/>
      <c r="DK797" s="86"/>
      <c r="DL797" s="86"/>
      <c r="DM797" s="86"/>
      <c r="DN797" s="86"/>
      <c r="DO797" s="86"/>
      <c r="DP797" s="86"/>
      <c r="DQ797" s="86"/>
      <c r="DR797" s="86"/>
      <c r="DS797" s="86"/>
      <c r="DT797" s="86"/>
      <c r="DU797" s="86"/>
      <c r="DV797" s="86"/>
      <c r="DW797" s="86"/>
      <c r="DX797" s="86"/>
      <c r="DY797" s="86"/>
      <c r="DZ797" s="86"/>
      <c r="EA797" s="87"/>
    </row>
    <row r="798" spans="5:131" x14ac:dyDescent="0.2">
      <c r="BE798" s="81"/>
      <c r="BF798" s="81"/>
      <c r="BG798" s="85"/>
      <c r="BH798" s="86"/>
      <c r="BI798" s="86" t="s">
        <v>344</v>
      </c>
      <c r="BJ798" s="86"/>
      <c r="BK798" s="86"/>
      <c r="BL798" s="86"/>
      <c r="BM798" s="86"/>
      <c r="BN798" s="86"/>
      <c r="BO798" s="86"/>
      <c r="BP798" s="86"/>
      <c r="BQ798" s="86"/>
      <c r="BR798" s="86"/>
      <c r="BS798" s="86"/>
      <c r="BT798" s="86"/>
      <c r="BU798" s="86"/>
      <c r="BV798" s="86"/>
      <c r="BW798" s="86"/>
      <c r="BX798" s="86"/>
      <c r="BY798" s="86"/>
      <c r="BZ798" s="86"/>
      <c r="CA798" s="86"/>
      <c r="CB798" s="86"/>
      <c r="CC798" s="86"/>
      <c r="CD798" s="86"/>
      <c r="CE798" s="86"/>
      <c r="CF798" s="86"/>
      <c r="CG798" s="86"/>
      <c r="CH798" s="86"/>
      <c r="CI798" s="86"/>
      <c r="CJ798" s="86"/>
      <c r="CK798" s="86"/>
      <c r="CL798" s="86"/>
      <c r="CM798" s="86"/>
      <c r="CN798" s="86"/>
      <c r="CO798" s="86"/>
      <c r="CP798" s="86"/>
      <c r="CQ798" s="86"/>
      <c r="CR798" s="86"/>
      <c r="CS798" s="86"/>
      <c r="CT798" s="86"/>
      <c r="CU798" s="86"/>
      <c r="CV798" s="86"/>
      <c r="CW798" s="86"/>
      <c r="CX798" s="86"/>
      <c r="CY798" s="86"/>
      <c r="CZ798" s="86"/>
      <c r="DA798" s="86"/>
      <c r="DB798" s="86"/>
      <c r="DC798" s="86"/>
      <c r="DD798" s="86"/>
      <c r="DE798" s="86"/>
      <c r="DF798" s="86"/>
      <c r="DG798" s="86"/>
      <c r="DH798" s="86"/>
      <c r="DI798" s="86"/>
      <c r="DJ798" s="86"/>
      <c r="DK798" s="86"/>
      <c r="DL798" s="86"/>
      <c r="DM798" s="86"/>
      <c r="DN798" s="86"/>
      <c r="DO798" s="86"/>
      <c r="DP798" s="86"/>
      <c r="DQ798" s="86"/>
      <c r="DR798" s="86"/>
      <c r="DS798" s="86"/>
      <c r="DT798" s="86"/>
      <c r="DU798" s="86"/>
      <c r="DV798" s="86"/>
      <c r="DW798" s="86"/>
      <c r="DX798" s="86"/>
      <c r="DY798" s="86"/>
      <c r="DZ798" s="86"/>
      <c r="EA798" s="87"/>
    </row>
    <row r="799" spans="5:131" x14ac:dyDescent="0.2">
      <c r="BE799" s="81"/>
      <c r="BF799" s="81"/>
      <c r="BG799" s="85"/>
      <c r="BH799" s="86"/>
      <c r="BI799" s="86" t="s">
        <v>345</v>
      </c>
      <c r="BJ799" s="86"/>
      <c r="BK799" s="86"/>
      <c r="BL799" s="86"/>
      <c r="BM799" s="86"/>
      <c r="BN799" s="86"/>
      <c r="BO799" s="86"/>
      <c r="BP799" s="86"/>
      <c r="BQ799" s="86"/>
      <c r="BR799" s="86"/>
      <c r="BS799" s="86"/>
      <c r="BT799" s="86"/>
      <c r="BU799" s="86"/>
      <c r="BV799" s="86"/>
      <c r="BW799" s="86"/>
      <c r="BX799" s="86"/>
      <c r="BY799" s="86"/>
      <c r="BZ799" s="86"/>
      <c r="CA799" s="86"/>
      <c r="CB799" s="86"/>
      <c r="CC799" s="86"/>
      <c r="CD799" s="86"/>
      <c r="CE799" s="86"/>
      <c r="CF799" s="86"/>
      <c r="CG799" s="86"/>
      <c r="CH799" s="86"/>
      <c r="CI799" s="86"/>
      <c r="CJ799" s="86"/>
      <c r="CK799" s="86"/>
      <c r="CL799" s="86"/>
      <c r="CM799" s="86"/>
      <c r="CN799" s="86"/>
      <c r="CO799" s="86"/>
      <c r="CP799" s="86"/>
      <c r="CQ799" s="86"/>
      <c r="CR799" s="86"/>
      <c r="CS799" s="86"/>
      <c r="CT799" s="86"/>
      <c r="CU799" s="86"/>
      <c r="CV799" s="86"/>
      <c r="CW799" s="86"/>
      <c r="CX799" s="86"/>
      <c r="CY799" s="86"/>
      <c r="CZ799" s="86"/>
      <c r="DA799" s="86"/>
      <c r="DB799" s="86"/>
      <c r="DC799" s="86"/>
      <c r="DD799" s="86"/>
      <c r="DE799" s="86"/>
      <c r="DF799" s="86"/>
      <c r="DG799" s="86"/>
      <c r="DH799" s="86"/>
      <c r="DI799" s="86"/>
      <c r="DJ799" s="86"/>
      <c r="DK799" s="86"/>
      <c r="DL799" s="86"/>
      <c r="DM799" s="86"/>
      <c r="DN799" s="86"/>
      <c r="DO799" s="86"/>
      <c r="DP799" s="86"/>
      <c r="DQ799" s="86"/>
      <c r="DR799" s="86"/>
      <c r="DS799" s="86"/>
      <c r="DT799" s="86"/>
      <c r="DU799" s="86"/>
      <c r="DV799" s="86"/>
      <c r="DW799" s="86"/>
      <c r="DX799" s="86"/>
      <c r="DY799" s="86"/>
      <c r="DZ799" s="86"/>
      <c r="EA799" s="87"/>
    </row>
    <row r="800" spans="5:131" x14ac:dyDescent="0.2">
      <c r="BE800" s="81"/>
      <c r="BF800" s="81"/>
      <c r="BG800" s="85"/>
      <c r="BH800" s="86"/>
      <c r="BI800" s="86" t="s">
        <v>346</v>
      </c>
      <c r="BJ800" s="86"/>
      <c r="BK800" s="86"/>
      <c r="BL800" s="86"/>
      <c r="BM800" s="86"/>
      <c r="BN800" s="86"/>
      <c r="BO800" s="86"/>
      <c r="BP800" s="86"/>
      <c r="BQ800" s="86"/>
      <c r="BR800" s="86"/>
      <c r="BS800" s="86"/>
      <c r="BT800" s="86"/>
      <c r="BU800" s="86"/>
      <c r="BV800" s="86"/>
      <c r="BW800" s="86"/>
      <c r="BX800" s="86"/>
      <c r="BY800" s="86"/>
      <c r="BZ800" s="86"/>
      <c r="CA800" s="86"/>
      <c r="CB800" s="86"/>
      <c r="CC800" s="86"/>
      <c r="CD800" s="86"/>
      <c r="CE800" s="86"/>
      <c r="CF800" s="86"/>
      <c r="CG800" s="86"/>
      <c r="CH800" s="86"/>
      <c r="CI800" s="86"/>
      <c r="CJ800" s="86"/>
      <c r="CK800" s="86"/>
      <c r="CL800" s="86"/>
      <c r="CM800" s="86"/>
      <c r="CN800" s="86"/>
      <c r="CO800" s="86"/>
      <c r="CP800" s="86"/>
      <c r="CQ800" s="86"/>
      <c r="CR800" s="86"/>
      <c r="CS800" s="86"/>
      <c r="CT800" s="86"/>
      <c r="CU800" s="86"/>
      <c r="CV800" s="86"/>
      <c r="CW800" s="86"/>
      <c r="CX800" s="86"/>
      <c r="CY800" s="86"/>
      <c r="CZ800" s="86"/>
      <c r="DA800" s="86"/>
      <c r="DB800" s="86"/>
      <c r="DC800" s="86"/>
      <c r="DD800" s="86"/>
      <c r="DE800" s="86"/>
      <c r="DF800" s="86"/>
      <c r="DG800" s="86"/>
      <c r="DH800" s="86"/>
      <c r="DI800" s="86"/>
      <c r="DJ800" s="86"/>
      <c r="DK800" s="86"/>
      <c r="DL800" s="86"/>
      <c r="DM800" s="86"/>
      <c r="DN800" s="86"/>
      <c r="DO800" s="86"/>
      <c r="DP800" s="86"/>
      <c r="DQ800" s="86"/>
      <c r="DR800" s="86"/>
      <c r="DS800" s="86"/>
      <c r="DT800" s="86"/>
      <c r="DU800" s="86"/>
      <c r="DV800" s="86"/>
      <c r="DW800" s="86"/>
      <c r="DX800" s="86"/>
      <c r="DY800" s="86"/>
      <c r="DZ800" s="86"/>
      <c r="EA800" s="87"/>
    </row>
    <row r="801" spans="4:169" x14ac:dyDescent="0.2">
      <c r="BE801" s="81"/>
      <c r="BF801" s="81"/>
      <c r="BG801" s="85"/>
      <c r="BH801" s="86"/>
      <c r="BI801" s="86" t="s">
        <v>347</v>
      </c>
      <c r="BJ801" s="86"/>
      <c r="BK801" s="86"/>
      <c r="BL801" s="86"/>
      <c r="BM801" s="86"/>
      <c r="BN801" s="86"/>
      <c r="BO801" s="86"/>
      <c r="BP801" s="86"/>
      <c r="BQ801" s="86"/>
      <c r="BR801" s="86"/>
      <c r="BS801" s="86"/>
      <c r="BT801" s="86"/>
      <c r="BU801" s="86"/>
      <c r="BV801" s="86"/>
      <c r="BW801" s="86"/>
      <c r="BX801" s="86"/>
      <c r="BY801" s="86"/>
      <c r="BZ801" s="86"/>
      <c r="CA801" s="86"/>
      <c r="CB801" s="86"/>
      <c r="CC801" s="86"/>
      <c r="CD801" s="86"/>
      <c r="CE801" s="86"/>
      <c r="CF801" s="86"/>
      <c r="CG801" s="86"/>
      <c r="CH801" s="86"/>
      <c r="CI801" s="86"/>
      <c r="CJ801" s="86"/>
      <c r="CK801" s="86"/>
      <c r="CL801" s="86"/>
      <c r="CM801" s="86"/>
      <c r="CN801" s="86"/>
      <c r="CO801" s="86"/>
      <c r="CP801" s="86"/>
      <c r="CQ801" s="86"/>
      <c r="CR801" s="86"/>
      <c r="CS801" s="86"/>
      <c r="CT801" s="86"/>
      <c r="CU801" s="86"/>
      <c r="CV801" s="86"/>
      <c r="CW801" s="86"/>
      <c r="CX801" s="86"/>
      <c r="CY801" s="86"/>
      <c r="CZ801" s="86"/>
      <c r="DA801" s="86"/>
      <c r="DB801" s="86"/>
      <c r="DC801" s="86"/>
      <c r="DD801" s="86"/>
      <c r="DE801" s="86"/>
      <c r="DF801" s="86"/>
      <c r="DG801" s="86"/>
      <c r="DH801" s="86"/>
      <c r="DI801" s="86"/>
      <c r="DJ801" s="86"/>
      <c r="DK801" s="86"/>
      <c r="DL801" s="86"/>
      <c r="DM801" s="86"/>
      <c r="DN801" s="86"/>
      <c r="DO801" s="86"/>
      <c r="DP801" s="86"/>
      <c r="DQ801" s="86"/>
      <c r="DR801" s="86"/>
      <c r="DS801" s="86"/>
      <c r="DT801" s="86"/>
      <c r="DU801" s="86"/>
      <c r="DV801" s="86"/>
      <c r="DW801" s="86"/>
      <c r="DX801" s="86"/>
      <c r="DY801" s="86"/>
      <c r="DZ801" s="86"/>
      <c r="EA801" s="87"/>
    </row>
    <row r="802" spans="4:169" x14ac:dyDescent="0.2">
      <c r="BE802" s="81"/>
      <c r="BF802" s="81"/>
      <c r="BG802" s="85"/>
      <c r="BH802" s="86"/>
      <c r="BI802" s="86"/>
      <c r="BJ802" s="86"/>
      <c r="BK802" s="86"/>
      <c r="BL802" s="86"/>
      <c r="BM802" s="86"/>
      <c r="BN802" s="86"/>
      <c r="BO802" s="86"/>
      <c r="BP802" s="86"/>
      <c r="BQ802" s="86"/>
      <c r="BR802" s="86"/>
      <c r="BS802" s="86"/>
      <c r="BT802" s="86"/>
      <c r="BU802" s="86"/>
      <c r="BV802" s="86"/>
      <c r="BW802" s="86"/>
      <c r="BX802" s="86"/>
      <c r="BY802" s="86"/>
      <c r="BZ802" s="86"/>
      <c r="CA802" s="86"/>
      <c r="CB802" s="86"/>
      <c r="CC802" s="86"/>
      <c r="CD802" s="86"/>
      <c r="CE802" s="86"/>
      <c r="CF802" s="86"/>
      <c r="CG802" s="86"/>
      <c r="CH802" s="86"/>
      <c r="CI802" s="86"/>
      <c r="CJ802" s="86"/>
      <c r="CK802" s="86"/>
      <c r="CL802" s="86"/>
      <c r="CM802" s="86"/>
      <c r="CN802" s="86"/>
      <c r="CO802" s="86"/>
      <c r="CP802" s="86"/>
      <c r="CQ802" s="86"/>
      <c r="CR802" s="86"/>
      <c r="CS802" s="86"/>
      <c r="CT802" s="86"/>
      <c r="CU802" s="86"/>
      <c r="CV802" s="86"/>
      <c r="CW802" s="86"/>
      <c r="CX802" s="86"/>
      <c r="CY802" s="86"/>
      <c r="CZ802" s="86"/>
      <c r="DA802" s="86"/>
      <c r="DB802" s="86"/>
      <c r="DC802" s="86"/>
      <c r="DD802" s="86"/>
      <c r="DE802" s="86"/>
      <c r="DF802" s="86"/>
      <c r="DG802" s="86"/>
      <c r="DH802" s="86"/>
      <c r="DI802" s="86"/>
      <c r="DJ802" s="86"/>
      <c r="DK802" s="86"/>
      <c r="DL802" s="86"/>
      <c r="DM802" s="86"/>
      <c r="DN802" s="86"/>
      <c r="DO802" s="86"/>
      <c r="DP802" s="86"/>
      <c r="DQ802" s="86"/>
      <c r="DR802" s="86"/>
      <c r="DS802" s="86"/>
      <c r="DT802" s="86"/>
      <c r="DU802" s="86"/>
      <c r="DV802" s="86"/>
      <c r="DW802" s="86"/>
      <c r="DX802" s="86"/>
      <c r="DY802" s="86"/>
      <c r="DZ802" s="86"/>
      <c r="EA802" s="87"/>
    </row>
    <row r="803" spans="4:169" x14ac:dyDescent="0.2">
      <c r="BE803" s="81"/>
      <c r="BF803" s="81"/>
      <c r="BG803" s="85"/>
      <c r="BH803" s="86"/>
      <c r="BI803" s="86"/>
      <c r="BJ803" s="86"/>
      <c r="BK803" s="86"/>
      <c r="BL803" s="86"/>
      <c r="BM803" s="86"/>
      <c r="BN803" s="86"/>
      <c r="BO803" s="86"/>
      <c r="BP803" s="86"/>
      <c r="BQ803" s="86"/>
      <c r="BR803" s="86"/>
      <c r="BS803" s="86"/>
      <c r="BT803" s="86"/>
      <c r="BU803" s="86"/>
      <c r="BV803" s="86"/>
      <c r="BW803" s="86"/>
      <c r="BX803" s="86"/>
      <c r="BY803" s="86"/>
      <c r="BZ803" s="86"/>
      <c r="CA803" s="86"/>
      <c r="CB803" s="86"/>
      <c r="CC803" s="86"/>
      <c r="CD803" s="86"/>
      <c r="CE803" s="86"/>
      <c r="CF803" s="86"/>
      <c r="CG803" s="86"/>
      <c r="CH803" s="86"/>
      <c r="CI803" s="86"/>
      <c r="CJ803" s="86"/>
      <c r="CK803" s="86"/>
      <c r="CL803" s="86"/>
      <c r="CM803" s="86"/>
      <c r="CN803" s="86"/>
      <c r="CO803" s="86"/>
      <c r="CP803" s="86"/>
      <c r="CQ803" s="86"/>
      <c r="CR803" s="86"/>
      <c r="CS803" s="86"/>
      <c r="CT803" s="86"/>
      <c r="CU803" s="86"/>
      <c r="CV803" s="86"/>
      <c r="CW803" s="86"/>
      <c r="CX803" s="86"/>
      <c r="CY803" s="86"/>
      <c r="CZ803" s="86"/>
      <c r="DA803" s="86"/>
      <c r="DB803" s="86"/>
      <c r="DC803" s="86"/>
      <c r="DD803" s="86"/>
      <c r="DE803" s="86"/>
      <c r="DF803" s="86"/>
      <c r="DG803" s="86"/>
      <c r="DH803" s="86"/>
      <c r="DI803" s="86"/>
      <c r="DJ803" s="86"/>
      <c r="DK803" s="86"/>
      <c r="DL803" s="86"/>
      <c r="DM803" s="86"/>
      <c r="DN803" s="86"/>
      <c r="DO803" s="86"/>
      <c r="DP803" s="86"/>
      <c r="DQ803" s="86"/>
      <c r="DR803" s="86"/>
      <c r="DS803" s="86"/>
      <c r="DT803" s="86"/>
      <c r="DU803" s="86"/>
      <c r="DV803" s="86"/>
      <c r="DW803" s="86"/>
      <c r="DX803" s="86"/>
      <c r="DY803" s="86"/>
      <c r="DZ803" s="86"/>
      <c r="EA803" s="87"/>
    </row>
    <row r="804" spans="4:169" x14ac:dyDescent="0.2">
      <c r="BE804" s="81"/>
      <c r="BF804" s="81"/>
      <c r="BG804" s="85"/>
      <c r="BH804" s="86"/>
      <c r="BI804" s="86"/>
      <c r="BJ804" s="86"/>
      <c r="BK804" s="86"/>
      <c r="BL804" s="86"/>
      <c r="BM804" s="86"/>
      <c r="BN804" s="86"/>
      <c r="BO804" s="86"/>
      <c r="BP804" s="86"/>
      <c r="BQ804" s="86"/>
      <c r="BR804" s="86"/>
      <c r="BS804" s="86"/>
      <c r="BT804" s="86"/>
      <c r="BU804" s="86"/>
      <c r="BV804" s="86"/>
      <c r="BW804" s="86"/>
      <c r="BX804" s="86"/>
      <c r="BY804" s="86"/>
      <c r="BZ804" s="86"/>
      <c r="CA804" s="86"/>
      <c r="CB804" s="86"/>
      <c r="CC804" s="86"/>
      <c r="CD804" s="86"/>
      <c r="CE804" s="86"/>
      <c r="CF804" s="86"/>
      <c r="CG804" s="86"/>
      <c r="CH804" s="86"/>
      <c r="CI804" s="86"/>
      <c r="CJ804" s="86"/>
      <c r="CK804" s="86"/>
      <c r="CL804" s="86"/>
      <c r="CM804" s="86"/>
      <c r="CN804" s="86"/>
      <c r="CO804" s="86"/>
      <c r="CP804" s="86"/>
      <c r="CQ804" s="86"/>
      <c r="CR804" s="86"/>
      <c r="CS804" s="86"/>
      <c r="CT804" s="86"/>
      <c r="CU804" s="86"/>
      <c r="CV804" s="86"/>
      <c r="CW804" s="86"/>
      <c r="CX804" s="86"/>
      <c r="CY804" s="86"/>
      <c r="CZ804" s="86"/>
      <c r="DA804" s="86"/>
      <c r="DB804" s="86"/>
      <c r="DC804" s="86"/>
      <c r="DD804" s="86"/>
      <c r="DE804" s="86"/>
      <c r="DF804" s="86"/>
      <c r="DG804" s="86"/>
      <c r="DH804" s="86"/>
      <c r="DI804" s="86"/>
      <c r="DJ804" s="86"/>
      <c r="DK804" s="86"/>
      <c r="DL804" s="86"/>
      <c r="DM804" s="86"/>
      <c r="DN804" s="86"/>
      <c r="DO804" s="86"/>
      <c r="DP804" s="86"/>
      <c r="DQ804" s="86"/>
      <c r="DR804" s="86"/>
      <c r="DS804" s="86"/>
      <c r="DT804" s="86"/>
      <c r="DU804" s="86"/>
      <c r="DV804" s="86"/>
      <c r="DW804" s="86"/>
      <c r="DX804" s="86"/>
      <c r="DY804" s="86"/>
      <c r="DZ804" s="86"/>
      <c r="EA804" s="87"/>
    </row>
    <row r="805" spans="4:169" x14ac:dyDescent="0.2">
      <c r="BE805" s="81"/>
      <c r="BF805" s="81"/>
      <c r="BG805" s="85"/>
      <c r="BH805" s="86"/>
      <c r="BI805" s="86"/>
      <c r="BJ805" s="86"/>
      <c r="BK805" s="86"/>
      <c r="BL805" s="86"/>
      <c r="BM805" s="86"/>
      <c r="BN805" s="86"/>
      <c r="BO805" s="86"/>
      <c r="BP805" s="86"/>
      <c r="BQ805" s="86"/>
      <c r="BR805" s="86"/>
      <c r="BS805" s="86"/>
      <c r="BT805" s="86"/>
      <c r="BU805" s="86"/>
      <c r="BV805" s="86"/>
      <c r="BW805" s="86"/>
      <c r="BX805" s="86"/>
      <c r="BY805" s="86"/>
      <c r="BZ805" s="86"/>
      <c r="CA805" s="86"/>
      <c r="CB805" s="86"/>
      <c r="CC805" s="86"/>
      <c r="CD805" s="86"/>
      <c r="CE805" s="86"/>
      <c r="CF805" s="86"/>
      <c r="CG805" s="86"/>
      <c r="CH805" s="86"/>
      <c r="CI805" s="86"/>
      <c r="CJ805" s="86"/>
      <c r="CK805" s="86"/>
      <c r="CL805" s="86"/>
      <c r="CM805" s="86"/>
      <c r="CN805" s="86"/>
      <c r="CO805" s="86"/>
      <c r="CP805" s="86"/>
      <c r="CQ805" s="86"/>
      <c r="CR805" s="86"/>
      <c r="CS805" s="86"/>
      <c r="CT805" s="86"/>
      <c r="CU805" s="86"/>
      <c r="CV805" s="86"/>
      <c r="CW805" s="86"/>
      <c r="CX805" s="86"/>
      <c r="CY805" s="86"/>
      <c r="CZ805" s="86"/>
      <c r="DA805" s="86"/>
      <c r="DB805" s="86"/>
      <c r="DC805" s="86"/>
      <c r="DD805" s="86"/>
      <c r="DE805" s="86"/>
      <c r="DF805" s="86"/>
      <c r="DG805" s="86"/>
      <c r="DH805" s="86"/>
      <c r="DI805" s="86"/>
      <c r="DJ805" s="86"/>
      <c r="DK805" s="86"/>
      <c r="DL805" s="86"/>
      <c r="DM805" s="86"/>
      <c r="DN805" s="86"/>
      <c r="DO805" s="86"/>
      <c r="DP805" s="86"/>
      <c r="DQ805" s="86"/>
      <c r="DR805" s="86"/>
      <c r="DS805" s="86"/>
      <c r="DT805" s="86"/>
      <c r="DU805" s="86"/>
      <c r="DV805" s="86"/>
      <c r="DW805" s="86"/>
      <c r="DX805" s="86"/>
      <c r="DY805" s="86"/>
      <c r="DZ805" s="86"/>
      <c r="EA805" s="87"/>
    </row>
    <row r="806" spans="4:169" x14ac:dyDescent="0.2">
      <c r="BE806" s="81"/>
      <c r="BF806" s="81"/>
      <c r="BG806" s="85"/>
      <c r="BH806" s="86"/>
      <c r="BI806" s="86"/>
      <c r="BJ806" s="86"/>
      <c r="BK806" s="86"/>
      <c r="BL806" s="86"/>
      <c r="BM806" s="86"/>
      <c r="BN806" s="86"/>
      <c r="BO806" s="86"/>
      <c r="BP806" s="86"/>
      <c r="BQ806" s="86"/>
      <c r="BR806" s="86"/>
      <c r="BS806" s="86"/>
      <c r="BT806" s="86"/>
      <c r="BU806" s="86"/>
      <c r="BV806" s="86"/>
      <c r="BW806" s="86"/>
      <c r="BX806" s="86"/>
      <c r="BY806" s="86"/>
      <c r="BZ806" s="86"/>
      <c r="CA806" s="86"/>
      <c r="CB806" s="86"/>
      <c r="CC806" s="86"/>
      <c r="CD806" s="86"/>
      <c r="CE806" s="86"/>
      <c r="CF806" s="86"/>
      <c r="CG806" s="86"/>
      <c r="CH806" s="86"/>
      <c r="CI806" s="86"/>
      <c r="CJ806" s="86"/>
      <c r="CK806" s="86"/>
      <c r="CL806" s="86"/>
      <c r="CM806" s="86"/>
      <c r="CN806" s="86"/>
      <c r="CO806" s="86"/>
      <c r="CP806" s="86"/>
      <c r="CQ806" s="86"/>
      <c r="CR806" s="86"/>
      <c r="CS806" s="86"/>
      <c r="CT806" s="86"/>
      <c r="CU806" s="86"/>
      <c r="CV806" s="86"/>
      <c r="CW806" s="86"/>
      <c r="CX806" s="86"/>
      <c r="CY806" s="86"/>
      <c r="CZ806" s="86"/>
      <c r="DA806" s="86"/>
      <c r="DB806" s="86"/>
      <c r="DC806" s="86"/>
      <c r="DD806" s="86"/>
      <c r="DE806" s="86"/>
      <c r="DF806" s="86"/>
      <c r="DG806" s="86"/>
      <c r="DH806" s="86"/>
      <c r="DI806" s="86"/>
      <c r="DJ806" s="86"/>
      <c r="DK806" s="86"/>
      <c r="DL806" s="86"/>
      <c r="DM806" s="86"/>
      <c r="DN806" s="86"/>
      <c r="DO806" s="86"/>
      <c r="DP806" s="86"/>
      <c r="DQ806" s="86"/>
      <c r="DR806" s="86"/>
      <c r="DS806" s="86"/>
      <c r="DT806" s="86"/>
      <c r="DU806" s="86"/>
      <c r="DV806" s="86"/>
      <c r="DW806" s="86"/>
      <c r="DX806" s="86"/>
      <c r="DY806" s="86"/>
      <c r="DZ806" s="86"/>
      <c r="EA806" s="87"/>
    </row>
    <row r="807" spans="4:169" x14ac:dyDescent="0.2">
      <c r="BE807" s="81"/>
      <c r="BF807" s="81"/>
      <c r="BG807" s="85"/>
      <c r="BH807" s="86"/>
      <c r="BI807" s="86"/>
      <c r="BJ807" s="86"/>
      <c r="BK807" s="86"/>
      <c r="BL807" s="86"/>
      <c r="BM807" s="86"/>
      <c r="BN807" s="86"/>
      <c r="BO807" s="86"/>
      <c r="BP807" s="86"/>
      <c r="BQ807" s="86"/>
      <c r="BR807" s="86"/>
      <c r="BS807" s="86"/>
      <c r="BT807" s="86"/>
      <c r="BU807" s="86"/>
      <c r="BV807" s="86"/>
      <c r="BW807" s="86"/>
      <c r="BX807" s="86"/>
      <c r="BY807" s="86"/>
      <c r="BZ807" s="86"/>
      <c r="CA807" s="86"/>
      <c r="CB807" s="86"/>
      <c r="CC807" s="86"/>
      <c r="CD807" s="86"/>
      <c r="CE807" s="86"/>
      <c r="CF807" s="86"/>
      <c r="CG807" s="86"/>
      <c r="CH807" s="86"/>
      <c r="CI807" s="86"/>
      <c r="CJ807" s="86"/>
      <c r="CK807" s="86"/>
      <c r="CL807" s="86"/>
      <c r="CM807" s="86"/>
      <c r="CN807" s="86"/>
      <c r="CO807" s="86"/>
      <c r="CP807" s="86"/>
      <c r="CQ807" s="86"/>
      <c r="CR807" s="86"/>
      <c r="CS807" s="86"/>
      <c r="CT807" s="86"/>
      <c r="CU807" s="86"/>
      <c r="CV807" s="86"/>
      <c r="CW807" s="86"/>
      <c r="CX807" s="86"/>
      <c r="CY807" s="86"/>
      <c r="CZ807" s="86"/>
      <c r="DA807" s="86"/>
      <c r="DB807" s="86"/>
      <c r="DC807" s="86"/>
      <c r="DD807" s="86"/>
      <c r="DE807" s="86"/>
      <c r="DF807" s="86"/>
      <c r="DG807" s="86"/>
      <c r="DH807" s="86"/>
      <c r="DI807" s="86"/>
      <c r="DJ807" s="86"/>
      <c r="DK807" s="86"/>
      <c r="DL807" s="86"/>
      <c r="DM807" s="86"/>
      <c r="DN807" s="86"/>
      <c r="DO807" s="86"/>
      <c r="DP807" s="86"/>
      <c r="DQ807" s="86"/>
      <c r="DR807" s="86"/>
      <c r="DS807" s="86"/>
      <c r="DT807" s="86"/>
      <c r="DU807" s="86"/>
      <c r="DV807" s="86"/>
      <c r="DW807" s="86"/>
      <c r="DX807" s="86"/>
      <c r="DY807" s="86"/>
      <c r="DZ807" s="86"/>
      <c r="EA807" s="87"/>
    </row>
    <row r="808" spans="4:169" ht="15.75" thickBot="1" x14ac:dyDescent="0.25">
      <c r="BE808" s="81"/>
      <c r="BF808" s="81"/>
      <c r="BG808" s="88"/>
      <c r="BH808" s="89"/>
      <c r="BI808" s="89"/>
      <c r="BJ808" s="89"/>
      <c r="BK808" s="89"/>
      <c r="BL808" s="89"/>
      <c r="BM808" s="89"/>
      <c r="BN808" s="89"/>
      <c r="BO808" s="89"/>
      <c r="BP808" s="89"/>
      <c r="BQ808" s="89"/>
      <c r="BR808" s="89"/>
      <c r="BS808" s="89"/>
      <c r="BT808" s="89"/>
      <c r="BU808" s="89"/>
      <c r="BV808" s="89"/>
      <c r="BW808" s="89"/>
      <c r="BX808" s="89"/>
      <c r="BY808" s="89"/>
      <c r="BZ808" s="89"/>
      <c r="CA808" s="89"/>
      <c r="CB808" s="89"/>
      <c r="CC808" s="89"/>
      <c r="CD808" s="89"/>
      <c r="CE808" s="89"/>
      <c r="CF808" s="89"/>
      <c r="CG808" s="89"/>
      <c r="CH808" s="89"/>
      <c r="CI808" s="89"/>
      <c r="CJ808" s="89"/>
      <c r="CK808" s="89"/>
      <c r="CL808" s="89"/>
      <c r="CM808" s="89"/>
      <c r="CN808" s="89"/>
      <c r="CO808" s="89"/>
      <c r="CP808" s="89"/>
      <c r="CQ808" s="89"/>
      <c r="CR808" s="89"/>
      <c r="CS808" s="89"/>
      <c r="CT808" s="89"/>
      <c r="CU808" s="89"/>
      <c r="CV808" s="89"/>
      <c r="CW808" s="89"/>
      <c r="CX808" s="89"/>
      <c r="CY808" s="89"/>
      <c r="CZ808" s="89"/>
      <c r="DA808" s="89"/>
      <c r="DB808" s="89"/>
      <c r="DC808" s="89"/>
      <c r="DD808" s="89"/>
      <c r="DE808" s="89"/>
      <c r="DF808" s="89"/>
      <c r="DG808" s="89"/>
      <c r="DH808" s="89"/>
      <c r="DI808" s="89"/>
      <c r="DJ808" s="89"/>
      <c r="DK808" s="89"/>
      <c r="DL808" s="89"/>
      <c r="DM808" s="89"/>
      <c r="DN808" s="89"/>
      <c r="DO808" s="89"/>
      <c r="DP808" s="89"/>
      <c r="DQ808" s="89"/>
      <c r="DR808" s="89"/>
      <c r="DS808" s="89"/>
      <c r="DT808" s="89"/>
      <c r="DU808" s="89"/>
      <c r="DV808" s="89"/>
      <c r="DW808" s="89"/>
      <c r="DX808" s="89"/>
      <c r="DY808" s="89"/>
      <c r="DZ808" s="89"/>
      <c r="EA808" s="90"/>
    </row>
    <row r="809" spans="4:169" x14ac:dyDescent="0.2">
      <c r="BE809" s="81"/>
      <c r="BF809" s="81"/>
      <c r="BG809" s="81"/>
      <c r="DE809" s="81"/>
      <c r="DF809" s="81"/>
      <c r="DG809" s="81"/>
      <c r="DH809" s="81"/>
      <c r="DI809" s="81"/>
      <c r="DJ809" s="81"/>
      <c r="DK809" s="81"/>
      <c r="DL809" s="81"/>
      <c r="DM809" s="81"/>
      <c r="DN809" s="81"/>
      <c r="DO809" s="81"/>
      <c r="DP809" s="81"/>
      <c r="DQ809" s="81"/>
      <c r="DR809" s="81"/>
      <c r="DS809" s="81"/>
      <c r="DT809" s="81"/>
      <c r="DU809" s="81"/>
      <c r="DV809" s="81"/>
      <c r="DW809" s="81"/>
      <c r="DX809" s="81"/>
      <c r="DY809" s="81"/>
      <c r="DZ809" s="81"/>
    </row>
    <row r="812" spans="4:169" x14ac:dyDescent="0.2">
      <c r="BE812" s="81"/>
      <c r="BF812" s="81"/>
      <c r="BG812" s="81"/>
      <c r="DE812" s="81"/>
      <c r="DF812" s="81"/>
      <c r="DG812" s="81"/>
      <c r="DH812" s="81"/>
      <c r="DI812" s="81"/>
      <c r="DJ812" s="81"/>
      <c r="DK812" s="81"/>
      <c r="DL812" s="81"/>
      <c r="DM812" s="81"/>
      <c r="DN812" s="81"/>
      <c r="DO812" s="81"/>
      <c r="DP812" s="81"/>
      <c r="DQ812" s="81"/>
    </row>
    <row r="813" spans="4:169" ht="15.75" thickBot="1" x14ac:dyDescent="0.25">
      <c r="BE813" s="81"/>
      <c r="BF813" s="81"/>
      <c r="BG813" s="81"/>
      <c r="DE813" s="81"/>
      <c r="DF813" s="81"/>
      <c r="DG813" s="81"/>
      <c r="DH813" s="81"/>
      <c r="DI813" s="81"/>
      <c r="DJ813" s="81"/>
      <c r="DK813" s="81"/>
      <c r="DL813" s="81"/>
      <c r="DM813" s="81"/>
      <c r="DN813" s="81"/>
      <c r="DO813" s="81"/>
      <c r="DP813" s="81"/>
      <c r="DQ813" s="81"/>
    </row>
    <row r="814" spans="4:169" ht="21" thickBot="1" x14ac:dyDescent="0.35">
      <c r="D814" s="79" t="s">
        <v>1278</v>
      </c>
      <c r="BE814" s="81"/>
      <c r="BF814" s="81"/>
      <c r="BG814" s="81"/>
      <c r="DD814" s="82"/>
      <c r="DE814" s="83"/>
      <c r="DF814" s="83"/>
      <c r="DG814" s="83"/>
      <c r="DH814" s="83"/>
      <c r="DI814" s="83"/>
      <c r="DJ814" s="83"/>
      <c r="DK814" s="83"/>
      <c r="DL814" s="83"/>
      <c r="DM814" s="83"/>
      <c r="DN814" s="83"/>
      <c r="DO814" s="83"/>
      <c r="DP814" s="83"/>
      <c r="DQ814" s="8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4"/>
    </row>
    <row r="815" spans="4:169" x14ac:dyDescent="0.2">
      <c r="D815" s="2"/>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c r="AA815" s="169"/>
      <c r="AB815" s="169"/>
      <c r="AC815" s="169"/>
      <c r="AD815" s="169"/>
      <c r="AE815" s="169"/>
      <c r="AF815" s="169"/>
      <c r="AG815" s="169"/>
      <c r="AH815" s="169"/>
      <c r="AI815" s="169"/>
      <c r="AJ815" s="169"/>
      <c r="AK815" s="169"/>
      <c r="AL815" s="169"/>
      <c r="AM815" s="169"/>
      <c r="AN815" s="169"/>
      <c r="AO815" s="169"/>
      <c r="AP815" s="169"/>
      <c r="AQ815" s="169"/>
      <c r="AR815" s="169"/>
      <c r="AS815" s="169"/>
      <c r="AT815" s="169"/>
      <c r="AU815" s="169"/>
      <c r="AV815" s="169"/>
      <c r="AW815" s="169"/>
      <c r="AX815" s="169"/>
      <c r="AY815" s="169"/>
      <c r="AZ815" s="169"/>
      <c r="BA815" s="169"/>
      <c r="BB815" s="169"/>
      <c r="BC815" s="169"/>
      <c r="BD815" s="169"/>
      <c r="BE815" s="227"/>
      <c r="BF815" s="227"/>
      <c r="BG815" s="227"/>
      <c r="BH815" s="227"/>
      <c r="BI815" s="227"/>
      <c r="BJ815" s="227"/>
      <c r="BK815" s="227"/>
      <c r="BL815" s="227"/>
      <c r="BM815" s="227"/>
      <c r="BN815" s="227"/>
      <c r="BO815" s="227"/>
      <c r="BP815" s="227"/>
      <c r="BQ815" s="227"/>
      <c r="BR815" s="227"/>
      <c r="BS815" s="227"/>
      <c r="BT815" s="227"/>
      <c r="BU815" s="227"/>
      <c r="BV815" s="227"/>
      <c r="BW815" s="227"/>
      <c r="BX815" s="227"/>
      <c r="BY815" s="227"/>
      <c r="BZ815" s="227"/>
      <c r="CA815" s="227"/>
      <c r="CB815" s="227"/>
      <c r="CC815" s="227"/>
      <c r="CD815" s="227"/>
      <c r="CE815" s="227"/>
      <c r="CF815" s="227"/>
      <c r="CG815" s="227"/>
      <c r="CH815" s="227"/>
      <c r="CI815" s="83"/>
      <c r="CJ815" s="84"/>
      <c r="DD815" s="85"/>
      <c r="DE815" s="86"/>
      <c r="DF815" s="86"/>
      <c r="DG815" s="86"/>
      <c r="DH815" s="86"/>
      <c r="DI815" s="86"/>
      <c r="DJ815" s="86"/>
      <c r="DK815" s="86"/>
      <c r="DL815" s="86"/>
      <c r="DM815" s="86"/>
      <c r="DN815" s="86"/>
      <c r="DO815" s="86"/>
      <c r="DP815" s="86"/>
      <c r="DQ815" s="8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7"/>
    </row>
    <row r="816" spans="4:169" x14ac:dyDescent="0.2">
      <c r="D816" s="5"/>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c r="AA816" s="211"/>
      <c r="AB816" s="211"/>
      <c r="AC816" s="211"/>
      <c r="AD816" s="211"/>
      <c r="AE816" s="211"/>
      <c r="AF816" s="211"/>
      <c r="AG816" s="211"/>
      <c r="AH816" s="211"/>
      <c r="AI816" s="211"/>
      <c r="AJ816" s="211"/>
      <c r="AK816" s="211"/>
      <c r="AL816" s="211"/>
      <c r="AM816" s="211"/>
      <c r="AN816" s="211"/>
      <c r="AO816" s="211"/>
      <c r="AP816" s="211"/>
      <c r="AQ816" s="211"/>
      <c r="AR816" s="211"/>
      <c r="AS816" s="211"/>
      <c r="AT816" s="211"/>
      <c r="AU816" s="211"/>
      <c r="AV816" s="211"/>
      <c r="AW816" s="211"/>
      <c r="AX816" s="211"/>
      <c r="AY816" s="211"/>
      <c r="AZ816" s="211"/>
      <c r="BA816" s="211"/>
      <c r="BB816" s="211"/>
      <c r="BC816" s="211"/>
      <c r="BD816" s="211"/>
      <c r="BE816" s="228"/>
      <c r="BF816" s="228"/>
      <c r="BG816" s="228"/>
      <c r="BH816" s="228"/>
      <c r="BI816" s="228"/>
      <c r="BJ816" s="228"/>
      <c r="BK816" s="228"/>
      <c r="BL816" s="228"/>
      <c r="BM816" s="228"/>
      <c r="BN816" s="228"/>
      <c r="BO816" s="228"/>
      <c r="BP816" s="228"/>
      <c r="BQ816" s="228"/>
      <c r="BR816" s="228"/>
      <c r="BS816" s="228"/>
      <c r="BT816" s="228"/>
      <c r="BU816" s="228"/>
      <c r="BV816" s="228"/>
      <c r="BW816" s="228"/>
      <c r="BX816" s="228"/>
      <c r="BY816" s="228"/>
      <c r="BZ816" s="228"/>
      <c r="CA816" s="228"/>
      <c r="CB816" s="228"/>
      <c r="CC816" s="228"/>
      <c r="CD816" s="228"/>
      <c r="CE816" s="228"/>
      <c r="CF816" s="228"/>
      <c r="CG816" s="228"/>
      <c r="CH816" s="228"/>
      <c r="CI816" s="86"/>
      <c r="CJ816" s="87"/>
      <c r="DD816" s="85"/>
      <c r="DE816" s="86"/>
      <c r="DF816" s="86"/>
      <c r="DG816" s="86"/>
      <c r="DH816" s="86"/>
      <c r="DI816" s="86"/>
      <c r="DJ816" s="86"/>
      <c r="DK816" s="86"/>
      <c r="DL816" s="86"/>
      <c r="DM816" s="86"/>
      <c r="DN816" s="86"/>
      <c r="DO816" s="86"/>
      <c r="DP816" s="86"/>
      <c r="DQ816" s="8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7"/>
    </row>
    <row r="817" spans="4:169" x14ac:dyDescent="0.2">
      <c r="D817" s="5"/>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c r="AA817" s="211"/>
      <c r="AB817" s="211"/>
      <c r="AC817" s="211"/>
      <c r="AD817" s="211"/>
      <c r="AE817" s="211"/>
      <c r="AF817" s="211"/>
      <c r="AG817" s="211"/>
      <c r="AH817" s="211"/>
      <c r="AI817" s="211"/>
      <c r="AJ817" s="211"/>
      <c r="AK817" s="211"/>
      <c r="AL817" s="211"/>
      <c r="AM817" s="211"/>
      <c r="AN817" s="211"/>
      <c r="AO817" s="211"/>
      <c r="AP817" s="211"/>
      <c r="AQ817" s="211"/>
      <c r="AR817" s="211"/>
      <c r="AS817" s="211"/>
      <c r="AT817" s="211"/>
      <c r="AU817" s="211"/>
      <c r="AV817" s="211"/>
      <c r="AW817" s="211"/>
      <c r="AX817" s="211"/>
      <c r="AY817" s="211"/>
      <c r="AZ817" s="211"/>
      <c r="BA817" s="211"/>
      <c r="BB817" s="211"/>
      <c r="BC817" s="211"/>
      <c r="BD817" s="211"/>
      <c r="BE817" s="228"/>
      <c r="BF817" s="228"/>
      <c r="BG817" s="228"/>
      <c r="BH817" s="228"/>
      <c r="BI817" s="228"/>
      <c r="BJ817" s="228"/>
      <c r="BK817" s="228"/>
      <c r="BL817" s="228"/>
      <c r="BM817" s="228"/>
      <c r="BN817" s="228"/>
      <c r="BO817" s="228"/>
      <c r="BP817" s="228"/>
      <c r="BQ817" s="228"/>
      <c r="BR817" s="228"/>
      <c r="BS817" s="228"/>
      <c r="BT817" s="228"/>
      <c r="BU817" s="228"/>
      <c r="BV817" s="228"/>
      <c r="BW817" s="228"/>
      <c r="BX817" s="228"/>
      <c r="BY817" s="228"/>
      <c r="BZ817" s="228"/>
      <c r="CA817" s="228"/>
      <c r="CB817" s="228"/>
      <c r="CC817" s="228"/>
      <c r="CD817" s="228"/>
      <c r="CE817" s="228"/>
      <c r="CF817" s="228"/>
      <c r="CG817" s="228"/>
      <c r="CH817" s="228"/>
      <c r="CI817" s="86"/>
      <c r="CJ817" s="87"/>
      <c r="DD817" s="85"/>
      <c r="DE817" s="86"/>
      <c r="DF817" s="86"/>
      <c r="DG817" s="86"/>
      <c r="DH817" s="86"/>
      <c r="DI817" s="86"/>
      <c r="DJ817" s="86"/>
      <c r="DK817" s="86"/>
      <c r="DL817" s="86"/>
      <c r="DM817" s="86"/>
      <c r="DN817" s="86"/>
      <c r="DO817" s="86"/>
      <c r="DP817" s="86"/>
      <c r="DQ817" s="8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7"/>
    </row>
    <row r="818" spans="4:169" x14ac:dyDescent="0.2">
      <c r="D818" s="5"/>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86"/>
      <c r="BF818" s="86"/>
      <c r="BG818" s="86"/>
      <c r="BH818" s="86"/>
      <c r="BI818" s="86"/>
      <c r="BJ818" s="86"/>
      <c r="BK818" s="86"/>
      <c r="BL818" s="86"/>
      <c r="BM818" s="86"/>
      <c r="BN818" s="86"/>
      <c r="BO818" s="86"/>
      <c r="BP818" s="86"/>
      <c r="BQ818" s="86"/>
      <c r="BR818" s="86"/>
      <c r="BS818" s="86"/>
      <c r="BT818" s="86"/>
      <c r="BU818" s="86"/>
      <c r="BV818" s="86"/>
      <c r="BW818" s="86"/>
      <c r="BX818" s="86"/>
      <c r="BY818" s="86"/>
      <c r="BZ818" s="86"/>
      <c r="CA818" s="86"/>
      <c r="CB818" s="86"/>
      <c r="CC818" s="86"/>
      <c r="CD818" s="86"/>
      <c r="CE818" s="86"/>
      <c r="CF818" s="86"/>
      <c r="CG818" s="86"/>
      <c r="CH818" s="86"/>
      <c r="CI818" s="86"/>
      <c r="CJ818" s="87"/>
      <c r="DD818" s="85"/>
      <c r="DE818" s="86"/>
      <c r="DF818" s="86"/>
      <c r="DG818" s="86"/>
      <c r="DH818" s="86"/>
      <c r="DI818" s="86"/>
      <c r="DJ818" s="86"/>
      <c r="DK818" s="86"/>
      <c r="DL818" s="86"/>
      <c r="DM818" s="86"/>
      <c r="DN818" s="86"/>
      <c r="DO818" s="86"/>
      <c r="DP818" s="86"/>
      <c r="DQ818" s="8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7"/>
    </row>
    <row r="819" spans="4:169" ht="15.75" customHeight="1" x14ac:dyDescent="0.2">
      <c r="D819" s="5"/>
      <c r="E819" s="6"/>
      <c r="F819" s="6"/>
      <c r="G819" s="6"/>
      <c r="H819" s="6"/>
      <c r="I819" s="6"/>
      <c r="J819" s="6"/>
      <c r="K819" s="6"/>
      <c r="L819" s="6"/>
      <c r="M819" s="6"/>
      <c r="N819" s="6"/>
      <c r="O819" s="6"/>
      <c r="P819" s="6"/>
      <c r="Q819" s="6"/>
      <c r="R819" s="6"/>
      <c r="S819" s="6"/>
      <c r="T819" s="484"/>
      <c r="U819" s="484"/>
      <c r="V819" s="484"/>
      <c r="W819" s="484"/>
      <c r="X819" s="484"/>
      <c r="Y819" s="484"/>
      <c r="Z819" s="484"/>
      <c r="AA819" s="484"/>
      <c r="AB819" s="484"/>
      <c r="AC819" s="484"/>
      <c r="AD819" s="484"/>
      <c r="AE819" s="484"/>
      <c r="AF819" s="484"/>
      <c r="AG819" s="484"/>
      <c r="AH819" s="484"/>
      <c r="AI819" s="484"/>
      <c r="AJ819" s="484"/>
      <c r="AK819" s="484"/>
      <c r="AL819" s="484"/>
      <c r="AM819" s="484"/>
      <c r="AN819" s="6"/>
      <c r="AO819" s="6"/>
      <c r="AP819" s="6"/>
      <c r="AQ819" s="6"/>
      <c r="AR819" s="6"/>
      <c r="AS819" s="6"/>
      <c r="AT819" s="6"/>
      <c r="AU819" s="6"/>
      <c r="AV819" s="6"/>
      <c r="AW819" s="6"/>
      <c r="AX819" s="6"/>
      <c r="AY819" s="6"/>
      <c r="AZ819" s="6"/>
      <c r="BA819" s="6"/>
      <c r="BB819" s="6"/>
      <c r="BC819" s="6"/>
      <c r="BD819" s="6"/>
      <c r="BE819" s="86"/>
      <c r="BF819" s="86"/>
      <c r="BG819" s="86"/>
      <c r="BH819" s="86"/>
      <c r="BI819" s="86"/>
      <c r="BJ819" s="86"/>
      <c r="BK819" s="86"/>
      <c r="BL819" s="86"/>
      <c r="BM819" s="86"/>
      <c r="BN819" s="86"/>
      <c r="BO819" s="86"/>
      <c r="BP819" s="86"/>
      <c r="BQ819" s="86"/>
      <c r="BR819" s="86"/>
      <c r="BS819" s="86"/>
      <c r="BT819" s="86"/>
      <c r="BU819" s="86"/>
      <c r="BV819" s="86"/>
      <c r="BW819" s="86"/>
      <c r="BX819" s="86"/>
      <c r="BY819" s="86"/>
      <c r="BZ819" s="86"/>
      <c r="CA819" s="86"/>
      <c r="CB819" s="86"/>
      <c r="CC819" s="86"/>
      <c r="CD819" s="86"/>
      <c r="CE819" s="86"/>
      <c r="CF819" s="86"/>
      <c r="CG819" s="86"/>
      <c r="CH819" s="86"/>
      <c r="CI819" s="86"/>
      <c r="CJ819" s="87"/>
      <c r="DD819" s="85"/>
      <c r="DE819" s="86"/>
      <c r="DF819" s="86"/>
      <c r="DG819" s="86" t="s">
        <v>370</v>
      </c>
      <c r="DH819" s="86"/>
      <c r="DI819" s="86"/>
      <c r="DJ819" s="86"/>
      <c r="DK819" s="86"/>
      <c r="DL819" s="86"/>
      <c r="DM819" s="86"/>
      <c r="DN819" s="86"/>
      <c r="DO819" s="86"/>
      <c r="DP819" s="86"/>
      <c r="DQ819" s="8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7"/>
    </row>
    <row r="820" spans="4:169" x14ac:dyDescent="0.2">
      <c r="D820" s="5"/>
      <c r="E820" s="660" t="s">
        <v>597</v>
      </c>
      <c r="F820" s="660"/>
      <c r="G820" s="660"/>
      <c r="H820" s="660"/>
      <c r="I820" s="660"/>
      <c r="J820" s="660"/>
      <c r="K820" s="660"/>
      <c r="L820" s="660"/>
      <c r="M820" s="660"/>
      <c r="N820" s="660"/>
      <c r="O820" s="660"/>
      <c r="P820" s="660"/>
      <c r="Q820" s="660"/>
      <c r="R820" s="660"/>
      <c r="S820" s="660"/>
      <c r="T820" s="660"/>
      <c r="U820" s="660"/>
      <c r="V820" s="660"/>
      <c r="W820" s="660"/>
      <c r="X820" s="660"/>
      <c r="Y820" s="660"/>
      <c r="Z820" s="660"/>
      <c r="AA820" s="660"/>
      <c r="AB820" s="660"/>
      <c r="AC820" s="660"/>
      <c r="AD820" s="660"/>
      <c r="AE820" s="660"/>
      <c r="AF820" s="660"/>
      <c r="AG820" s="660"/>
      <c r="AH820" s="660"/>
      <c r="AI820" s="660"/>
      <c r="AJ820" s="660"/>
      <c r="AK820" s="660"/>
      <c r="AL820" s="660"/>
      <c r="AM820" s="660"/>
      <c r="AN820" s="660"/>
      <c r="AO820" s="660"/>
      <c r="AP820" s="660"/>
      <c r="AQ820" s="660"/>
      <c r="AR820" s="660"/>
      <c r="AS820" s="660"/>
      <c r="AT820" s="660"/>
      <c r="AU820" s="660"/>
      <c r="AV820" s="660"/>
      <c r="AW820" s="660"/>
      <c r="AX820" s="660"/>
      <c r="AY820" s="660"/>
      <c r="AZ820" s="660"/>
      <c r="BA820" s="660"/>
      <c r="BB820" s="660"/>
      <c r="BC820" s="660"/>
      <c r="BD820" s="660"/>
      <c r="BE820" s="660"/>
      <c r="BF820" s="660"/>
      <c r="BG820" s="660"/>
      <c r="BH820" s="660"/>
      <c r="BI820" s="660"/>
      <c r="BJ820" s="660"/>
      <c r="BK820" s="660"/>
      <c r="BL820" s="660"/>
      <c r="BM820" s="660"/>
      <c r="BN820" s="660"/>
      <c r="BO820" s="660"/>
      <c r="BP820" s="660"/>
      <c r="BQ820" s="660"/>
      <c r="BR820" s="660"/>
      <c r="BS820" s="660"/>
      <c r="BT820" s="660"/>
      <c r="BU820" s="660"/>
      <c r="BV820" s="660"/>
      <c r="BW820" s="660"/>
      <c r="BX820" s="660"/>
      <c r="BY820" s="660"/>
      <c r="BZ820" s="660"/>
      <c r="CA820" s="660"/>
      <c r="CB820" s="660"/>
      <c r="CC820" s="660"/>
      <c r="CD820" s="660"/>
      <c r="CE820" s="660"/>
      <c r="CF820" s="660"/>
      <c r="CG820" s="660"/>
      <c r="CH820" s="660"/>
      <c r="CI820" s="86"/>
      <c r="CJ820" s="87"/>
      <c r="DD820" s="85"/>
      <c r="DE820" s="86"/>
      <c r="DF820" s="86"/>
      <c r="DG820" s="86" t="s">
        <v>371</v>
      </c>
      <c r="DH820" s="86"/>
      <c r="DI820" s="86"/>
      <c r="DJ820" s="86"/>
      <c r="DK820" s="86"/>
      <c r="DL820" s="86"/>
      <c r="DM820" s="86"/>
      <c r="DN820" s="86"/>
      <c r="DO820" s="86"/>
      <c r="DP820" s="86"/>
      <c r="DQ820" s="8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7"/>
    </row>
    <row r="821" spans="4:169" x14ac:dyDescent="0.2">
      <c r="D821" s="5"/>
      <c r="E821" s="660"/>
      <c r="F821" s="660"/>
      <c r="G821" s="660"/>
      <c r="H821" s="660"/>
      <c r="I821" s="660"/>
      <c r="J821" s="660"/>
      <c r="K821" s="660"/>
      <c r="L821" s="660"/>
      <c r="M821" s="660"/>
      <c r="N821" s="660"/>
      <c r="O821" s="660"/>
      <c r="P821" s="660"/>
      <c r="Q821" s="660"/>
      <c r="R821" s="660"/>
      <c r="S821" s="660"/>
      <c r="T821" s="660"/>
      <c r="U821" s="660"/>
      <c r="V821" s="660"/>
      <c r="W821" s="660"/>
      <c r="X821" s="660"/>
      <c r="Y821" s="660"/>
      <c r="Z821" s="660"/>
      <c r="AA821" s="660"/>
      <c r="AB821" s="660"/>
      <c r="AC821" s="660"/>
      <c r="AD821" s="660"/>
      <c r="AE821" s="660"/>
      <c r="AF821" s="660"/>
      <c r="AG821" s="660"/>
      <c r="AH821" s="660"/>
      <c r="AI821" s="660"/>
      <c r="AJ821" s="660"/>
      <c r="AK821" s="660"/>
      <c r="AL821" s="660"/>
      <c r="AM821" s="660"/>
      <c r="AN821" s="660"/>
      <c r="AO821" s="660"/>
      <c r="AP821" s="660"/>
      <c r="AQ821" s="660"/>
      <c r="AR821" s="660"/>
      <c r="AS821" s="660"/>
      <c r="AT821" s="660"/>
      <c r="AU821" s="660"/>
      <c r="AV821" s="660"/>
      <c r="AW821" s="660"/>
      <c r="AX821" s="660"/>
      <c r="AY821" s="660"/>
      <c r="AZ821" s="660"/>
      <c r="BA821" s="660"/>
      <c r="BB821" s="660"/>
      <c r="BC821" s="660"/>
      <c r="BD821" s="660"/>
      <c r="BE821" s="660"/>
      <c r="BF821" s="660"/>
      <c r="BG821" s="660"/>
      <c r="BH821" s="660"/>
      <c r="BI821" s="660"/>
      <c r="BJ821" s="660"/>
      <c r="BK821" s="660"/>
      <c r="BL821" s="660"/>
      <c r="BM821" s="660"/>
      <c r="BN821" s="660"/>
      <c r="BO821" s="660"/>
      <c r="BP821" s="660"/>
      <c r="BQ821" s="660"/>
      <c r="BR821" s="660"/>
      <c r="BS821" s="660"/>
      <c r="BT821" s="660"/>
      <c r="BU821" s="660"/>
      <c r="BV821" s="660"/>
      <c r="BW821" s="660"/>
      <c r="BX821" s="660"/>
      <c r="BY821" s="660"/>
      <c r="BZ821" s="660"/>
      <c r="CA821" s="660"/>
      <c r="CB821" s="660"/>
      <c r="CC821" s="660"/>
      <c r="CD821" s="660"/>
      <c r="CE821" s="660"/>
      <c r="CF821" s="660"/>
      <c r="CG821" s="660"/>
      <c r="CH821" s="660"/>
      <c r="CI821" s="86"/>
      <c r="CJ821" s="87"/>
      <c r="DD821" s="85"/>
      <c r="DE821" s="86"/>
      <c r="DF821" s="86"/>
      <c r="DG821" s="86" t="s">
        <v>373</v>
      </c>
      <c r="DH821" s="86"/>
      <c r="DI821" s="86"/>
      <c r="DJ821" s="86"/>
      <c r="DK821" s="86"/>
      <c r="DL821" s="86"/>
      <c r="DM821" s="86"/>
      <c r="DN821" s="86"/>
      <c r="DO821" s="86"/>
      <c r="DP821" s="86"/>
      <c r="DQ821" s="8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7"/>
    </row>
    <row r="822" spans="4:169" x14ac:dyDescent="0.2">
      <c r="D822" s="5"/>
      <c r="E822" s="660"/>
      <c r="F822" s="660"/>
      <c r="G822" s="660"/>
      <c r="H822" s="660"/>
      <c r="I822" s="660"/>
      <c r="J822" s="660"/>
      <c r="K822" s="660"/>
      <c r="L822" s="660"/>
      <c r="M822" s="660"/>
      <c r="N822" s="660"/>
      <c r="O822" s="660"/>
      <c r="P822" s="660"/>
      <c r="Q822" s="660"/>
      <c r="R822" s="660"/>
      <c r="S822" s="660"/>
      <c r="T822" s="660"/>
      <c r="U822" s="660"/>
      <c r="V822" s="660"/>
      <c r="W822" s="660"/>
      <c r="X822" s="660"/>
      <c r="Y822" s="660"/>
      <c r="Z822" s="660"/>
      <c r="AA822" s="660"/>
      <c r="AB822" s="660"/>
      <c r="AC822" s="660"/>
      <c r="AD822" s="660"/>
      <c r="AE822" s="660"/>
      <c r="AF822" s="660"/>
      <c r="AG822" s="660"/>
      <c r="AH822" s="660"/>
      <c r="AI822" s="660"/>
      <c r="AJ822" s="660"/>
      <c r="AK822" s="660"/>
      <c r="AL822" s="660"/>
      <c r="AM822" s="660"/>
      <c r="AN822" s="660"/>
      <c r="AO822" s="660"/>
      <c r="AP822" s="660"/>
      <c r="AQ822" s="660"/>
      <c r="AR822" s="660"/>
      <c r="AS822" s="660"/>
      <c r="AT822" s="660"/>
      <c r="AU822" s="660"/>
      <c r="AV822" s="660"/>
      <c r="AW822" s="660"/>
      <c r="AX822" s="660"/>
      <c r="AY822" s="660"/>
      <c r="AZ822" s="660"/>
      <c r="BA822" s="660"/>
      <c r="BB822" s="660"/>
      <c r="BC822" s="660"/>
      <c r="BD822" s="660"/>
      <c r="BE822" s="660"/>
      <c r="BF822" s="660"/>
      <c r="BG822" s="660"/>
      <c r="BH822" s="660"/>
      <c r="BI822" s="660"/>
      <c r="BJ822" s="660"/>
      <c r="BK822" s="660"/>
      <c r="BL822" s="660"/>
      <c r="BM822" s="660"/>
      <c r="BN822" s="660"/>
      <c r="BO822" s="660"/>
      <c r="BP822" s="660"/>
      <c r="BQ822" s="660"/>
      <c r="BR822" s="660"/>
      <c r="BS822" s="660"/>
      <c r="BT822" s="660"/>
      <c r="BU822" s="660"/>
      <c r="BV822" s="660"/>
      <c r="BW822" s="660"/>
      <c r="BX822" s="660"/>
      <c r="BY822" s="660"/>
      <c r="BZ822" s="660"/>
      <c r="CA822" s="660"/>
      <c r="CB822" s="660"/>
      <c r="CC822" s="660"/>
      <c r="CD822" s="660"/>
      <c r="CE822" s="660"/>
      <c r="CF822" s="660"/>
      <c r="CG822" s="660"/>
      <c r="CH822" s="660"/>
      <c r="CI822" s="86"/>
      <c r="CJ822" s="87"/>
      <c r="DD822" s="85"/>
      <c r="DE822" s="86"/>
      <c r="DF822" s="86"/>
      <c r="DG822" s="86" t="s">
        <v>374</v>
      </c>
      <c r="DH822" s="86"/>
      <c r="DI822" s="86"/>
      <c r="DJ822" s="86"/>
      <c r="DK822" s="86"/>
      <c r="DL822" s="86"/>
      <c r="DM822" s="86"/>
      <c r="DN822" s="86"/>
      <c r="DO822" s="86"/>
      <c r="DP822" s="86"/>
      <c r="DQ822" s="8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7"/>
    </row>
    <row r="823" spans="4:169" x14ac:dyDescent="0.2">
      <c r="D823" s="5"/>
      <c r="E823" s="660"/>
      <c r="F823" s="660"/>
      <c r="G823" s="660"/>
      <c r="H823" s="660"/>
      <c r="I823" s="660"/>
      <c r="J823" s="660"/>
      <c r="K823" s="660"/>
      <c r="L823" s="660"/>
      <c r="M823" s="660"/>
      <c r="N823" s="660"/>
      <c r="O823" s="660"/>
      <c r="P823" s="660"/>
      <c r="Q823" s="660"/>
      <c r="R823" s="660"/>
      <c r="S823" s="660"/>
      <c r="T823" s="660"/>
      <c r="U823" s="660"/>
      <c r="V823" s="660"/>
      <c r="W823" s="660"/>
      <c r="X823" s="660"/>
      <c r="Y823" s="660"/>
      <c r="Z823" s="660"/>
      <c r="AA823" s="660"/>
      <c r="AB823" s="660"/>
      <c r="AC823" s="660"/>
      <c r="AD823" s="660"/>
      <c r="AE823" s="660"/>
      <c r="AF823" s="660"/>
      <c r="AG823" s="660"/>
      <c r="AH823" s="660"/>
      <c r="AI823" s="660"/>
      <c r="AJ823" s="660"/>
      <c r="AK823" s="660"/>
      <c r="AL823" s="660"/>
      <c r="AM823" s="660"/>
      <c r="AN823" s="660"/>
      <c r="AO823" s="660"/>
      <c r="AP823" s="660"/>
      <c r="AQ823" s="660"/>
      <c r="AR823" s="660"/>
      <c r="AS823" s="660"/>
      <c r="AT823" s="660"/>
      <c r="AU823" s="660"/>
      <c r="AV823" s="660"/>
      <c r="AW823" s="660"/>
      <c r="AX823" s="660"/>
      <c r="AY823" s="660"/>
      <c r="AZ823" s="660"/>
      <c r="BA823" s="660"/>
      <c r="BB823" s="660"/>
      <c r="BC823" s="660"/>
      <c r="BD823" s="660"/>
      <c r="BE823" s="660"/>
      <c r="BF823" s="660"/>
      <c r="BG823" s="660"/>
      <c r="BH823" s="660"/>
      <c r="BI823" s="660"/>
      <c r="BJ823" s="660"/>
      <c r="BK823" s="660"/>
      <c r="BL823" s="660"/>
      <c r="BM823" s="660"/>
      <c r="BN823" s="660"/>
      <c r="BO823" s="660"/>
      <c r="BP823" s="660"/>
      <c r="BQ823" s="660"/>
      <c r="BR823" s="660"/>
      <c r="BS823" s="660"/>
      <c r="BT823" s="660"/>
      <c r="BU823" s="660"/>
      <c r="BV823" s="660"/>
      <c r="BW823" s="660"/>
      <c r="BX823" s="660"/>
      <c r="BY823" s="660"/>
      <c r="BZ823" s="660"/>
      <c r="CA823" s="660"/>
      <c r="CB823" s="660"/>
      <c r="CC823" s="660"/>
      <c r="CD823" s="660"/>
      <c r="CE823" s="660"/>
      <c r="CF823" s="660"/>
      <c r="CG823" s="660"/>
      <c r="CH823" s="660"/>
      <c r="CI823" s="86"/>
      <c r="CJ823" s="87"/>
      <c r="DD823" s="85"/>
      <c r="DE823" s="86"/>
      <c r="DF823" s="86"/>
      <c r="DG823" s="86" t="s">
        <v>375</v>
      </c>
      <c r="DH823" s="86"/>
      <c r="DI823" s="86"/>
      <c r="DJ823" s="86"/>
      <c r="DK823" s="86"/>
      <c r="DL823" s="86"/>
      <c r="DM823" s="86"/>
      <c r="DN823" s="86"/>
      <c r="DO823" s="86"/>
      <c r="DP823" s="86"/>
      <c r="DQ823" s="8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7"/>
    </row>
    <row r="824" spans="4:169" x14ac:dyDescent="0.2">
      <c r="D824" s="5"/>
      <c r="E824" s="660"/>
      <c r="F824" s="660"/>
      <c r="G824" s="660"/>
      <c r="H824" s="660"/>
      <c r="I824" s="660"/>
      <c r="J824" s="660"/>
      <c r="K824" s="660"/>
      <c r="L824" s="660"/>
      <c r="M824" s="660"/>
      <c r="N824" s="660"/>
      <c r="O824" s="660"/>
      <c r="P824" s="660"/>
      <c r="Q824" s="660"/>
      <c r="R824" s="660"/>
      <c r="S824" s="660"/>
      <c r="T824" s="660"/>
      <c r="U824" s="660"/>
      <c r="V824" s="660"/>
      <c r="W824" s="660"/>
      <c r="X824" s="660"/>
      <c r="Y824" s="660"/>
      <c r="Z824" s="660"/>
      <c r="AA824" s="660"/>
      <c r="AB824" s="660"/>
      <c r="AC824" s="660"/>
      <c r="AD824" s="660"/>
      <c r="AE824" s="660"/>
      <c r="AF824" s="660"/>
      <c r="AG824" s="660"/>
      <c r="AH824" s="660"/>
      <c r="AI824" s="660"/>
      <c r="AJ824" s="660"/>
      <c r="AK824" s="660"/>
      <c r="AL824" s="660"/>
      <c r="AM824" s="660"/>
      <c r="AN824" s="660"/>
      <c r="AO824" s="660"/>
      <c r="AP824" s="660"/>
      <c r="AQ824" s="660"/>
      <c r="AR824" s="660"/>
      <c r="AS824" s="660"/>
      <c r="AT824" s="660"/>
      <c r="AU824" s="660"/>
      <c r="AV824" s="660"/>
      <c r="AW824" s="660"/>
      <c r="AX824" s="660"/>
      <c r="AY824" s="660"/>
      <c r="AZ824" s="660"/>
      <c r="BA824" s="660"/>
      <c r="BB824" s="660"/>
      <c r="BC824" s="660"/>
      <c r="BD824" s="660"/>
      <c r="BE824" s="660"/>
      <c r="BF824" s="660"/>
      <c r="BG824" s="660"/>
      <c r="BH824" s="660"/>
      <c r="BI824" s="660"/>
      <c r="BJ824" s="660"/>
      <c r="BK824" s="660"/>
      <c r="BL824" s="660"/>
      <c r="BM824" s="660"/>
      <c r="BN824" s="660"/>
      <c r="BO824" s="660"/>
      <c r="BP824" s="660"/>
      <c r="BQ824" s="660"/>
      <c r="BR824" s="660"/>
      <c r="BS824" s="660"/>
      <c r="BT824" s="660"/>
      <c r="BU824" s="660"/>
      <c r="BV824" s="660"/>
      <c r="BW824" s="660"/>
      <c r="BX824" s="660"/>
      <c r="BY824" s="660"/>
      <c r="BZ824" s="660"/>
      <c r="CA824" s="660"/>
      <c r="CB824" s="660"/>
      <c r="CC824" s="660"/>
      <c r="CD824" s="660"/>
      <c r="CE824" s="660"/>
      <c r="CF824" s="660"/>
      <c r="CG824" s="660"/>
      <c r="CH824" s="660"/>
      <c r="CI824" s="86"/>
      <c r="CJ824" s="87"/>
      <c r="DD824" s="85"/>
      <c r="DE824" s="86"/>
      <c r="DF824" s="86"/>
      <c r="DG824" s="86"/>
      <c r="DH824" s="86" t="s">
        <v>376</v>
      </c>
      <c r="DI824" s="86"/>
      <c r="DJ824" s="86"/>
      <c r="DK824" s="86"/>
      <c r="DL824" s="86"/>
      <c r="DM824" s="86"/>
      <c r="DN824" s="86"/>
      <c r="DO824" s="86"/>
      <c r="DP824" s="86"/>
      <c r="DQ824" s="8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7"/>
    </row>
    <row r="825" spans="4:169" ht="20.25" x14ac:dyDescent="0.3">
      <c r="D825" s="5"/>
      <c r="E825" s="109"/>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86"/>
      <c r="BF825" s="86"/>
      <c r="BG825" s="86" t="s">
        <v>58</v>
      </c>
      <c r="BH825" s="86"/>
      <c r="BI825" s="86"/>
      <c r="BJ825" s="86"/>
      <c r="BK825" s="86"/>
      <c r="BL825" s="86"/>
      <c r="BM825" s="86"/>
      <c r="BN825" s="86"/>
      <c r="BO825" s="86"/>
      <c r="BP825" s="86"/>
      <c r="BQ825" s="86"/>
      <c r="BR825" s="86"/>
      <c r="BS825" s="86"/>
      <c r="BT825" s="86"/>
      <c r="BU825" s="86"/>
      <c r="BV825" s="86"/>
      <c r="BW825" s="86"/>
      <c r="BX825" s="86"/>
      <c r="BY825" s="86"/>
      <c r="BZ825" s="86"/>
      <c r="CA825" s="86"/>
      <c r="CB825" s="86"/>
      <c r="CC825" s="86"/>
      <c r="CD825" s="86"/>
      <c r="CE825" s="86"/>
      <c r="CF825" s="86"/>
      <c r="CG825" s="86"/>
      <c r="CH825" s="86"/>
      <c r="CI825" s="86"/>
      <c r="CJ825" s="87"/>
      <c r="DD825" s="85"/>
      <c r="DE825" s="86"/>
      <c r="DF825" s="86"/>
      <c r="DG825" s="86"/>
      <c r="DH825" s="86" t="s">
        <v>377</v>
      </c>
      <c r="DI825" s="86"/>
      <c r="DJ825" s="86"/>
      <c r="DK825" s="86"/>
      <c r="DL825" s="86"/>
      <c r="DM825" s="86"/>
      <c r="DN825" s="86"/>
      <c r="DO825" s="86"/>
      <c r="DP825" s="86"/>
      <c r="DQ825" s="8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7"/>
    </row>
    <row r="826" spans="4:169" s="117" customFormat="1" x14ac:dyDescent="0.2">
      <c r="D826" s="110"/>
      <c r="E826" s="478" t="s">
        <v>54</v>
      </c>
      <c r="F826" s="479"/>
      <c r="G826" s="479"/>
      <c r="H826" s="479"/>
      <c r="I826" s="479"/>
      <c r="J826" s="479"/>
      <c r="K826" s="479"/>
      <c r="L826" s="479"/>
      <c r="M826" s="479"/>
      <c r="N826" s="480"/>
      <c r="O826" s="481" t="s">
        <v>28</v>
      </c>
      <c r="P826" s="481"/>
      <c r="Q826" s="481"/>
      <c r="R826" s="481"/>
      <c r="S826" s="481"/>
      <c r="T826" s="478" t="s">
        <v>53</v>
      </c>
      <c r="U826" s="479"/>
      <c r="V826" s="479"/>
      <c r="W826" s="479"/>
      <c r="X826" s="480"/>
      <c r="Y826" s="478" t="s">
        <v>42</v>
      </c>
      <c r="Z826" s="479"/>
      <c r="AA826" s="479"/>
      <c r="AB826" s="479"/>
      <c r="AC826" s="479"/>
      <c r="AD826" s="479"/>
      <c r="AE826" s="479"/>
      <c r="AF826" s="479"/>
      <c r="AG826" s="479"/>
      <c r="AH826" s="479"/>
      <c r="AI826" s="480"/>
      <c r="AJ826" s="478" t="s">
        <v>47</v>
      </c>
      <c r="AK826" s="479"/>
      <c r="AL826" s="479"/>
      <c r="AM826" s="479"/>
      <c r="AN826" s="480"/>
      <c r="AO826" s="478" t="s">
        <v>43</v>
      </c>
      <c r="AP826" s="479"/>
      <c r="AQ826" s="479"/>
      <c r="AR826" s="479"/>
      <c r="AS826" s="480"/>
      <c r="AT826" s="478" t="s">
        <v>44</v>
      </c>
      <c r="AU826" s="479"/>
      <c r="AV826" s="479"/>
      <c r="AW826" s="479"/>
      <c r="AX826" s="480"/>
      <c r="AY826" s="478" t="s">
        <v>45</v>
      </c>
      <c r="AZ826" s="479"/>
      <c r="BA826" s="479"/>
      <c r="BB826" s="479"/>
      <c r="BC826" s="480"/>
      <c r="BD826" s="478" t="s">
        <v>46</v>
      </c>
      <c r="BE826" s="479"/>
      <c r="BF826" s="479"/>
      <c r="BG826" s="479"/>
      <c r="BH826" s="480"/>
      <c r="BI826" s="475" t="s">
        <v>57</v>
      </c>
      <c r="BJ826" s="475"/>
      <c r="BK826" s="475"/>
      <c r="BL826" s="475"/>
      <c r="BM826" s="475"/>
      <c r="BN826" s="475"/>
      <c r="BO826" s="475"/>
      <c r="BP826" s="475"/>
      <c r="BQ826" s="475"/>
      <c r="BR826" s="475"/>
      <c r="BS826" s="475"/>
      <c r="BT826" s="476" t="s">
        <v>378</v>
      </c>
      <c r="BU826" s="477"/>
      <c r="BV826" s="477"/>
      <c r="BW826" s="477"/>
      <c r="BX826" s="477"/>
      <c r="BY826" s="476" t="s">
        <v>379</v>
      </c>
      <c r="BZ826" s="477"/>
      <c r="CA826" s="477"/>
      <c r="CB826" s="477"/>
      <c r="CC826" s="477"/>
      <c r="CD826" s="476" t="s">
        <v>296</v>
      </c>
      <c r="CE826" s="659"/>
      <c r="CF826" s="476" t="s">
        <v>372</v>
      </c>
      <c r="CG826" s="477"/>
      <c r="CH826" s="659"/>
      <c r="CI826" s="111"/>
      <c r="CJ826" s="112"/>
      <c r="CK826" s="113"/>
      <c r="CL826" s="113"/>
      <c r="CM826" s="113"/>
      <c r="CN826" s="113"/>
      <c r="CO826" s="113"/>
      <c r="CP826" s="113"/>
      <c r="CQ826" s="113"/>
      <c r="CR826" s="113"/>
      <c r="CS826" s="113"/>
      <c r="CT826" s="113"/>
      <c r="CU826" s="113"/>
      <c r="CV826" s="113"/>
      <c r="CW826" s="113"/>
      <c r="CX826" s="113"/>
      <c r="CY826" s="113"/>
      <c r="CZ826" s="113"/>
      <c r="DA826" s="113"/>
      <c r="DB826" s="113"/>
      <c r="DC826" s="113"/>
      <c r="DD826" s="114"/>
      <c r="DE826" s="111"/>
      <c r="DF826" s="111"/>
      <c r="DG826" s="111"/>
      <c r="DH826" s="115" t="s">
        <v>380</v>
      </c>
      <c r="DI826" s="111"/>
      <c r="DJ826" s="111"/>
      <c r="DK826" s="111"/>
      <c r="DL826" s="111"/>
      <c r="DM826" s="111"/>
      <c r="DN826" s="111"/>
      <c r="DO826" s="111"/>
      <c r="DP826" s="111"/>
      <c r="DQ826" s="111"/>
      <c r="DR826" s="111"/>
      <c r="DS826" s="69"/>
      <c r="DT826" s="69"/>
      <c r="DU826" s="69"/>
      <c r="DV826" s="69"/>
      <c r="DW826" s="69"/>
      <c r="DX826" s="69"/>
      <c r="DY826" s="69"/>
      <c r="DZ826" s="69"/>
      <c r="EA826" s="69"/>
      <c r="EB826" s="69"/>
      <c r="EC826" s="69"/>
      <c r="ED826" s="69"/>
      <c r="EE826" s="69"/>
      <c r="EF826" s="69"/>
      <c r="EG826" s="69"/>
      <c r="EH826" s="69"/>
      <c r="EI826" s="69"/>
      <c r="EJ826" s="69"/>
      <c r="EK826" s="69"/>
      <c r="EL826" s="69"/>
      <c r="EM826" s="69"/>
      <c r="EN826" s="69"/>
      <c r="EO826" s="69"/>
      <c r="EP826" s="69"/>
      <c r="EQ826" s="69"/>
      <c r="ER826" s="69"/>
      <c r="ES826" s="69"/>
      <c r="ET826" s="69"/>
      <c r="EU826" s="69"/>
      <c r="EV826" s="69"/>
      <c r="EW826" s="69"/>
      <c r="EX826" s="69"/>
      <c r="EY826" s="69"/>
      <c r="EZ826" s="69"/>
      <c r="FA826" s="69"/>
      <c r="FB826" s="69"/>
      <c r="FC826" s="69"/>
      <c r="FD826" s="69"/>
      <c r="FE826" s="69"/>
      <c r="FF826" s="69"/>
      <c r="FG826" s="69"/>
      <c r="FH826" s="69"/>
      <c r="FI826" s="69"/>
      <c r="FJ826" s="69"/>
      <c r="FK826" s="69"/>
      <c r="FL826" s="69"/>
      <c r="FM826" s="116"/>
    </row>
    <row r="827" spans="4:169" x14ac:dyDescent="0.2">
      <c r="D827" s="5"/>
      <c r="E827" s="467" t="s">
        <v>56</v>
      </c>
      <c r="F827" s="468"/>
      <c r="G827" s="468"/>
      <c r="H827" s="468"/>
      <c r="I827" s="468"/>
      <c r="J827" s="468"/>
      <c r="K827" s="468"/>
      <c r="L827" s="468"/>
      <c r="M827" s="468"/>
      <c r="N827" s="469"/>
      <c r="O827" s="470" t="s">
        <v>38</v>
      </c>
      <c r="P827" s="470"/>
      <c r="Q827" s="470"/>
      <c r="R827" s="470"/>
      <c r="S827" s="470"/>
      <c r="T827" s="467" t="s">
        <v>55</v>
      </c>
      <c r="U827" s="468"/>
      <c r="V827" s="468"/>
      <c r="W827" s="468"/>
      <c r="X827" s="469"/>
      <c r="Y827" s="121"/>
      <c r="Z827" s="122"/>
      <c r="AA827" s="122"/>
      <c r="AB827" s="122"/>
      <c r="AC827" s="122"/>
      <c r="AD827" s="122"/>
      <c r="AE827" s="122"/>
      <c r="AF827" s="122"/>
      <c r="AG827" s="122"/>
      <c r="AH827" s="122"/>
      <c r="AI827" s="123"/>
      <c r="AJ827" s="118"/>
      <c r="AK827" s="119"/>
      <c r="AL827" s="119"/>
      <c r="AM827" s="119"/>
      <c r="AN827" s="120"/>
      <c r="AO827" s="118"/>
      <c r="AP827" s="119"/>
      <c r="AQ827" s="119"/>
      <c r="AR827" s="119"/>
      <c r="AS827" s="120"/>
      <c r="AT827" s="118"/>
      <c r="AU827" s="119"/>
      <c r="AV827" s="119"/>
      <c r="AW827" s="119"/>
      <c r="AX827" s="120"/>
      <c r="AY827" s="118"/>
      <c r="AZ827" s="119"/>
      <c r="BA827" s="119"/>
      <c r="BB827" s="119"/>
      <c r="BC827" s="120"/>
      <c r="BD827" s="118"/>
      <c r="BE827" s="119"/>
      <c r="BF827" s="119"/>
      <c r="BG827" s="119"/>
      <c r="BH827" s="120"/>
      <c r="BI827" s="471"/>
      <c r="BJ827" s="471"/>
      <c r="BK827" s="471"/>
      <c r="BL827" s="471"/>
      <c r="BM827" s="471"/>
      <c r="BN827" s="471"/>
      <c r="BO827" s="471"/>
      <c r="BP827" s="471"/>
      <c r="BQ827" s="471"/>
      <c r="BR827" s="471"/>
      <c r="BS827" s="471"/>
      <c r="BT827" s="472"/>
      <c r="BU827" s="473"/>
      <c r="BV827" s="473"/>
      <c r="BW827" s="473"/>
      <c r="BX827" s="473"/>
      <c r="BY827" s="474">
        <f>SUM(BY828:CC829)</f>
        <v>1.1600000000000001</v>
      </c>
      <c r="BZ827" s="473"/>
      <c r="CA827" s="473"/>
      <c r="CB827" s="473"/>
      <c r="CC827" s="473"/>
      <c r="CD827" s="472"/>
      <c r="CE827" s="658"/>
      <c r="CF827" s="472"/>
      <c r="CG827" s="473"/>
      <c r="CH827" s="658"/>
      <c r="CI827" s="86"/>
      <c r="CJ827" s="87"/>
      <c r="DD827" s="85"/>
      <c r="DE827" s="86"/>
      <c r="DF827" s="86"/>
      <c r="DG827" s="86"/>
      <c r="DH827" s="92" t="s">
        <v>381</v>
      </c>
      <c r="DI827" s="86"/>
      <c r="DJ827" s="86"/>
      <c r="DK827" s="86"/>
      <c r="DL827" s="86"/>
      <c r="DM827" s="86"/>
      <c r="DN827" s="86"/>
      <c r="DO827" s="86"/>
      <c r="DP827" s="86"/>
      <c r="DQ827" s="86"/>
      <c r="DR827" s="8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7"/>
    </row>
    <row r="828" spans="4:169" x14ac:dyDescent="0.2">
      <c r="D828" s="5"/>
      <c r="E828" s="429"/>
      <c r="F828" s="429"/>
      <c r="G828" s="429"/>
      <c r="H828" s="429"/>
      <c r="I828" s="429"/>
      <c r="J828" s="429"/>
      <c r="K828" s="429"/>
      <c r="L828" s="429"/>
      <c r="M828" s="429"/>
      <c r="N828" s="429"/>
      <c r="O828" s="429"/>
      <c r="P828" s="429"/>
      <c r="Q828" s="429"/>
      <c r="R828" s="429"/>
      <c r="S828" s="429"/>
      <c r="T828" s="429"/>
      <c r="U828" s="429"/>
      <c r="V828" s="429"/>
      <c r="W828" s="429"/>
      <c r="X828" s="429"/>
      <c r="Y828" s="441" t="s">
        <v>18</v>
      </c>
      <c r="Z828" s="442"/>
      <c r="AA828" s="442"/>
      <c r="AB828" s="442"/>
      <c r="AC828" s="442"/>
      <c r="AD828" s="442"/>
      <c r="AE828" s="442"/>
      <c r="AF828" s="442"/>
      <c r="AG828" s="442"/>
      <c r="AH828" s="442"/>
      <c r="AI828" s="443"/>
      <c r="AJ828" s="441" t="s">
        <v>19</v>
      </c>
      <c r="AK828" s="442"/>
      <c r="AL828" s="442"/>
      <c r="AM828" s="442"/>
      <c r="AN828" s="443"/>
      <c r="AO828" s="426">
        <v>5</v>
      </c>
      <c r="AP828" s="427"/>
      <c r="AQ828" s="427"/>
      <c r="AR828" s="427"/>
      <c r="AS828" s="428"/>
      <c r="AT828" s="426">
        <v>10</v>
      </c>
      <c r="AU828" s="427"/>
      <c r="AV828" s="427"/>
      <c r="AW828" s="427"/>
      <c r="AX828" s="428"/>
      <c r="AY828" s="365" t="s">
        <v>48</v>
      </c>
      <c r="AZ828" s="366"/>
      <c r="BA828" s="366"/>
      <c r="BB828" s="366"/>
      <c r="BC828" s="367"/>
      <c r="BD828" s="464">
        <v>0.2</v>
      </c>
      <c r="BE828" s="465"/>
      <c r="BF828" s="465"/>
      <c r="BG828" s="465"/>
      <c r="BH828" s="466"/>
      <c r="BI828" s="456">
        <v>6</v>
      </c>
      <c r="BJ828" s="456"/>
      <c r="BK828" s="456"/>
      <c r="BL828" s="456"/>
      <c r="BM828" s="456"/>
      <c r="BN828" s="456"/>
      <c r="BO828" s="456"/>
      <c r="BP828" s="456"/>
      <c r="BQ828" s="456"/>
      <c r="BR828" s="456"/>
      <c r="BS828" s="456"/>
      <c r="BT828" s="457">
        <f xml:space="preserve"> IF(BI828&lt;AO828, 0,  IF(BI828/AT828 &gt; 1,1, BI828/AT828))</f>
        <v>0.6</v>
      </c>
      <c r="BU828" s="458"/>
      <c r="BV828" s="458"/>
      <c r="BW828" s="458"/>
      <c r="BX828" s="458"/>
      <c r="BY828" s="460">
        <f>BT828*BD828</f>
        <v>0.12</v>
      </c>
      <c r="BZ828" s="418"/>
      <c r="CA828" s="418"/>
      <c r="CB828" s="418"/>
      <c r="CC828" s="418"/>
      <c r="CD828" s="417"/>
      <c r="CE828" s="419"/>
      <c r="CF828" s="417"/>
      <c r="CG828" s="418"/>
      <c r="CH828" s="419"/>
      <c r="CI828" s="86"/>
      <c r="CJ828" s="87"/>
      <c r="DD828" s="85"/>
      <c r="DE828" s="86"/>
      <c r="DF828" s="86"/>
      <c r="DG828" s="86"/>
      <c r="DH828" s="92" t="s">
        <v>382</v>
      </c>
      <c r="DI828" s="86"/>
      <c r="DJ828" s="86"/>
      <c r="DK828" s="86"/>
      <c r="DL828" s="86"/>
      <c r="DM828" s="86"/>
      <c r="DN828" s="86"/>
      <c r="DO828" s="86"/>
      <c r="DP828" s="86"/>
      <c r="DQ828" s="86"/>
      <c r="DR828" s="8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7"/>
    </row>
    <row r="829" spans="4:169" x14ac:dyDescent="0.2">
      <c r="D829" s="5"/>
      <c r="E829" s="429"/>
      <c r="F829" s="429"/>
      <c r="G829" s="429"/>
      <c r="H829" s="429"/>
      <c r="I829" s="429"/>
      <c r="J829" s="429"/>
      <c r="K829" s="429"/>
      <c r="L829" s="429"/>
      <c r="M829" s="429"/>
      <c r="N829" s="429"/>
      <c r="O829" s="429"/>
      <c r="P829" s="429"/>
      <c r="Q829" s="429"/>
      <c r="R829" s="429"/>
      <c r="S829" s="429"/>
      <c r="T829" s="429"/>
      <c r="U829" s="429"/>
      <c r="V829" s="429"/>
      <c r="W829" s="429"/>
      <c r="X829" s="429"/>
      <c r="Y829" s="441" t="s">
        <v>22</v>
      </c>
      <c r="Z829" s="442"/>
      <c r="AA829" s="442"/>
      <c r="AB829" s="442"/>
      <c r="AC829" s="442"/>
      <c r="AD829" s="442"/>
      <c r="AE829" s="442"/>
      <c r="AF829" s="442"/>
      <c r="AG829" s="442"/>
      <c r="AH829" s="442"/>
      <c r="AI829" s="443"/>
      <c r="AJ829" s="441" t="s">
        <v>23</v>
      </c>
      <c r="AK829" s="442"/>
      <c r="AL829" s="442"/>
      <c r="AM829" s="442"/>
      <c r="AN829" s="443"/>
      <c r="AO829" s="426">
        <v>500000000</v>
      </c>
      <c r="AP829" s="427"/>
      <c r="AQ829" s="427"/>
      <c r="AR829" s="427"/>
      <c r="AS829" s="428"/>
      <c r="AT829" s="426">
        <v>1000000000</v>
      </c>
      <c r="AU829" s="427"/>
      <c r="AV829" s="427"/>
      <c r="AW829" s="427"/>
      <c r="AX829" s="428"/>
      <c r="AY829" s="365" t="s">
        <v>49</v>
      </c>
      <c r="AZ829" s="366"/>
      <c r="BA829" s="366"/>
      <c r="BB829" s="366"/>
      <c r="BC829" s="367"/>
      <c r="BD829" s="464">
        <v>0.8</v>
      </c>
      <c r="BE829" s="465"/>
      <c r="BF829" s="465"/>
      <c r="BG829" s="465"/>
      <c r="BH829" s="466"/>
      <c r="BI829" s="456">
        <v>1300000000</v>
      </c>
      <c r="BJ829" s="456"/>
      <c r="BK829" s="456"/>
      <c r="BL829" s="456"/>
      <c r="BM829" s="456"/>
      <c r="BN829" s="456"/>
      <c r="BO829" s="456"/>
      <c r="BP829" s="456"/>
      <c r="BQ829" s="456"/>
      <c r="BR829" s="456"/>
      <c r="BS829" s="456"/>
      <c r="BT829" s="457">
        <f>BI829/AT829</f>
        <v>1.3</v>
      </c>
      <c r="BU829" s="458"/>
      <c r="BV829" s="458"/>
      <c r="BW829" s="458"/>
      <c r="BX829" s="458"/>
      <c r="BY829" s="460">
        <f>BT829*BD829</f>
        <v>1.04</v>
      </c>
      <c r="BZ829" s="418"/>
      <c r="CA829" s="418"/>
      <c r="CB829" s="418"/>
      <c r="CC829" s="418"/>
      <c r="CD829" s="417"/>
      <c r="CE829" s="419"/>
      <c r="CF829" s="417"/>
      <c r="CG829" s="418"/>
      <c r="CH829" s="419"/>
      <c r="CI829" s="86"/>
      <c r="CJ829" s="87"/>
      <c r="DD829" s="85"/>
      <c r="DE829" s="86"/>
      <c r="DF829" s="86"/>
      <c r="DG829" s="86"/>
      <c r="DH829" s="86" t="s">
        <v>383</v>
      </c>
      <c r="DI829" s="86"/>
      <c r="DJ829" s="86"/>
      <c r="DK829" s="86"/>
      <c r="DL829" s="86"/>
      <c r="DM829" s="86"/>
      <c r="DN829" s="86"/>
      <c r="DO829" s="86"/>
      <c r="DP829" s="86"/>
      <c r="DQ829" s="86"/>
      <c r="DR829" s="8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7"/>
    </row>
    <row r="830" spans="4:169" x14ac:dyDescent="0.2">
      <c r="D830" s="5"/>
      <c r="E830" s="365"/>
      <c r="F830" s="366"/>
      <c r="G830" s="366"/>
      <c r="H830" s="366"/>
      <c r="I830" s="366"/>
      <c r="J830" s="366"/>
      <c r="K830" s="366"/>
      <c r="L830" s="366"/>
      <c r="M830" s="366"/>
      <c r="N830" s="367"/>
      <c r="O830" s="429"/>
      <c r="P830" s="429"/>
      <c r="Q830" s="429"/>
      <c r="R830" s="429"/>
      <c r="S830" s="429"/>
      <c r="T830" s="365"/>
      <c r="U830" s="366"/>
      <c r="V830" s="366"/>
      <c r="W830" s="366"/>
      <c r="X830" s="367"/>
      <c r="Y830" s="461"/>
      <c r="Z830" s="462"/>
      <c r="AA830" s="462"/>
      <c r="AB830" s="462"/>
      <c r="AC830" s="462"/>
      <c r="AD830" s="462"/>
      <c r="AE830" s="462"/>
      <c r="AF830" s="462"/>
      <c r="AG830" s="462"/>
      <c r="AH830" s="462"/>
      <c r="AI830" s="463"/>
      <c r="AJ830" s="461"/>
      <c r="AK830" s="462"/>
      <c r="AL830" s="462"/>
      <c r="AM830" s="462"/>
      <c r="AN830" s="463"/>
      <c r="AO830" s="447"/>
      <c r="AP830" s="448"/>
      <c r="AQ830" s="448"/>
      <c r="AR830" s="448"/>
      <c r="AS830" s="449"/>
      <c r="AT830" s="447">
        <v>0</v>
      </c>
      <c r="AU830" s="448"/>
      <c r="AV830" s="448"/>
      <c r="AW830" s="448"/>
      <c r="AX830" s="449"/>
      <c r="AY830" s="450"/>
      <c r="AZ830" s="451"/>
      <c r="BA830" s="451"/>
      <c r="BB830" s="451"/>
      <c r="BC830" s="452"/>
      <c r="BD830" s="28"/>
      <c r="BE830" s="29"/>
      <c r="BF830" s="29"/>
      <c r="BG830" s="29"/>
      <c r="BH830" s="30"/>
      <c r="BI830" s="453"/>
      <c r="BJ830" s="454"/>
      <c r="BK830" s="454"/>
      <c r="BL830" s="454"/>
      <c r="BM830" s="454"/>
      <c r="BN830" s="454"/>
      <c r="BO830" s="454"/>
      <c r="BP830" s="454"/>
      <c r="BQ830" s="454"/>
      <c r="BR830" s="454"/>
      <c r="BS830" s="455"/>
      <c r="BT830" s="417"/>
      <c r="BU830" s="418"/>
      <c r="BV830" s="418"/>
      <c r="BW830" s="418"/>
      <c r="BX830" s="418"/>
      <c r="BY830" s="417"/>
      <c r="BZ830" s="418"/>
      <c r="CA830" s="418"/>
      <c r="CB830" s="418"/>
      <c r="CC830" s="418"/>
      <c r="CD830" s="417"/>
      <c r="CE830" s="419"/>
      <c r="CF830" s="417"/>
      <c r="CG830" s="418"/>
      <c r="CH830" s="419"/>
      <c r="CI830" s="86"/>
      <c r="CJ830" s="87"/>
      <c r="DD830" s="85"/>
      <c r="DE830" s="86"/>
      <c r="DF830" s="86"/>
      <c r="DG830" s="86"/>
      <c r="DH830" s="86" t="s">
        <v>384</v>
      </c>
      <c r="DI830" s="86"/>
      <c r="DJ830" s="86"/>
      <c r="DK830" s="86"/>
      <c r="DL830" s="86"/>
      <c r="DM830" s="86"/>
      <c r="DN830" s="86"/>
      <c r="DO830" s="86"/>
      <c r="DP830" s="86"/>
      <c r="DQ830" s="86"/>
      <c r="DR830" s="8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7"/>
    </row>
    <row r="831" spans="4:169" x14ac:dyDescent="0.2">
      <c r="D831" s="5"/>
      <c r="E831" s="467" t="s">
        <v>359</v>
      </c>
      <c r="F831" s="468"/>
      <c r="G831" s="468"/>
      <c r="H831" s="468"/>
      <c r="I831" s="468"/>
      <c r="J831" s="468"/>
      <c r="K831" s="468"/>
      <c r="L831" s="468"/>
      <c r="M831" s="468"/>
      <c r="N831" s="469"/>
      <c r="O831" s="470" t="s">
        <v>38</v>
      </c>
      <c r="P831" s="470"/>
      <c r="Q831" s="470"/>
      <c r="R831" s="470"/>
      <c r="S831" s="470"/>
      <c r="T831" s="467" t="s">
        <v>54</v>
      </c>
      <c r="U831" s="468"/>
      <c r="V831" s="468"/>
      <c r="W831" s="468"/>
      <c r="X831" s="469"/>
      <c r="Y831" s="121"/>
      <c r="Z831" s="122"/>
      <c r="AA831" s="122"/>
      <c r="AB831" s="122"/>
      <c r="AC831" s="122"/>
      <c r="AD831" s="122"/>
      <c r="AE831" s="122"/>
      <c r="AF831" s="122"/>
      <c r="AG831" s="122"/>
      <c r="AH831" s="122"/>
      <c r="AI831" s="123"/>
      <c r="AJ831" s="118"/>
      <c r="AK831" s="119"/>
      <c r="AL831" s="119"/>
      <c r="AM831" s="119"/>
      <c r="AN831" s="120"/>
      <c r="AO831" s="118"/>
      <c r="AP831" s="119"/>
      <c r="AQ831" s="119"/>
      <c r="AR831" s="119"/>
      <c r="AS831" s="120"/>
      <c r="AT831" s="118"/>
      <c r="AU831" s="119"/>
      <c r="AV831" s="119"/>
      <c r="AW831" s="119"/>
      <c r="AX831" s="120"/>
      <c r="AY831" s="118"/>
      <c r="AZ831" s="119"/>
      <c r="BA831" s="119"/>
      <c r="BB831" s="119"/>
      <c r="BC831" s="120"/>
      <c r="BD831" s="118"/>
      <c r="BE831" s="119"/>
      <c r="BF831" s="119"/>
      <c r="BG831" s="119"/>
      <c r="BH831" s="120"/>
      <c r="BI831" s="471"/>
      <c r="BJ831" s="471"/>
      <c r="BK831" s="471"/>
      <c r="BL831" s="471"/>
      <c r="BM831" s="471"/>
      <c r="BN831" s="471"/>
      <c r="BO831" s="471"/>
      <c r="BP831" s="471"/>
      <c r="BQ831" s="471"/>
      <c r="BR831" s="471"/>
      <c r="BS831" s="471"/>
      <c r="BT831" s="472"/>
      <c r="BU831" s="473"/>
      <c r="BV831" s="473"/>
      <c r="BW831" s="473"/>
      <c r="BX831" s="473"/>
      <c r="BY831" s="474">
        <f>SUM(BY832:CC833)</f>
        <v>0.98692299999999999</v>
      </c>
      <c r="BZ831" s="473"/>
      <c r="CA831" s="473"/>
      <c r="CB831" s="473"/>
      <c r="CC831" s="473"/>
      <c r="CD831" s="472"/>
      <c r="CE831" s="658"/>
      <c r="CF831" s="472"/>
      <c r="CG831" s="473"/>
      <c r="CH831" s="658"/>
      <c r="CI831" s="86"/>
      <c r="CJ831" s="87"/>
      <c r="DD831" s="85"/>
      <c r="DE831" s="86"/>
      <c r="DF831" s="86"/>
      <c r="DG831" s="86"/>
      <c r="DH831" s="86"/>
      <c r="DI831" s="86"/>
      <c r="DJ831" s="86"/>
      <c r="DK831" s="86"/>
      <c r="DL831" s="86"/>
      <c r="DM831" s="86"/>
      <c r="DN831" s="86"/>
      <c r="DO831" s="86"/>
      <c r="DP831" s="86"/>
      <c r="DQ831" s="86"/>
      <c r="DR831" s="8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7"/>
    </row>
    <row r="832" spans="4:169" x14ac:dyDescent="0.2">
      <c r="D832" s="5"/>
      <c r="E832" s="429"/>
      <c r="F832" s="429"/>
      <c r="G832" s="429"/>
      <c r="H832" s="429"/>
      <c r="I832" s="429"/>
      <c r="J832" s="429"/>
      <c r="K832" s="429"/>
      <c r="L832" s="429"/>
      <c r="M832" s="429"/>
      <c r="N832" s="429"/>
      <c r="O832" s="429"/>
      <c r="P832" s="429"/>
      <c r="Q832" s="429"/>
      <c r="R832" s="429"/>
      <c r="S832" s="429"/>
      <c r="T832" s="429"/>
      <c r="U832" s="429"/>
      <c r="V832" s="429"/>
      <c r="W832" s="429"/>
      <c r="X832" s="429"/>
      <c r="Y832" s="441" t="s">
        <v>18</v>
      </c>
      <c r="Z832" s="442"/>
      <c r="AA832" s="442"/>
      <c r="AB832" s="442"/>
      <c r="AC832" s="442"/>
      <c r="AD832" s="442"/>
      <c r="AE832" s="442"/>
      <c r="AF832" s="442"/>
      <c r="AG832" s="442"/>
      <c r="AH832" s="442"/>
      <c r="AI832" s="443"/>
      <c r="AJ832" s="441" t="s">
        <v>19</v>
      </c>
      <c r="AK832" s="442"/>
      <c r="AL832" s="442"/>
      <c r="AM832" s="442"/>
      <c r="AN832" s="443"/>
      <c r="AO832" s="426">
        <v>5</v>
      </c>
      <c r="AP832" s="427"/>
      <c r="AQ832" s="427"/>
      <c r="AR832" s="427"/>
      <c r="AS832" s="428"/>
      <c r="AT832" s="426">
        <v>10</v>
      </c>
      <c r="AU832" s="427"/>
      <c r="AV832" s="427"/>
      <c r="AW832" s="427"/>
      <c r="AX832" s="428"/>
      <c r="AY832" s="365" t="s">
        <v>48</v>
      </c>
      <c r="AZ832" s="366"/>
      <c r="BA832" s="366"/>
      <c r="BB832" s="366"/>
      <c r="BC832" s="367"/>
      <c r="BD832" s="464">
        <v>0.2</v>
      </c>
      <c r="BE832" s="465"/>
      <c r="BF832" s="465"/>
      <c r="BG832" s="465"/>
      <c r="BH832" s="466"/>
      <c r="BI832" s="456">
        <v>7</v>
      </c>
      <c r="BJ832" s="456"/>
      <c r="BK832" s="456"/>
      <c r="BL832" s="456"/>
      <c r="BM832" s="456"/>
      <c r="BN832" s="456"/>
      <c r="BO832" s="456"/>
      <c r="BP832" s="456"/>
      <c r="BQ832" s="456"/>
      <c r="BR832" s="456"/>
      <c r="BS832" s="456"/>
      <c r="BT832" s="457">
        <f xml:space="preserve"> IF(BI832&lt;AO832, 0,  IF(BI832/AT832 &gt; 1,1, BI832/AT832))</f>
        <v>0.7</v>
      </c>
      <c r="BU832" s="458"/>
      <c r="BV832" s="458"/>
      <c r="BW832" s="458"/>
      <c r="BX832" s="458"/>
      <c r="BY832" s="460">
        <f>BT832*BD832</f>
        <v>0.13999999999999999</v>
      </c>
      <c r="BZ832" s="418"/>
      <c r="CA832" s="418"/>
      <c r="CB832" s="418"/>
      <c r="CC832" s="418"/>
      <c r="CD832" s="417"/>
      <c r="CE832" s="419"/>
      <c r="CF832" s="417"/>
      <c r="CG832" s="418"/>
      <c r="CH832" s="419"/>
      <c r="CI832" s="86"/>
      <c r="CJ832" s="87"/>
      <c r="DD832" s="85"/>
      <c r="DE832" s="86"/>
      <c r="DF832" s="86"/>
      <c r="DG832" s="86"/>
      <c r="DH832" s="86"/>
      <c r="DI832" s="86"/>
      <c r="DJ832" s="86"/>
      <c r="DK832" s="86"/>
      <c r="DL832" s="86"/>
      <c r="DM832" s="86"/>
      <c r="DN832" s="86"/>
      <c r="DO832" s="86"/>
      <c r="DP832" s="86"/>
      <c r="DQ832" s="86"/>
      <c r="DR832" s="8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7"/>
    </row>
    <row r="833" spans="4:169" x14ac:dyDescent="0.2">
      <c r="D833" s="5"/>
      <c r="E833" s="429"/>
      <c r="F833" s="429"/>
      <c r="G833" s="429"/>
      <c r="H833" s="429"/>
      <c r="I833" s="429"/>
      <c r="J833" s="429"/>
      <c r="K833" s="429"/>
      <c r="L833" s="429"/>
      <c r="M833" s="429"/>
      <c r="N833" s="429"/>
      <c r="O833" s="429"/>
      <c r="P833" s="429"/>
      <c r="Q833" s="429"/>
      <c r="R833" s="429"/>
      <c r="S833" s="429"/>
      <c r="T833" s="429"/>
      <c r="U833" s="429"/>
      <c r="V833" s="429"/>
      <c r="W833" s="429"/>
      <c r="X833" s="429"/>
      <c r="Y833" s="441" t="s">
        <v>22</v>
      </c>
      <c r="Z833" s="442"/>
      <c r="AA833" s="442"/>
      <c r="AB833" s="442"/>
      <c r="AC833" s="442"/>
      <c r="AD833" s="442"/>
      <c r="AE833" s="442"/>
      <c r="AF833" s="442"/>
      <c r="AG833" s="442"/>
      <c r="AH833" s="442"/>
      <c r="AI833" s="443"/>
      <c r="AJ833" s="441" t="s">
        <v>23</v>
      </c>
      <c r="AK833" s="442"/>
      <c r="AL833" s="442"/>
      <c r="AM833" s="442"/>
      <c r="AN833" s="443"/>
      <c r="AO833" s="426">
        <v>400000000</v>
      </c>
      <c r="AP833" s="427"/>
      <c r="AQ833" s="427"/>
      <c r="AR833" s="427"/>
      <c r="AS833" s="428"/>
      <c r="AT833" s="426">
        <v>800000000</v>
      </c>
      <c r="AU833" s="427"/>
      <c r="AV833" s="427"/>
      <c r="AW833" s="427"/>
      <c r="AX833" s="428"/>
      <c r="AY833" s="365" t="s">
        <v>49</v>
      </c>
      <c r="AZ833" s="366"/>
      <c r="BA833" s="366"/>
      <c r="BB833" s="366"/>
      <c r="BC833" s="367"/>
      <c r="BD833" s="464">
        <v>0.8</v>
      </c>
      <c r="BE833" s="465"/>
      <c r="BF833" s="465"/>
      <c r="BG833" s="465"/>
      <c r="BH833" s="466"/>
      <c r="BI833" s="456">
        <v>846923000</v>
      </c>
      <c r="BJ833" s="456"/>
      <c r="BK833" s="456"/>
      <c r="BL833" s="456"/>
      <c r="BM833" s="456"/>
      <c r="BN833" s="456"/>
      <c r="BO833" s="456"/>
      <c r="BP833" s="456"/>
      <c r="BQ833" s="456"/>
      <c r="BR833" s="456"/>
      <c r="BS833" s="456"/>
      <c r="BT833" s="457">
        <f>BI833/AT833</f>
        <v>1.0586537499999999</v>
      </c>
      <c r="BU833" s="458"/>
      <c r="BV833" s="458"/>
      <c r="BW833" s="458"/>
      <c r="BX833" s="459"/>
      <c r="BY833" s="460">
        <f>BT833*BD833</f>
        <v>0.84692299999999998</v>
      </c>
      <c r="BZ833" s="418"/>
      <c r="CA833" s="418"/>
      <c r="CB833" s="418"/>
      <c r="CC833" s="418"/>
      <c r="CD833" s="417"/>
      <c r="CE833" s="419"/>
      <c r="CF833" s="417"/>
      <c r="CG833" s="418"/>
      <c r="CH833" s="419"/>
      <c r="CI833" s="86"/>
      <c r="CJ833" s="87"/>
      <c r="DD833" s="85"/>
      <c r="DE833" s="86"/>
      <c r="DF833" s="86"/>
      <c r="DG833" s="86"/>
      <c r="DH833" s="86"/>
      <c r="DI833" s="86"/>
      <c r="DJ833" s="86"/>
      <c r="DK833" s="86"/>
      <c r="DL833" s="86"/>
      <c r="DM833" s="86"/>
      <c r="DN833" s="86"/>
      <c r="DO833" s="86"/>
      <c r="DP833" s="86"/>
      <c r="DQ833" s="86"/>
      <c r="DR833" s="8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7"/>
    </row>
    <row r="834" spans="4:169" x14ac:dyDescent="0.2">
      <c r="D834" s="5"/>
      <c r="E834" s="365"/>
      <c r="F834" s="366"/>
      <c r="G834" s="366"/>
      <c r="H834" s="366"/>
      <c r="I834" s="366"/>
      <c r="J834" s="366"/>
      <c r="K834" s="366"/>
      <c r="L834" s="366"/>
      <c r="M834" s="366"/>
      <c r="N834" s="367"/>
      <c r="O834" s="429"/>
      <c r="P834" s="429"/>
      <c r="Q834" s="429"/>
      <c r="R834" s="429"/>
      <c r="S834" s="429"/>
      <c r="T834" s="365"/>
      <c r="U834" s="366"/>
      <c r="V834" s="366"/>
      <c r="W834" s="366"/>
      <c r="X834" s="367"/>
      <c r="Y834" s="461"/>
      <c r="Z834" s="462"/>
      <c r="AA834" s="462"/>
      <c r="AB834" s="462"/>
      <c r="AC834" s="462"/>
      <c r="AD834" s="462"/>
      <c r="AE834" s="462"/>
      <c r="AF834" s="462"/>
      <c r="AG834" s="462"/>
      <c r="AH834" s="462"/>
      <c r="AI834" s="463"/>
      <c r="AJ834" s="461"/>
      <c r="AK834" s="462"/>
      <c r="AL834" s="462"/>
      <c r="AM834" s="462"/>
      <c r="AN834" s="463"/>
      <c r="AO834" s="447"/>
      <c r="AP834" s="448"/>
      <c r="AQ834" s="448"/>
      <c r="AR834" s="448"/>
      <c r="AS834" s="449"/>
      <c r="AT834" s="447">
        <v>0</v>
      </c>
      <c r="AU834" s="448"/>
      <c r="AV834" s="448"/>
      <c r="AW834" s="448"/>
      <c r="AX834" s="449"/>
      <c r="AY834" s="450"/>
      <c r="AZ834" s="451"/>
      <c r="BA834" s="451"/>
      <c r="BB834" s="451"/>
      <c r="BC834" s="452"/>
      <c r="BD834" s="28"/>
      <c r="BE834" s="29"/>
      <c r="BF834" s="29"/>
      <c r="BG834" s="29"/>
      <c r="BH834" s="30"/>
      <c r="BI834" s="453"/>
      <c r="BJ834" s="454"/>
      <c r="BK834" s="454"/>
      <c r="BL834" s="454"/>
      <c r="BM834" s="454"/>
      <c r="BN834" s="454"/>
      <c r="BO834" s="454"/>
      <c r="BP834" s="454"/>
      <c r="BQ834" s="454"/>
      <c r="BR834" s="454"/>
      <c r="BS834" s="455"/>
      <c r="BT834" s="417"/>
      <c r="BU834" s="418"/>
      <c r="BV834" s="418"/>
      <c r="BW834" s="418"/>
      <c r="BX834" s="418"/>
      <c r="BY834" s="417"/>
      <c r="BZ834" s="418"/>
      <c r="CA834" s="418"/>
      <c r="CB834" s="418"/>
      <c r="CC834" s="418"/>
      <c r="CD834" s="417"/>
      <c r="CE834" s="419"/>
      <c r="CF834" s="417"/>
      <c r="CG834" s="418"/>
      <c r="CH834" s="419"/>
      <c r="CI834" s="86"/>
      <c r="CJ834" s="87"/>
      <c r="DD834" s="85"/>
      <c r="DE834" s="86"/>
      <c r="DF834" s="86"/>
      <c r="DG834" s="86"/>
      <c r="DH834" s="86"/>
      <c r="DI834" s="86"/>
      <c r="DJ834" s="86"/>
      <c r="DK834" s="86"/>
      <c r="DL834" s="86"/>
      <c r="DM834" s="86"/>
      <c r="DN834" s="86"/>
      <c r="DO834" s="86"/>
      <c r="DP834" s="86"/>
      <c r="DQ834" s="86"/>
      <c r="DR834" s="8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7"/>
    </row>
    <row r="835" spans="4:169" x14ac:dyDescent="0.2">
      <c r="D835" s="5"/>
      <c r="E835" s="100"/>
      <c r="F835" s="100"/>
      <c r="G835" s="100"/>
      <c r="H835" s="100"/>
      <c r="I835" s="100"/>
      <c r="J835" s="100"/>
      <c r="K835" s="100"/>
      <c r="L835" s="100"/>
      <c r="M835" s="100"/>
      <c r="N835" s="100"/>
      <c r="O835" s="100"/>
      <c r="P835" s="100"/>
      <c r="Q835" s="100"/>
      <c r="R835" s="100"/>
      <c r="S835" s="100"/>
      <c r="T835" s="100"/>
      <c r="U835" s="100"/>
      <c r="V835" s="100"/>
      <c r="W835" s="100"/>
      <c r="X835" s="100"/>
      <c r="Y835" s="124"/>
      <c r="Z835" s="124"/>
      <c r="AA835" s="124"/>
      <c r="AB835" s="124"/>
      <c r="AC835" s="124"/>
      <c r="AD835" s="124"/>
      <c r="AE835" s="124"/>
      <c r="AF835" s="124"/>
      <c r="AG835" s="124"/>
      <c r="AH835" s="124"/>
      <c r="AI835" s="124"/>
      <c r="AJ835" s="124"/>
      <c r="AK835" s="124"/>
      <c r="AL835" s="124"/>
      <c r="AM835" s="124"/>
      <c r="AN835" s="124"/>
      <c r="AO835" s="125"/>
      <c r="AP835" s="125"/>
      <c r="AQ835" s="125"/>
      <c r="AR835" s="125"/>
      <c r="AS835" s="125"/>
      <c r="AT835" s="125"/>
      <c r="AU835" s="125"/>
      <c r="AV835" s="125"/>
      <c r="AW835" s="125"/>
      <c r="AX835" s="125"/>
      <c r="AY835" s="126"/>
      <c r="AZ835" s="126"/>
      <c r="BA835" s="126"/>
      <c r="BB835" s="126"/>
      <c r="BC835" s="126"/>
      <c r="BD835" s="100"/>
      <c r="BE835" s="100"/>
      <c r="BF835" s="100"/>
      <c r="BG835" s="100"/>
      <c r="BH835" s="100"/>
      <c r="BI835" s="127"/>
      <c r="BJ835" s="127"/>
      <c r="BK835" s="127"/>
      <c r="BL835" s="127"/>
      <c r="BM835" s="127"/>
      <c r="BN835" s="127"/>
      <c r="BO835" s="127"/>
      <c r="BP835" s="127"/>
      <c r="BQ835" s="127"/>
      <c r="BR835" s="127"/>
      <c r="BS835" s="127"/>
      <c r="BT835" s="127"/>
      <c r="BU835" s="127"/>
      <c r="BV835" s="127"/>
      <c r="BW835" s="127"/>
      <c r="BX835" s="127"/>
      <c r="BY835" s="127"/>
      <c r="BZ835" s="127"/>
      <c r="CA835" s="127"/>
      <c r="CB835" s="127"/>
      <c r="CC835" s="127"/>
      <c r="CD835" s="127"/>
      <c r="CE835" s="127"/>
      <c r="CF835" s="127"/>
      <c r="CG835" s="127"/>
      <c r="CH835" s="127"/>
      <c r="CI835" s="86"/>
      <c r="CJ835" s="87"/>
      <c r="DD835" s="85"/>
      <c r="DE835" s="86"/>
      <c r="DF835" s="86"/>
      <c r="DG835" s="86"/>
      <c r="DH835" s="86"/>
      <c r="DI835" s="86"/>
      <c r="DJ835" s="86"/>
      <c r="DK835" s="86"/>
      <c r="DL835" s="86"/>
      <c r="DM835" s="86"/>
      <c r="DN835" s="86"/>
      <c r="DO835" s="86"/>
      <c r="DP835" s="86"/>
      <c r="DQ835" s="86"/>
      <c r="DR835" s="8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7"/>
    </row>
    <row r="836" spans="4:169" x14ac:dyDescent="0.2">
      <c r="D836" s="5"/>
      <c r="E836" s="100"/>
      <c r="F836" s="100"/>
      <c r="G836" s="100"/>
      <c r="H836" s="100"/>
      <c r="I836" s="100"/>
      <c r="J836" s="100"/>
      <c r="K836" s="100"/>
      <c r="L836" s="100"/>
      <c r="M836" s="100"/>
      <c r="N836" s="100"/>
      <c r="O836" s="100"/>
      <c r="P836" s="100"/>
      <c r="Q836" s="100"/>
      <c r="R836" s="100"/>
      <c r="S836" s="100"/>
      <c r="T836" s="100"/>
      <c r="U836" s="100"/>
      <c r="V836" s="100"/>
      <c r="W836" s="100"/>
      <c r="X836" s="100"/>
      <c r="Y836" s="124"/>
      <c r="Z836" s="124"/>
      <c r="AA836" s="124"/>
      <c r="AB836" s="124"/>
      <c r="AC836" s="124"/>
      <c r="AD836" s="124"/>
      <c r="AE836" s="124"/>
      <c r="AF836" s="124"/>
      <c r="AG836" s="124"/>
      <c r="AH836" s="124"/>
      <c r="AI836" s="124"/>
      <c r="AJ836" s="124"/>
      <c r="AK836" s="124"/>
      <c r="AL836" s="124"/>
      <c r="AM836" s="124"/>
      <c r="AN836" s="124"/>
      <c r="AO836" s="125"/>
      <c r="AP836" s="125"/>
      <c r="AQ836" s="125"/>
      <c r="AR836" s="125"/>
      <c r="AS836" s="125"/>
      <c r="AT836" s="125"/>
      <c r="AU836" s="125"/>
      <c r="AV836" s="125"/>
      <c r="AW836" s="125"/>
      <c r="AX836" s="125"/>
      <c r="AY836" s="126"/>
      <c r="AZ836" s="126"/>
      <c r="BA836" s="126"/>
      <c r="BB836" s="126"/>
      <c r="BC836" s="126"/>
      <c r="BD836" s="100"/>
      <c r="BE836" s="100"/>
      <c r="BF836" s="100"/>
      <c r="BG836" s="100"/>
      <c r="BH836" s="100"/>
      <c r="BI836" s="127"/>
      <c r="BJ836" s="127"/>
      <c r="BK836" s="127"/>
      <c r="BL836" s="127"/>
      <c r="BM836" s="127"/>
      <c r="BN836" s="127"/>
      <c r="BO836" s="127"/>
      <c r="BP836" s="127"/>
      <c r="BQ836" s="127"/>
      <c r="BR836" s="127"/>
      <c r="BS836" s="127"/>
      <c r="BT836" s="127"/>
      <c r="BU836" s="127"/>
      <c r="BV836" s="127"/>
      <c r="BW836" s="127"/>
      <c r="BX836" s="127"/>
      <c r="BY836" s="127"/>
      <c r="BZ836" s="127"/>
      <c r="CA836" s="127"/>
      <c r="CB836" s="127"/>
      <c r="CC836" s="127"/>
      <c r="CD836" s="127"/>
      <c r="CE836" s="127"/>
      <c r="CF836" s="127"/>
      <c r="CG836" s="127"/>
      <c r="CH836" s="127"/>
      <c r="CI836" s="86"/>
      <c r="CJ836" s="87"/>
      <c r="DD836" s="85"/>
      <c r="DE836" s="86"/>
      <c r="DF836" s="86"/>
      <c r="DG836" s="86"/>
      <c r="DH836" s="86"/>
      <c r="DI836" s="86"/>
      <c r="DJ836" s="86"/>
      <c r="DK836" s="86"/>
      <c r="DL836" s="86"/>
      <c r="DM836" s="86"/>
      <c r="DN836" s="86"/>
      <c r="DO836" s="86"/>
      <c r="DP836" s="86"/>
      <c r="DQ836" s="86"/>
      <c r="DR836" s="8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7"/>
    </row>
    <row r="837" spans="4:169" x14ac:dyDescent="0.2">
      <c r="D837" s="5"/>
      <c r="E837" s="100"/>
      <c r="F837" s="100"/>
      <c r="G837" s="100"/>
      <c r="H837" s="100"/>
      <c r="I837" s="100"/>
      <c r="J837" s="100"/>
      <c r="K837" s="100"/>
      <c r="L837" s="100"/>
      <c r="M837" s="100"/>
      <c r="N837" s="100"/>
      <c r="O837" s="100"/>
      <c r="P837" s="100"/>
      <c r="Q837" s="100"/>
      <c r="R837" s="100"/>
      <c r="S837" s="100"/>
      <c r="T837" s="100"/>
      <c r="U837" s="100"/>
      <c r="V837" s="100"/>
      <c r="W837" s="100"/>
      <c r="X837" s="100"/>
      <c r="Y837" s="124"/>
      <c r="Z837" s="124"/>
      <c r="AA837" s="124"/>
      <c r="AB837" s="124"/>
      <c r="AC837" s="124"/>
      <c r="AD837" s="124"/>
      <c r="AE837" s="124"/>
      <c r="AF837" s="124"/>
      <c r="AG837" s="124"/>
      <c r="AH837" s="124"/>
      <c r="AI837" s="124"/>
      <c r="AJ837" s="124"/>
      <c r="AK837" s="124"/>
      <c r="AL837" s="124"/>
      <c r="AM837" s="124"/>
      <c r="AN837" s="124"/>
      <c r="AO837" s="125"/>
      <c r="AP837" s="125"/>
      <c r="AQ837" s="125"/>
      <c r="AR837" s="125"/>
      <c r="AS837" s="125"/>
      <c r="AT837" s="125"/>
      <c r="AU837" s="125"/>
      <c r="AV837" s="125"/>
      <c r="AW837" s="125"/>
      <c r="AX837" s="125"/>
      <c r="AY837" s="126"/>
      <c r="AZ837" s="126"/>
      <c r="BA837" s="126"/>
      <c r="BB837" s="126"/>
      <c r="BC837" s="126"/>
      <c r="BD837" s="100"/>
      <c r="BE837" s="100"/>
      <c r="BF837" s="100"/>
      <c r="BG837" s="100"/>
      <c r="BH837" s="100"/>
      <c r="BI837" s="127"/>
      <c r="BJ837" s="127"/>
      <c r="BK837" s="127"/>
      <c r="BL837" s="127"/>
      <c r="BM837" s="127"/>
      <c r="BN837" s="127"/>
      <c r="BO837" s="127"/>
      <c r="BP837" s="127"/>
      <c r="BQ837" s="127"/>
      <c r="BR837" s="127"/>
      <c r="BS837" s="127"/>
      <c r="BT837" s="127"/>
      <c r="BU837" s="127"/>
      <c r="BV837" s="127"/>
      <c r="BW837" s="127"/>
      <c r="BX837" s="127"/>
      <c r="BY837" s="127"/>
      <c r="BZ837" s="127"/>
      <c r="CA837" s="127"/>
      <c r="CB837" s="127"/>
      <c r="CC837" s="127"/>
      <c r="CD837" s="127"/>
      <c r="CE837" s="127"/>
      <c r="CF837" s="127"/>
      <c r="CG837" s="127"/>
      <c r="CH837" s="127"/>
      <c r="CI837" s="86"/>
      <c r="CJ837" s="87"/>
      <c r="DD837" s="85"/>
      <c r="DE837" s="86"/>
      <c r="DF837" s="86"/>
      <c r="DG837" s="86"/>
      <c r="DH837" s="86"/>
      <c r="DI837" s="86"/>
      <c r="DJ837" s="86"/>
      <c r="DK837" s="86"/>
      <c r="DL837" s="86"/>
      <c r="DM837" s="86"/>
      <c r="DN837" s="86"/>
      <c r="DO837" s="86"/>
      <c r="DP837" s="86"/>
      <c r="DQ837" s="86"/>
      <c r="DR837" s="8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7"/>
    </row>
    <row r="838" spans="4:169" x14ac:dyDescent="0.2">
      <c r="D838" s="5"/>
      <c r="E838" s="100"/>
      <c r="F838" s="100"/>
      <c r="G838" s="100"/>
      <c r="H838" s="100"/>
      <c r="I838" s="100"/>
      <c r="J838" s="100"/>
      <c r="K838" s="100"/>
      <c r="L838" s="100"/>
      <c r="M838" s="100"/>
      <c r="N838" s="100"/>
      <c r="O838" s="100"/>
      <c r="P838" s="100"/>
      <c r="Q838" s="100"/>
      <c r="R838" s="100"/>
      <c r="S838" s="100"/>
      <c r="T838" s="100"/>
      <c r="U838" s="100"/>
      <c r="V838" s="100"/>
      <c r="W838" s="100"/>
      <c r="X838" s="100"/>
      <c r="Y838" s="124"/>
      <c r="Z838" s="124"/>
      <c r="AA838" s="124"/>
      <c r="AB838" s="124"/>
      <c r="AC838" s="124"/>
      <c r="AD838" s="124"/>
      <c r="AE838" s="124"/>
      <c r="AF838" s="124"/>
      <c r="AG838" s="124"/>
      <c r="AH838" s="124"/>
      <c r="AI838" s="124"/>
      <c r="AJ838" s="124"/>
      <c r="AK838" s="124"/>
      <c r="AL838" s="124"/>
      <c r="AM838" s="124"/>
      <c r="AN838" s="124"/>
      <c r="AO838" s="125"/>
      <c r="AP838" s="125"/>
      <c r="AQ838" s="125"/>
      <c r="AR838" s="125"/>
      <c r="AS838" s="125"/>
      <c r="AT838" s="125"/>
      <c r="AU838" s="125"/>
      <c r="AV838" s="125"/>
      <c r="AW838" s="125"/>
      <c r="AX838" s="125"/>
      <c r="AY838" s="126"/>
      <c r="AZ838" s="126"/>
      <c r="BA838" s="126"/>
      <c r="BB838" s="126"/>
      <c r="BC838" s="126"/>
      <c r="BD838" s="100"/>
      <c r="BE838" s="100"/>
      <c r="BF838" s="100"/>
      <c r="BG838" s="100"/>
      <c r="BH838" s="100"/>
      <c r="BI838" s="127"/>
      <c r="BJ838" s="127"/>
      <c r="BK838" s="127"/>
      <c r="BL838" s="127"/>
      <c r="BM838" s="127"/>
      <c r="BN838" s="127"/>
      <c r="BO838" s="127"/>
      <c r="BP838" s="127"/>
      <c r="BQ838" s="127"/>
      <c r="BR838" s="127"/>
      <c r="BS838" s="127"/>
      <c r="BT838" s="127"/>
      <c r="BU838" s="127"/>
      <c r="BV838" s="127"/>
      <c r="BW838" s="127"/>
      <c r="BX838" s="127"/>
      <c r="BY838" s="127"/>
      <c r="BZ838" s="127"/>
      <c r="CA838" s="127"/>
      <c r="CB838" s="127"/>
      <c r="CC838" s="127"/>
      <c r="CD838" s="127"/>
      <c r="CE838" s="127"/>
      <c r="CF838" s="127"/>
      <c r="CG838" s="127"/>
      <c r="CH838" s="127"/>
      <c r="CI838" s="86"/>
      <c r="CJ838" s="87"/>
      <c r="DD838" s="85"/>
      <c r="DE838" s="86"/>
      <c r="DF838" s="86"/>
      <c r="DG838" s="86"/>
      <c r="DH838" s="86"/>
      <c r="DI838" s="86"/>
      <c r="DJ838" s="86"/>
      <c r="DK838" s="86"/>
      <c r="DL838" s="86"/>
      <c r="DM838" s="86"/>
      <c r="DN838" s="86"/>
      <c r="DO838" s="86"/>
      <c r="DP838" s="86"/>
      <c r="DQ838" s="86"/>
      <c r="DR838" s="8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7"/>
    </row>
    <row r="839" spans="4:169" x14ac:dyDescent="0.2">
      <c r="D839" s="5"/>
      <c r="E839" s="100"/>
      <c r="F839" s="100"/>
      <c r="G839" s="100"/>
      <c r="H839" s="100"/>
      <c r="I839" s="100"/>
      <c r="J839" s="100"/>
      <c r="K839" s="100"/>
      <c r="L839" s="100"/>
      <c r="M839" s="100"/>
      <c r="N839" s="100"/>
      <c r="O839" s="100"/>
      <c r="P839" s="100"/>
      <c r="Q839" s="100"/>
      <c r="R839" s="100"/>
      <c r="S839" s="100"/>
      <c r="T839" s="100"/>
      <c r="U839" s="100"/>
      <c r="V839" s="100"/>
      <c r="W839" s="100"/>
      <c r="X839" s="100"/>
      <c r="Y839" s="124"/>
      <c r="Z839" s="124"/>
      <c r="AA839" s="124"/>
      <c r="AB839" s="124"/>
      <c r="AC839" s="124"/>
      <c r="AD839" s="124"/>
      <c r="AE839" s="124"/>
      <c r="AF839" s="124"/>
      <c r="AG839" s="124"/>
      <c r="AH839" s="124"/>
      <c r="AI839" s="124"/>
      <c r="AJ839" s="124"/>
      <c r="AK839" s="124"/>
      <c r="AL839" s="124"/>
      <c r="AM839" s="124"/>
      <c r="AN839" s="124"/>
      <c r="AO839" s="125"/>
      <c r="AP839" s="125"/>
      <c r="AQ839" s="125"/>
      <c r="AR839" s="125"/>
      <c r="AS839" s="125"/>
      <c r="AT839" s="125"/>
      <c r="AU839" s="125"/>
      <c r="AV839" s="125"/>
      <c r="AW839" s="125"/>
      <c r="AX839" s="125"/>
      <c r="AY839" s="126"/>
      <c r="AZ839" s="126"/>
      <c r="BA839" s="126"/>
      <c r="BB839" s="126"/>
      <c r="BC839" s="126"/>
      <c r="BD839" s="100"/>
      <c r="BE839" s="100"/>
      <c r="BF839" s="100"/>
      <c r="BG839" s="100"/>
      <c r="BH839" s="100"/>
      <c r="BI839" s="127"/>
      <c r="BJ839" s="127"/>
      <c r="BK839" s="127"/>
      <c r="BL839" s="127"/>
      <c r="BM839" s="127"/>
      <c r="BN839" s="127"/>
      <c r="BO839" s="127"/>
      <c r="BP839" s="127"/>
      <c r="BQ839" s="127"/>
      <c r="BR839" s="127"/>
      <c r="BS839" s="127"/>
      <c r="BT839" s="127"/>
      <c r="BU839" s="127"/>
      <c r="BV839" s="127"/>
      <c r="BW839" s="127"/>
      <c r="BX839" s="127"/>
      <c r="BY839" s="127"/>
      <c r="BZ839" s="127"/>
      <c r="CA839" s="127"/>
      <c r="CB839" s="127"/>
      <c r="CC839" s="127"/>
      <c r="CD839" s="127"/>
      <c r="CE839" s="127"/>
      <c r="CF839" s="127"/>
      <c r="CG839" s="127"/>
      <c r="CH839" s="127"/>
      <c r="CI839" s="86"/>
      <c r="CJ839" s="87"/>
      <c r="DD839" s="85"/>
      <c r="DE839" s="86"/>
      <c r="DF839" s="86"/>
      <c r="DG839" s="86"/>
      <c r="DH839" s="86"/>
      <c r="DI839" s="86"/>
      <c r="DJ839" s="86"/>
      <c r="DK839" s="86"/>
      <c r="DL839" s="86"/>
      <c r="DM839" s="86"/>
      <c r="DN839" s="86"/>
      <c r="DO839" s="86"/>
      <c r="DP839" s="86"/>
      <c r="DQ839" s="86"/>
      <c r="DR839" s="8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7"/>
    </row>
    <row r="840" spans="4:169" x14ac:dyDescent="0.2">
      <c r="D840" s="5"/>
      <c r="E840" s="100"/>
      <c r="F840" s="100"/>
      <c r="G840" s="100"/>
      <c r="H840" s="100"/>
      <c r="I840" s="100"/>
      <c r="J840" s="100"/>
      <c r="K840" s="100"/>
      <c r="L840" s="100"/>
      <c r="M840" s="100"/>
      <c r="N840" s="100"/>
      <c r="O840" s="100"/>
      <c r="P840" s="100"/>
      <c r="Q840" s="100"/>
      <c r="R840" s="100"/>
      <c r="S840" s="100"/>
      <c r="T840" s="100"/>
      <c r="U840" s="100"/>
      <c r="V840" s="100"/>
      <c r="W840" s="100"/>
      <c r="X840" s="100"/>
      <c r="Y840" s="124"/>
      <c r="Z840" s="124"/>
      <c r="AA840" s="124"/>
      <c r="AB840" s="124"/>
      <c r="AC840" s="124"/>
      <c r="AD840" s="124"/>
      <c r="AE840" s="124"/>
      <c r="AF840" s="124"/>
      <c r="AG840" s="124"/>
      <c r="AH840" s="124"/>
      <c r="AI840" s="124"/>
      <c r="AJ840" s="124"/>
      <c r="AK840" s="124"/>
      <c r="AL840" s="124"/>
      <c r="AM840" s="124"/>
      <c r="AN840" s="124"/>
      <c r="AO840" s="125"/>
      <c r="AP840" s="125"/>
      <c r="AQ840" s="125"/>
      <c r="AR840" s="125"/>
      <c r="AS840" s="125"/>
      <c r="AT840" s="125"/>
      <c r="AU840" s="125"/>
      <c r="AV840" s="125"/>
      <c r="AW840" s="125"/>
      <c r="AX840" s="125"/>
      <c r="AY840" s="126"/>
      <c r="AZ840" s="126"/>
      <c r="BA840" s="126"/>
      <c r="BB840" s="126"/>
      <c r="BC840" s="126"/>
      <c r="BD840" s="100"/>
      <c r="BE840" s="100"/>
      <c r="BF840" s="100"/>
      <c r="BG840" s="100"/>
      <c r="BH840" s="100"/>
      <c r="BI840" s="127"/>
      <c r="BJ840" s="127"/>
      <c r="BK840" s="127"/>
      <c r="BL840" s="127"/>
      <c r="BM840" s="127"/>
      <c r="BN840" s="127"/>
      <c r="BO840" s="127"/>
      <c r="BP840" s="127"/>
      <c r="BQ840" s="127"/>
      <c r="BR840" s="127"/>
      <c r="BS840" s="127"/>
      <c r="BT840" s="127"/>
      <c r="BU840" s="127"/>
      <c r="BV840" s="127"/>
      <c r="BW840" s="127"/>
      <c r="BX840" s="127"/>
      <c r="BY840" s="127"/>
      <c r="BZ840" s="127"/>
      <c r="CA840" s="127"/>
      <c r="CB840" s="127"/>
      <c r="CC840" s="127"/>
      <c r="CD840" s="127"/>
      <c r="CE840" s="127"/>
      <c r="CF840" s="127"/>
      <c r="CG840" s="127"/>
      <c r="CH840" s="127"/>
      <c r="CI840" s="86"/>
      <c r="CJ840" s="87"/>
      <c r="DD840" s="85"/>
      <c r="DE840" s="86"/>
      <c r="DF840" s="86"/>
      <c r="DG840" s="86"/>
      <c r="DH840" s="86"/>
      <c r="DI840" s="86"/>
      <c r="DJ840" s="86"/>
      <c r="DK840" s="86"/>
      <c r="DL840" s="86"/>
      <c r="DM840" s="86"/>
      <c r="DN840" s="86"/>
      <c r="DO840" s="86"/>
      <c r="DP840" s="86"/>
      <c r="DQ840" s="86"/>
      <c r="DR840" s="8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7"/>
    </row>
    <row r="841" spans="4:169" x14ac:dyDescent="0.2">
      <c r="D841" s="5"/>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86"/>
      <c r="BF841" s="86"/>
      <c r="BG841" s="86"/>
      <c r="BH841" s="86"/>
      <c r="BI841" s="86"/>
      <c r="BJ841" s="86"/>
      <c r="BK841" s="86"/>
      <c r="BL841" s="86"/>
      <c r="BM841" s="86"/>
      <c r="BN841" s="86"/>
      <c r="BO841" s="86"/>
      <c r="BP841" s="86"/>
      <c r="BQ841" s="86"/>
      <c r="BR841" s="86"/>
      <c r="BS841" s="86"/>
      <c r="BT841" s="86"/>
      <c r="BU841" s="86"/>
      <c r="BV841" s="86"/>
      <c r="BW841" s="86"/>
      <c r="BX841" s="86"/>
      <c r="BY841" s="86"/>
      <c r="BZ841" s="86"/>
      <c r="CA841" s="86"/>
      <c r="CB841" s="86"/>
      <c r="CC841" s="86"/>
      <c r="CD841" s="86"/>
      <c r="CE841" s="86"/>
      <c r="CF841" s="86"/>
      <c r="CG841" s="86"/>
      <c r="CH841" s="86"/>
      <c r="CI841" s="86"/>
      <c r="CJ841" s="87"/>
      <c r="DD841" s="85"/>
      <c r="DE841" s="86"/>
      <c r="DF841" s="86"/>
      <c r="DG841" s="86"/>
      <c r="DH841" s="86"/>
      <c r="DI841" s="86"/>
      <c r="DJ841" s="86"/>
      <c r="DK841" s="86"/>
      <c r="DL841" s="86"/>
      <c r="DM841" s="86"/>
      <c r="DN841" s="86"/>
      <c r="DO841" s="86"/>
      <c r="DP841" s="86"/>
      <c r="DQ841" s="8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7"/>
    </row>
    <row r="842" spans="4:169" x14ac:dyDescent="0.2">
      <c r="D842" s="5"/>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86"/>
      <c r="BF842" s="86"/>
      <c r="BG842" s="86"/>
      <c r="BH842" s="86"/>
      <c r="BI842" s="86"/>
      <c r="BJ842" s="86"/>
      <c r="BK842" s="86"/>
      <c r="BL842" s="86"/>
      <c r="BM842" s="86"/>
      <c r="BN842" s="86"/>
      <c r="BO842" s="86"/>
      <c r="BP842" s="86"/>
      <c r="BQ842" s="86"/>
      <c r="BR842" s="86"/>
      <c r="BS842" s="86"/>
      <c r="BT842" s="86"/>
      <c r="BU842" s="86"/>
      <c r="BV842" s="86"/>
      <c r="BW842" s="86"/>
      <c r="BX842" s="86"/>
      <c r="BY842" s="86"/>
      <c r="BZ842" s="86"/>
      <c r="CA842" s="86"/>
      <c r="CB842" s="86"/>
      <c r="CC842" s="86"/>
      <c r="CD842" s="86"/>
      <c r="CE842" s="86"/>
      <c r="CF842" s="86"/>
      <c r="CG842" s="86"/>
      <c r="CH842" s="86"/>
      <c r="CI842" s="86"/>
      <c r="CJ842" s="87"/>
      <c r="DD842" s="85"/>
      <c r="DE842" s="86"/>
      <c r="DF842" s="86"/>
      <c r="DG842" s="86"/>
      <c r="DH842" s="86"/>
      <c r="DI842" s="86"/>
      <c r="DJ842" s="86"/>
      <c r="DK842" s="86"/>
      <c r="DL842" s="86"/>
      <c r="DM842" s="86"/>
      <c r="DN842" s="86"/>
      <c r="DO842" s="86"/>
      <c r="DP842" s="86"/>
      <c r="DQ842" s="8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7"/>
    </row>
    <row r="843" spans="4:169" ht="15.75" thickBot="1" x14ac:dyDescent="0.25">
      <c r="D843" s="21"/>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2"/>
      <c r="BD843" s="22"/>
      <c r="BE843" s="89"/>
      <c r="BF843" s="89"/>
      <c r="BG843" s="89"/>
      <c r="BH843" s="89"/>
      <c r="BI843" s="89"/>
      <c r="BJ843" s="89"/>
      <c r="BK843" s="89"/>
      <c r="BL843" s="89"/>
      <c r="BM843" s="89"/>
      <c r="BN843" s="89"/>
      <c r="BO843" s="89"/>
      <c r="BP843" s="89"/>
      <c r="BQ843" s="89"/>
      <c r="BR843" s="89"/>
      <c r="BS843" s="89"/>
      <c r="BT843" s="89"/>
      <c r="BU843" s="89"/>
      <c r="BV843" s="89"/>
      <c r="BW843" s="89"/>
      <c r="BX843" s="89"/>
      <c r="BY843" s="89"/>
      <c r="BZ843" s="89"/>
      <c r="CA843" s="89"/>
      <c r="CB843" s="89"/>
      <c r="CC843" s="89"/>
      <c r="CD843" s="89"/>
      <c r="CE843" s="89"/>
      <c r="CF843" s="89"/>
      <c r="CG843" s="89"/>
      <c r="CH843" s="89"/>
      <c r="CI843" s="89"/>
      <c r="CJ843" s="90"/>
      <c r="DD843" s="85"/>
      <c r="DE843" s="86"/>
      <c r="DF843" s="86"/>
      <c r="DG843" s="86"/>
      <c r="DH843" s="86"/>
      <c r="DI843" s="86"/>
      <c r="DJ843" s="86"/>
      <c r="DK843" s="86"/>
      <c r="DL843" s="86"/>
      <c r="DM843" s="86"/>
      <c r="DN843" s="86"/>
      <c r="DO843" s="86"/>
      <c r="DP843" s="86"/>
      <c r="DQ843" s="8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7"/>
    </row>
    <row r="844" spans="4:169" ht="15.75" thickBot="1" x14ac:dyDescent="0.25">
      <c r="BE844" s="81"/>
      <c r="BF844" s="81"/>
      <c r="BG844" s="81"/>
      <c r="DD844" s="88"/>
      <c r="DE844" s="89"/>
      <c r="DF844" s="89"/>
      <c r="DG844" s="89"/>
      <c r="DH844" s="89"/>
      <c r="DI844" s="89"/>
      <c r="DJ844" s="89"/>
      <c r="DK844" s="89"/>
      <c r="DL844" s="89"/>
      <c r="DM844" s="89"/>
      <c r="DN844" s="89"/>
      <c r="DO844" s="89"/>
      <c r="DP844" s="89"/>
      <c r="DQ844" s="89"/>
      <c r="DR844" s="22"/>
      <c r="DS844" s="22"/>
      <c r="DT844" s="22"/>
      <c r="DU844" s="22"/>
      <c r="DV844" s="22"/>
      <c r="DW844" s="22"/>
      <c r="DX844" s="22"/>
      <c r="DY844" s="22"/>
      <c r="DZ844" s="22"/>
      <c r="EA844" s="22"/>
      <c r="EB844" s="22"/>
      <c r="EC844" s="22"/>
      <c r="ED844" s="22"/>
      <c r="EE844" s="22"/>
      <c r="EF844" s="22"/>
      <c r="EG844" s="22"/>
      <c r="EH844" s="22"/>
      <c r="EI844" s="22"/>
      <c r="EJ844" s="22"/>
      <c r="EK844" s="22"/>
      <c r="EL844" s="22"/>
      <c r="EM844" s="22"/>
      <c r="EN844" s="22"/>
      <c r="EO844" s="22"/>
      <c r="EP844" s="22"/>
      <c r="EQ844" s="22"/>
      <c r="ER844" s="22"/>
      <c r="ES844" s="22"/>
      <c r="ET844" s="22"/>
      <c r="EU844" s="22"/>
      <c r="EV844" s="22"/>
      <c r="EW844" s="22"/>
      <c r="EX844" s="22"/>
      <c r="EY844" s="22"/>
      <c r="EZ844" s="22"/>
      <c r="FA844" s="22"/>
      <c r="FB844" s="22"/>
      <c r="FC844" s="22"/>
      <c r="FD844" s="22"/>
      <c r="FE844" s="22"/>
      <c r="FF844" s="22"/>
      <c r="FG844" s="22"/>
      <c r="FH844" s="22"/>
      <c r="FI844" s="22"/>
      <c r="FJ844" s="22"/>
      <c r="FK844" s="22"/>
      <c r="FL844" s="22"/>
      <c r="FM844" s="23"/>
    </row>
    <row r="845" spans="4:169" x14ac:dyDescent="0.2">
      <c r="BE845" s="81"/>
      <c r="BF845" s="81"/>
      <c r="BG845" s="81"/>
      <c r="DE845" s="81"/>
      <c r="DF845" s="81"/>
      <c r="DG845" s="81"/>
      <c r="DH845" s="81"/>
      <c r="DI845" s="81"/>
      <c r="DJ845" s="81"/>
      <c r="DK845" s="81"/>
      <c r="DL845" s="81"/>
      <c r="DM845" s="81"/>
      <c r="DN845" s="81"/>
      <c r="DO845" s="81"/>
      <c r="DP845" s="81"/>
      <c r="DQ845" s="81"/>
    </row>
    <row r="846" spans="4:169" x14ac:dyDescent="0.2">
      <c r="BE846" s="81"/>
      <c r="BF846" s="81"/>
      <c r="BG846" s="81"/>
      <c r="DE846" s="81"/>
      <c r="DF846" s="81"/>
      <c r="DG846" s="81"/>
      <c r="DH846" s="81"/>
      <c r="DI846" s="81"/>
      <c r="DJ846" s="81"/>
      <c r="DK846" s="81"/>
      <c r="DL846" s="81"/>
      <c r="DM846" s="81"/>
      <c r="DN846" s="81"/>
      <c r="DO846" s="81"/>
      <c r="DP846" s="81"/>
      <c r="DQ846" s="81"/>
    </row>
  </sheetData>
  <mergeCells count="2007">
    <mergeCell ref="BE486:BQ486"/>
    <mergeCell ref="AP489:BC492"/>
    <mergeCell ref="BE489:BR492"/>
    <mergeCell ref="AP495:BC498"/>
    <mergeCell ref="BE495:BR498"/>
    <mergeCell ref="AP501:BC504"/>
    <mergeCell ref="BE501:BR504"/>
    <mergeCell ref="BE507:BG507"/>
    <mergeCell ref="BI507:BK507"/>
    <mergeCell ref="BM507:BO507"/>
    <mergeCell ref="BQ507:BS507"/>
    <mergeCell ref="R414:V414"/>
    <mergeCell ref="W414:AA414"/>
    <mergeCell ref="R415:V415"/>
    <mergeCell ref="W415:AA415"/>
    <mergeCell ref="AP476:BR476"/>
    <mergeCell ref="AT478:AZ478"/>
    <mergeCell ref="AP480:AS480"/>
    <mergeCell ref="AT480:BC480"/>
    <mergeCell ref="BE480:BR480"/>
    <mergeCell ref="AP481:AS481"/>
    <mergeCell ref="AT481:BC481"/>
    <mergeCell ref="AP482:AS482"/>
    <mergeCell ref="AT482:BC482"/>
    <mergeCell ref="AP483:AS483"/>
    <mergeCell ref="AT483:BC483"/>
    <mergeCell ref="BE483:BR483"/>
    <mergeCell ref="AP484:AS484"/>
    <mergeCell ref="AT484:BC484"/>
    <mergeCell ref="N407:O407"/>
    <mergeCell ref="P407:Q407"/>
    <mergeCell ref="N408:O408"/>
    <mergeCell ref="P408:Q408"/>
    <mergeCell ref="U486:AG486"/>
    <mergeCell ref="P413:Q413"/>
    <mergeCell ref="N414:O414"/>
    <mergeCell ref="P414:Q414"/>
    <mergeCell ref="N415:O415"/>
    <mergeCell ref="P415:Q415"/>
    <mergeCell ref="R403:V403"/>
    <mergeCell ref="W403:AA403"/>
    <mergeCell ref="R404:V404"/>
    <mergeCell ref="W404:AA404"/>
    <mergeCell ref="R405:V405"/>
    <mergeCell ref="W405:AA405"/>
    <mergeCell ref="R406:V406"/>
    <mergeCell ref="W406:AA406"/>
    <mergeCell ref="R407:V407"/>
    <mergeCell ref="W407:AA407"/>
    <mergeCell ref="R408:V408"/>
    <mergeCell ref="W408:AA408"/>
    <mergeCell ref="R409:V409"/>
    <mergeCell ref="W409:AA409"/>
    <mergeCell ref="R410:V410"/>
    <mergeCell ref="W410:AA410"/>
    <mergeCell ref="R411:V411"/>
    <mergeCell ref="W411:AA411"/>
    <mergeCell ref="R412:V412"/>
    <mergeCell ref="W412:AA412"/>
    <mergeCell ref="R413:V413"/>
    <mergeCell ref="W413:AA413"/>
    <mergeCell ref="W396:AA396"/>
    <mergeCell ref="W397:AA397"/>
    <mergeCell ref="W398:AA398"/>
    <mergeCell ref="N400:O400"/>
    <mergeCell ref="P400:Q400"/>
    <mergeCell ref="N401:O401"/>
    <mergeCell ref="P401:Q401"/>
    <mergeCell ref="N402:O402"/>
    <mergeCell ref="P402:Q402"/>
    <mergeCell ref="N403:O403"/>
    <mergeCell ref="P403:Q403"/>
    <mergeCell ref="N404:O404"/>
    <mergeCell ref="P404:Q404"/>
    <mergeCell ref="N405:O405"/>
    <mergeCell ref="P405:Q405"/>
    <mergeCell ref="N406:O406"/>
    <mergeCell ref="P406:Q406"/>
    <mergeCell ref="BR215:BY215"/>
    <mergeCell ref="BU397:CB399"/>
    <mergeCell ref="AO306:AT306"/>
    <mergeCell ref="AU306:BB306"/>
    <mergeCell ref="AH342:AL342"/>
    <mergeCell ref="AM342:AQ342"/>
    <mergeCell ref="AR342:AV342"/>
    <mergeCell ref="AW346:BA346"/>
    <mergeCell ref="AW338:AY338"/>
    <mergeCell ref="AZ338:BB338"/>
    <mergeCell ref="AH347:AL347"/>
    <mergeCell ref="AM347:AQ347"/>
    <mergeCell ref="AR347:AV347"/>
    <mergeCell ref="AW347:BA347"/>
    <mergeCell ref="N391:O391"/>
    <mergeCell ref="P391:Q391"/>
    <mergeCell ref="N392:O392"/>
    <mergeCell ref="P392:Q392"/>
    <mergeCell ref="N393:O393"/>
    <mergeCell ref="P393:Q393"/>
    <mergeCell ref="N394:O394"/>
    <mergeCell ref="P394:Q394"/>
    <mergeCell ref="N395:O395"/>
    <mergeCell ref="P395:Q395"/>
    <mergeCell ref="N396:O396"/>
    <mergeCell ref="P396:Q396"/>
    <mergeCell ref="N397:O397"/>
    <mergeCell ref="P397:Q397"/>
    <mergeCell ref="N398:O398"/>
    <mergeCell ref="P398:Q398"/>
    <mergeCell ref="W391:AA391"/>
    <mergeCell ref="W392:AA392"/>
    <mergeCell ref="BU306:CC307"/>
    <mergeCell ref="M95:P95"/>
    <mergeCell ref="N424:V424"/>
    <mergeCell ref="G387:BB389"/>
    <mergeCell ref="Z179:AX179"/>
    <mergeCell ref="AA237:AN237"/>
    <mergeCell ref="AZ185:BB186"/>
    <mergeCell ref="AZ188:BB189"/>
    <mergeCell ref="AY200:BB202"/>
    <mergeCell ref="AF307:AN307"/>
    <mergeCell ref="AT198:AW202"/>
    <mergeCell ref="BK209:BQ209"/>
    <mergeCell ref="BK210:BQ210"/>
    <mergeCell ref="BK211:BQ211"/>
    <mergeCell ref="BK212:BQ212"/>
    <mergeCell ref="BK213:BQ213"/>
    <mergeCell ref="BK214:BQ214"/>
    <mergeCell ref="BK215:BQ215"/>
    <mergeCell ref="BK216:BQ216"/>
    <mergeCell ref="BK217:BQ217"/>
    <mergeCell ref="BK218:BQ218"/>
    <mergeCell ref="BK219:BQ219"/>
    <mergeCell ref="G406:M406"/>
    <mergeCell ref="W399:AA399"/>
    <mergeCell ref="W400:AA400"/>
    <mergeCell ref="W401:AA401"/>
    <mergeCell ref="W402:AA402"/>
    <mergeCell ref="R391:V391"/>
    <mergeCell ref="R392:V392"/>
    <mergeCell ref="R393:V393"/>
    <mergeCell ref="R394:V394"/>
    <mergeCell ref="R395:V395"/>
    <mergeCell ref="AA455:AV455"/>
    <mergeCell ref="P341:W341"/>
    <mergeCell ref="P342:W342"/>
    <mergeCell ref="P343:W343"/>
    <mergeCell ref="P344:W344"/>
    <mergeCell ref="P345:W345"/>
    <mergeCell ref="P346:W346"/>
    <mergeCell ref="P347:W347"/>
    <mergeCell ref="P348:W348"/>
    <mergeCell ref="P349:W349"/>
    <mergeCell ref="P350:W350"/>
    <mergeCell ref="I336:M336"/>
    <mergeCell ref="J481:S481"/>
    <mergeCell ref="J482:S482"/>
    <mergeCell ref="J483:S483"/>
    <mergeCell ref="G411:M411"/>
    <mergeCell ref="G412:M412"/>
    <mergeCell ref="G413:M413"/>
    <mergeCell ref="F476:AH476"/>
    <mergeCell ref="Z435:AI435"/>
    <mergeCell ref="G414:M414"/>
    <mergeCell ref="N428:U428"/>
    <mergeCell ref="Q430:W430"/>
    <mergeCell ref="Q434:W434"/>
    <mergeCell ref="AA446:AB446"/>
    <mergeCell ref="AA447:AB447"/>
    <mergeCell ref="N409:O409"/>
    <mergeCell ref="P409:Q409"/>
    <mergeCell ref="N410:O410"/>
    <mergeCell ref="R396:V396"/>
    <mergeCell ref="R397:V397"/>
    <mergeCell ref="R398:V398"/>
    <mergeCell ref="Y647:AC647"/>
    <mergeCell ref="AD647:AH647"/>
    <mergeCell ref="AI655:AM655"/>
    <mergeCell ref="AN655:AR655"/>
    <mergeCell ref="F501:S504"/>
    <mergeCell ref="J480:S480"/>
    <mergeCell ref="Y665:AC665"/>
    <mergeCell ref="AD665:AH665"/>
    <mergeCell ref="AI665:AM665"/>
    <mergeCell ref="AN665:AR665"/>
    <mergeCell ref="AS665:AW665"/>
    <mergeCell ref="AX665:BB665"/>
    <mergeCell ref="AS655:AW655"/>
    <mergeCell ref="AX655:BB655"/>
    <mergeCell ref="Y656:AC656"/>
    <mergeCell ref="AD656:AH656"/>
    <mergeCell ref="AI656:AM656"/>
    <mergeCell ref="AN656:AR656"/>
    <mergeCell ref="AS656:AW656"/>
    <mergeCell ref="AX656:BB656"/>
    <mergeCell ref="AX647:BB647"/>
    <mergeCell ref="Y648:AC648"/>
    <mergeCell ref="AD648:AH648"/>
    <mergeCell ref="AI648:AM648"/>
    <mergeCell ref="AN648:AR648"/>
    <mergeCell ref="AS648:AW648"/>
    <mergeCell ref="AX648:BB648"/>
    <mergeCell ref="Y660:AC660"/>
    <mergeCell ref="AD660:AH660"/>
    <mergeCell ref="AI651:AM651"/>
    <mergeCell ref="AN651:AR651"/>
    <mergeCell ref="AS651:AW651"/>
    <mergeCell ref="Y644:AC644"/>
    <mergeCell ref="AD644:AH644"/>
    <mergeCell ref="AI644:AM644"/>
    <mergeCell ref="AN644:AR644"/>
    <mergeCell ref="AS644:AW644"/>
    <mergeCell ref="AX644:BB644"/>
    <mergeCell ref="Y645:AC645"/>
    <mergeCell ref="AD645:AH645"/>
    <mergeCell ref="AI645:AM645"/>
    <mergeCell ref="AN645:AR645"/>
    <mergeCell ref="AS645:AW645"/>
    <mergeCell ref="AX645:BB645"/>
    <mergeCell ref="Y646:AC646"/>
    <mergeCell ref="AD646:AH646"/>
    <mergeCell ref="AI646:AM646"/>
    <mergeCell ref="AN646:AR646"/>
    <mergeCell ref="AS646:AW646"/>
    <mergeCell ref="AX646:BB646"/>
    <mergeCell ref="Y649:AC649"/>
    <mergeCell ref="AD649:AH649"/>
    <mergeCell ref="AI649:AM649"/>
    <mergeCell ref="AN649:AR649"/>
    <mergeCell ref="AS649:AW649"/>
    <mergeCell ref="AX649:BB649"/>
    <mergeCell ref="Y650:AC650"/>
    <mergeCell ref="AD650:AH650"/>
    <mergeCell ref="AI650:AM650"/>
    <mergeCell ref="AN650:AR650"/>
    <mergeCell ref="AS650:AW650"/>
    <mergeCell ref="AX650:BB650"/>
    <mergeCell ref="AX660:BB660"/>
    <mergeCell ref="Y661:AC661"/>
    <mergeCell ref="AD661:AH661"/>
    <mergeCell ref="AI661:AM661"/>
    <mergeCell ref="AN661:AR661"/>
    <mergeCell ref="AS661:AW661"/>
    <mergeCell ref="AX661:BB661"/>
    <mergeCell ref="AI653:AM653"/>
    <mergeCell ref="AN653:AR653"/>
    <mergeCell ref="AS653:AW653"/>
    <mergeCell ref="AX653:BB653"/>
    <mergeCell ref="Y654:AC654"/>
    <mergeCell ref="AD654:AH654"/>
    <mergeCell ref="AI654:AM654"/>
    <mergeCell ref="AN654:AR654"/>
    <mergeCell ref="AS654:AW654"/>
    <mergeCell ref="AX654:BB654"/>
    <mergeCell ref="Y655:AC655"/>
    <mergeCell ref="AD652:AH652"/>
    <mergeCell ref="AI652:AM652"/>
    <mergeCell ref="K661:X661"/>
    <mergeCell ref="G662:J662"/>
    <mergeCell ref="K662:X662"/>
    <mergeCell ref="G659:J659"/>
    <mergeCell ref="K659:X659"/>
    <mergeCell ref="G660:J660"/>
    <mergeCell ref="K660:X660"/>
    <mergeCell ref="Y659:AC659"/>
    <mergeCell ref="Y664:AC664"/>
    <mergeCell ref="AD664:AH664"/>
    <mergeCell ref="AI664:AM664"/>
    <mergeCell ref="Y663:AC663"/>
    <mergeCell ref="AD663:AH663"/>
    <mergeCell ref="AI663:AM663"/>
    <mergeCell ref="AN663:AR663"/>
    <mergeCell ref="AS663:AW663"/>
    <mergeCell ref="AX663:BB663"/>
    <mergeCell ref="AD659:AH659"/>
    <mergeCell ref="AI659:AM659"/>
    <mergeCell ref="AN659:AR659"/>
    <mergeCell ref="AS659:AW659"/>
    <mergeCell ref="AX659:BB659"/>
    <mergeCell ref="Y662:AC662"/>
    <mergeCell ref="AD662:AH662"/>
    <mergeCell ref="AI662:AM662"/>
    <mergeCell ref="AN662:AR662"/>
    <mergeCell ref="AS662:AW662"/>
    <mergeCell ref="AX662:BB662"/>
    <mergeCell ref="AI660:AM660"/>
    <mergeCell ref="AN660:AR660"/>
    <mergeCell ref="AS660:AW660"/>
    <mergeCell ref="G653:J653"/>
    <mergeCell ref="K653:X653"/>
    <mergeCell ref="G654:J654"/>
    <mergeCell ref="K654:X654"/>
    <mergeCell ref="Y653:AC653"/>
    <mergeCell ref="AD653:AH653"/>
    <mergeCell ref="G651:J651"/>
    <mergeCell ref="K651:X651"/>
    <mergeCell ref="G652:J652"/>
    <mergeCell ref="K652:X652"/>
    <mergeCell ref="AS652:AW652"/>
    <mergeCell ref="AX652:BB652"/>
    <mergeCell ref="Y657:AC657"/>
    <mergeCell ref="AD657:AH657"/>
    <mergeCell ref="AI657:AM657"/>
    <mergeCell ref="AN657:AR657"/>
    <mergeCell ref="AS657:AW657"/>
    <mergeCell ref="AX657:BB657"/>
    <mergeCell ref="Y651:AC651"/>
    <mergeCell ref="AD651:AH651"/>
    <mergeCell ref="AN652:AR652"/>
    <mergeCell ref="AX651:BB651"/>
    <mergeCell ref="Y652:AC652"/>
    <mergeCell ref="AD655:AH655"/>
    <mergeCell ref="S755:U755"/>
    <mergeCell ref="V755:X755"/>
    <mergeCell ref="Y755:AA755"/>
    <mergeCell ref="AB755:AD755"/>
    <mergeCell ref="AE755:AG755"/>
    <mergeCell ref="AR762:AV762"/>
    <mergeCell ref="AW762:BA762"/>
    <mergeCell ref="F763:J763"/>
    <mergeCell ref="K763:M763"/>
    <mergeCell ref="P763:Q763"/>
    <mergeCell ref="G658:J658"/>
    <mergeCell ref="K658:X658"/>
    <mergeCell ref="AS658:AW658"/>
    <mergeCell ref="AX658:BB658"/>
    <mergeCell ref="G655:J655"/>
    <mergeCell ref="K655:X655"/>
    <mergeCell ref="G656:J656"/>
    <mergeCell ref="K656:X656"/>
    <mergeCell ref="Y658:AC658"/>
    <mergeCell ref="AD658:AH658"/>
    <mergeCell ref="AI658:AM658"/>
    <mergeCell ref="AN658:AR658"/>
    <mergeCell ref="G665:J665"/>
    <mergeCell ref="K665:X665"/>
    <mergeCell ref="G663:J663"/>
    <mergeCell ref="K663:X663"/>
    <mergeCell ref="G664:J664"/>
    <mergeCell ref="K664:X664"/>
    <mergeCell ref="AN664:AR664"/>
    <mergeCell ref="AS664:AW664"/>
    <mergeCell ref="AX664:BB664"/>
    <mergeCell ref="G661:J661"/>
    <mergeCell ref="K648:X648"/>
    <mergeCell ref="AI647:AM647"/>
    <mergeCell ref="AN647:AR647"/>
    <mergeCell ref="AS647:AW647"/>
    <mergeCell ref="K645:X645"/>
    <mergeCell ref="G646:J646"/>
    <mergeCell ref="K646:X646"/>
    <mergeCell ref="G657:J657"/>
    <mergeCell ref="K657:X657"/>
    <mergeCell ref="AQ755:AS755"/>
    <mergeCell ref="CD833:CE833"/>
    <mergeCell ref="CD834:CE834"/>
    <mergeCell ref="CF828:CH828"/>
    <mergeCell ref="CF829:CH829"/>
    <mergeCell ref="CF830:CH830"/>
    <mergeCell ref="CF832:CH832"/>
    <mergeCell ref="CF833:CH833"/>
    <mergeCell ref="CF834:CH834"/>
    <mergeCell ref="CF827:CH827"/>
    <mergeCell ref="CD831:CE831"/>
    <mergeCell ref="CF831:CH831"/>
    <mergeCell ref="CF826:CH826"/>
    <mergeCell ref="CD826:CE826"/>
    <mergeCell ref="CD827:CE827"/>
    <mergeCell ref="CD828:CE828"/>
    <mergeCell ref="CD829:CE829"/>
    <mergeCell ref="AK755:AM755"/>
    <mergeCell ref="AN755:AP755"/>
    <mergeCell ref="E820:CH824"/>
    <mergeCell ref="AT755:AV755"/>
    <mergeCell ref="AW755:AY755"/>
    <mergeCell ref="P755:R755"/>
    <mergeCell ref="G636:BB639"/>
    <mergeCell ref="G643:J643"/>
    <mergeCell ref="K643:X643"/>
    <mergeCell ref="Y643:AC643"/>
    <mergeCell ref="AD643:AH643"/>
    <mergeCell ref="AI643:AM643"/>
    <mergeCell ref="AN643:AR643"/>
    <mergeCell ref="AS643:AW643"/>
    <mergeCell ref="AX643:BB643"/>
    <mergeCell ref="I641:M641"/>
    <mergeCell ref="N641:R641"/>
    <mergeCell ref="G644:J644"/>
    <mergeCell ref="K644:X644"/>
    <mergeCell ref="G645:J645"/>
    <mergeCell ref="AZ755:BB755"/>
    <mergeCell ref="F756:L756"/>
    <mergeCell ref="F759:J759"/>
    <mergeCell ref="K759:M759"/>
    <mergeCell ref="P759:Q759"/>
    <mergeCell ref="AC759:AG759"/>
    <mergeCell ref="AH759:AL759"/>
    <mergeCell ref="AM759:AQ759"/>
    <mergeCell ref="AR759:AV759"/>
    <mergeCell ref="AW759:BA759"/>
    <mergeCell ref="AH755:AJ755"/>
    <mergeCell ref="G649:J649"/>
    <mergeCell ref="K649:X649"/>
    <mergeCell ref="G650:J650"/>
    <mergeCell ref="K650:X650"/>
    <mergeCell ref="G647:J647"/>
    <mergeCell ref="K647:X647"/>
    <mergeCell ref="G648:J648"/>
    <mergeCell ref="F495:S498"/>
    <mergeCell ref="G415:M415"/>
    <mergeCell ref="G392:M392"/>
    <mergeCell ref="F480:I480"/>
    <mergeCell ref="F481:I481"/>
    <mergeCell ref="F482:I482"/>
    <mergeCell ref="F483:I483"/>
    <mergeCell ref="G523:K523"/>
    <mergeCell ref="AM295:AQ295"/>
    <mergeCell ref="AO384:AS384"/>
    <mergeCell ref="G407:M407"/>
    <mergeCell ref="G408:M408"/>
    <mergeCell ref="G409:M409"/>
    <mergeCell ref="G410:M410"/>
    <mergeCell ref="G536:K536"/>
    <mergeCell ref="G540:K540"/>
    <mergeCell ref="G545:K545"/>
    <mergeCell ref="L541:P541"/>
    <mergeCell ref="G543:K543"/>
    <mergeCell ref="J484:S484"/>
    <mergeCell ref="G298:BB303"/>
    <mergeCell ref="G400:M400"/>
    <mergeCell ref="G401:M401"/>
    <mergeCell ref="G402:M402"/>
    <mergeCell ref="G403:M403"/>
    <mergeCell ref="AB392:AG392"/>
    <mergeCell ref="AH392:AN392"/>
    <mergeCell ref="AO392:AS392"/>
    <mergeCell ref="AT392:BB392"/>
    <mergeCell ref="AZ441:BB442"/>
    <mergeCell ref="AV464:AZ468"/>
    <mergeCell ref="U483:AH483"/>
    <mergeCell ref="G542:K542"/>
    <mergeCell ref="AA571:AE571"/>
    <mergeCell ref="AF571:AN571"/>
    <mergeCell ref="N572:Q572"/>
    <mergeCell ref="AA572:AE572"/>
    <mergeCell ref="AF572:AN572"/>
    <mergeCell ref="AF565:AN565"/>
    <mergeCell ref="G556:BB559"/>
    <mergeCell ref="N564:Q564"/>
    <mergeCell ref="AA564:AE564"/>
    <mergeCell ref="AF564:AN564"/>
    <mergeCell ref="N565:Q565"/>
    <mergeCell ref="AA565:AE565"/>
    <mergeCell ref="AW563:BB563"/>
    <mergeCell ref="AW564:BB564"/>
    <mergeCell ref="L237:O237"/>
    <mergeCell ref="P237:W237"/>
    <mergeCell ref="L238:O238"/>
    <mergeCell ref="P238:W238"/>
    <mergeCell ref="L239:O239"/>
    <mergeCell ref="G535:K535"/>
    <mergeCell ref="G531:K531"/>
    <mergeCell ref="AO524:AT524"/>
    <mergeCell ref="AG524:AN524"/>
    <mergeCell ref="AU522:BB522"/>
    <mergeCell ref="AG523:AN523"/>
    <mergeCell ref="Q523:X523"/>
    <mergeCell ref="AC522:AF522"/>
    <mergeCell ref="AA448:AB448"/>
    <mergeCell ref="AA449:AB449"/>
    <mergeCell ref="G397:M397"/>
    <mergeCell ref="G398:M398"/>
    <mergeCell ref="G541:K541"/>
    <mergeCell ref="AU540:BB540"/>
    <mergeCell ref="AO540:AT540"/>
    <mergeCell ref="AG540:AN540"/>
    <mergeCell ref="Q540:X540"/>
    <mergeCell ref="Y537:AB537"/>
    <mergeCell ref="Y538:AB538"/>
    <mergeCell ref="Y539:AB539"/>
    <mergeCell ref="Y540:AB540"/>
    <mergeCell ref="Y541:AB541"/>
    <mergeCell ref="Y542:AB542"/>
    <mergeCell ref="Y543:AB543"/>
    <mergeCell ref="G525:K525"/>
    <mergeCell ref="L537:P537"/>
    <mergeCell ref="L538:P538"/>
    <mergeCell ref="L539:P539"/>
    <mergeCell ref="L540:P540"/>
    <mergeCell ref="L527:P527"/>
    <mergeCell ref="L528:P528"/>
    <mergeCell ref="L529:P529"/>
    <mergeCell ref="L530:P530"/>
    <mergeCell ref="L531:P531"/>
    <mergeCell ref="L532:P532"/>
    <mergeCell ref="L534:P534"/>
    <mergeCell ref="L533:P533"/>
    <mergeCell ref="L535:P535"/>
    <mergeCell ref="AU538:BB538"/>
    <mergeCell ref="AO538:AT538"/>
    <mergeCell ref="G530:K530"/>
    <mergeCell ref="AU542:BB542"/>
    <mergeCell ref="AO542:AT542"/>
    <mergeCell ref="AG542:AN542"/>
    <mergeCell ref="N413:O413"/>
    <mergeCell ref="G404:M404"/>
    <mergeCell ref="G405:M405"/>
    <mergeCell ref="N310:Q310"/>
    <mergeCell ref="R305:Z305"/>
    <mergeCell ref="G305:M305"/>
    <mergeCell ref="AO413:AS413"/>
    <mergeCell ref="AT413:BB413"/>
    <mergeCell ref="AO414:AS414"/>
    <mergeCell ref="AT414:BB414"/>
    <mergeCell ref="AB412:AG412"/>
    <mergeCell ref="AH412:AN412"/>
    <mergeCell ref="AB413:AG413"/>
    <mergeCell ref="AH413:AN413"/>
    <mergeCell ref="AB414:AG414"/>
    <mergeCell ref="AH414:AN414"/>
    <mergeCell ref="AO409:AS409"/>
    <mergeCell ref="AT409:BB409"/>
    <mergeCell ref="G309:M309"/>
    <mergeCell ref="N309:Q309"/>
    <mergeCell ref="R309:Z309"/>
    <mergeCell ref="AA309:AE309"/>
    <mergeCell ref="AO309:AT309"/>
    <mergeCell ref="AU309:BB309"/>
    <mergeCell ref="P336:BA336"/>
    <mergeCell ref="AF312:AN312"/>
    <mergeCell ref="AB411:AG411"/>
    <mergeCell ref="G399:M399"/>
    <mergeCell ref="R399:V399"/>
    <mergeCell ref="R400:V400"/>
    <mergeCell ref="R401:V401"/>
    <mergeCell ref="R402:V402"/>
    <mergeCell ref="AZ446:BB447"/>
    <mergeCell ref="AZ449:BB453"/>
    <mergeCell ref="AC446:AQ446"/>
    <mergeCell ref="AC447:AQ447"/>
    <mergeCell ref="AC448:AQ448"/>
    <mergeCell ref="AC449:AQ449"/>
    <mergeCell ref="Q431:W431"/>
    <mergeCell ref="Q432:W432"/>
    <mergeCell ref="Q433:W433"/>
    <mergeCell ref="Q435:W435"/>
    <mergeCell ref="Q436:W436"/>
    <mergeCell ref="Q437:W437"/>
    <mergeCell ref="AB415:AG415"/>
    <mergeCell ref="AH415:AN415"/>
    <mergeCell ref="AR447:AV447"/>
    <mergeCell ref="AR448:AV448"/>
    <mergeCell ref="AR449:AV449"/>
    <mergeCell ref="AZ435:BB436"/>
    <mergeCell ref="AZ438:BB439"/>
    <mergeCell ref="AZ429:BB430"/>
    <mergeCell ref="AZ432:BB433"/>
    <mergeCell ref="AO412:AS412"/>
    <mergeCell ref="AT412:BB412"/>
    <mergeCell ref="AO410:AS410"/>
    <mergeCell ref="AT410:BB410"/>
    <mergeCell ref="AO411:AS411"/>
    <mergeCell ref="AT411:BB411"/>
    <mergeCell ref="AB409:AG409"/>
    <mergeCell ref="AH409:AN409"/>
    <mergeCell ref="AB410:AG410"/>
    <mergeCell ref="AH410:AN410"/>
    <mergeCell ref="AT399:BB399"/>
    <mergeCell ref="G396:M396"/>
    <mergeCell ref="AO393:AS393"/>
    <mergeCell ref="AT393:BB393"/>
    <mergeCell ref="AO394:AS394"/>
    <mergeCell ref="AT394:BB394"/>
    <mergeCell ref="AO395:AS395"/>
    <mergeCell ref="AT395:BB395"/>
    <mergeCell ref="G393:M393"/>
    <mergeCell ref="G394:M394"/>
    <mergeCell ref="AH411:AN411"/>
    <mergeCell ref="AO406:AS406"/>
    <mergeCell ref="AT406:BB406"/>
    <mergeCell ref="AO407:AS407"/>
    <mergeCell ref="P410:Q410"/>
    <mergeCell ref="N411:O411"/>
    <mergeCell ref="P411:Q411"/>
    <mergeCell ref="N412:O412"/>
    <mergeCell ref="P412:Q412"/>
    <mergeCell ref="W393:AA393"/>
    <mergeCell ref="W394:AA394"/>
    <mergeCell ref="W395:AA395"/>
    <mergeCell ref="AO396:AS396"/>
    <mergeCell ref="AT396:BB396"/>
    <mergeCell ref="AO397:AS397"/>
    <mergeCell ref="AT397:BB397"/>
    <mergeCell ref="AO398:AS398"/>
    <mergeCell ref="AT398:BB398"/>
    <mergeCell ref="AO399:AS399"/>
    <mergeCell ref="AT405:BB405"/>
    <mergeCell ref="AB403:AG403"/>
    <mergeCell ref="AH403:AN403"/>
    <mergeCell ref="AB404:AG404"/>
    <mergeCell ref="AH404:AN404"/>
    <mergeCell ref="AB405:AG405"/>
    <mergeCell ref="AH405:AN405"/>
    <mergeCell ref="AT407:BB407"/>
    <mergeCell ref="AO408:AS408"/>
    <mergeCell ref="AO400:AS400"/>
    <mergeCell ref="AB400:AG400"/>
    <mergeCell ref="AT408:BB408"/>
    <mergeCell ref="AB406:AG406"/>
    <mergeCell ref="AH406:AN406"/>
    <mergeCell ref="AB407:AG407"/>
    <mergeCell ref="AH407:AN407"/>
    <mergeCell ref="AB408:AG408"/>
    <mergeCell ref="AH408:AN408"/>
    <mergeCell ref="AO403:AS403"/>
    <mergeCell ref="AT403:BB403"/>
    <mergeCell ref="AO404:AS404"/>
    <mergeCell ref="AT404:BB404"/>
    <mergeCell ref="AO405:AS405"/>
    <mergeCell ref="AT401:BB401"/>
    <mergeCell ref="AO402:AS402"/>
    <mergeCell ref="AT402:BB402"/>
    <mergeCell ref="AH400:AN400"/>
    <mergeCell ref="AB401:AG401"/>
    <mergeCell ref="AH401:AN401"/>
    <mergeCell ref="AB402:AG402"/>
    <mergeCell ref="AH402:AN402"/>
    <mergeCell ref="G101:H101"/>
    <mergeCell ref="G102:H102"/>
    <mergeCell ref="Z102:AI102"/>
    <mergeCell ref="AN102:AW102"/>
    <mergeCell ref="AZ102:BB103"/>
    <mergeCell ref="G103:H103"/>
    <mergeCell ref="G104:H104"/>
    <mergeCell ref="G112:H112"/>
    <mergeCell ref="G113:H113"/>
    <mergeCell ref="G114:H114"/>
    <mergeCell ref="Z106:AX112"/>
    <mergeCell ref="G108:H108"/>
    <mergeCell ref="AZ108:BB109"/>
    <mergeCell ref="G109:H109"/>
    <mergeCell ref="G110:H110"/>
    <mergeCell ref="G151:J151"/>
    <mergeCell ref="G152:J152"/>
    <mergeCell ref="K151:N151"/>
    <mergeCell ref="G111:H111"/>
    <mergeCell ref="K146:N146"/>
    <mergeCell ref="K147:N147"/>
    <mergeCell ref="G144:J144"/>
    <mergeCell ref="G145:J145"/>
    <mergeCell ref="G146:J146"/>
    <mergeCell ref="G147:J147"/>
    <mergeCell ref="G148:J148"/>
    <mergeCell ref="K145:N145"/>
    <mergeCell ref="G127:BB131"/>
    <mergeCell ref="K149:N149"/>
    <mergeCell ref="K150:N150"/>
    <mergeCell ref="G149:J149"/>
    <mergeCell ref="G150:J150"/>
    <mergeCell ref="AZ99:BB100"/>
    <mergeCell ref="G100:H100"/>
    <mergeCell ref="AO415:AS415"/>
    <mergeCell ref="AT415:BB415"/>
    <mergeCell ref="AT391:BB391"/>
    <mergeCell ref="AO391:AS391"/>
    <mergeCell ref="AB391:AG391"/>
    <mergeCell ref="AH391:AN391"/>
    <mergeCell ref="AB393:AG393"/>
    <mergeCell ref="AH393:AN393"/>
    <mergeCell ref="AB394:AG394"/>
    <mergeCell ref="AH394:AN394"/>
    <mergeCell ref="AB395:AG395"/>
    <mergeCell ref="AH395:AN395"/>
    <mergeCell ref="AB396:AG396"/>
    <mergeCell ref="AH396:AN396"/>
    <mergeCell ref="AB397:AG397"/>
    <mergeCell ref="AH397:AN397"/>
    <mergeCell ref="AB398:AG398"/>
    <mergeCell ref="AH398:AN398"/>
    <mergeCell ref="AB399:AG399"/>
    <mergeCell ref="AH399:AN399"/>
    <mergeCell ref="G105:H105"/>
    <mergeCell ref="AZ105:BB106"/>
    <mergeCell ref="G115:H115"/>
    <mergeCell ref="G116:H116"/>
    <mergeCell ref="G117:H117"/>
    <mergeCell ref="G120:H120"/>
    <mergeCell ref="AT400:BB400"/>
    <mergeCell ref="AO401:AS401"/>
    <mergeCell ref="G106:H106"/>
    <mergeCell ref="G107:H107"/>
    <mergeCell ref="G395:M395"/>
    <mergeCell ref="N399:O399"/>
    <mergeCell ref="P399:Q399"/>
    <mergeCell ref="A382:D382"/>
    <mergeCell ref="G155:J155"/>
    <mergeCell ref="Q186:W186"/>
    <mergeCell ref="Q187:W187"/>
    <mergeCell ref="Q188:W188"/>
    <mergeCell ref="Q189:W189"/>
    <mergeCell ref="Q190:W190"/>
    <mergeCell ref="Q191:W191"/>
    <mergeCell ref="Q192:W192"/>
    <mergeCell ref="Q193:W193"/>
    <mergeCell ref="Q194:W194"/>
    <mergeCell ref="Q195:W195"/>
    <mergeCell ref="Q196:W196"/>
    <mergeCell ref="Q197:W197"/>
    <mergeCell ref="Q198:W198"/>
    <mergeCell ref="A293:D293"/>
    <mergeCell ref="Q232:V232"/>
    <mergeCell ref="G196:H196"/>
    <mergeCell ref="G194:H194"/>
    <mergeCell ref="G195:H195"/>
    <mergeCell ref="G191:H191"/>
    <mergeCell ref="G192:H192"/>
    <mergeCell ref="G193:H193"/>
    <mergeCell ref="G197:H197"/>
    <mergeCell ref="G204:H204"/>
    <mergeCell ref="G180:H180"/>
    <mergeCell ref="G184:H184"/>
    <mergeCell ref="G181:H181"/>
    <mergeCell ref="G391:M391"/>
    <mergeCell ref="G327:M327"/>
    <mergeCell ref="N327:Q327"/>
    <mergeCell ref="G328:M328"/>
    <mergeCell ref="BU139:CB143"/>
    <mergeCell ref="G139:J139"/>
    <mergeCell ref="K139:N139"/>
    <mergeCell ref="G142:J142"/>
    <mergeCell ref="K140:N140"/>
    <mergeCell ref="G143:J143"/>
    <mergeCell ref="G176:H176"/>
    <mergeCell ref="G136:J136"/>
    <mergeCell ref="K136:N136"/>
    <mergeCell ref="G137:J137"/>
    <mergeCell ref="K137:N137"/>
    <mergeCell ref="G306:M306"/>
    <mergeCell ref="AZ176:BB177"/>
    <mergeCell ref="AZ179:BB180"/>
    <mergeCell ref="Z167:AY168"/>
    <mergeCell ref="AZ173:BB174"/>
    <mergeCell ref="G187:H187"/>
    <mergeCell ref="G188:H188"/>
    <mergeCell ref="G185:H185"/>
    <mergeCell ref="G186:H186"/>
    <mergeCell ref="G183:H183"/>
    <mergeCell ref="AU305:BB305"/>
    <mergeCell ref="AO305:AT305"/>
    <mergeCell ref="G153:J153"/>
    <mergeCell ref="G154:J154"/>
    <mergeCell ref="K152:N152"/>
    <mergeCell ref="L240:O240"/>
    <mergeCell ref="N166:V166"/>
    <mergeCell ref="BZ213:CG213"/>
    <mergeCell ref="K157:N157"/>
    <mergeCell ref="G172:H172"/>
    <mergeCell ref="G174:H174"/>
    <mergeCell ref="G171:H171"/>
    <mergeCell ref="I171:P171"/>
    <mergeCell ref="N168:U168"/>
    <mergeCell ref="G175:H175"/>
    <mergeCell ref="G173:H173"/>
    <mergeCell ref="O136:R136"/>
    <mergeCell ref="O137:R137"/>
    <mergeCell ref="O138:R138"/>
    <mergeCell ref="O139:R139"/>
    <mergeCell ref="O140:R140"/>
    <mergeCell ref="O141:R141"/>
    <mergeCell ref="K153:N153"/>
    <mergeCell ref="R310:Z310"/>
    <mergeCell ref="N315:Q315"/>
    <mergeCell ref="R315:Z315"/>
    <mergeCell ref="A123:D123"/>
    <mergeCell ref="K134:N134"/>
    <mergeCell ref="G134:J134"/>
    <mergeCell ref="AD79:AG79"/>
    <mergeCell ref="AH79:AK79"/>
    <mergeCell ref="V80:Y80"/>
    <mergeCell ref="Z80:AC80"/>
    <mergeCell ref="AD80:AG80"/>
    <mergeCell ref="AH80:AK80"/>
    <mergeCell ref="V81:Y81"/>
    <mergeCell ref="Z81:AC81"/>
    <mergeCell ref="AD81:AG81"/>
    <mergeCell ref="AH81:AK81"/>
    <mergeCell ref="V82:Y82"/>
    <mergeCell ref="Z82:AC82"/>
    <mergeCell ref="AD82:AG82"/>
    <mergeCell ref="AH82:AK82"/>
    <mergeCell ref="V83:Y83"/>
    <mergeCell ref="Z83:AC83"/>
    <mergeCell ref="AD83:AG83"/>
    <mergeCell ref="AH83:AK83"/>
    <mergeCell ref="V79:Y79"/>
    <mergeCell ref="Z79:AC79"/>
    <mergeCell ref="G119:H119"/>
    <mergeCell ref="G93:S94"/>
    <mergeCell ref="AA93:AZ94"/>
    <mergeCell ref="G97:H97"/>
    <mergeCell ref="I97:P97"/>
    <mergeCell ref="G98:H98"/>
    <mergeCell ref="G99:H99"/>
    <mergeCell ref="Z99:AJ99"/>
    <mergeCell ref="AN99:AX99"/>
    <mergeCell ref="AN73:AQ73"/>
    <mergeCell ref="AR73:AU73"/>
    <mergeCell ref="AV73:AY73"/>
    <mergeCell ref="AZ73:BC73"/>
    <mergeCell ref="AN74:AQ74"/>
    <mergeCell ref="AR74:AU74"/>
    <mergeCell ref="AV74:AY74"/>
    <mergeCell ref="AZ74:BC74"/>
    <mergeCell ref="V76:AK76"/>
    <mergeCell ref="V77:Y77"/>
    <mergeCell ref="Z77:AC77"/>
    <mergeCell ref="AD77:AG77"/>
    <mergeCell ref="AH77:AK77"/>
    <mergeCell ref="V78:Y78"/>
    <mergeCell ref="Z78:AC78"/>
    <mergeCell ref="AD78:AG78"/>
    <mergeCell ref="AH78:AK78"/>
    <mergeCell ref="G73:J73"/>
    <mergeCell ref="K73:N73"/>
    <mergeCell ref="O73:R73"/>
    <mergeCell ref="S73:V73"/>
    <mergeCell ref="G74:J74"/>
    <mergeCell ref="K74:N74"/>
    <mergeCell ref="O74:R74"/>
    <mergeCell ref="S74:V74"/>
    <mergeCell ref="AN67:BC67"/>
    <mergeCell ref="AN68:AQ68"/>
    <mergeCell ref="AR68:AU68"/>
    <mergeCell ref="AV68:AY68"/>
    <mergeCell ref="AZ68:BC68"/>
    <mergeCell ref="AN69:AQ69"/>
    <mergeCell ref="AR69:AU69"/>
    <mergeCell ref="AV69:AY69"/>
    <mergeCell ref="AZ69:BC69"/>
    <mergeCell ref="AN70:AQ70"/>
    <mergeCell ref="AR70:AU70"/>
    <mergeCell ref="AV70:AY70"/>
    <mergeCell ref="AZ70:BC70"/>
    <mergeCell ref="AN71:AQ71"/>
    <mergeCell ref="AR71:AU71"/>
    <mergeCell ref="AV71:AY71"/>
    <mergeCell ref="AZ71:BC71"/>
    <mergeCell ref="AN72:AQ72"/>
    <mergeCell ref="AR72:AU72"/>
    <mergeCell ref="AV72:AY72"/>
    <mergeCell ref="K71:N71"/>
    <mergeCell ref="O71:R71"/>
    <mergeCell ref="S71:V71"/>
    <mergeCell ref="AZ72:BC72"/>
    <mergeCell ref="O72:R72"/>
    <mergeCell ref="S72:V72"/>
    <mergeCell ref="AH58:AK58"/>
    <mergeCell ref="AH59:AK59"/>
    <mergeCell ref="AH60:AK60"/>
    <mergeCell ref="AH61:AK61"/>
    <mergeCell ref="G72:J72"/>
    <mergeCell ref="K72:N72"/>
    <mergeCell ref="V62:Y62"/>
    <mergeCell ref="Z62:AC62"/>
    <mergeCell ref="Z63:AC63"/>
    <mergeCell ref="G70:J70"/>
    <mergeCell ref="K70:N70"/>
    <mergeCell ref="O70:R70"/>
    <mergeCell ref="S70:V70"/>
    <mergeCell ref="G71:J71"/>
    <mergeCell ref="M56:O56"/>
    <mergeCell ref="AD59:AG59"/>
    <mergeCell ref="AF24:AO25"/>
    <mergeCell ref="AD60:AG60"/>
    <mergeCell ref="AD61:AG61"/>
    <mergeCell ref="T46:AB47"/>
    <mergeCell ref="T32:AB33"/>
    <mergeCell ref="AG32:AO33"/>
    <mergeCell ref="L22:N22"/>
    <mergeCell ref="P22:R22"/>
    <mergeCell ref="AH63:AK63"/>
    <mergeCell ref="G67:V67"/>
    <mergeCell ref="G68:J68"/>
    <mergeCell ref="K68:N68"/>
    <mergeCell ref="O68:R68"/>
    <mergeCell ref="S68:V68"/>
    <mergeCell ref="G69:J69"/>
    <mergeCell ref="K69:N69"/>
    <mergeCell ref="O69:R69"/>
    <mergeCell ref="S69:V69"/>
    <mergeCell ref="AG36:AO37"/>
    <mergeCell ref="AT36:BB37"/>
    <mergeCell ref="T38:AB39"/>
    <mergeCell ref="AT38:BB39"/>
    <mergeCell ref="T40:AB41"/>
    <mergeCell ref="T42:AB43"/>
    <mergeCell ref="T44:AB45"/>
    <mergeCell ref="F24:N25"/>
    <mergeCell ref="S24:AB25"/>
    <mergeCell ref="T36:AB37"/>
    <mergeCell ref="V63:Y63"/>
    <mergeCell ref="AD62:AG62"/>
    <mergeCell ref="AD63:AG63"/>
    <mergeCell ref="AH62:AK62"/>
    <mergeCell ref="F20:J20"/>
    <mergeCell ref="M20:O20"/>
    <mergeCell ref="F55:J55"/>
    <mergeCell ref="M55:O55"/>
    <mergeCell ref="F57:I58"/>
    <mergeCell ref="V57:Y57"/>
    <mergeCell ref="Z57:AC57"/>
    <mergeCell ref="AD57:AG57"/>
    <mergeCell ref="AH57:AK57"/>
    <mergeCell ref="V56:AK56"/>
    <mergeCell ref="V58:Y58"/>
    <mergeCell ref="V59:Y59"/>
    <mergeCell ref="V60:Y60"/>
    <mergeCell ref="V61:Y61"/>
    <mergeCell ref="Z58:AC58"/>
    <mergeCell ref="Z59:AC59"/>
    <mergeCell ref="Z60:AC60"/>
    <mergeCell ref="Z61:AC61"/>
    <mergeCell ref="AD58:AG58"/>
    <mergeCell ref="AS24:BB25"/>
    <mergeCell ref="G26:N27"/>
    <mergeCell ref="T26:AB27"/>
    <mergeCell ref="AG26:AO27"/>
    <mergeCell ref="AT26:BB27"/>
    <mergeCell ref="G28:N29"/>
    <mergeCell ref="T28:AB29"/>
    <mergeCell ref="AG28:AO29"/>
    <mergeCell ref="AT28:BB29"/>
    <mergeCell ref="G30:N31"/>
    <mergeCell ref="T30:AB31"/>
    <mergeCell ref="AG30:AO31"/>
    <mergeCell ref="AT30:BB31"/>
    <mergeCell ref="AT32:BB33"/>
    <mergeCell ref="T34:AB35"/>
    <mergeCell ref="AG34:AO35"/>
    <mergeCell ref="AT34:BB35"/>
    <mergeCell ref="Z425:AY426"/>
    <mergeCell ref="N426:U426"/>
    <mergeCell ref="AG538:AN538"/>
    <mergeCell ref="Q538:X538"/>
    <mergeCell ref="AU530:BB530"/>
    <mergeCell ref="AO530:AT530"/>
    <mergeCell ref="AG530:AN530"/>
    <mergeCell ref="Q530:X530"/>
    <mergeCell ref="AU526:BB526"/>
    <mergeCell ref="AG528:AN528"/>
    <mergeCell ref="AO528:AT528"/>
    <mergeCell ref="AU541:BB541"/>
    <mergeCell ref="AO541:AT541"/>
    <mergeCell ref="AG541:AN541"/>
    <mergeCell ref="Q541:X541"/>
    <mergeCell ref="AR446:AV446"/>
    <mergeCell ref="G118:H118"/>
    <mergeCell ref="G310:M310"/>
    <mergeCell ref="G135:J135"/>
    <mergeCell ref="G156:J156"/>
    <mergeCell ref="G157:J157"/>
    <mergeCell ref="G158:J158"/>
    <mergeCell ref="Q175:W175"/>
    <mergeCell ref="Q176:W176"/>
    <mergeCell ref="K154:N154"/>
    <mergeCell ref="K155:N155"/>
    <mergeCell ref="K138:N138"/>
    <mergeCell ref="Q171:W171"/>
    <mergeCell ref="Q172:W172"/>
    <mergeCell ref="Q173:W173"/>
    <mergeCell ref="Q174:W174"/>
    <mergeCell ref="K156:N156"/>
    <mergeCell ref="G522:K522"/>
    <mergeCell ref="G524:K524"/>
    <mergeCell ref="G528:K528"/>
    <mergeCell ref="AU527:BB527"/>
    <mergeCell ref="Q536:X536"/>
    <mergeCell ref="AG536:AN536"/>
    <mergeCell ref="AO536:AT536"/>
    <mergeCell ref="AU536:BB536"/>
    <mergeCell ref="AG525:AN525"/>
    <mergeCell ref="AO525:AT525"/>
    <mergeCell ref="AU525:BB525"/>
    <mergeCell ref="Q526:X526"/>
    <mergeCell ref="AG526:AN526"/>
    <mergeCell ref="AO526:AT526"/>
    <mergeCell ref="L545:P545"/>
    <mergeCell ref="Y522:AB522"/>
    <mergeCell ref="Y523:AB523"/>
    <mergeCell ref="Y524:AB524"/>
    <mergeCell ref="AO527:AT527"/>
    <mergeCell ref="G526:K526"/>
    <mergeCell ref="G529:K529"/>
    <mergeCell ref="AU529:BB529"/>
    <mergeCell ref="L536:P536"/>
    <mergeCell ref="Y544:AB544"/>
    <mergeCell ref="L522:P522"/>
    <mergeCell ref="L523:P523"/>
    <mergeCell ref="L524:P524"/>
    <mergeCell ref="L525:P525"/>
    <mergeCell ref="L526:P526"/>
    <mergeCell ref="Q527:X527"/>
    <mergeCell ref="Q531:X531"/>
    <mergeCell ref="Q545:X545"/>
    <mergeCell ref="AA577:AE577"/>
    <mergeCell ref="AF577:AN577"/>
    <mergeCell ref="AF575:AN575"/>
    <mergeCell ref="BR466:BY466"/>
    <mergeCell ref="BZ466:CI466"/>
    <mergeCell ref="BR469:BY469"/>
    <mergeCell ref="BZ469:CI469"/>
    <mergeCell ref="AO523:AT523"/>
    <mergeCell ref="AU523:BB523"/>
    <mergeCell ref="AU524:BB524"/>
    <mergeCell ref="J478:P478"/>
    <mergeCell ref="N569:Q569"/>
    <mergeCell ref="N578:Q578"/>
    <mergeCell ref="AA578:AE578"/>
    <mergeCell ref="AF578:AN578"/>
    <mergeCell ref="N573:Q573"/>
    <mergeCell ref="AA573:AE573"/>
    <mergeCell ref="AF573:AN573"/>
    <mergeCell ref="N574:Q574"/>
    <mergeCell ref="AA574:AE574"/>
    <mergeCell ref="AF574:AN574"/>
    <mergeCell ref="N575:Q575"/>
    <mergeCell ref="N576:Q576"/>
    <mergeCell ref="AA576:AE576"/>
    <mergeCell ref="AF576:AN576"/>
    <mergeCell ref="U489:AH492"/>
    <mergeCell ref="U495:AH498"/>
    <mergeCell ref="U501:AH504"/>
    <mergeCell ref="F489:S492"/>
    <mergeCell ref="AG527:AN527"/>
    <mergeCell ref="AU531:BB531"/>
    <mergeCell ref="AO531:AT531"/>
    <mergeCell ref="Z173:AF173"/>
    <mergeCell ref="AI173:AO173"/>
    <mergeCell ref="Q183:W183"/>
    <mergeCell ref="Q184:W184"/>
    <mergeCell ref="Q185:W185"/>
    <mergeCell ref="P240:W240"/>
    <mergeCell ref="L241:O241"/>
    <mergeCell ref="P241:W241"/>
    <mergeCell ref="L242:O242"/>
    <mergeCell ref="AR173:AX173"/>
    <mergeCell ref="Z176:AW176"/>
    <mergeCell ref="Q177:W177"/>
    <mergeCell ref="Q178:W178"/>
    <mergeCell ref="Q179:W179"/>
    <mergeCell ref="Q180:W180"/>
    <mergeCell ref="Q181:W181"/>
    <mergeCell ref="BZ208:CG208"/>
    <mergeCell ref="BR209:BY209"/>
    <mergeCell ref="BZ209:CG209"/>
    <mergeCell ref="BR208:BY208"/>
    <mergeCell ref="AZ182:BB183"/>
    <mergeCell ref="P236:W236"/>
    <mergeCell ref="BR216:BY216"/>
    <mergeCell ref="BR217:BY217"/>
    <mergeCell ref="BZ217:CG217"/>
    <mergeCell ref="BZ211:CG211"/>
    <mergeCell ref="BZ214:CG214"/>
    <mergeCell ref="BZ215:CG215"/>
    <mergeCell ref="AA239:AN240"/>
    <mergeCell ref="AA242:AN243"/>
    <mergeCell ref="BR213:BY213"/>
    <mergeCell ref="BR214:BY214"/>
    <mergeCell ref="L243:O243"/>
    <mergeCell ref="P243:W243"/>
    <mergeCell ref="L244:O244"/>
    <mergeCell ref="P244:W244"/>
    <mergeCell ref="L245:O245"/>
    <mergeCell ref="P245:W245"/>
    <mergeCell ref="L246:O246"/>
    <mergeCell ref="P246:W246"/>
    <mergeCell ref="G307:M307"/>
    <mergeCell ref="P239:W239"/>
    <mergeCell ref="AA230:AN231"/>
    <mergeCell ref="P242:W242"/>
    <mergeCell ref="L234:O234"/>
    <mergeCell ref="P234:W234"/>
    <mergeCell ref="L235:O235"/>
    <mergeCell ref="P235:W235"/>
    <mergeCell ref="L236:O236"/>
    <mergeCell ref="I338:L338"/>
    <mergeCell ref="AI246:AK246"/>
    <mergeCell ref="AM246:AO246"/>
    <mergeCell ref="G138:J138"/>
    <mergeCell ref="N305:Q305"/>
    <mergeCell ref="AA305:AE305"/>
    <mergeCell ref="AF305:AN305"/>
    <mergeCell ref="G308:M308"/>
    <mergeCell ref="N308:Q308"/>
    <mergeCell ref="R308:Z308"/>
    <mergeCell ref="AA308:AE308"/>
    <mergeCell ref="K141:N141"/>
    <mergeCell ref="K142:N142"/>
    <mergeCell ref="K158:N158"/>
    <mergeCell ref="Q182:W182"/>
    <mergeCell ref="AF319:AN319"/>
    <mergeCell ref="G320:M320"/>
    <mergeCell ref="N320:Q320"/>
    <mergeCell ref="G315:M315"/>
    <mergeCell ref="AF317:AN317"/>
    <mergeCell ref="G318:M318"/>
    <mergeCell ref="G182:H182"/>
    <mergeCell ref="N307:Q307"/>
    <mergeCell ref="R307:Z307"/>
    <mergeCell ref="AA307:AE307"/>
    <mergeCell ref="Q199:W199"/>
    <mergeCell ref="Q200:W200"/>
    <mergeCell ref="Q201:W201"/>
    <mergeCell ref="Q202:W202"/>
    <mergeCell ref="Q203:W203"/>
    <mergeCell ref="Q204:W204"/>
    <mergeCell ref="AA233:AN233"/>
    <mergeCell ref="AH346:AL346"/>
    <mergeCell ref="AA310:AE310"/>
    <mergeCell ref="N306:Q306"/>
    <mergeCell ref="R306:Z306"/>
    <mergeCell ref="AA306:AE306"/>
    <mergeCell ref="AF306:AN306"/>
    <mergeCell ref="G430:H430"/>
    <mergeCell ref="I430:P430"/>
    <mergeCell ref="BR210:BY210"/>
    <mergeCell ref="BZ210:CG210"/>
    <mergeCell ref="G198:H198"/>
    <mergeCell ref="BR211:BY211"/>
    <mergeCell ref="BZ216:CG216"/>
    <mergeCell ref="BR219:BY219"/>
    <mergeCell ref="BZ219:CG219"/>
    <mergeCell ref="G199:H199"/>
    <mergeCell ref="BR212:BY212"/>
    <mergeCell ref="BZ212:CG212"/>
    <mergeCell ref="G202:H202"/>
    <mergeCell ref="BR218:BY218"/>
    <mergeCell ref="BZ218:CG218"/>
    <mergeCell ref="G203:H203"/>
    <mergeCell ref="AH343:AL343"/>
    <mergeCell ref="AM343:AQ343"/>
    <mergeCell ref="AR343:AV343"/>
    <mergeCell ref="AW343:BA343"/>
    <mergeCell ref="Q358:AA358"/>
    <mergeCell ref="AE358:AO358"/>
    <mergeCell ref="AT358:AW359"/>
    <mergeCell ref="Q361:Z361"/>
    <mergeCell ref="AE361:AO361"/>
    <mergeCell ref="AT361:AW362"/>
    <mergeCell ref="BK463:BQ463"/>
    <mergeCell ref="L542:P542"/>
    <mergeCell ref="L543:P543"/>
    <mergeCell ref="L544:P544"/>
    <mergeCell ref="F484:I484"/>
    <mergeCell ref="G527:K527"/>
    <mergeCell ref="G532:K532"/>
    <mergeCell ref="AH341:AL341"/>
    <mergeCell ref="AM341:AQ341"/>
    <mergeCell ref="AR341:AV341"/>
    <mergeCell ref="AW341:BA341"/>
    <mergeCell ref="AE338:AG338"/>
    <mergeCell ref="AH338:AJ338"/>
    <mergeCell ref="AK338:AM338"/>
    <mergeCell ref="AN338:AP338"/>
    <mergeCell ref="AQ338:AS338"/>
    <mergeCell ref="AT338:AV338"/>
    <mergeCell ref="G436:H436"/>
    <mergeCell ref="G434:H434"/>
    <mergeCell ref="I434:P434"/>
    <mergeCell ref="G432:H432"/>
    <mergeCell ref="I432:P432"/>
    <mergeCell ref="G433:H433"/>
    <mergeCell ref="I433:P433"/>
    <mergeCell ref="P338:R338"/>
    <mergeCell ref="S338:U338"/>
    <mergeCell ref="V338:X338"/>
    <mergeCell ref="Y338:AA338"/>
    <mergeCell ref="AB338:AD338"/>
    <mergeCell ref="AR344:AV344"/>
    <mergeCell ref="AW344:BA344"/>
    <mergeCell ref="AW342:BA342"/>
    <mergeCell ref="BR470:BY470"/>
    <mergeCell ref="AO532:AT532"/>
    <mergeCell ref="AU532:BB532"/>
    <mergeCell ref="G533:K533"/>
    <mergeCell ref="Q533:X533"/>
    <mergeCell ref="AG533:AN533"/>
    <mergeCell ref="AO533:AT533"/>
    <mergeCell ref="AU533:BB533"/>
    <mergeCell ref="G534:K534"/>
    <mergeCell ref="Q534:X534"/>
    <mergeCell ref="AG534:AN534"/>
    <mergeCell ref="AO534:AT534"/>
    <mergeCell ref="AU534:BB534"/>
    <mergeCell ref="BR465:BY465"/>
    <mergeCell ref="BZ465:CI465"/>
    <mergeCell ref="BZ470:CI470"/>
    <mergeCell ref="BR467:BY467"/>
    <mergeCell ref="BZ467:CI467"/>
    <mergeCell ref="BR468:BY468"/>
    <mergeCell ref="BZ468:CI468"/>
    <mergeCell ref="U507:W507"/>
    <mergeCell ref="Y507:AA507"/>
    <mergeCell ref="AC507:AE507"/>
    <mergeCell ref="AG507:AI507"/>
    <mergeCell ref="Y525:AB525"/>
    <mergeCell ref="Y526:AB526"/>
    <mergeCell ref="Y527:AB527"/>
    <mergeCell ref="Y528:AB528"/>
    <mergeCell ref="Y529:AB529"/>
    <mergeCell ref="Y530:AB530"/>
    <mergeCell ref="AG531:AN531"/>
    <mergeCell ref="G515:BB520"/>
    <mergeCell ref="AR350:AV350"/>
    <mergeCell ref="AW348:BA348"/>
    <mergeCell ref="AH349:AL349"/>
    <mergeCell ref="AM349:AQ349"/>
    <mergeCell ref="AR349:AV349"/>
    <mergeCell ref="AW349:BA349"/>
    <mergeCell ref="AH348:AL348"/>
    <mergeCell ref="AM348:AQ348"/>
    <mergeCell ref="AR348:AV348"/>
    <mergeCell ref="AC763:AG763"/>
    <mergeCell ref="AH763:AL763"/>
    <mergeCell ref="AM763:AQ763"/>
    <mergeCell ref="AR763:AV763"/>
    <mergeCell ref="AW763:BA763"/>
    <mergeCell ref="F762:J762"/>
    <mergeCell ref="K762:M762"/>
    <mergeCell ref="P762:Q762"/>
    <mergeCell ref="AC762:AG762"/>
    <mergeCell ref="AH762:AL762"/>
    <mergeCell ref="AM762:AQ762"/>
    <mergeCell ref="AR760:AV760"/>
    <mergeCell ref="AW760:BA760"/>
    <mergeCell ref="F761:J761"/>
    <mergeCell ref="K761:M761"/>
    <mergeCell ref="P761:Q761"/>
    <mergeCell ref="AC761:AG761"/>
    <mergeCell ref="AH761:AL761"/>
    <mergeCell ref="AM761:AQ761"/>
    <mergeCell ref="AR761:AV761"/>
    <mergeCell ref="AW761:BA761"/>
    <mergeCell ref="AU544:BB544"/>
    <mergeCell ref="N577:Q577"/>
    <mergeCell ref="F760:J760"/>
    <mergeCell ref="K760:M760"/>
    <mergeCell ref="P760:Q760"/>
    <mergeCell ref="AC760:AG760"/>
    <mergeCell ref="AH760:AL760"/>
    <mergeCell ref="AM760:AQ760"/>
    <mergeCell ref="AR766:AV766"/>
    <mergeCell ref="AW766:BA766"/>
    <mergeCell ref="F767:J767"/>
    <mergeCell ref="K767:M767"/>
    <mergeCell ref="P767:Q767"/>
    <mergeCell ref="AC767:AG767"/>
    <mergeCell ref="AH767:AL767"/>
    <mergeCell ref="AM767:AQ767"/>
    <mergeCell ref="AR767:AV767"/>
    <mergeCell ref="AW767:BA767"/>
    <mergeCell ref="F766:J766"/>
    <mergeCell ref="K766:M766"/>
    <mergeCell ref="P766:Q766"/>
    <mergeCell ref="AC766:AG766"/>
    <mergeCell ref="AH766:AL766"/>
    <mergeCell ref="AM766:AQ766"/>
    <mergeCell ref="AR764:AV764"/>
    <mergeCell ref="AW764:BA764"/>
    <mergeCell ref="F765:J765"/>
    <mergeCell ref="K765:M765"/>
    <mergeCell ref="P765:Q765"/>
    <mergeCell ref="AC765:AG765"/>
    <mergeCell ref="AH765:AL765"/>
    <mergeCell ref="AM765:AQ765"/>
    <mergeCell ref="AR765:AV765"/>
    <mergeCell ref="AW765:BA765"/>
    <mergeCell ref="F764:J764"/>
    <mergeCell ref="K764:M764"/>
    <mergeCell ref="P764:Q764"/>
    <mergeCell ref="AC764:AG764"/>
    <mergeCell ref="AH764:AL764"/>
    <mergeCell ref="AM764:AQ764"/>
    <mergeCell ref="AT779:AW780"/>
    <mergeCell ref="T819:AM819"/>
    <mergeCell ref="AR768:AV768"/>
    <mergeCell ref="AW768:BA768"/>
    <mergeCell ref="AE773:AN773"/>
    <mergeCell ref="AT773:AW774"/>
    <mergeCell ref="Q776:AA776"/>
    <mergeCell ref="AE776:AO776"/>
    <mergeCell ref="AT776:AW777"/>
    <mergeCell ref="F768:J768"/>
    <mergeCell ref="K768:M768"/>
    <mergeCell ref="P768:Q768"/>
    <mergeCell ref="AC768:AG768"/>
    <mergeCell ref="AH768:AL768"/>
    <mergeCell ref="AM768:AQ768"/>
    <mergeCell ref="Q779:Z779"/>
    <mergeCell ref="AE779:AO779"/>
    <mergeCell ref="BI826:BS826"/>
    <mergeCell ref="BT826:BX826"/>
    <mergeCell ref="BY826:CC826"/>
    <mergeCell ref="E827:N827"/>
    <mergeCell ref="O827:S827"/>
    <mergeCell ref="T827:X827"/>
    <mergeCell ref="BI827:BS827"/>
    <mergeCell ref="BT827:BX827"/>
    <mergeCell ref="BY827:CC827"/>
    <mergeCell ref="E826:N826"/>
    <mergeCell ref="O826:S826"/>
    <mergeCell ref="T826:X826"/>
    <mergeCell ref="Y826:AI826"/>
    <mergeCell ref="AJ826:AN826"/>
    <mergeCell ref="AO826:AS826"/>
    <mergeCell ref="AT826:AX826"/>
    <mergeCell ref="AY826:BC826"/>
    <mergeCell ref="BD826:BH826"/>
    <mergeCell ref="BY828:CC828"/>
    <mergeCell ref="E829:N829"/>
    <mergeCell ref="O829:S829"/>
    <mergeCell ref="T829:X829"/>
    <mergeCell ref="Y829:AI829"/>
    <mergeCell ref="AJ829:AN829"/>
    <mergeCell ref="AO829:AS829"/>
    <mergeCell ref="AT829:AX829"/>
    <mergeCell ref="AY829:BC829"/>
    <mergeCell ref="BD829:BH829"/>
    <mergeCell ref="BI829:BS829"/>
    <mergeCell ref="BT829:BX829"/>
    <mergeCell ref="BY829:CC829"/>
    <mergeCell ref="E828:N828"/>
    <mergeCell ref="O828:S828"/>
    <mergeCell ref="T828:X828"/>
    <mergeCell ref="Y828:AI828"/>
    <mergeCell ref="AJ828:AN828"/>
    <mergeCell ref="AO828:AS828"/>
    <mergeCell ref="AT828:AX828"/>
    <mergeCell ref="AY828:BC828"/>
    <mergeCell ref="BD828:BH828"/>
    <mergeCell ref="BI828:BS828"/>
    <mergeCell ref="BT828:BX828"/>
    <mergeCell ref="I717:L717"/>
    <mergeCell ref="AX717:BA718"/>
    <mergeCell ref="I676:L676"/>
    <mergeCell ref="AX676:BA677"/>
    <mergeCell ref="AY832:BC832"/>
    <mergeCell ref="BD832:BH832"/>
    <mergeCell ref="BI832:BS832"/>
    <mergeCell ref="BT832:BX832"/>
    <mergeCell ref="BY832:CC832"/>
    <mergeCell ref="E832:N832"/>
    <mergeCell ref="AO832:AS832"/>
    <mergeCell ref="BT830:BX830"/>
    <mergeCell ref="BY830:CC830"/>
    <mergeCell ref="E831:N831"/>
    <mergeCell ref="O831:S831"/>
    <mergeCell ref="T831:X831"/>
    <mergeCell ref="BI831:BS831"/>
    <mergeCell ref="BT831:BX831"/>
    <mergeCell ref="BY831:CC831"/>
    <mergeCell ref="E830:N830"/>
    <mergeCell ref="O830:S830"/>
    <mergeCell ref="T830:X830"/>
    <mergeCell ref="Y830:AI830"/>
    <mergeCell ref="AJ830:AN830"/>
    <mergeCell ref="AO830:AS830"/>
    <mergeCell ref="AT830:AX830"/>
    <mergeCell ref="AY830:BC830"/>
    <mergeCell ref="BI830:BS830"/>
    <mergeCell ref="Y832:AI832"/>
    <mergeCell ref="AJ832:AN832"/>
    <mergeCell ref="O832:S832"/>
    <mergeCell ref="T832:X832"/>
    <mergeCell ref="CD830:CE830"/>
    <mergeCell ref="CD832:CE832"/>
    <mergeCell ref="AT834:AX834"/>
    <mergeCell ref="AY834:BC834"/>
    <mergeCell ref="BI834:BS834"/>
    <mergeCell ref="BT834:BX834"/>
    <mergeCell ref="BY834:CC834"/>
    <mergeCell ref="BI833:BS833"/>
    <mergeCell ref="BT833:BX833"/>
    <mergeCell ref="BY833:CC833"/>
    <mergeCell ref="E834:N834"/>
    <mergeCell ref="O834:S834"/>
    <mergeCell ref="T834:X834"/>
    <mergeCell ref="Y834:AI834"/>
    <mergeCell ref="AJ834:AN834"/>
    <mergeCell ref="AO834:AS834"/>
    <mergeCell ref="E833:N833"/>
    <mergeCell ref="O833:S833"/>
    <mergeCell ref="T833:X833"/>
    <mergeCell ref="Y833:AI833"/>
    <mergeCell ref="AJ833:AN833"/>
    <mergeCell ref="AO833:AS833"/>
    <mergeCell ref="AT833:AX833"/>
    <mergeCell ref="AY833:BC833"/>
    <mergeCell ref="BD833:BH833"/>
    <mergeCell ref="AT832:AX832"/>
    <mergeCell ref="G439:H439"/>
    <mergeCell ref="G440:H440"/>
    <mergeCell ref="G313:M313"/>
    <mergeCell ref="N313:Q313"/>
    <mergeCell ref="R313:Z313"/>
    <mergeCell ref="AA313:AE313"/>
    <mergeCell ref="G314:M314"/>
    <mergeCell ref="N314:Q314"/>
    <mergeCell ref="R314:Z314"/>
    <mergeCell ref="AA314:AE314"/>
    <mergeCell ref="G311:M311"/>
    <mergeCell ref="N311:Q311"/>
    <mergeCell ref="R311:Z311"/>
    <mergeCell ref="AA311:AE311"/>
    <mergeCell ref="AF311:AN311"/>
    <mergeCell ref="G312:M312"/>
    <mergeCell ref="N312:Q312"/>
    <mergeCell ref="R312:Z312"/>
    <mergeCell ref="AA312:AE312"/>
    <mergeCell ref="R322:Z322"/>
    <mergeCell ref="AA322:AE322"/>
    <mergeCell ref="AF322:AN322"/>
    <mergeCell ref="G319:M319"/>
    <mergeCell ref="N319:Q319"/>
    <mergeCell ref="R319:Z319"/>
    <mergeCell ref="AA319:AE319"/>
    <mergeCell ref="G316:M316"/>
    <mergeCell ref="N316:Q316"/>
    <mergeCell ref="AM346:AQ346"/>
    <mergeCell ref="AH345:AL345"/>
    <mergeCell ref="AH350:AL350"/>
    <mergeCell ref="AM350:AQ350"/>
    <mergeCell ref="AO326:AT326"/>
    <mergeCell ref="AU326:BB326"/>
    <mergeCell ref="AA316:AE316"/>
    <mergeCell ref="AF316:AN316"/>
    <mergeCell ref="G321:M321"/>
    <mergeCell ref="N321:Q321"/>
    <mergeCell ref="R321:Z321"/>
    <mergeCell ref="AA321:AE321"/>
    <mergeCell ref="AF321:AN321"/>
    <mergeCell ref="G322:M322"/>
    <mergeCell ref="N322:Q322"/>
    <mergeCell ref="N326:Q326"/>
    <mergeCell ref="R326:Z326"/>
    <mergeCell ref="AA326:AE326"/>
    <mergeCell ref="AF326:AN326"/>
    <mergeCell ref="G324:M324"/>
    <mergeCell ref="R320:Z320"/>
    <mergeCell ref="AA320:AE320"/>
    <mergeCell ref="AF320:AN320"/>
    <mergeCell ref="G323:M323"/>
    <mergeCell ref="N323:Q323"/>
    <mergeCell ref="R323:Z323"/>
    <mergeCell ref="AA323:AE323"/>
    <mergeCell ref="AF323:AN323"/>
    <mergeCell ref="G317:M317"/>
    <mergeCell ref="N317:Q317"/>
    <mergeCell ref="R317:Z317"/>
    <mergeCell ref="AA317:AE317"/>
    <mergeCell ref="N318:Q318"/>
    <mergeCell ref="R318:Z318"/>
    <mergeCell ref="AA318:AE318"/>
    <mergeCell ref="AF318:AN318"/>
    <mergeCell ref="R316:Z316"/>
    <mergeCell ref="Q543:X543"/>
    <mergeCell ref="AG543:AN543"/>
    <mergeCell ref="AO543:AT543"/>
    <mergeCell ref="AU543:BB543"/>
    <mergeCell ref="G544:K544"/>
    <mergeCell ref="Q544:X544"/>
    <mergeCell ref="AG544:AN544"/>
    <mergeCell ref="AO544:AT544"/>
    <mergeCell ref="G329:M329"/>
    <mergeCell ref="N329:Q329"/>
    <mergeCell ref="R329:Z329"/>
    <mergeCell ref="AA329:AE329"/>
    <mergeCell ref="AF329:AN329"/>
    <mergeCell ref="A510:D510"/>
    <mergeCell ref="G458:H458"/>
    <mergeCell ref="G539:K539"/>
    <mergeCell ref="Q539:X539"/>
    <mergeCell ref="AG539:AN539"/>
    <mergeCell ref="AO539:AT539"/>
    <mergeCell ref="AU539:BB539"/>
    <mergeCell ref="G537:K537"/>
    <mergeCell ref="Q537:X537"/>
    <mergeCell ref="AG537:AN537"/>
    <mergeCell ref="AO537:AT537"/>
    <mergeCell ref="AU537:BB537"/>
    <mergeCell ref="G538:K538"/>
    <mergeCell ref="G435:H435"/>
    <mergeCell ref="I435:P435"/>
    <mergeCell ref="AU320:BB320"/>
    <mergeCell ref="N328:Q328"/>
    <mergeCell ref="R328:Z328"/>
    <mergeCell ref="AA328:AE328"/>
    <mergeCell ref="AF328:AN328"/>
    <mergeCell ref="AO328:AT328"/>
    <mergeCell ref="AU328:BB328"/>
    <mergeCell ref="G325:M325"/>
    <mergeCell ref="N325:Q325"/>
    <mergeCell ref="R325:Z325"/>
    <mergeCell ref="AA325:AE325"/>
    <mergeCell ref="AF325:AN325"/>
    <mergeCell ref="G326:M326"/>
    <mergeCell ref="G457:H457"/>
    <mergeCell ref="G455:H455"/>
    <mergeCell ref="G449:H449"/>
    <mergeCell ref="G456:H456"/>
    <mergeCell ref="G431:H431"/>
    <mergeCell ref="I431:P431"/>
    <mergeCell ref="G447:H447"/>
    <mergeCell ref="G448:H448"/>
    <mergeCell ref="G441:H441"/>
    <mergeCell ref="G442:H442"/>
    <mergeCell ref="G443:H443"/>
    <mergeCell ref="G444:H444"/>
    <mergeCell ref="G445:H445"/>
    <mergeCell ref="G446:H446"/>
    <mergeCell ref="G453:H453"/>
    <mergeCell ref="G454:H454"/>
    <mergeCell ref="G437:H437"/>
    <mergeCell ref="G438:H438"/>
    <mergeCell ref="AO329:AT329"/>
    <mergeCell ref="AU329:BB329"/>
    <mergeCell ref="AA327:AE327"/>
    <mergeCell ref="AO327:AT327"/>
    <mergeCell ref="F678:W678"/>
    <mergeCell ref="A551:D551"/>
    <mergeCell ref="G561:K561"/>
    <mergeCell ref="L561:Q561"/>
    <mergeCell ref="G584:M584"/>
    <mergeCell ref="N584:Q584"/>
    <mergeCell ref="G585:M585"/>
    <mergeCell ref="N585:Q585"/>
    <mergeCell ref="G569:M569"/>
    <mergeCell ref="G570:M570"/>
    <mergeCell ref="G571:M571"/>
    <mergeCell ref="G572:M572"/>
    <mergeCell ref="G573:M573"/>
    <mergeCell ref="G574:M574"/>
    <mergeCell ref="G575:M575"/>
    <mergeCell ref="G576:M576"/>
    <mergeCell ref="G577:M577"/>
    <mergeCell ref="G578:M578"/>
    <mergeCell ref="N563:Q563"/>
    <mergeCell ref="G582:M582"/>
    <mergeCell ref="G563:M563"/>
    <mergeCell ref="G564:M564"/>
    <mergeCell ref="G565:M565"/>
    <mergeCell ref="N582:Q582"/>
    <mergeCell ref="G583:M583"/>
    <mergeCell ref="N583:Q583"/>
    <mergeCell ref="N567:Q567"/>
    <mergeCell ref="N568:Q568"/>
    <mergeCell ref="N570:Q570"/>
    <mergeCell ref="N571:Q571"/>
    <mergeCell ref="A632:D632"/>
    <mergeCell ref="BK465:BQ465"/>
    <mergeCell ref="BK466:BQ466"/>
    <mergeCell ref="BK467:BQ467"/>
    <mergeCell ref="BK468:BQ468"/>
    <mergeCell ref="BK469:BQ469"/>
    <mergeCell ref="BK470:BQ470"/>
    <mergeCell ref="N566:Q566"/>
    <mergeCell ref="AA566:AE566"/>
    <mergeCell ref="AF566:AN566"/>
    <mergeCell ref="AA563:AE563"/>
    <mergeCell ref="AF563:AN563"/>
    <mergeCell ref="Y531:AB531"/>
    <mergeCell ref="Y532:AB532"/>
    <mergeCell ref="Y533:AB533"/>
    <mergeCell ref="Y534:AB534"/>
    <mergeCell ref="Y535:AB535"/>
    <mergeCell ref="Y536:AB536"/>
    <mergeCell ref="AG535:AN535"/>
    <mergeCell ref="AO535:AT535"/>
    <mergeCell ref="AU535:BB535"/>
    <mergeCell ref="AU545:BB545"/>
    <mergeCell ref="AO545:AT545"/>
    <mergeCell ref="AG545:AN545"/>
    <mergeCell ref="AO522:AT522"/>
    <mergeCell ref="AG522:AN522"/>
    <mergeCell ref="Q522:X522"/>
    <mergeCell ref="Q524:X524"/>
    <mergeCell ref="Y545:AB545"/>
    <mergeCell ref="Q528:X528"/>
    <mergeCell ref="Q525:X525"/>
    <mergeCell ref="U480:AH480"/>
    <mergeCell ref="Q542:X542"/>
    <mergeCell ref="AU324:BB324"/>
    <mergeCell ref="AO325:AT325"/>
    <mergeCell ref="AU325:BB325"/>
    <mergeCell ref="AU321:BB321"/>
    <mergeCell ref="AA235:AN235"/>
    <mergeCell ref="AA246:AC246"/>
    <mergeCell ref="AE246:AG246"/>
    <mergeCell ref="AO315:AT315"/>
    <mergeCell ref="AU315:BB315"/>
    <mergeCell ref="AO316:AT316"/>
    <mergeCell ref="AU316:BB316"/>
    <mergeCell ref="AO317:AT317"/>
    <mergeCell ref="AU317:BB317"/>
    <mergeCell ref="AO318:AT318"/>
    <mergeCell ref="AU318:BB318"/>
    <mergeCell ref="AO319:AT319"/>
    <mergeCell ref="AU319:BB319"/>
    <mergeCell ref="AO307:AT307"/>
    <mergeCell ref="AU307:BB307"/>
    <mergeCell ref="AO308:AT308"/>
    <mergeCell ref="AU308:BB308"/>
    <mergeCell ref="AO310:AT310"/>
    <mergeCell ref="AO320:AT320"/>
    <mergeCell ref="AA315:AE315"/>
    <mergeCell ref="AF315:AN315"/>
    <mergeCell ref="AO321:AT321"/>
    <mergeCell ref="BK118:BQ118"/>
    <mergeCell ref="BR118:BZ118"/>
    <mergeCell ref="CA118:CH118"/>
    <mergeCell ref="BK119:BQ119"/>
    <mergeCell ref="BR119:BZ119"/>
    <mergeCell ref="CA119:CH119"/>
    <mergeCell ref="BL250:BR250"/>
    <mergeCell ref="BR463:BY463"/>
    <mergeCell ref="BZ463:CI463"/>
    <mergeCell ref="BR464:BY464"/>
    <mergeCell ref="BS250:BZ250"/>
    <mergeCell ref="CA250:CH250"/>
    <mergeCell ref="BL251:BR251"/>
    <mergeCell ref="BS251:BZ251"/>
    <mergeCell ref="CA251:CH251"/>
    <mergeCell ref="BL252:BR252"/>
    <mergeCell ref="BS252:BZ252"/>
    <mergeCell ref="CA252:CH252"/>
    <mergeCell ref="BL253:BR253"/>
    <mergeCell ref="BS253:BZ253"/>
    <mergeCell ref="CA253:CH253"/>
    <mergeCell ref="BL254:BR254"/>
    <mergeCell ref="BS254:BZ254"/>
    <mergeCell ref="CA254:CH254"/>
    <mergeCell ref="BL255:BR255"/>
    <mergeCell ref="BS255:BZ255"/>
    <mergeCell ref="CA255:CH255"/>
    <mergeCell ref="BL256:BR256"/>
    <mergeCell ref="BS256:BZ256"/>
    <mergeCell ref="CA256:CH256"/>
    <mergeCell ref="BK464:BQ464"/>
    <mergeCell ref="BZ464:CI464"/>
    <mergeCell ref="BK112:BQ112"/>
    <mergeCell ref="BR112:BZ112"/>
    <mergeCell ref="CA112:CH112"/>
    <mergeCell ref="BK113:BQ113"/>
    <mergeCell ref="BR113:BZ113"/>
    <mergeCell ref="CA113:CH113"/>
    <mergeCell ref="BK114:BQ114"/>
    <mergeCell ref="BR114:BZ114"/>
    <mergeCell ref="CA114:CH114"/>
    <mergeCell ref="BK115:BQ115"/>
    <mergeCell ref="BR115:BZ115"/>
    <mergeCell ref="CA115:CH115"/>
    <mergeCell ref="BK116:BQ116"/>
    <mergeCell ref="BR116:BZ116"/>
    <mergeCell ref="CA116:CH116"/>
    <mergeCell ref="BK117:BQ117"/>
    <mergeCell ref="BR117:BZ117"/>
    <mergeCell ref="CA117:CH117"/>
    <mergeCell ref="K144:N144"/>
    <mergeCell ref="S136:AC136"/>
    <mergeCell ref="S137:AC137"/>
    <mergeCell ref="S138:AC138"/>
    <mergeCell ref="S139:AC139"/>
    <mergeCell ref="S140:AC140"/>
    <mergeCell ref="S141:AC141"/>
    <mergeCell ref="S142:AC142"/>
    <mergeCell ref="S144:AC144"/>
    <mergeCell ref="S145:AC145"/>
    <mergeCell ref="S146:AC146"/>
    <mergeCell ref="S147:AC147"/>
    <mergeCell ref="S149:AC149"/>
    <mergeCell ref="S150:AC150"/>
    <mergeCell ref="O151:R151"/>
    <mergeCell ref="S151:AC151"/>
    <mergeCell ref="O142:R142"/>
    <mergeCell ref="O144:R144"/>
    <mergeCell ref="O145:R145"/>
    <mergeCell ref="O146:R146"/>
    <mergeCell ref="O147:R147"/>
    <mergeCell ref="O149:R149"/>
    <mergeCell ref="O150:R150"/>
    <mergeCell ref="BK462:BQ462"/>
    <mergeCell ref="BR462:BY462"/>
    <mergeCell ref="BZ462:CI462"/>
    <mergeCell ref="O152:R152"/>
    <mergeCell ref="S152:AC152"/>
    <mergeCell ref="O153:R153"/>
    <mergeCell ref="S153:AC153"/>
    <mergeCell ref="O154:R154"/>
    <mergeCell ref="S154:AC154"/>
    <mergeCell ref="O155:R155"/>
    <mergeCell ref="S155:AC155"/>
    <mergeCell ref="O156:R156"/>
    <mergeCell ref="S156:AC156"/>
    <mergeCell ref="O157:R157"/>
    <mergeCell ref="S157:AC157"/>
    <mergeCell ref="O158:R158"/>
    <mergeCell ref="S158:AC158"/>
    <mergeCell ref="AU310:BB310"/>
    <mergeCell ref="AO311:AT311"/>
    <mergeCell ref="AU311:BB311"/>
    <mergeCell ref="AO312:AT312"/>
    <mergeCell ref="AU312:BB312"/>
    <mergeCell ref="AO313:AT313"/>
    <mergeCell ref="AU313:BB313"/>
    <mergeCell ref="AO314:AT314"/>
    <mergeCell ref="AU314:BB314"/>
    <mergeCell ref="AO322:AT322"/>
    <mergeCell ref="AU322:BB322"/>
    <mergeCell ref="AH344:AL344"/>
    <mergeCell ref="AM344:AQ344"/>
    <mergeCell ref="AR346:AV346"/>
    <mergeCell ref="AM345:AQ345"/>
    <mergeCell ref="AZ617:BC617"/>
    <mergeCell ref="AS617:AY617"/>
    <mergeCell ref="U617:AC617"/>
    <mergeCell ref="P617:T617"/>
    <mergeCell ref="G617:O617"/>
    <mergeCell ref="AZ616:BC616"/>
    <mergeCell ref="AS616:AY616"/>
    <mergeCell ref="U616:AC616"/>
    <mergeCell ref="P616:T616"/>
    <mergeCell ref="G616:O616"/>
    <mergeCell ref="AZ615:BC615"/>
    <mergeCell ref="AS615:AY615"/>
    <mergeCell ref="I262:V263"/>
    <mergeCell ref="N287:P287"/>
    <mergeCell ref="S287:U287"/>
    <mergeCell ref="I265:U265"/>
    <mergeCell ref="I268:U268"/>
    <mergeCell ref="AU528:BB528"/>
    <mergeCell ref="AR345:AV345"/>
    <mergeCell ref="AW345:BA345"/>
    <mergeCell ref="AW350:BA350"/>
    <mergeCell ref="AT355:AW356"/>
    <mergeCell ref="AU327:BB327"/>
    <mergeCell ref="R327:Z327"/>
    <mergeCell ref="AF327:AN327"/>
    <mergeCell ref="N324:Q324"/>
    <mergeCell ref="R324:Z324"/>
    <mergeCell ref="AA324:AE324"/>
    <mergeCell ref="AF324:AN324"/>
    <mergeCell ref="AO323:AT323"/>
    <mergeCell ref="AU323:BB323"/>
    <mergeCell ref="AO324:AT324"/>
    <mergeCell ref="AZ605:BC605"/>
    <mergeCell ref="AS605:AY605"/>
    <mergeCell ref="U605:AC605"/>
    <mergeCell ref="P605:T605"/>
    <mergeCell ref="G605:O605"/>
    <mergeCell ref="AZ604:BC604"/>
    <mergeCell ref="AS604:AY604"/>
    <mergeCell ref="U604:AC604"/>
    <mergeCell ref="P604:T604"/>
    <mergeCell ref="G604:O604"/>
    <mergeCell ref="AZ603:BC603"/>
    <mergeCell ref="AS603:AY603"/>
    <mergeCell ref="AZ611:BC611"/>
    <mergeCell ref="AS611:AY611"/>
    <mergeCell ref="U611:AC611"/>
    <mergeCell ref="P611:T611"/>
    <mergeCell ref="G611:O611"/>
    <mergeCell ref="AZ610:BC610"/>
    <mergeCell ref="AS610:AY610"/>
    <mergeCell ref="U610:AC610"/>
    <mergeCell ref="P610:T610"/>
    <mergeCell ref="G610:O610"/>
    <mergeCell ref="AZ609:BC609"/>
    <mergeCell ref="AS609:AY609"/>
    <mergeCell ref="G621:O621"/>
    <mergeCell ref="AZ620:BC620"/>
    <mergeCell ref="AS620:AY620"/>
    <mergeCell ref="U620:AC620"/>
    <mergeCell ref="P620:T620"/>
    <mergeCell ref="G620:O620"/>
    <mergeCell ref="AZ619:BC619"/>
    <mergeCell ref="AS619:AY619"/>
    <mergeCell ref="U619:AC619"/>
    <mergeCell ref="P619:T619"/>
    <mergeCell ref="G619:O619"/>
    <mergeCell ref="AZ618:BC618"/>
    <mergeCell ref="AS618:AY618"/>
    <mergeCell ref="U618:AC618"/>
    <mergeCell ref="P618:T618"/>
    <mergeCell ref="G618:O618"/>
    <mergeCell ref="AZ623:BC623"/>
    <mergeCell ref="AS623:AY623"/>
    <mergeCell ref="U623:AC623"/>
    <mergeCell ref="P623:T623"/>
    <mergeCell ref="G623:O623"/>
    <mergeCell ref="AZ622:BC622"/>
    <mergeCell ref="AS622:AY622"/>
    <mergeCell ref="U622:AC622"/>
    <mergeCell ref="P622:T622"/>
    <mergeCell ref="G622:O622"/>
    <mergeCell ref="AZ621:BC621"/>
    <mergeCell ref="AS621:AY621"/>
    <mergeCell ref="U621:AC621"/>
    <mergeCell ref="P621:T621"/>
    <mergeCell ref="U615:AC615"/>
    <mergeCell ref="P615:T615"/>
    <mergeCell ref="G615:O615"/>
    <mergeCell ref="AZ614:BC614"/>
    <mergeCell ref="AS614:AY614"/>
    <mergeCell ref="U614:AC614"/>
    <mergeCell ref="P614:T614"/>
    <mergeCell ref="G614:O614"/>
    <mergeCell ref="AZ613:BC613"/>
    <mergeCell ref="AS613:AY613"/>
    <mergeCell ref="U613:AC613"/>
    <mergeCell ref="P613:T613"/>
    <mergeCell ref="G613:O613"/>
    <mergeCell ref="AZ612:BC612"/>
    <mergeCell ref="AS612:AY612"/>
    <mergeCell ref="U612:AC612"/>
    <mergeCell ref="P612:T612"/>
    <mergeCell ref="G612:O612"/>
    <mergeCell ref="P609:T609"/>
    <mergeCell ref="G609:O609"/>
    <mergeCell ref="AZ608:BC608"/>
    <mergeCell ref="AS608:AY608"/>
    <mergeCell ref="U608:AC608"/>
    <mergeCell ref="P608:T608"/>
    <mergeCell ref="G608:O608"/>
    <mergeCell ref="AZ607:BC607"/>
    <mergeCell ref="AS607:AY607"/>
    <mergeCell ref="U607:AC607"/>
    <mergeCell ref="P607:T607"/>
    <mergeCell ref="G607:O607"/>
    <mergeCell ref="AZ606:BC606"/>
    <mergeCell ref="AS606:AY606"/>
    <mergeCell ref="U606:AC606"/>
    <mergeCell ref="P606:T606"/>
    <mergeCell ref="G606:O606"/>
    <mergeCell ref="AO580:AV580"/>
    <mergeCell ref="AO581:AV581"/>
    <mergeCell ref="AO582:AV582"/>
    <mergeCell ref="AO583:AV583"/>
    <mergeCell ref="AO584:AV584"/>
    <mergeCell ref="AO585:AV585"/>
    <mergeCell ref="AF579:AN579"/>
    <mergeCell ref="A591:D591"/>
    <mergeCell ref="G596:BC599"/>
    <mergeCell ref="AQ512:AU512"/>
    <mergeCell ref="AQ553:AV553"/>
    <mergeCell ref="AQ593:AV593"/>
    <mergeCell ref="U603:AC603"/>
    <mergeCell ref="P603:T603"/>
    <mergeCell ref="G603:O603"/>
    <mergeCell ref="L601:Q601"/>
    <mergeCell ref="G601:K601"/>
    <mergeCell ref="AG532:AN532"/>
    <mergeCell ref="Q532:X532"/>
    <mergeCell ref="G566:M566"/>
    <mergeCell ref="G567:M567"/>
    <mergeCell ref="G568:M568"/>
    <mergeCell ref="Q529:X529"/>
    <mergeCell ref="AG529:AN529"/>
    <mergeCell ref="AO529:AT529"/>
    <mergeCell ref="Q535:X535"/>
    <mergeCell ref="G580:M580"/>
    <mergeCell ref="N580:Q580"/>
    <mergeCell ref="G581:M581"/>
    <mergeCell ref="N581:Q581"/>
    <mergeCell ref="G579:M579"/>
    <mergeCell ref="N579:Q579"/>
    <mergeCell ref="AO563:AV563"/>
    <mergeCell ref="AO564:AV564"/>
    <mergeCell ref="AO565:AV565"/>
    <mergeCell ref="AO566:AV566"/>
    <mergeCell ref="AO567:AV567"/>
    <mergeCell ref="AO568:AV568"/>
    <mergeCell ref="AO569:AV569"/>
    <mergeCell ref="AO570:AV570"/>
    <mergeCell ref="AO571:AV571"/>
    <mergeCell ref="AO572:AV572"/>
    <mergeCell ref="AO573:AV573"/>
    <mergeCell ref="AO574:AV574"/>
    <mergeCell ref="AO575:AV575"/>
    <mergeCell ref="AO576:AV576"/>
    <mergeCell ref="AO577:AV577"/>
    <mergeCell ref="AO578:AV578"/>
    <mergeCell ref="AO579:AV579"/>
    <mergeCell ref="AW565:BB565"/>
    <mergeCell ref="AW566:BB566"/>
    <mergeCell ref="AW567:BB567"/>
    <mergeCell ref="AW568:BB568"/>
    <mergeCell ref="AW569:BB569"/>
    <mergeCell ref="AW570:BB570"/>
    <mergeCell ref="AW571:BB571"/>
    <mergeCell ref="AW572:BB572"/>
    <mergeCell ref="AW573:BB573"/>
    <mergeCell ref="AW574:BB574"/>
    <mergeCell ref="AW575:BB575"/>
    <mergeCell ref="AW576:BB576"/>
    <mergeCell ref="AW577:BB577"/>
    <mergeCell ref="AW578:BB578"/>
    <mergeCell ref="AW579:BB579"/>
    <mergeCell ref="AW580:BB580"/>
    <mergeCell ref="AW581:BB581"/>
    <mergeCell ref="AW582:BB582"/>
    <mergeCell ref="AW583:BB583"/>
    <mergeCell ref="AW584:BB584"/>
    <mergeCell ref="AW585:BB585"/>
    <mergeCell ref="R563:T563"/>
    <mergeCell ref="U563:Z563"/>
    <mergeCell ref="U564:Z564"/>
    <mergeCell ref="U565:Z565"/>
    <mergeCell ref="U566:Z566"/>
    <mergeCell ref="U567:Z567"/>
    <mergeCell ref="AA567:AE567"/>
    <mergeCell ref="AF567:AN567"/>
    <mergeCell ref="U568:Z568"/>
    <mergeCell ref="AA568:AE568"/>
    <mergeCell ref="AF568:AN568"/>
    <mergeCell ref="U569:Z569"/>
    <mergeCell ref="AA569:AE569"/>
    <mergeCell ref="AF569:AN569"/>
    <mergeCell ref="U570:Z570"/>
    <mergeCell ref="AA570:AE570"/>
    <mergeCell ref="AF570:AN570"/>
    <mergeCell ref="U571:Z571"/>
    <mergeCell ref="U572:Z572"/>
    <mergeCell ref="U573:Z573"/>
    <mergeCell ref="U574:Z574"/>
    <mergeCell ref="U575:Z575"/>
    <mergeCell ref="AA575:AE575"/>
    <mergeCell ref="U576:Z576"/>
    <mergeCell ref="U577:Z577"/>
    <mergeCell ref="U578:Z578"/>
    <mergeCell ref="U579:Z579"/>
    <mergeCell ref="AA579:AE579"/>
    <mergeCell ref="U580:Z580"/>
    <mergeCell ref="AA580:AE580"/>
    <mergeCell ref="AF580:AN580"/>
    <mergeCell ref="U581:Z581"/>
    <mergeCell ref="AA581:AE581"/>
    <mergeCell ref="AF581:AN581"/>
    <mergeCell ref="U582:Z582"/>
    <mergeCell ref="AA582:AE582"/>
    <mergeCell ref="AF582:AN582"/>
    <mergeCell ref="U583:Z583"/>
    <mergeCell ref="AA583:AE583"/>
    <mergeCell ref="AF583:AN583"/>
    <mergeCell ref="U584:Z584"/>
    <mergeCell ref="AA584:AE584"/>
    <mergeCell ref="AF584:AN584"/>
    <mergeCell ref="U585:Z585"/>
    <mergeCell ref="AA585:AE585"/>
    <mergeCell ref="AF585:AN585"/>
    <mergeCell ref="R564:T564"/>
    <mergeCell ref="R565:T565"/>
    <mergeCell ref="R566:T566"/>
    <mergeCell ref="R567:T567"/>
    <mergeCell ref="R568:T568"/>
    <mergeCell ref="R569:T569"/>
    <mergeCell ref="R570:T570"/>
    <mergeCell ref="R571:T571"/>
    <mergeCell ref="R572:T572"/>
    <mergeCell ref="R573:T573"/>
    <mergeCell ref="R574:T574"/>
    <mergeCell ref="R575:T575"/>
    <mergeCell ref="R576:T576"/>
    <mergeCell ref="R577:T577"/>
    <mergeCell ref="R578:T578"/>
    <mergeCell ref="R579:T579"/>
    <mergeCell ref="R580:T580"/>
    <mergeCell ref="AD622:AN622"/>
    <mergeCell ref="AO603:AR603"/>
    <mergeCell ref="AO604:AR604"/>
    <mergeCell ref="AO609:AR609"/>
    <mergeCell ref="AO614:AR614"/>
    <mergeCell ref="AO620:AR620"/>
    <mergeCell ref="AD623:AN623"/>
    <mergeCell ref="R581:T581"/>
    <mergeCell ref="R582:T582"/>
    <mergeCell ref="R583:T583"/>
    <mergeCell ref="R584:T584"/>
    <mergeCell ref="R585:T585"/>
    <mergeCell ref="AD603:AN603"/>
    <mergeCell ref="AD604:AN604"/>
    <mergeCell ref="AD605:AN605"/>
    <mergeCell ref="AD606:AN606"/>
    <mergeCell ref="AD607:AN607"/>
    <mergeCell ref="AD608:AN608"/>
    <mergeCell ref="AD609:AN609"/>
    <mergeCell ref="AD610:AN610"/>
    <mergeCell ref="AD611:AN611"/>
    <mergeCell ref="AD612:AN612"/>
    <mergeCell ref="AD613:AN613"/>
    <mergeCell ref="AD614:AN614"/>
    <mergeCell ref="AD615:AN615"/>
    <mergeCell ref="AD616:AN616"/>
    <mergeCell ref="AD617:AN617"/>
    <mergeCell ref="AD618:AN618"/>
    <mergeCell ref="AD619:AN619"/>
    <mergeCell ref="AD620:AN620"/>
    <mergeCell ref="AD621:AN621"/>
    <mergeCell ref="U609:AC609"/>
  </mergeCells>
  <phoneticPr fontId="10" type="noConversion"/>
  <hyperlinks>
    <hyperlink ref="BK534" location="'Công việc'!E422" display="Mở form Công việc " xr:uid="{35F9C1F3-59AB-498B-AE82-F37E7257BEF8}"/>
    <hyperlink ref="BJ575" location="'Công việc'!E674" display="Mở form Giao việc theo vị trí" xr:uid="{3004883B-C319-4597-8CA5-B14F4772F308}"/>
    <hyperlink ref="BJ615" location="'Công việc'!E715" display="Mở form Giao việc theo vị trí" xr:uid="{08DCAF98-DCE1-4632-8766-1E323EC561F1}"/>
    <hyperlink ref="BM201" location="'Công việc'!E334" display="+ Nhấn vào để mở form Giao Chỉ tiêu nhiệm vụ" xr:uid="{635F13F4-E47F-4327-99B9-265FA0679E83}"/>
  </hyperlink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93DFB-9C66-40E7-8CCF-AC2F9FEAC390}">
  <sheetPr codeName="Sheet2"/>
  <dimension ref="C19:CM90"/>
  <sheetViews>
    <sheetView topLeftCell="A28" zoomScaleNormal="100" workbookViewId="0">
      <selection activeCell="I43" sqref="I43:S43"/>
    </sheetView>
  </sheetViews>
  <sheetFormatPr defaultColWidth="3.375" defaultRowHeight="15" x14ac:dyDescent="0.2"/>
  <cols>
    <col min="1" max="31" width="3.375" style="1"/>
    <col min="32" max="37" width="3.375" style="55"/>
    <col min="38" max="38" width="3.375" style="59"/>
    <col min="39" max="43" width="3.375" style="55"/>
    <col min="44" max="16384" width="3.375" style="1"/>
  </cols>
  <sheetData>
    <row r="19" spans="3:91" ht="21" thickBot="1" x14ac:dyDescent="0.35">
      <c r="C19" s="27" t="s">
        <v>254</v>
      </c>
    </row>
    <row r="20" spans="3:91" x14ac:dyDescent="0.2">
      <c r="C20" s="2"/>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56"/>
      <c r="AG20" s="56"/>
      <c r="AH20" s="56"/>
      <c r="AI20" s="56"/>
      <c r="AJ20" s="56"/>
      <c r="AK20" s="56"/>
      <c r="AL20" s="60"/>
      <c r="AM20" s="56"/>
      <c r="AN20" s="56"/>
      <c r="AO20" s="56"/>
      <c r="AP20" s="56"/>
      <c r="AQ20" s="56"/>
      <c r="AR20" s="3"/>
      <c r="AS20" s="3"/>
      <c r="AT20" s="3"/>
      <c r="AU20" s="3"/>
      <c r="AV20" s="3"/>
      <c r="AW20" s="3"/>
      <c r="AX20" s="3"/>
      <c r="AY20" s="3"/>
      <c r="AZ20" s="3"/>
      <c r="BA20" s="3"/>
      <c r="BB20" s="3"/>
      <c r="BC20" s="3"/>
      <c r="BD20" s="3"/>
      <c r="BE20" s="4"/>
      <c r="BI20" s="2"/>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4"/>
    </row>
    <row r="21" spans="3:91" x14ac:dyDescent="0.2">
      <c r="C21" s="5"/>
      <c r="D21" s="6" t="s">
        <v>114</v>
      </c>
      <c r="E21" s="6"/>
      <c r="F21" s="6"/>
      <c r="G21" s="6"/>
      <c r="H21" s="6"/>
      <c r="I21" s="6"/>
      <c r="J21" s="6"/>
      <c r="K21" s="6"/>
      <c r="L21" s="6"/>
      <c r="M21" s="6"/>
      <c r="N21" s="6"/>
      <c r="O21" s="6"/>
      <c r="P21" s="6"/>
      <c r="Q21" s="6"/>
      <c r="R21" s="6"/>
      <c r="S21" s="6"/>
      <c r="T21" s="6"/>
      <c r="U21" s="6"/>
      <c r="V21" s="6"/>
      <c r="W21" s="6"/>
      <c r="X21" s="6" t="s">
        <v>107</v>
      </c>
      <c r="Y21" s="6"/>
      <c r="Z21" s="6"/>
      <c r="AA21" s="6"/>
      <c r="AB21" s="6"/>
      <c r="AC21" s="6"/>
      <c r="AD21" s="6"/>
      <c r="AE21" s="6"/>
      <c r="AF21" s="57"/>
      <c r="AG21" s="57"/>
      <c r="AH21" s="57"/>
      <c r="AI21" s="57"/>
      <c r="AJ21" s="57"/>
      <c r="AK21" s="57"/>
      <c r="AL21" s="61"/>
      <c r="AM21" s="57"/>
      <c r="AN21" s="57"/>
      <c r="AO21" s="57"/>
      <c r="AP21" s="57"/>
      <c r="AQ21" s="57"/>
      <c r="AR21" s="6"/>
      <c r="AS21" s="6"/>
      <c r="AT21" s="6"/>
      <c r="AU21" s="6"/>
      <c r="AV21" s="6"/>
      <c r="AW21" s="6"/>
      <c r="AX21" s="6"/>
      <c r="AY21" s="6"/>
      <c r="AZ21" s="6"/>
      <c r="BA21" s="6"/>
      <c r="BB21" s="6"/>
      <c r="BC21" s="6"/>
      <c r="BD21" s="6"/>
      <c r="BE21" s="7"/>
      <c r="BI21" s="5"/>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7"/>
    </row>
    <row r="22" spans="3:91" x14ac:dyDescent="0.2">
      <c r="C22" s="5"/>
      <c r="D22" s="436" t="s">
        <v>111</v>
      </c>
      <c r="E22" s="436"/>
      <c r="F22" s="436"/>
      <c r="G22" s="436"/>
      <c r="H22" s="436"/>
      <c r="I22" s="436"/>
      <c r="J22" s="436"/>
      <c r="K22" s="436"/>
      <c r="L22" s="436"/>
      <c r="M22" s="436"/>
      <c r="N22" s="436"/>
      <c r="O22" s="436"/>
      <c r="P22" s="436"/>
      <c r="Q22" s="436"/>
      <c r="R22" s="436"/>
      <c r="S22" s="16" t="s">
        <v>34</v>
      </c>
      <c r="T22" s="6"/>
      <c r="U22" s="6"/>
      <c r="V22" s="6"/>
      <c r="W22" s="6"/>
      <c r="X22" s="436" t="s">
        <v>110</v>
      </c>
      <c r="Y22" s="436"/>
      <c r="Z22" s="436"/>
      <c r="AA22" s="436"/>
      <c r="AB22" s="436"/>
      <c r="AC22" s="436"/>
      <c r="AD22" s="436"/>
      <c r="AE22" s="436"/>
      <c r="AF22" s="436"/>
      <c r="AG22" s="436"/>
      <c r="AH22" s="436"/>
      <c r="AI22" s="436"/>
      <c r="AJ22" s="436"/>
      <c r="AK22" s="436"/>
      <c r="AL22" s="62" t="s">
        <v>34</v>
      </c>
      <c r="AM22" s="64"/>
      <c r="AN22" s="57"/>
      <c r="AO22" s="57"/>
      <c r="AP22" s="57"/>
      <c r="AQ22" s="57"/>
      <c r="AR22" s="6"/>
      <c r="AS22" s="6"/>
      <c r="AT22" s="429"/>
      <c r="AU22" s="429"/>
      <c r="AV22" s="429"/>
      <c r="AW22" s="429"/>
      <c r="AX22" s="6"/>
      <c r="AY22" s="6"/>
      <c r="AZ22" s="707" t="s">
        <v>30</v>
      </c>
      <c r="BA22" s="708"/>
      <c r="BB22" s="708"/>
      <c r="BC22" s="709"/>
      <c r="BD22" s="6"/>
      <c r="BE22" s="7"/>
      <c r="BI22" s="5"/>
      <c r="BJ22" s="6" t="s">
        <v>115</v>
      </c>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7"/>
    </row>
    <row r="23" spans="3:91" x14ac:dyDescent="0.2">
      <c r="C23" s="5"/>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57"/>
      <c r="AG23" s="57"/>
      <c r="AH23" s="57"/>
      <c r="AI23" s="57"/>
      <c r="AJ23" s="57"/>
      <c r="AK23" s="57"/>
      <c r="AL23" s="61"/>
      <c r="AM23" s="57"/>
      <c r="AN23" s="57"/>
      <c r="AO23" s="57"/>
      <c r="AP23" s="57"/>
      <c r="AQ23" s="57"/>
      <c r="AR23" s="6"/>
      <c r="AS23" s="6"/>
      <c r="AT23" s="6"/>
      <c r="AU23" s="6"/>
      <c r="AV23" s="6"/>
      <c r="AW23" s="6"/>
      <c r="AX23" s="6"/>
      <c r="AY23" s="6"/>
      <c r="AZ23" s="6"/>
      <c r="BA23" s="6"/>
      <c r="BB23" s="6"/>
      <c r="BC23" s="6"/>
      <c r="BD23" s="6"/>
      <c r="BE23" s="7"/>
      <c r="BI23" s="5"/>
      <c r="BJ23" s="6"/>
      <c r="BK23" s="6" t="s">
        <v>247</v>
      </c>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7"/>
    </row>
    <row r="24" spans="3:91" x14ac:dyDescent="0.2">
      <c r="C24" s="5"/>
      <c r="D24" s="6" t="s">
        <v>60</v>
      </c>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57"/>
      <c r="AG24" s="57"/>
      <c r="AH24" s="57"/>
      <c r="AI24" s="57"/>
      <c r="AJ24" s="57"/>
      <c r="AK24" s="57"/>
      <c r="AL24" s="61"/>
      <c r="AM24" s="57"/>
      <c r="AN24" s="57" t="s">
        <v>112</v>
      </c>
      <c r="AO24" s="57"/>
      <c r="AP24" s="57"/>
      <c r="AQ24" s="57"/>
      <c r="AR24" s="42"/>
      <c r="AS24" s="43"/>
      <c r="AT24" s="43"/>
      <c r="AU24" s="43"/>
      <c r="AV24" s="43"/>
      <c r="AW24" s="43"/>
      <c r="AX24" s="43"/>
      <c r="AY24" s="43"/>
      <c r="AZ24" s="16" t="s">
        <v>34</v>
      </c>
      <c r="BA24" s="707" t="s">
        <v>113</v>
      </c>
      <c r="BB24" s="708"/>
      <c r="BC24" s="709"/>
      <c r="BD24" s="6"/>
      <c r="BE24" s="7"/>
      <c r="BI24" s="5"/>
      <c r="BJ24" s="6"/>
      <c r="BK24" s="6" t="s">
        <v>116</v>
      </c>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7"/>
    </row>
    <row r="25" spans="3:91" x14ac:dyDescent="0.2">
      <c r="C25" s="5"/>
      <c r="D25" s="26"/>
      <c r="E25" s="506" t="s">
        <v>61</v>
      </c>
      <c r="F25" s="508"/>
      <c r="G25" s="508"/>
      <c r="H25" s="507"/>
      <c r="I25" s="506" t="s">
        <v>62</v>
      </c>
      <c r="J25" s="508"/>
      <c r="K25" s="508"/>
      <c r="L25" s="508"/>
      <c r="M25" s="508"/>
      <c r="N25" s="508"/>
      <c r="O25" s="508"/>
      <c r="P25" s="508"/>
      <c r="Q25" s="508"/>
      <c r="R25" s="508"/>
      <c r="S25" s="507"/>
      <c r="T25" s="506" t="s">
        <v>63</v>
      </c>
      <c r="U25" s="508"/>
      <c r="V25" s="508"/>
      <c r="W25" s="507"/>
      <c r="X25" s="506" t="s">
        <v>133</v>
      </c>
      <c r="Y25" s="508"/>
      <c r="Z25" s="508"/>
      <c r="AA25" s="507"/>
      <c r="AB25" s="506" t="s">
        <v>132</v>
      </c>
      <c r="AC25" s="508"/>
      <c r="AD25" s="508"/>
      <c r="AE25" s="507"/>
      <c r="AF25" s="702" t="s">
        <v>108</v>
      </c>
      <c r="AG25" s="702"/>
      <c r="AH25" s="702"/>
      <c r="AI25" s="702"/>
      <c r="AJ25" s="702" t="s">
        <v>109</v>
      </c>
      <c r="AK25" s="702"/>
      <c r="AL25" s="702"/>
      <c r="AM25" s="702"/>
      <c r="AN25" s="702" t="s">
        <v>134</v>
      </c>
      <c r="AO25" s="702"/>
      <c r="AP25" s="702"/>
      <c r="AQ25" s="702"/>
      <c r="AR25" s="506" t="s">
        <v>29</v>
      </c>
      <c r="AS25" s="508"/>
      <c r="AT25" s="508"/>
      <c r="AU25" s="508"/>
      <c r="AV25" s="508"/>
      <c r="AW25" s="508"/>
      <c r="AX25" s="508"/>
      <c r="AY25" s="508"/>
      <c r="AZ25" s="508"/>
      <c r="BA25" s="508"/>
      <c r="BB25" s="508"/>
      <c r="BC25" s="507"/>
      <c r="BD25" s="6"/>
      <c r="BE25" s="7"/>
      <c r="BI25" s="5"/>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7"/>
    </row>
    <row r="26" spans="3:91" x14ac:dyDescent="0.2">
      <c r="C26" s="5"/>
      <c r="D26" s="54" t="s">
        <v>52</v>
      </c>
      <c r="E26" s="365" t="s">
        <v>65</v>
      </c>
      <c r="F26" s="366"/>
      <c r="G26" s="366"/>
      <c r="H26" s="367"/>
      <c r="I26" s="365" t="s">
        <v>82</v>
      </c>
      <c r="J26" s="366"/>
      <c r="K26" s="366"/>
      <c r="L26" s="366"/>
      <c r="M26" s="366"/>
      <c r="N26" s="366"/>
      <c r="O26" s="366"/>
      <c r="P26" s="366"/>
      <c r="Q26" s="366"/>
      <c r="R26" s="366"/>
      <c r="S26" s="367"/>
      <c r="T26" s="365" t="s">
        <v>99</v>
      </c>
      <c r="U26" s="366"/>
      <c r="V26" s="366"/>
      <c r="W26" s="367"/>
      <c r="X26" s="699">
        <v>420</v>
      </c>
      <c r="Y26" s="700"/>
      <c r="Z26" s="700"/>
      <c r="AA26" s="701"/>
      <c r="AB26" s="704">
        <v>450</v>
      </c>
      <c r="AC26" s="705"/>
      <c r="AD26" s="705"/>
      <c r="AE26" s="706"/>
      <c r="AF26" s="703">
        <v>500</v>
      </c>
      <c r="AG26" s="703"/>
      <c r="AH26" s="703"/>
      <c r="AI26" s="703"/>
      <c r="AJ26" s="703">
        <v>100</v>
      </c>
      <c r="AK26" s="703"/>
      <c r="AL26" s="703"/>
      <c r="AM26" s="703"/>
      <c r="AN26" s="703">
        <f xml:space="preserve"> IF(AB26-(AF26-AJ26)&gt;0,AB26-(AF26-AJ26),0)</f>
        <v>50</v>
      </c>
      <c r="AO26" s="703"/>
      <c r="AP26" s="703"/>
      <c r="AQ26" s="703"/>
      <c r="AR26" s="11"/>
      <c r="AS26" s="46"/>
      <c r="AT26" s="46"/>
      <c r="AU26" s="46"/>
      <c r="AV26" s="46"/>
      <c r="AW26" s="46"/>
      <c r="AX26" s="46"/>
      <c r="AY26" s="46"/>
      <c r="AZ26" s="46"/>
      <c r="BA26" s="46"/>
      <c r="BB26" s="46"/>
      <c r="BC26" s="47"/>
      <c r="BD26" s="6"/>
      <c r="BE26" s="7"/>
      <c r="BI26" s="5"/>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7"/>
    </row>
    <row r="27" spans="3:91" x14ac:dyDescent="0.2">
      <c r="C27" s="5"/>
      <c r="D27" s="54" t="s">
        <v>52</v>
      </c>
      <c r="E27" s="365" t="s">
        <v>66</v>
      </c>
      <c r="F27" s="366"/>
      <c r="G27" s="366"/>
      <c r="H27" s="367"/>
      <c r="I27" s="365" t="s">
        <v>83</v>
      </c>
      <c r="J27" s="366"/>
      <c r="K27" s="366"/>
      <c r="L27" s="366"/>
      <c r="M27" s="366"/>
      <c r="N27" s="366"/>
      <c r="O27" s="366"/>
      <c r="P27" s="366"/>
      <c r="Q27" s="366"/>
      <c r="R27" s="366"/>
      <c r="S27" s="367"/>
      <c r="T27" s="365" t="s">
        <v>100</v>
      </c>
      <c r="U27" s="366"/>
      <c r="V27" s="366"/>
      <c r="W27" s="367"/>
      <c r="X27" s="699">
        <v>34</v>
      </c>
      <c r="Y27" s="700"/>
      <c r="Z27" s="700"/>
      <c r="AA27" s="701"/>
      <c r="AB27" s="704">
        <v>34</v>
      </c>
      <c r="AC27" s="705"/>
      <c r="AD27" s="705"/>
      <c r="AE27" s="706"/>
      <c r="AF27" s="703">
        <v>36</v>
      </c>
      <c r="AG27" s="703"/>
      <c r="AH27" s="703"/>
      <c r="AI27" s="703"/>
      <c r="AJ27" s="703">
        <v>50</v>
      </c>
      <c r="AK27" s="703"/>
      <c r="AL27" s="703"/>
      <c r="AM27" s="703"/>
      <c r="AN27" s="703">
        <f t="shared" ref="AN27:AN42" si="0" xml:space="preserve"> IF(AB27-(AF27-AJ27)&gt;0,AB27-(AF27-AJ27),0)</f>
        <v>48</v>
      </c>
      <c r="AO27" s="703"/>
      <c r="AP27" s="703"/>
      <c r="AQ27" s="703"/>
      <c r="AR27" s="11"/>
      <c r="AS27" s="46"/>
      <c r="AT27" s="46"/>
      <c r="AU27" s="46"/>
      <c r="AV27" s="46"/>
      <c r="AW27" s="46"/>
      <c r="AX27" s="46"/>
      <c r="AY27" s="46"/>
      <c r="AZ27" s="46"/>
      <c r="BA27" s="46"/>
      <c r="BB27" s="46"/>
      <c r="BC27" s="47"/>
      <c r="BD27" s="6"/>
      <c r="BE27" s="7"/>
      <c r="BI27" s="5"/>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7"/>
    </row>
    <row r="28" spans="3:91" x14ac:dyDescent="0.2">
      <c r="C28" s="5"/>
      <c r="D28" s="54" t="s">
        <v>52</v>
      </c>
      <c r="E28" s="365" t="s">
        <v>67</v>
      </c>
      <c r="F28" s="366"/>
      <c r="G28" s="366"/>
      <c r="H28" s="367"/>
      <c r="I28" s="365" t="s">
        <v>84</v>
      </c>
      <c r="J28" s="366"/>
      <c r="K28" s="366"/>
      <c r="L28" s="366"/>
      <c r="M28" s="366"/>
      <c r="N28" s="366"/>
      <c r="O28" s="366"/>
      <c r="P28" s="366"/>
      <c r="Q28" s="366"/>
      <c r="R28" s="366"/>
      <c r="S28" s="367"/>
      <c r="T28" s="365" t="s">
        <v>101</v>
      </c>
      <c r="U28" s="366"/>
      <c r="V28" s="366"/>
      <c r="W28" s="367"/>
      <c r="X28" s="699">
        <v>345</v>
      </c>
      <c r="Y28" s="700"/>
      <c r="Z28" s="700"/>
      <c r="AA28" s="701"/>
      <c r="AB28" s="704">
        <v>345</v>
      </c>
      <c r="AC28" s="705"/>
      <c r="AD28" s="705"/>
      <c r="AE28" s="706"/>
      <c r="AF28" s="703">
        <v>250</v>
      </c>
      <c r="AG28" s="703"/>
      <c r="AH28" s="703"/>
      <c r="AI28" s="703"/>
      <c r="AJ28" s="703">
        <v>50</v>
      </c>
      <c r="AK28" s="703"/>
      <c r="AL28" s="703"/>
      <c r="AM28" s="703"/>
      <c r="AN28" s="703">
        <f t="shared" si="0"/>
        <v>145</v>
      </c>
      <c r="AO28" s="703"/>
      <c r="AP28" s="703"/>
      <c r="AQ28" s="703"/>
      <c r="AR28" s="11"/>
      <c r="AS28" s="46"/>
      <c r="AT28" s="46"/>
      <c r="AU28" s="46"/>
      <c r="AV28" s="46"/>
      <c r="AW28" s="46"/>
      <c r="AX28" s="46"/>
      <c r="AY28" s="46"/>
      <c r="AZ28" s="46"/>
      <c r="BA28" s="46"/>
      <c r="BB28" s="46"/>
      <c r="BC28" s="47"/>
      <c r="BD28" s="6"/>
      <c r="BE28" s="7"/>
      <c r="BI28" s="5"/>
      <c r="BJ28" s="6" t="s">
        <v>117</v>
      </c>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7"/>
    </row>
    <row r="29" spans="3:91" x14ac:dyDescent="0.2">
      <c r="C29" s="5"/>
      <c r="D29" s="54" t="s">
        <v>52</v>
      </c>
      <c r="E29" s="365" t="s">
        <v>68</v>
      </c>
      <c r="F29" s="366"/>
      <c r="G29" s="366"/>
      <c r="H29" s="367"/>
      <c r="I29" s="365" t="s">
        <v>85</v>
      </c>
      <c r="J29" s="366"/>
      <c r="K29" s="366"/>
      <c r="L29" s="366"/>
      <c r="M29" s="366"/>
      <c r="N29" s="366"/>
      <c r="O29" s="366"/>
      <c r="P29" s="366"/>
      <c r="Q29" s="366"/>
      <c r="R29" s="366"/>
      <c r="S29" s="367"/>
      <c r="T29" s="365" t="s">
        <v>102</v>
      </c>
      <c r="U29" s="366"/>
      <c r="V29" s="366"/>
      <c r="W29" s="367"/>
      <c r="X29" s="699">
        <v>67</v>
      </c>
      <c r="Y29" s="700"/>
      <c r="Z29" s="700"/>
      <c r="AA29" s="701"/>
      <c r="AB29" s="704">
        <v>67</v>
      </c>
      <c r="AC29" s="705"/>
      <c r="AD29" s="705"/>
      <c r="AE29" s="706"/>
      <c r="AF29" s="703">
        <v>150</v>
      </c>
      <c r="AG29" s="703"/>
      <c r="AH29" s="703"/>
      <c r="AI29" s="703"/>
      <c r="AJ29" s="703">
        <v>50</v>
      </c>
      <c r="AK29" s="703"/>
      <c r="AL29" s="703"/>
      <c r="AM29" s="703"/>
      <c r="AN29" s="703">
        <f t="shared" si="0"/>
        <v>0</v>
      </c>
      <c r="AO29" s="703"/>
      <c r="AP29" s="703"/>
      <c r="AQ29" s="703"/>
      <c r="AR29" s="11"/>
      <c r="AS29" s="46"/>
      <c r="AT29" s="46"/>
      <c r="AU29" s="46"/>
      <c r="AV29" s="46"/>
      <c r="AW29" s="46"/>
      <c r="AX29" s="46"/>
      <c r="AY29" s="46"/>
      <c r="AZ29" s="46"/>
      <c r="BA29" s="46"/>
      <c r="BB29" s="46"/>
      <c r="BC29" s="47"/>
      <c r="BD29" s="6"/>
      <c r="BE29" s="7"/>
      <c r="BI29" s="5"/>
      <c r="BJ29" s="6"/>
      <c r="BK29" s="6" t="s">
        <v>118</v>
      </c>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7"/>
    </row>
    <row r="30" spans="3:91" x14ac:dyDescent="0.2">
      <c r="C30" s="5"/>
      <c r="D30" s="54" t="s">
        <v>52</v>
      </c>
      <c r="E30" s="365" t="s">
        <v>69</v>
      </c>
      <c r="F30" s="366"/>
      <c r="G30" s="366"/>
      <c r="H30" s="367"/>
      <c r="I30" s="365" t="s">
        <v>86</v>
      </c>
      <c r="J30" s="366"/>
      <c r="K30" s="366"/>
      <c r="L30" s="366"/>
      <c r="M30" s="366"/>
      <c r="N30" s="366"/>
      <c r="O30" s="366"/>
      <c r="P30" s="366"/>
      <c r="Q30" s="366"/>
      <c r="R30" s="366"/>
      <c r="S30" s="367"/>
      <c r="T30" s="365" t="s">
        <v>103</v>
      </c>
      <c r="U30" s="366"/>
      <c r="V30" s="366"/>
      <c r="W30" s="367"/>
      <c r="X30" s="699">
        <v>9</v>
      </c>
      <c r="Y30" s="700"/>
      <c r="Z30" s="700"/>
      <c r="AA30" s="701"/>
      <c r="AB30" s="704">
        <v>9</v>
      </c>
      <c r="AC30" s="705"/>
      <c r="AD30" s="705"/>
      <c r="AE30" s="706"/>
      <c r="AF30" s="703">
        <v>256</v>
      </c>
      <c r="AG30" s="703"/>
      <c r="AH30" s="703"/>
      <c r="AI30" s="703"/>
      <c r="AJ30" s="703">
        <v>30</v>
      </c>
      <c r="AK30" s="703"/>
      <c r="AL30" s="703"/>
      <c r="AM30" s="703"/>
      <c r="AN30" s="703">
        <f t="shared" si="0"/>
        <v>0</v>
      </c>
      <c r="AO30" s="703"/>
      <c r="AP30" s="703"/>
      <c r="AQ30" s="703"/>
      <c r="AR30" s="11"/>
      <c r="AS30" s="46"/>
      <c r="AT30" s="46"/>
      <c r="AU30" s="46"/>
      <c r="AV30" s="46"/>
      <c r="AW30" s="46"/>
      <c r="AX30" s="46"/>
      <c r="AY30" s="46"/>
      <c r="AZ30" s="46"/>
      <c r="BA30" s="46"/>
      <c r="BB30" s="46"/>
      <c r="BC30" s="47"/>
      <c r="BD30" s="6"/>
      <c r="BE30" s="7"/>
      <c r="BI30" s="5"/>
      <c r="BJ30" s="6"/>
      <c r="BK30" s="6" t="s">
        <v>119</v>
      </c>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7"/>
    </row>
    <row r="31" spans="3:91" x14ac:dyDescent="0.2">
      <c r="C31" s="5"/>
      <c r="D31" s="54" t="s">
        <v>52</v>
      </c>
      <c r="E31" s="365" t="s">
        <v>70</v>
      </c>
      <c r="F31" s="366"/>
      <c r="G31" s="366"/>
      <c r="H31" s="367"/>
      <c r="I31" s="365" t="s">
        <v>87</v>
      </c>
      <c r="J31" s="366"/>
      <c r="K31" s="366"/>
      <c r="L31" s="366"/>
      <c r="M31" s="366"/>
      <c r="N31" s="366"/>
      <c r="O31" s="366"/>
      <c r="P31" s="366"/>
      <c r="Q31" s="366"/>
      <c r="R31" s="366"/>
      <c r="S31" s="367"/>
      <c r="T31" s="365" t="s">
        <v>99</v>
      </c>
      <c r="U31" s="366"/>
      <c r="V31" s="366"/>
      <c r="W31" s="367"/>
      <c r="X31" s="699">
        <v>5645</v>
      </c>
      <c r="Y31" s="700"/>
      <c r="Z31" s="700"/>
      <c r="AA31" s="701"/>
      <c r="AB31" s="704">
        <v>5645</v>
      </c>
      <c r="AC31" s="705"/>
      <c r="AD31" s="705"/>
      <c r="AE31" s="706"/>
      <c r="AF31" s="703">
        <v>12562</v>
      </c>
      <c r="AG31" s="703"/>
      <c r="AH31" s="703"/>
      <c r="AI31" s="703"/>
      <c r="AJ31" s="703">
        <v>250</v>
      </c>
      <c r="AK31" s="703"/>
      <c r="AL31" s="703"/>
      <c r="AM31" s="703"/>
      <c r="AN31" s="703">
        <f t="shared" si="0"/>
        <v>0</v>
      </c>
      <c r="AO31" s="703"/>
      <c r="AP31" s="703"/>
      <c r="AQ31" s="703"/>
      <c r="AR31" s="11"/>
      <c r="AS31" s="46"/>
      <c r="AT31" s="46"/>
      <c r="AU31" s="46"/>
      <c r="AV31" s="46"/>
      <c r="AW31" s="46"/>
      <c r="AX31" s="46"/>
      <c r="AY31" s="46"/>
      <c r="AZ31" s="46"/>
      <c r="BA31" s="46"/>
      <c r="BB31" s="46"/>
      <c r="BC31" s="47"/>
      <c r="BD31" s="6"/>
      <c r="BE31" s="7"/>
      <c r="BI31" s="5"/>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7"/>
    </row>
    <row r="32" spans="3:91" x14ac:dyDescent="0.2">
      <c r="C32" s="5"/>
      <c r="D32" s="54" t="s">
        <v>52</v>
      </c>
      <c r="E32" s="365" t="s">
        <v>71</v>
      </c>
      <c r="F32" s="366"/>
      <c r="G32" s="366"/>
      <c r="H32" s="367"/>
      <c r="I32" s="365" t="s">
        <v>88</v>
      </c>
      <c r="J32" s="366"/>
      <c r="K32" s="366"/>
      <c r="L32" s="366"/>
      <c r="M32" s="366"/>
      <c r="N32" s="366"/>
      <c r="O32" s="366"/>
      <c r="P32" s="366"/>
      <c r="Q32" s="366"/>
      <c r="R32" s="366"/>
      <c r="S32" s="367"/>
      <c r="T32" s="365" t="s">
        <v>100</v>
      </c>
      <c r="U32" s="366"/>
      <c r="V32" s="366"/>
      <c r="W32" s="367"/>
      <c r="X32" s="699">
        <v>45</v>
      </c>
      <c r="Y32" s="700"/>
      <c r="Z32" s="700"/>
      <c r="AA32" s="701"/>
      <c r="AB32" s="704">
        <v>45</v>
      </c>
      <c r="AC32" s="705"/>
      <c r="AD32" s="705"/>
      <c r="AE32" s="706"/>
      <c r="AF32" s="703">
        <v>50</v>
      </c>
      <c r="AG32" s="703"/>
      <c r="AH32" s="703"/>
      <c r="AI32" s="703"/>
      <c r="AJ32" s="703">
        <v>30</v>
      </c>
      <c r="AK32" s="703"/>
      <c r="AL32" s="703"/>
      <c r="AM32" s="703"/>
      <c r="AN32" s="703">
        <f t="shared" si="0"/>
        <v>25</v>
      </c>
      <c r="AO32" s="703"/>
      <c r="AP32" s="703"/>
      <c r="AQ32" s="703"/>
      <c r="AR32" s="11"/>
      <c r="AS32" s="46"/>
      <c r="AT32" s="46"/>
      <c r="AU32" s="46"/>
      <c r="AV32" s="46"/>
      <c r="AW32" s="46"/>
      <c r="AX32" s="46"/>
      <c r="AY32" s="46"/>
      <c r="AZ32" s="46"/>
      <c r="BA32" s="46"/>
      <c r="BB32" s="46"/>
      <c r="BC32" s="47"/>
      <c r="BD32" s="6"/>
      <c r="BE32" s="7"/>
      <c r="BI32" s="5"/>
      <c r="BJ32" s="6" t="s">
        <v>120</v>
      </c>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7"/>
    </row>
    <row r="33" spans="3:91" x14ac:dyDescent="0.2">
      <c r="C33" s="5"/>
      <c r="D33" s="54" t="s">
        <v>52</v>
      </c>
      <c r="E33" s="365" t="s">
        <v>72</v>
      </c>
      <c r="F33" s="366"/>
      <c r="G33" s="366"/>
      <c r="H33" s="367"/>
      <c r="I33" s="365" t="s">
        <v>89</v>
      </c>
      <c r="J33" s="366"/>
      <c r="K33" s="366"/>
      <c r="L33" s="366"/>
      <c r="M33" s="366"/>
      <c r="N33" s="366"/>
      <c r="O33" s="366"/>
      <c r="P33" s="366"/>
      <c r="Q33" s="366"/>
      <c r="R33" s="366"/>
      <c r="S33" s="367"/>
      <c r="T33" s="365" t="s">
        <v>101</v>
      </c>
      <c r="U33" s="366"/>
      <c r="V33" s="366"/>
      <c r="W33" s="367"/>
      <c r="X33" s="699">
        <v>54</v>
      </c>
      <c r="Y33" s="700"/>
      <c r="Z33" s="700"/>
      <c r="AA33" s="701"/>
      <c r="AB33" s="704">
        <v>54</v>
      </c>
      <c r="AC33" s="705"/>
      <c r="AD33" s="705"/>
      <c r="AE33" s="706"/>
      <c r="AF33" s="703">
        <v>23</v>
      </c>
      <c r="AG33" s="703"/>
      <c r="AH33" s="703"/>
      <c r="AI33" s="703"/>
      <c r="AJ33" s="703">
        <v>50</v>
      </c>
      <c r="AK33" s="703"/>
      <c r="AL33" s="703"/>
      <c r="AM33" s="703"/>
      <c r="AN33" s="703">
        <f t="shared" si="0"/>
        <v>81</v>
      </c>
      <c r="AO33" s="703"/>
      <c r="AP33" s="703"/>
      <c r="AQ33" s="703"/>
      <c r="AR33" s="11"/>
      <c r="AS33" s="46"/>
      <c r="AT33" s="46"/>
      <c r="AU33" s="46"/>
      <c r="AV33" s="46"/>
      <c r="AW33" s="46"/>
      <c r="AX33" s="46"/>
      <c r="AY33" s="46"/>
      <c r="AZ33" s="46"/>
      <c r="BA33" s="46"/>
      <c r="BB33" s="46"/>
      <c r="BC33" s="47"/>
      <c r="BD33" s="6"/>
      <c r="BE33" s="7"/>
      <c r="BI33" s="5"/>
      <c r="BJ33" s="6"/>
      <c r="BK33" s="6" t="s">
        <v>121</v>
      </c>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7"/>
    </row>
    <row r="34" spans="3:91" x14ac:dyDescent="0.2">
      <c r="C34" s="5"/>
      <c r="D34" s="54" t="s">
        <v>52</v>
      </c>
      <c r="E34" s="365" t="s">
        <v>73</v>
      </c>
      <c r="F34" s="366"/>
      <c r="G34" s="366"/>
      <c r="H34" s="367"/>
      <c r="I34" s="365" t="s">
        <v>90</v>
      </c>
      <c r="J34" s="366"/>
      <c r="K34" s="366"/>
      <c r="L34" s="366"/>
      <c r="M34" s="366"/>
      <c r="N34" s="366"/>
      <c r="O34" s="366"/>
      <c r="P34" s="366"/>
      <c r="Q34" s="366"/>
      <c r="R34" s="366"/>
      <c r="S34" s="367"/>
      <c r="T34" s="365" t="s">
        <v>102</v>
      </c>
      <c r="U34" s="366"/>
      <c r="V34" s="366"/>
      <c r="W34" s="367"/>
      <c r="X34" s="699">
        <v>87</v>
      </c>
      <c r="Y34" s="700"/>
      <c r="Z34" s="700"/>
      <c r="AA34" s="701"/>
      <c r="AB34" s="704">
        <v>87</v>
      </c>
      <c r="AC34" s="705"/>
      <c r="AD34" s="705"/>
      <c r="AE34" s="706"/>
      <c r="AF34" s="703">
        <v>30</v>
      </c>
      <c r="AG34" s="703"/>
      <c r="AH34" s="703"/>
      <c r="AI34" s="703"/>
      <c r="AJ34" s="703">
        <v>30</v>
      </c>
      <c r="AK34" s="703"/>
      <c r="AL34" s="703"/>
      <c r="AM34" s="703"/>
      <c r="AN34" s="703">
        <f t="shared" si="0"/>
        <v>87</v>
      </c>
      <c r="AO34" s="703"/>
      <c r="AP34" s="703"/>
      <c r="AQ34" s="703"/>
      <c r="AR34" s="11"/>
      <c r="AS34" s="46"/>
      <c r="AT34" s="46"/>
      <c r="AU34" s="46"/>
      <c r="AV34" s="46"/>
      <c r="AW34" s="46"/>
      <c r="AX34" s="46"/>
      <c r="AY34" s="46"/>
      <c r="AZ34" s="46"/>
      <c r="BA34" s="46"/>
      <c r="BB34" s="46"/>
      <c r="BC34" s="47"/>
      <c r="BD34" s="6"/>
      <c r="BE34" s="7"/>
      <c r="BI34" s="5"/>
      <c r="BJ34" s="6"/>
      <c r="BK34" s="6" t="s">
        <v>135</v>
      </c>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7"/>
    </row>
    <row r="35" spans="3:91" x14ac:dyDescent="0.2">
      <c r="C35" s="5"/>
      <c r="D35" s="54" t="s">
        <v>52</v>
      </c>
      <c r="E35" s="365" t="s">
        <v>74</v>
      </c>
      <c r="F35" s="366"/>
      <c r="G35" s="366"/>
      <c r="H35" s="367"/>
      <c r="I35" s="365" t="s">
        <v>91</v>
      </c>
      <c r="J35" s="366"/>
      <c r="K35" s="366"/>
      <c r="L35" s="366"/>
      <c r="M35" s="366"/>
      <c r="N35" s="366"/>
      <c r="O35" s="366"/>
      <c r="P35" s="366"/>
      <c r="Q35" s="366"/>
      <c r="R35" s="366"/>
      <c r="S35" s="367"/>
      <c r="T35" s="365" t="s">
        <v>103</v>
      </c>
      <c r="U35" s="366"/>
      <c r="V35" s="366"/>
      <c r="W35" s="367"/>
      <c r="X35" s="699">
        <v>0</v>
      </c>
      <c r="Y35" s="700"/>
      <c r="Z35" s="700"/>
      <c r="AA35" s="701"/>
      <c r="AB35" s="704">
        <v>0</v>
      </c>
      <c r="AC35" s="705"/>
      <c r="AD35" s="705"/>
      <c r="AE35" s="706"/>
      <c r="AF35" s="703">
        <v>50</v>
      </c>
      <c r="AG35" s="703"/>
      <c r="AH35" s="703"/>
      <c r="AI35" s="703"/>
      <c r="AJ35" s="703">
        <v>30</v>
      </c>
      <c r="AK35" s="703"/>
      <c r="AL35" s="703"/>
      <c r="AM35" s="703"/>
      <c r="AN35" s="703">
        <f t="shared" si="0"/>
        <v>0</v>
      </c>
      <c r="AO35" s="703"/>
      <c r="AP35" s="703"/>
      <c r="AQ35" s="703"/>
      <c r="AR35" s="11"/>
      <c r="AS35" s="46"/>
      <c r="AT35" s="46"/>
      <c r="AU35" s="46"/>
      <c r="AV35" s="46"/>
      <c r="AW35" s="46"/>
      <c r="AX35" s="46"/>
      <c r="AY35" s="46"/>
      <c r="AZ35" s="46"/>
      <c r="BA35" s="46"/>
      <c r="BB35" s="46"/>
      <c r="BC35" s="47"/>
      <c r="BD35" s="6"/>
      <c r="BE35" s="7"/>
      <c r="BI35" s="5"/>
      <c r="BJ35" s="6"/>
      <c r="BK35" s="6" t="s">
        <v>136</v>
      </c>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7"/>
    </row>
    <row r="36" spans="3:91" x14ac:dyDescent="0.2">
      <c r="C36" s="5"/>
      <c r="D36" s="54" t="s">
        <v>52</v>
      </c>
      <c r="E36" s="365" t="s">
        <v>75</v>
      </c>
      <c r="F36" s="366"/>
      <c r="G36" s="366"/>
      <c r="H36" s="367"/>
      <c r="I36" s="365" t="s">
        <v>92</v>
      </c>
      <c r="J36" s="366"/>
      <c r="K36" s="366"/>
      <c r="L36" s="366"/>
      <c r="M36" s="366"/>
      <c r="N36" s="366"/>
      <c r="O36" s="366"/>
      <c r="P36" s="366"/>
      <c r="Q36" s="366"/>
      <c r="R36" s="366"/>
      <c r="S36" s="367"/>
      <c r="T36" s="365" t="s">
        <v>99</v>
      </c>
      <c r="U36" s="366"/>
      <c r="V36" s="366"/>
      <c r="W36" s="367"/>
      <c r="X36" s="699">
        <v>7</v>
      </c>
      <c r="Y36" s="700"/>
      <c r="Z36" s="700"/>
      <c r="AA36" s="701"/>
      <c r="AB36" s="704">
        <v>7</v>
      </c>
      <c r="AC36" s="705"/>
      <c r="AD36" s="705"/>
      <c r="AE36" s="706"/>
      <c r="AF36" s="703">
        <v>56</v>
      </c>
      <c r="AG36" s="703"/>
      <c r="AH36" s="703"/>
      <c r="AI36" s="703"/>
      <c r="AJ36" s="703">
        <v>30</v>
      </c>
      <c r="AK36" s="703"/>
      <c r="AL36" s="703"/>
      <c r="AM36" s="703"/>
      <c r="AN36" s="703">
        <f t="shared" si="0"/>
        <v>0</v>
      </c>
      <c r="AO36" s="703"/>
      <c r="AP36" s="703"/>
      <c r="AQ36" s="703"/>
      <c r="AR36" s="11"/>
      <c r="AS36" s="46"/>
      <c r="AT36" s="46"/>
      <c r="AU36" s="46"/>
      <c r="AV36" s="46"/>
      <c r="AW36" s="46"/>
      <c r="AX36" s="46"/>
      <c r="AY36" s="46"/>
      <c r="AZ36" s="46"/>
      <c r="BA36" s="46"/>
      <c r="BB36" s="46"/>
      <c r="BC36" s="47"/>
      <c r="BD36" s="6"/>
      <c r="BE36" s="7"/>
      <c r="BI36" s="5"/>
      <c r="BJ36" s="6"/>
      <c r="BK36" s="6" t="s">
        <v>122</v>
      </c>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7"/>
    </row>
    <row r="37" spans="3:91" x14ac:dyDescent="0.2">
      <c r="C37" s="5"/>
      <c r="D37" s="54" t="s">
        <v>52</v>
      </c>
      <c r="E37" s="365" t="s">
        <v>76</v>
      </c>
      <c r="F37" s="366"/>
      <c r="G37" s="366"/>
      <c r="H37" s="367"/>
      <c r="I37" s="365" t="s">
        <v>93</v>
      </c>
      <c r="J37" s="366"/>
      <c r="K37" s="366"/>
      <c r="L37" s="366"/>
      <c r="M37" s="366"/>
      <c r="N37" s="366"/>
      <c r="O37" s="366"/>
      <c r="P37" s="366"/>
      <c r="Q37" s="366"/>
      <c r="R37" s="366"/>
      <c r="S37" s="367"/>
      <c r="T37" s="365" t="s">
        <v>100</v>
      </c>
      <c r="U37" s="366"/>
      <c r="V37" s="366"/>
      <c r="W37" s="367"/>
      <c r="X37" s="699">
        <v>2698</v>
      </c>
      <c r="Y37" s="700"/>
      <c r="Z37" s="700"/>
      <c r="AA37" s="701"/>
      <c r="AB37" s="704">
        <v>2698</v>
      </c>
      <c r="AC37" s="705"/>
      <c r="AD37" s="705"/>
      <c r="AE37" s="706"/>
      <c r="AF37" s="703">
        <v>956</v>
      </c>
      <c r="AG37" s="703"/>
      <c r="AH37" s="703"/>
      <c r="AI37" s="703"/>
      <c r="AJ37" s="703">
        <v>200</v>
      </c>
      <c r="AK37" s="703"/>
      <c r="AL37" s="703"/>
      <c r="AM37" s="703"/>
      <c r="AN37" s="703">
        <f t="shared" si="0"/>
        <v>1942</v>
      </c>
      <c r="AO37" s="703"/>
      <c r="AP37" s="703"/>
      <c r="AQ37" s="703"/>
      <c r="AR37" s="11"/>
      <c r="AS37" s="46"/>
      <c r="AT37" s="46"/>
      <c r="AU37" s="46"/>
      <c r="AV37" s="46"/>
      <c r="AW37" s="46"/>
      <c r="AX37" s="46"/>
      <c r="AY37" s="46"/>
      <c r="AZ37" s="46"/>
      <c r="BA37" s="46"/>
      <c r="BB37" s="46"/>
      <c r="BC37" s="47"/>
      <c r="BD37" s="6"/>
      <c r="BE37" s="7"/>
      <c r="BI37" s="5"/>
      <c r="BJ37" s="6"/>
      <c r="BK37" s="6" t="s">
        <v>123</v>
      </c>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7"/>
    </row>
    <row r="38" spans="3:91" x14ac:dyDescent="0.2">
      <c r="C38" s="5"/>
      <c r="D38" s="54" t="s">
        <v>52</v>
      </c>
      <c r="E38" s="365" t="s">
        <v>77</v>
      </c>
      <c r="F38" s="366"/>
      <c r="G38" s="366"/>
      <c r="H38" s="367"/>
      <c r="I38" s="365" t="s">
        <v>94</v>
      </c>
      <c r="J38" s="366"/>
      <c r="K38" s="366"/>
      <c r="L38" s="366"/>
      <c r="M38" s="366"/>
      <c r="N38" s="366"/>
      <c r="O38" s="366"/>
      <c r="P38" s="366"/>
      <c r="Q38" s="366"/>
      <c r="R38" s="366"/>
      <c r="S38" s="367"/>
      <c r="T38" s="365" t="s">
        <v>101</v>
      </c>
      <c r="U38" s="366"/>
      <c r="V38" s="366"/>
      <c r="W38" s="367"/>
      <c r="X38" s="699">
        <v>89</v>
      </c>
      <c r="Y38" s="700"/>
      <c r="Z38" s="700"/>
      <c r="AA38" s="701"/>
      <c r="AB38" s="704">
        <v>89</v>
      </c>
      <c r="AC38" s="705"/>
      <c r="AD38" s="705"/>
      <c r="AE38" s="706"/>
      <c r="AF38" s="703">
        <v>298</v>
      </c>
      <c r="AG38" s="703"/>
      <c r="AH38" s="703"/>
      <c r="AI38" s="703"/>
      <c r="AJ38" s="703">
        <v>100</v>
      </c>
      <c r="AK38" s="703"/>
      <c r="AL38" s="703"/>
      <c r="AM38" s="703"/>
      <c r="AN38" s="703">
        <f t="shared" si="0"/>
        <v>0</v>
      </c>
      <c r="AO38" s="703"/>
      <c r="AP38" s="703"/>
      <c r="AQ38" s="703"/>
      <c r="AR38" s="11"/>
      <c r="AS38" s="46"/>
      <c r="AT38" s="46"/>
      <c r="AU38" s="46"/>
      <c r="AV38" s="46"/>
      <c r="AW38" s="46"/>
      <c r="AX38" s="46"/>
      <c r="AY38" s="46"/>
      <c r="AZ38" s="46"/>
      <c r="BA38" s="46"/>
      <c r="BB38" s="46"/>
      <c r="BC38" s="47"/>
      <c r="BD38" s="6"/>
      <c r="BE38" s="7"/>
      <c r="BI38" s="5"/>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7"/>
    </row>
    <row r="39" spans="3:91" x14ac:dyDescent="0.2">
      <c r="C39" s="5"/>
      <c r="D39" s="54" t="s">
        <v>52</v>
      </c>
      <c r="E39" s="365" t="s">
        <v>78</v>
      </c>
      <c r="F39" s="366"/>
      <c r="G39" s="366"/>
      <c r="H39" s="367"/>
      <c r="I39" s="365" t="s">
        <v>95</v>
      </c>
      <c r="J39" s="366"/>
      <c r="K39" s="366"/>
      <c r="L39" s="366"/>
      <c r="M39" s="366"/>
      <c r="N39" s="366"/>
      <c r="O39" s="366"/>
      <c r="P39" s="366"/>
      <c r="Q39" s="366"/>
      <c r="R39" s="366"/>
      <c r="S39" s="367"/>
      <c r="T39" s="365" t="s">
        <v>102</v>
      </c>
      <c r="U39" s="366"/>
      <c r="V39" s="366"/>
      <c r="W39" s="367"/>
      <c r="X39" s="699">
        <v>53</v>
      </c>
      <c r="Y39" s="700"/>
      <c r="Z39" s="700"/>
      <c r="AA39" s="701"/>
      <c r="AB39" s="704">
        <v>53</v>
      </c>
      <c r="AC39" s="705"/>
      <c r="AD39" s="705"/>
      <c r="AE39" s="706"/>
      <c r="AF39" s="703">
        <v>135</v>
      </c>
      <c r="AG39" s="703"/>
      <c r="AH39" s="703"/>
      <c r="AI39" s="703"/>
      <c r="AJ39" s="703">
        <v>100</v>
      </c>
      <c r="AK39" s="703"/>
      <c r="AL39" s="703"/>
      <c r="AM39" s="703"/>
      <c r="AN39" s="703">
        <f t="shared" si="0"/>
        <v>18</v>
      </c>
      <c r="AO39" s="703"/>
      <c r="AP39" s="703"/>
      <c r="AQ39" s="703"/>
      <c r="AR39" s="11"/>
      <c r="AS39" s="46"/>
      <c r="AT39" s="46"/>
      <c r="AU39" s="46"/>
      <c r="AV39" s="46"/>
      <c r="AW39" s="46"/>
      <c r="AX39" s="46"/>
      <c r="AY39" s="46"/>
      <c r="AZ39" s="46"/>
      <c r="BA39" s="46"/>
      <c r="BB39" s="46"/>
      <c r="BC39" s="47"/>
      <c r="BD39" s="6"/>
      <c r="BE39" s="7"/>
      <c r="BI39" s="5"/>
      <c r="BJ39" s="6" t="s">
        <v>124</v>
      </c>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7"/>
    </row>
    <row r="40" spans="3:91" x14ac:dyDescent="0.2">
      <c r="C40" s="5"/>
      <c r="D40" s="54" t="s">
        <v>52</v>
      </c>
      <c r="E40" s="365" t="s">
        <v>79</v>
      </c>
      <c r="F40" s="366"/>
      <c r="G40" s="366"/>
      <c r="H40" s="367"/>
      <c r="I40" s="365" t="s">
        <v>96</v>
      </c>
      <c r="J40" s="366"/>
      <c r="K40" s="366"/>
      <c r="L40" s="366"/>
      <c r="M40" s="366"/>
      <c r="N40" s="366"/>
      <c r="O40" s="366"/>
      <c r="P40" s="366"/>
      <c r="Q40" s="366"/>
      <c r="R40" s="366"/>
      <c r="S40" s="367"/>
      <c r="T40" s="365" t="s">
        <v>100</v>
      </c>
      <c r="U40" s="366"/>
      <c r="V40" s="366"/>
      <c r="W40" s="367"/>
      <c r="X40" s="699">
        <v>543</v>
      </c>
      <c r="Y40" s="700"/>
      <c r="Z40" s="700"/>
      <c r="AA40" s="701"/>
      <c r="AB40" s="704">
        <v>543</v>
      </c>
      <c r="AC40" s="705"/>
      <c r="AD40" s="705"/>
      <c r="AE40" s="706"/>
      <c r="AF40" s="703">
        <v>93</v>
      </c>
      <c r="AG40" s="703"/>
      <c r="AH40" s="703"/>
      <c r="AI40" s="703"/>
      <c r="AJ40" s="703">
        <v>100</v>
      </c>
      <c r="AK40" s="703"/>
      <c r="AL40" s="703"/>
      <c r="AM40" s="703"/>
      <c r="AN40" s="703">
        <f t="shared" si="0"/>
        <v>550</v>
      </c>
      <c r="AO40" s="703"/>
      <c r="AP40" s="703"/>
      <c r="AQ40" s="703"/>
      <c r="AR40" s="11"/>
      <c r="AS40" s="46"/>
      <c r="AT40" s="46"/>
      <c r="AU40" s="46"/>
      <c r="AV40" s="46"/>
      <c r="AW40" s="46"/>
      <c r="AX40" s="46"/>
      <c r="AY40" s="46"/>
      <c r="AZ40" s="46"/>
      <c r="BA40" s="46"/>
      <c r="BB40" s="46"/>
      <c r="BC40" s="47"/>
      <c r="BD40" s="6"/>
      <c r="BE40" s="7"/>
      <c r="BI40" s="5"/>
      <c r="BJ40" s="6"/>
      <c r="BK40" s="6" t="s">
        <v>125</v>
      </c>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7"/>
    </row>
    <row r="41" spans="3:91" x14ac:dyDescent="0.2">
      <c r="C41" s="5"/>
      <c r="D41" s="54" t="s">
        <v>52</v>
      </c>
      <c r="E41" s="365" t="s">
        <v>80</v>
      </c>
      <c r="F41" s="366"/>
      <c r="G41" s="366"/>
      <c r="H41" s="367"/>
      <c r="I41" s="365" t="s">
        <v>97</v>
      </c>
      <c r="J41" s="366"/>
      <c r="K41" s="366"/>
      <c r="L41" s="366"/>
      <c r="M41" s="366"/>
      <c r="N41" s="366"/>
      <c r="O41" s="366"/>
      <c r="P41" s="366"/>
      <c r="Q41" s="366"/>
      <c r="R41" s="366"/>
      <c r="S41" s="367"/>
      <c r="T41" s="365" t="s">
        <v>101</v>
      </c>
      <c r="U41" s="366"/>
      <c r="V41" s="366"/>
      <c r="W41" s="367"/>
      <c r="X41" s="699">
        <v>161</v>
      </c>
      <c r="Y41" s="700"/>
      <c r="Z41" s="700"/>
      <c r="AA41" s="701"/>
      <c r="AB41" s="704">
        <v>161</v>
      </c>
      <c r="AC41" s="705"/>
      <c r="AD41" s="705"/>
      <c r="AE41" s="706"/>
      <c r="AF41" s="703">
        <v>135</v>
      </c>
      <c r="AG41" s="703"/>
      <c r="AH41" s="703"/>
      <c r="AI41" s="703"/>
      <c r="AJ41" s="703">
        <v>100</v>
      </c>
      <c r="AK41" s="703"/>
      <c r="AL41" s="703"/>
      <c r="AM41" s="703"/>
      <c r="AN41" s="703">
        <f t="shared" si="0"/>
        <v>126</v>
      </c>
      <c r="AO41" s="703"/>
      <c r="AP41" s="703"/>
      <c r="AQ41" s="703"/>
      <c r="AR41" s="11"/>
      <c r="AS41" s="46"/>
      <c r="AT41" s="46"/>
      <c r="AU41" s="46"/>
      <c r="AV41" s="46"/>
      <c r="AW41" s="46"/>
      <c r="AX41" s="46"/>
      <c r="AY41" s="46"/>
      <c r="AZ41" s="46"/>
      <c r="BA41" s="46"/>
      <c r="BB41" s="46"/>
      <c r="BC41" s="47"/>
      <c r="BD41" s="6"/>
      <c r="BE41" s="7"/>
      <c r="BI41" s="5"/>
      <c r="BJ41" s="6"/>
      <c r="BK41" s="6" t="s">
        <v>126</v>
      </c>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7"/>
    </row>
    <row r="42" spans="3:91" x14ac:dyDescent="0.2">
      <c r="C42" s="5"/>
      <c r="D42" s="54" t="s">
        <v>52</v>
      </c>
      <c r="E42" s="365" t="s">
        <v>81</v>
      </c>
      <c r="F42" s="366"/>
      <c r="G42" s="366"/>
      <c r="H42" s="367"/>
      <c r="I42" s="365" t="s">
        <v>98</v>
      </c>
      <c r="J42" s="366"/>
      <c r="K42" s="366"/>
      <c r="L42" s="366"/>
      <c r="M42" s="366"/>
      <c r="N42" s="366"/>
      <c r="O42" s="366"/>
      <c r="P42" s="366"/>
      <c r="Q42" s="366"/>
      <c r="R42" s="366"/>
      <c r="S42" s="367"/>
      <c r="T42" s="365" t="s">
        <v>102</v>
      </c>
      <c r="U42" s="366"/>
      <c r="V42" s="366"/>
      <c r="W42" s="367"/>
      <c r="X42" s="699">
        <v>518</v>
      </c>
      <c r="Y42" s="700"/>
      <c r="Z42" s="700"/>
      <c r="AA42" s="701"/>
      <c r="AB42" s="704">
        <v>518</v>
      </c>
      <c r="AC42" s="705"/>
      <c r="AD42" s="705"/>
      <c r="AE42" s="706"/>
      <c r="AF42" s="703">
        <v>216</v>
      </c>
      <c r="AG42" s="703"/>
      <c r="AH42" s="703"/>
      <c r="AI42" s="703"/>
      <c r="AJ42" s="703">
        <v>50</v>
      </c>
      <c r="AK42" s="703"/>
      <c r="AL42" s="703"/>
      <c r="AM42" s="703"/>
      <c r="AN42" s="703">
        <f t="shared" si="0"/>
        <v>352</v>
      </c>
      <c r="AO42" s="703"/>
      <c r="AP42" s="703"/>
      <c r="AQ42" s="703"/>
      <c r="AR42" s="11"/>
      <c r="AS42" s="46"/>
      <c r="AT42" s="46"/>
      <c r="AU42" s="46"/>
      <c r="AV42" s="46"/>
      <c r="AW42" s="46"/>
      <c r="AX42" s="46"/>
      <c r="AY42" s="46"/>
      <c r="AZ42" s="46"/>
      <c r="BA42" s="46"/>
      <c r="BB42" s="46"/>
      <c r="BC42" s="47"/>
      <c r="BD42" s="6"/>
      <c r="BE42" s="7"/>
      <c r="BI42" s="5"/>
      <c r="BJ42" s="6"/>
      <c r="BK42" s="6" t="s">
        <v>127</v>
      </c>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7"/>
    </row>
    <row r="43" spans="3:91" ht="15.75" customHeight="1" x14ac:dyDescent="0.2">
      <c r="C43" s="5"/>
      <c r="D43" s="42"/>
      <c r="E43" s="365"/>
      <c r="F43" s="366"/>
      <c r="G43" s="366"/>
      <c r="H43" s="367"/>
      <c r="I43" s="365"/>
      <c r="J43" s="366"/>
      <c r="K43" s="366"/>
      <c r="L43" s="366"/>
      <c r="M43" s="366"/>
      <c r="N43" s="366"/>
      <c r="O43" s="366"/>
      <c r="P43" s="366"/>
      <c r="Q43" s="366"/>
      <c r="R43" s="366"/>
      <c r="S43" s="367"/>
      <c r="T43" s="365"/>
      <c r="U43" s="366"/>
      <c r="V43" s="366"/>
      <c r="W43" s="367"/>
      <c r="X43" s="365"/>
      <c r="Y43" s="366"/>
      <c r="Z43" s="366"/>
      <c r="AA43" s="367"/>
      <c r="AB43" s="710"/>
      <c r="AC43" s="711"/>
      <c r="AD43" s="711"/>
      <c r="AE43" s="712"/>
      <c r="AF43" s="703"/>
      <c r="AG43" s="703"/>
      <c r="AH43" s="703"/>
      <c r="AI43" s="703"/>
      <c r="AJ43" s="703"/>
      <c r="AK43" s="703"/>
      <c r="AL43" s="703"/>
      <c r="AM43" s="703"/>
      <c r="AN43" s="703"/>
      <c r="AO43" s="703"/>
      <c r="AP43" s="703"/>
      <c r="AQ43" s="703"/>
      <c r="AR43" s="11"/>
      <c r="AS43" s="46"/>
      <c r="AT43" s="46"/>
      <c r="AU43" s="46"/>
      <c r="AV43" s="46"/>
      <c r="AW43" s="46"/>
      <c r="AX43" s="46"/>
      <c r="AY43" s="46"/>
      <c r="AZ43" s="46"/>
      <c r="BA43" s="46"/>
      <c r="BB43" s="46"/>
      <c r="BC43" s="47"/>
      <c r="BD43" s="6"/>
      <c r="BE43" s="7"/>
      <c r="BI43" s="5"/>
      <c r="BJ43" s="6"/>
      <c r="BK43" s="6" t="s">
        <v>128</v>
      </c>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7"/>
    </row>
    <row r="44" spans="3:91" x14ac:dyDescent="0.2">
      <c r="C44" s="5"/>
      <c r="D44" s="42"/>
      <c r="E44" s="365"/>
      <c r="F44" s="366"/>
      <c r="G44" s="366"/>
      <c r="H44" s="367"/>
      <c r="I44" s="365"/>
      <c r="J44" s="366"/>
      <c r="K44" s="366"/>
      <c r="L44" s="366"/>
      <c r="M44" s="366"/>
      <c r="N44" s="366"/>
      <c r="O44" s="366"/>
      <c r="P44" s="366"/>
      <c r="Q44" s="366"/>
      <c r="R44" s="366"/>
      <c r="S44" s="367"/>
      <c r="T44" s="365"/>
      <c r="U44" s="366"/>
      <c r="V44" s="366"/>
      <c r="W44" s="367"/>
      <c r="X44" s="365"/>
      <c r="Y44" s="366"/>
      <c r="Z44" s="366"/>
      <c r="AA44" s="367"/>
      <c r="AB44" s="710"/>
      <c r="AC44" s="711"/>
      <c r="AD44" s="711"/>
      <c r="AE44" s="712"/>
      <c r="AF44" s="703"/>
      <c r="AG44" s="703"/>
      <c r="AH44" s="703"/>
      <c r="AI44" s="703"/>
      <c r="AJ44" s="703"/>
      <c r="AK44" s="703"/>
      <c r="AL44" s="703"/>
      <c r="AM44" s="703"/>
      <c r="AN44" s="703"/>
      <c r="AO44" s="703"/>
      <c r="AP44" s="703"/>
      <c r="AQ44" s="703"/>
      <c r="AR44" s="11"/>
      <c r="AS44" s="46"/>
      <c r="AT44" s="46"/>
      <c r="AU44" s="46"/>
      <c r="AV44" s="46"/>
      <c r="AW44" s="46"/>
      <c r="AX44" s="46"/>
      <c r="AY44" s="46"/>
      <c r="AZ44" s="46"/>
      <c r="BA44" s="46"/>
      <c r="BB44" s="46"/>
      <c r="BC44" s="47"/>
      <c r="BD44" s="6"/>
      <c r="BE44" s="7"/>
      <c r="BI44" s="5"/>
      <c r="BJ44" s="6"/>
      <c r="BK44" s="6" t="s">
        <v>129</v>
      </c>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7"/>
    </row>
    <row r="45" spans="3:91" x14ac:dyDescent="0.2">
      <c r="C45" s="5"/>
      <c r="D45" s="42"/>
      <c r="E45" s="365"/>
      <c r="F45" s="366"/>
      <c r="G45" s="366"/>
      <c r="H45" s="367"/>
      <c r="I45" s="365"/>
      <c r="J45" s="366"/>
      <c r="K45" s="366"/>
      <c r="L45" s="366"/>
      <c r="M45" s="366"/>
      <c r="N45" s="366"/>
      <c r="O45" s="366"/>
      <c r="P45" s="366"/>
      <c r="Q45" s="366"/>
      <c r="R45" s="366"/>
      <c r="S45" s="367"/>
      <c r="T45" s="365"/>
      <c r="U45" s="366"/>
      <c r="V45" s="366"/>
      <c r="W45" s="367"/>
      <c r="X45" s="365"/>
      <c r="Y45" s="366"/>
      <c r="Z45" s="366"/>
      <c r="AA45" s="367"/>
      <c r="AB45" s="710"/>
      <c r="AC45" s="711"/>
      <c r="AD45" s="711"/>
      <c r="AE45" s="712"/>
      <c r="AF45" s="703"/>
      <c r="AG45" s="703"/>
      <c r="AH45" s="703"/>
      <c r="AI45" s="703"/>
      <c r="AJ45" s="703"/>
      <c r="AK45" s="703"/>
      <c r="AL45" s="703"/>
      <c r="AM45" s="703"/>
      <c r="AN45" s="703"/>
      <c r="AO45" s="703"/>
      <c r="AP45" s="703"/>
      <c r="AQ45" s="703"/>
      <c r="AR45" s="11"/>
      <c r="AS45" s="46"/>
      <c r="AT45" s="46"/>
      <c r="AU45" s="46"/>
      <c r="AV45" s="46"/>
      <c r="AW45" s="46"/>
      <c r="AX45" s="46"/>
      <c r="AY45" s="46"/>
      <c r="AZ45" s="46"/>
      <c r="BA45" s="46"/>
      <c r="BB45" s="46"/>
      <c r="BC45" s="47"/>
      <c r="BD45" s="6"/>
      <c r="BE45" s="7"/>
      <c r="BI45" s="5"/>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7"/>
    </row>
    <row r="46" spans="3:91" x14ac:dyDescent="0.2">
      <c r="C46" s="5"/>
      <c r="D46" s="42"/>
      <c r="E46" s="365"/>
      <c r="F46" s="366"/>
      <c r="G46" s="366"/>
      <c r="H46" s="367"/>
      <c r="I46" s="365"/>
      <c r="J46" s="366"/>
      <c r="K46" s="366"/>
      <c r="L46" s="366"/>
      <c r="M46" s="366"/>
      <c r="N46" s="366"/>
      <c r="O46" s="366"/>
      <c r="P46" s="366"/>
      <c r="Q46" s="366"/>
      <c r="R46" s="366"/>
      <c r="S46" s="367"/>
      <c r="T46" s="365"/>
      <c r="U46" s="366"/>
      <c r="V46" s="366"/>
      <c r="W46" s="367"/>
      <c r="X46" s="365"/>
      <c r="Y46" s="366"/>
      <c r="Z46" s="366"/>
      <c r="AA46" s="367"/>
      <c r="AB46" s="710"/>
      <c r="AC46" s="711"/>
      <c r="AD46" s="711"/>
      <c r="AE46" s="712"/>
      <c r="AF46" s="703"/>
      <c r="AG46" s="703"/>
      <c r="AH46" s="703"/>
      <c r="AI46" s="703"/>
      <c r="AJ46" s="703"/>
      <c r="AK46" s="703"/>
      <c r="AL46" s="703"/>
      <c r="AM46" s="703"/>
      <c r="AN46" s="703"/>
      <c r="AO46" s="703"/>
      <c r="AP46" s="703"/>
      <c r="AQ46" s="703"/>
      <c r="AR46" s="11"/>
      <c r="AS46" s="46"/>
      <c r="AT46" s="46"/>
      <c r="AU46" s="46"/>
      <c r="AV46" s="46"/>
      <c r="AW46" s="46"/>
      <c r="AX46" s="46"/>
      <c r="AY46" s="46"/>
      <c r="AZ46" s="46"/>
      <c r="BA46" s="46"/>
      <c r="BB46" s="46"/>
      <c r="BC46" s="47"/>
      <c r="BD46" s="6"/>
      <c r="BE46" s="7"/>
      <c r="BI46" s="5"/>
      <c r="BJ46" s="6" t="s">
        <v>130</v>
      </c>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7"/>
    </row>
    <row r="47" spans="3:91" x14ac:dyDescent="0.2">
      <c r="C47" s="5"/>
      <c r="D47" s="42"/>
      <c r="E47" s="365"/>
      <c r="F47" s="366"/>
      <c r="G47" s="366"/>
      <c r="H47" s="367"/>
      <c r="I47" s="365"/>
      <c r="J47" s="366"/>
      <c r="K47" s="366"/>
      <c r="L47" s="366"/>
      <c r="M47" s="366"/>
      <c r="N47" s="366"/>
      <c r="O47" s="366"/>
      <c r="P47" s="366"/>
      <c r="Q47" s="366"/>
      <c r="R47" s="366"/>
      <c r="S47" s="367"/>
      <c r="T47" s="365"/>
      <c r="U47" s="366"/>
      <c r="V47" s="366"/>
      <c r="W47" s="367"/>
      <c r="X47" s="365"/>
      <c r="Y47" s="366"/>
      <c r="Z47" s="366"/>
      <c r="AA47" s="367"/>
      <c r="AB47" s="710"/>
      <c r="AC47" s="711"/>
      <c r="AD47" s="711"/>
      <c r="AE47" s="712"/>
      <c r="AF47" s="703"/>
      <c r="AG47" s="703"/>
      <c r="AH47" s="703"/>
      <c r="AI47" s="703"/>
      <c r="AJ47" s="703"/>
      <c r="AK47" s="703"/>
      <c r="AL47" s="703"/>
      <c r="AM47" s="703"/>
      <c r="AN47" s="703"/>
      <c r="AO47" s="703"/>
      <c r="AP47" s="703"/>
      <c r="AQ47" s="703"/>
      <c r="AR47" s="11"/>
      <c r="AS47" s="46"/>
      <c r="AT47" s="46"/>
      <c r="AU47" s="46"/>
      <c r="AV47" s="46"/>
      <c r="AW47" s="46"/>
      <c r="AX47" s="46"/>
      <c r="AY47" s="46"/>
      <c r="AZ47" s="46"/>
      <c r="BA47" s="46"/>
      <c r="BB47" s="46"/>
      <c r="BC47" s="47"/>
      <c r="BD47" s="6"/>
      <c r="BE47" s="7"/>
      <c r="BI47" s="5"/>
      <c r="BJ47" s="6"/>
      <c r="BK47" s="6" t="s">
        <v>131</v>
      </c>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7"/>
    </row>
    <row r="48" spans="3:91" x14ac:dyDescent="0.2">
      <c r="C48" s="5"/>
      <c r="D48" s="42"/>
      <c r="E48" s="365"/>
      <c r="F48" s="366"/>
      <c r="G48" s="366"/>
      <c r="H48" s="367"/>
      <c r="I48" s="365"/>
      <c r="J48" s="366"/>
      <c r="K48" s="366"/>
      <c r="L48" s="366"/>
      <c r="M48" s="366"/>
      <c r="N48" s="366"/>
      <c r="O48" s="366"/>
      <c r="P48" s="366"/>
      <c r="Q48" s="366"/>
      <c r="R48" s="366"/>
      <c r="S48" s="367"/>
      <c r="T48" s="365"/>
      <c r="U48" s="366"/>
      <c r="V48" s="366"/>
      <c r="W48" s="367"/>
      <c r="X48" s="365"/>
      <c r="Y48" s="366"/>
      <c r="Z48" s="366"/>
      <c r="AA48" s="367"/>
      <c r="AB48" s="710"/>
      <c r="AC48" s="711"/>
      <c r="AD48" s="711"/>
      <c r="AE48" s="712"/>
      <c r="AF48" s="703"/>
      <c r="AG48" s="703"/>
      <c r="AH48" s="703"/>
      <c r="AI48" s="703"/>
      <c r="AJ48" s="703"/>
      <c r="AK48" s="703"/>
      <c r="AL48" s="703"/>
      <c r="AM48" s="703"/>
      <c r="AN48" s="703"/>
      <c r="AO48" s="703"/>
      <c r="AP48" s="703"/>
      <c r="AQ48" s="703"/>
      <c r="AR48" s="11"/>
      <c r="AS48" s="46"/>
      <c r="AT48" s="46"/>
      <c r="AU48" s="46"/>
      <c r="AV48" s="46"/>
      <c r="AW48" s="46"/>
      <c r="AX48" s="46"/>
      <c r="AY48" s="46"/>
      <c r="AZ48" s="46"/>
      <c r="BA48" s="46"/>
      <c r="BB48" s="46"/>
      <c r="BC48" s="47"/>
      <c r="BD48" s="6"/>
      <c r="BE48" s="7"/>
      <c r="BI48" s="5"/>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7"/>
    </row>
    <row r="49" spans="3:91" x14ac:dyDescent="0.2">
      <c r="C49" s="5"/>
      <c r="D49" s="42"/>
      <c r="E49" s="365"/>
      <c r="F49" s="366"/>
      <c r="G49" s="366"/>
      <c r="H49" s="367"/>
      <c r="I49" s="365"/>
      <c r="J49" s="366"/>
      <c r="K49" s="366"/>
      <c r="L49" s="366"/>
      <c r="M49" s="366"/>
      <c r="N49" s="366"/>
      <c r="O49" s="366"/>
      <c r="P49" s="366"/>
      <c r="Q49" s="366"/>
      <c r="R49" s="366"/>
      <c r="S49" s="367"/>
      <c r="T49" s="365"/>
      <c r="U49" s="366"/>
      <c r="V49" s="366"/>
      <c r="W49" s="367"/>
      <c r="X49" s="365"/>
      <c r="Y49" s="366"/>
      <c r="Z49" s="366"/>
      <c r="AA49" s="367"/>
      <c r="AB49" s="710"/>
      <c r="AC49" s="711"/>
      <c r="AD49" s="711"/>
      <c r="AE49" s="712"/>
      <c r="AF49" s="703"/>
      <c r="AG49" s="703"/>
      <c r="AH49" s="703"/>
      <c r="AI49" s="703"/>
      <c r="AJ49" s="703"/>
      <c r="AK49" s="703"/>
      <c r="AL49" s="703"/>
      <c r="AM49" s="703"/>
      <c r="AN49" s="703"/>
      <c r="AO49" s="703"/>
      <c r="AP49" s="703"/>
      <c r="AQ49" s="703"/>
      <c r="AR49" s="11"/>
      <c r="AS49" s="46"/>
      <c r="AT49" s="46"/>
      <c r="AU49" s="46"/>
      <c r="AV49" s="46"/>
      <c r="AW49" s="46"/>
      <c r="AX49" s="46"/>
      <c r="AY49" s="46"/>
      <c r="AZ49" s="46"/>
      <c r="BA49" s="46"/>
      <c r="BB49" s="46"/>
      <c r="BC49" s="47"/>
      <c r="BD49" s="6"/>
      <c r="BE49" s="7"/>
      <c r="BI49" s="5"/>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7"/>
    </row>
    <row r="50" spans="3:91" x14ac:dyDescent="0.2">
      <c r="C50" s="5"/>
      <c r="D50" s="42"/>
      <c r="E50" s="365"/>
      <c r="F50" s="366"/>
      <c r="G50" s="366"/>
      <c r="H50" s="367"/>
      <c r="I50" s="365"/>
      <c r="J50" s="366"/>
      <c r="K50" s="366"/>
      <c r="L50" s="366"/>
      <c r="M50" s="366"/>
      <c r="N50" s="366"/>
      <c r="O50" s="366"/>
      <c r="P50" s="366"/>
      <c r="Q50" s="366"/>
      <c r="R50" s="366"/>
      <c r="S50" s="367"/>
      <c r="T50" s="365"/>
      <c r="U50" s="366"/>
      <c r="V50" s="366"/>
      <c r="W50" s="367"/>
      <c r="X50" s="365"/>
      <c r="Y50" s="366"/>
      <c r="Z50" s="366"/>
      <c r="AA50" s="367"/>
      <c r="AB50" s="710"/>
      <c r="AC50" s="711"/>
      <c r="AD50" s="711"/>
      <c r="AE50" s="712"/>
      <c r="AF50" s="703"/>
      <c r="AG50" s="703"/>
      <c r="AH50" s="703"/>
      <c r="AI50" s="703"/>
      <c r="AJ50" s="703"/>
      <c r="AK50" s="703"/>
      <c r="AL50" s="703"/>
      <c r="AM50" s="703"/>
      <c r="AN50" s="703"/>
      <c r="AO50" s="703"/>
      <c r="AP50" s="703"/>
      <c r="AQ50" s="703"/>
      <c r="AR50" s="11"/>
      <c r="AS50" s="46"/>
      <c r="AT50" s="46"/>
      <c r="AU50" s="46"/>
      <c r="AV50" s="46"/>
      <c r="AW50" s="46"/>
      <c r="AX50" s="46"/>
      <c r="AY50" s="46"/>
      <c r="AZ50" s="46"/>
      <c r="BA50" s="46"/>
      <c r="BB50" s="46"/>
      <c r="BC50" s="47"/>
      <c r="BD50" s="6"/>
      <c r="BE50" s="7"/>
      <c r="BI50" s="5"/>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7"/>
    </row>
    <row r="51" spans="3:91" x14ac:dyDescent="0.2">
      <c r="C51" s="5"/>
      <c r="D51" s="42"/>
      <c r="E51" s="365"/>
      <c r="F51" s="366"/>
      <c r="G51" s="366"/>
      <c r="H51" s="367"/>
      <c r="I51" s="365"/>
      <c r="J51" s="366"/>
      <c r="K51" s="366"/>
      <c r="L51" s="366"/>
      <c r="M51" s="366"/>
      <c r="N51" s="366"/>
      <c r="O51" s="366"/>
      <c r="P51" s="366"/>
      <c r="Q51" s="366"/>
      <c r="R51" s="366"/>
      <c r="S51" s="367"/>
      <c r="T51" s="365"/>
      <c r="U51" s="366"/>
      <c r="V51" s="366"/>
      <c r="W51" s="367"/>
      <c r="X51" s="365"/>
      <c r="Y51" s="366"/>
      <c r="Z51" s="366"/>
      <c r="AA51" s="367"/>
      <c r="AB51" s="710"/>
      <c r="AC51" s="711"/>
      <c r="AD51" s="711"/>
      <c r="AE51" s="712"/>
      <c r="AF51" s="703"/>
      <c r="AG51" s="703"/>
      <c r="AH51" s="703"/>
      <c r="AI51" s="703"/>
      <c r="AJ51" s="703"/>
      <c r="AK51" s="703"/>
      <c r="AL51" s="703"/>
      <c r="AM51" s="703"/>
      <c r="AN51" s="703"/>
      <c r="AO51" s="703"/>
      <c r="AP51" s="703"/>
      <c r="AQ51" s="703"/>
      <c r="AR51" s="11"/>
      <c r="AS51" s="46"/>
      <c r="AT51" s="46"/>
      <c r="AU51" s="46"/>
      <c r="AV51" s="46"/>
      <c r="AW51" s="46"/>
      <c r="AX51" s="46"/>
      <c r="AY51" s="46"/>
      <c r="AZ51" s="46"/>
      <c r="BA51" s="46"/>
      <c r="BB51" s="46"/>
      <c r="BC51" s="47"/>
      <c r="BD51" s="6"/>
      <c r="BE51" s="7"/>
      <c r="BI51" s="5"/>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7"/>
    </row>
    <row r="52" spans="3:91" x14ac:dyDescent="0.2">
      <c r="C52" s="5"/>
      <c r="D52" s="42"/>
      <c r="E52" s="365"/>
      <c r="F52" s="366"/>
      <c r="G52" s="366"/>
      <c r="H52" s="367"/>
      <c r="I52" s="365"/>
      <c r="J52" s="366"/>
      <c r="K52" s="366"/>
      <c r="L52" s="366"/>
      <c r="M52" s="366"/>
      <c r="N52" s="366"/>
      <c r="O52" s="366"/>
      <c r="P52" s="366"/>
      <c r="Q52" s="366"/>
      <c r="R52" s="366"/>
      <c r="S52" s="367"/>
      <c r="T52" s="365"/>
      <c r="U52" s="366"/>
      <c r="V52" s="366"/>
      <c r="W52" s="367"/>
      <c r="X52" s="365"/>
      <c r="Y52" s="366"/>
      <c r="Z52" s="366"/>
      <c r="AA52" s="367"/>
      <c r="AB52" s="710"/>
      <c r="AC52" s="711"/>
      <c r="AD52" s="711"/>
      <c r="AE52" s="712"/>
      <c r="AF52" s="703"/>
      <c r="AG52" s="703"/>
      <c r="AH52" s="703"/>
      <c r="AI52" s="703"/>
      <c r="AJ52" s="703"/>
      <c r="AK52" s="703"/>
      <c r="AL52" s="703"/>
      <c r="AM52" s="703"/>
      <c r="AN52" s="703"/>
      <c r="AO52" s="703"/>
      <c r="AP52" s="703"/>
      <c r="AQ52" s="703"/>
      <c r="AR52" s="42"/>
      <c r="AS52" s="43"/>
      <c r="AT52" s="43"/>
      <c r="AU52" s="43"/>
      <c r="AV52" s="43"/>
      <c r="AW52" s="43"/>
      <c r="AX52" s="43"/>
      <c r="AY52" s="43"/>
      <c r="AZ52" s="43"/>
      <c r="BA52" s="43"/>
      <c r="BB52" s="43"/>
      <c r="BC52" s="44"/>
      <c r="BD52" s="6"/>
      <c r="BE52" s="7"/>
      <c r="BI52" s="5"/>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7"/>
    </row>
    <row r="53" spans="3:91" ht="15.75" thickBot="1" x14ac:dyDescent="0.25">
      <c r="C53" s="21"/>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58"/>
      <c r="AG53" s="58"/>
      <c r="AH53" s="58"/>
      <c r="AI53" s="58"/>
      <c r="AJ53" s="58"/>
      <c r="AK53" s="58"/>
      <c r="AL53" s="63"/>
      <c r="AM53" s="58"/>
      <c r="AN53" s="58"/>
      <c r="AO53" s="58"/>
      <c r="AP53" s="58"/>
      <c r="AQ53" s="58"/>
      <c r="AR53" s="22"/>
      <c r="AS53" s="22"/>
      <c r="AT53" s="22"/>
      <c r="AU53" s="22"/>
      <c r="AV53" s="22"/>
      <c r="AW53" s="22"/>
      <c r="AX53" s="22"/>
      <c r="AY53" s="22"/>
      <c r="AZ53" s="22"/>
      <c r="BA53" s="22"/>
      <c r="BB53" s="22"/>
      <c r="BC53" s="22"/>
      <c r="BD53" s="22"/>
      <c r="BE53" s="23"/>
      <c r="BI53" s="21"/>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3"/>
    </row>
    <row r="56" spans="3:91" ht="15.75" thickBot="1" x14ac:dyDescent="0.25">
      <c r="C56" s="1" t="s">
        <v>137</v>
      </c>
    </row>
    <row r="57" spans="3:91" x14ac:dyDescent="0.2">
      <c r="C57" s="2"/>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56"/>
      <c r="AG57" s="56"/>
      <c r="AH57" s="56"/>
      <c r="AI57" s="56"/>
      <c r="AJ57" s="56"/>
      <c r="AK57" s="56"/>
      <c r="AL57" s="60"/>
      <c r="AM57" s="56"/>
      <c r="AN57" s="56"/>
      <c r="AO57" s="56"/>
      <c r="AP57" s="56"/>
      <c r="AQ57" s="56"/>
      <c r="AR57" s="3"/>
      <c r="AS57" s="3"/>
      <c r="AT57" s="3"/>
      <c r="AU57" s="3"/>
      <c r="AV57" s="3"/>
      <c r="AW57" s="3"/>
      <c r="AX57" s="3"/>
      <c r="AY57" s="3"/>
      <c r="AZ57" s="3"/>
      <c r="BA57" s="3"/>
      <c r="BB57" s="3"/>
      <c r="BC57" s="3"/>
      <c r="BD57" s="3"/>
      <c r="BE57" s="4"/>
      <c r="BI57" s="2"/>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4"/>
    </row>
    <row r="58" spans="3:91" x14ac:dyDescent="0.2">
      <c r="C58" s="5"/>
      <c r="D58" s="6" t="s">
        <v>139</v>
      </c>
      <c r="E58" s="6"/>
      <c r="F58" s="6"/>
      <c r="G58" s="6"/>
      <c r="H58" s="6"/>
      <c r="I58" s="6"/>
      <c r="J58" s="6"/>
      <c r="K58" s="6"/>
      <c r="L58" s="6"/>
      <c r="M58" s="6"/>
      <c r="N58" s="6"/>
      <c r="O58" s="6"/>
      <c r="P58" s="6"/>
      <c r="Q58" s="6"/>
      <c r="R58" s="6"/>
      <c r="S58" s="6"/>
      <c r="T58" s="6"/>
      <c r="U58" s="6"/>
      <c r="V58" s="6"/>
      <c r="W58" s="6"/>
      <c r="X58" s="6"/>
      <c r="Y58" s="6"/>
      <c r="Z58" s="713" t="s">
        <v>142</v>
      </c>
      <c r="AA58" s="713"/>
      <c r="AB58" s="713"/>
      <c r="AC58" s="713"/>
      <c r="AD58" s="713"/>
      <c r="AE58" s="713"/>
      <c r="AF58" s="713"/>
      <c r="AG58" s="713"/>
      <c r="AH58" s="713"/>
      <c r="AI58" s="713"/>
      <c r="AJ58" s="713"/>
      <c r="AK58" s="713"/>
      <c r="AL58" s="713"/>
      <c r="AM58" s="713"/>
      <c r="AN58" s="713"/>
      <c r="AO58" s="713"/>
      <c r="AP58" s="713"/>
      <c r="AQ58" s="713"/>
      <c r="AR58" s="713"/>
      <c r="AS58" s="6"/>
      <c r="AT58" s="6"/>
      <c r="AU58" s="6"/>
      <c r="AV58" s="6"/>
      <c r="AW58" s="6"/>
      <c r="AX58" s="6"/>
      <c r="AY58" s="6"/>
      <c r="AZ58" s="6"/>
      <c r="BA58" s="6"/>
      <c r="BB58" s="6"/>
      <c r="BC58" s="6"/>
      <c r="BD58" s="6"/>
      <c r="BE58" s="7"/>
      <c r="BI58" s="5"/>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7"/>
    </row>
    <row r="59" spans="3:91" x14ac:dyDescent="0.2">
      <c r="C59" s="5"/>
      <c r="D59" s="365"/>
      <c r="E59" s="366"/>
      <c r="F59" s="366"/>
      <c r="G59" s="366"/>
      <c r="H59" s="366"/>
      <c r="I59" s="366"/>
      <c r="J59" s="366"/>
      <c r="K59" s="366"/>
      <c r="L59" s="366"/>
      <c r="M59" s="366"/>
      <c r="N59" s="366"/>
      <c r="O59" s="366"/>
      <c r="P59" s="366"/>
      <c r="Q59" s="366"/>
      <c r="R59" s="367"/>
      <c r="S59" s="16" t="s">
        <v>34</v>
      </c>
      <c r="T59" s="6"/>
      <c r="U59" s="6"/>
      <c r="V59" s="6"/>
      <c r="W59" s="6"/>
      <c r="X59" s="6"/>
      <c r="Y59" s="6"/>
      <c r="Z59" s="713"/>
      <c r="AA59" s="713"/>
      <c r="AB59" s="713"/>
      <c r="AC59" s="713"/>
      <c r="AD59" s="713"/>
      <c r="AE59" s="713"/>
      <c r="AF59" s="713"/>
      <c r="AG59" s="713"/>
      <c r="AH59" s="713"/>
      <c r="AI59" s="713"/>
      <c r="AJ59" s="713"/>
      <c r="AK59" s="713"/>
      <c r="AL59" s="713"/>
      <c r="AM59" s="713"/>
      <c r="AN59" s="713"/>
      <c r="AO59" s="713"/>
      <c r="AP59" s="713"/>
      <c r="AQ59" s="713"/>
      <c r="AR59" s="713"/>
      <c r="AS59" s="6"/>
      <c r="AT59" s="6"/>
      <c r="AU59" s="6"/>
      <c r="AV59" s="6"/>
      <c r="AW59" s="6"/>
      <c r="AX59" s="6"/>
      <c r="AY59" s="6"/>
      <c r="AZ59" s="6"/>
      <c r="BA59" s="6"/>
      <c r="BB59" s="6"/>
      <c r="BC59" s="6"/>
      <c r="BD59" s="6"/>
      <c r="BE59" s="7"/>
      <c r="BI59" s="5"/>
      <c r="BJ59" s="6" t="s">
        <v>160</v>
      </c>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7"/>
    </row>
    <row r="60" spans="3:91" x14ac:dyDescent="0.2">
      <c r="C60" s="5"/>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7"/>
      <c r="BI60" s="5"/>
      <c r="BJ60" s="6"/>
      <c r="BK60" s="6" t="s">
        <v>161</v>
      </c>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7"/>
    </row>
    <row r="61" spans="3:91" x14ac:dyDescent="0.2">
      <c r="C61" s="5"/>
      <c r="D61" s="6" t="s">
        <v>138</v>
      </c>
      <c r="E61" s="6"/>
      <c r="F61" s="6"/>
      <c r="G61" s="6"/>
      <c r="H61" s="6"/>
      <c r="I61" s="6"/>
      <c r="J61" s="6"/>
      <c r="K61" s="6"/>
      <c r="L61" s="6"/>
      <c r="M61" s="6"/>
      <c r="N61" s="6"/>
      <c r="O61" s="6"/>
      <c r="P61" s="6"/>
      <c r="Q61" s="6"/>
      <c r="R61" s="6"/>
      <c r="S61" s="6"/>
      <c r="T61" s="6"/>
      <c r="U61" s="6"/>
      <c r="V61" s="6"/>
      <c r="W61" s="6" t="s">
        <v>141</v>
      </c>
      <c r="X61" s="6"/>
      <c r="Y61" s="6"/>
      <c r="Z61" s="6"/>
      <c r="AA61" s="6"/>
      <c r="AB61" s="6"/>
      <c r="AC61" s="6"/>
      <c r="AD61" s="6"/>
      <c r="AE61" s="6"/>
      <c r="AF61" s="6"/>
      <c r="AG61" s="6"/>
      <c r="AH61" s="6"/>
      <c r="AI61" s="6"/>
      <c r="AJ61" s="6"/>
      <c r="AK61" s="6" t="s">
        <v>112</v>
      </c>
      <c r="AL61" s="6"/>
      <c r="AM61" s="6"/>
      <c r="AN61" s="6"/>
      <c r="AO61" s="6"/>
      <c r="AP61" s="6"/>
      <c r="AQ61" s="6"/>
      <c r="AR61" s="6"/>
      <c r="AS61" s="6"/>
      <c r="AT61" s="6"/>
      <c r="AU61" s="6"/>
      <c r="AV61" s="6"/>
      <c r="AW61" s="6"/>
      <c r="AX61" s="6"/>
      <c r="AY61" s="6"/>
      <c r="AZ61" s="6"/>
      <c r="BA61" s="6"/>
      <c r="BB61" s="6"/>
      <c r="BC61" s="6"/>
      <c r="BD61" s="6"/>
      <c r="BE61" s="7"/>
      <c r="BI61" s="5"/>
      <c r="BJ61" s="6"/>
      <c r="BK61" s="6" t="s">
        <v>162</v>
      </c>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7"/>
    </row>
    <row r="62" spans="3:91" x14ac:dyDescent="0.2">
      <c r="C62" s="5"/>
      <c r="D62" s="65"/>
      <c r="E62" s="506" t="s">
        <v>140</v>
      </c>
      <c r="F62" s="508"/>
      <c r="G62" s="508"/>
      <c r="H62" s="507"/>
      <c r="I62" s="506" t="s">
        <v>141</v>
      </c>
      <c r="J62" s="508"/>
      <c r="K62" s="508"/>
      <c r="L62" s="508"/>
      <c r="M62" s="507"/>
      <c r="N62" s="506" t="s">
        <v>29</v>
      </c>
      <c r="O62" s="508"/>
      <c r="P62" s="508"/>
      <c r="Q62" s="508"/>
      <c r="R62" s="508"/>
      <c r="S62" s="507"/>
      <c r="T62" s="6"/>
      <c r="U62" s="6"/>
      <c r="V62" s="6"/>
      <c r="W62" s="365"/>
      <c r="X62" s="366"/>
      <c r="Y62" s="366"/>
      <c r="Z62" s="366"/>
      <c r="AA62" s="366"/>
      <c r="AB62" s="366"/>
      <c r="AC62" s="366"/>
      <c r="AD62" s="366"/>
      <c r="AE62" s="366"/>
      <c r="AF62" s="366"/>
      <c r="AG62" s="367"/>
      <c r="AH62" s="6"/>
      <c r="AI62" s="6"/>
      <c r="AJ62" s="6"/>
      <c r="AK62" s="365"/>
      <c r="AL62" s="366"/>
      <c r="AM62" s="366"/>
      <c r="AN62" s="366"/>
      <c r="AO62" s="366"/>
      <c r="AP62" s="366"/>
      <c r="AQ62" s="366"/>
      <c r="AR62" s="366"/>
      <c r="AS62" s="366"/>
      <c r="AT62" s="367"/>
      <c r="AU62" s="16" t="s">
        <v>34</v>
      </c>
      <c r="AV62" s="6"/>
      <c r="AW62" s="6"/>
      <c r="AX62" s="6"/>
      <c r="AY62" s="714" t="s">
        <v>179</v>
      </c>
      <c r="AZ62" s="714"/>
      <c r="BA62" s="714"/>
      <c r="BB62" s="714"/>
      <c r="BC62" s="6"/>
      <c r="BD62" s="6"/>
      <c r="BE62" s="7"/>
      <c r="BI62" s="5"/>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7"/>
    </row>
    <row r="63" spans="3:91" x14ac:dyDescent="0.2">
      <c r="C63" s="5"/>
      <c r="D63" s="45"/>
      <c r="E63" s="365"/>
      <c r="F63" s="366"/>
      <c r="G63" s="366"/>
      <c r="H63" s="367"/>
      <c r="I63" s="365"/>
      <c r="J63" s="366"/>
      <c r="K63" s="366"/>
      <c r="L63" s="366"/>
      <c r="M63" s="367"/>
      <c r="N63" s="365"/>
      <c r="O63" s="366"/>
      <c r="P63" s="366"/>
      <c r="Q63" s="366"/>
      <c r="R63" s="366"/>
      <c r="S63" s="367"/>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714"/>
      <c r="AZ63" s="714"/>
      <c r="BA63" s="714"/>
      <c r="BB63" s="714"/>
      <c r="BC63" s="6"/>
      <c r="BD63" s="6"/>
      <c r="BE63" s="7"/>
      <c r="BI63" s="5"/>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7"/>
    </row>
    <row r="64" spans="3:91" ht="15.75" x14ac:dyDescent="0.2">
      <c r="C64" s="5"/>
      <c r="D64" s="45"/>
      <c r="E64" s="365"/>
      <c r="F64" s="366"/>
      <c r="G64" s="366"/>
      <c r="H64" s="367"/>
      <c r="I64" s="365"/>
      <c r="J64" s="366"/>
      <c r="K64" s="366"/>
      <c r="L64" s="366"/>
      <c r="M64" s="367"/>
      <c r="N64" s="365"/>
      <c r="O64" s="366"/>
      <c r="P64" s="366"/>
      <c r="Q64" s="366"/>
      <c r="R64" s="366"/>
      <c r="S64" s="367"/>
      <c r="T64" s="6"/>
      <c r="U64" s="6"/>
      <c r="V64" s="6"/>
      <c r="W64" s="6" t="s">
        <v>140</v>
      </c>
      <c r="X64" s="6"/>
      <c r="Y64" s="6"/>
      <c r="Z64" s="6"/>
      <c r="AA64" s="6"/>
      <c r="AB64" s="6"/>
      <c r="AC64" s="6"/>
      <c r="AD64" s="6"/>
      <c r="AE64" s="6"/>
      <c r="AF64" s="6"/>
      <c r="AG64" s="6"/>
      <c r="AH64" s="6"/>
      <c r="AI64" s="6"/>
      <c r="AJ64" s="6"/>
      <c r="AK64" s="6" t="s">
        <v>143</v>
      </c>
      <c r="AL64" s="6"/>
      <c r="AM64" s="6"/>
      <c r="AN64" s="6"/>
      <c r="AO64" s="6"/>
      <c r="AP64" s="6"/>
      <c r="AQ64" s="6"/>
      <c r="AR64" s="6"/>
      <c r="AS64" s="6"/>
      <c r="AT64" s="6"/>
      <c r="AU64" s="6"/>
      <c r="AV64" s="6"/>
      <c r="AW64" s="6"/>
      <c r="AX64" s="6"/>
      <c r="AY64" s="66"/>
      <c r="AZ64" s="66"/>
      <c r="BA64" s="66"/>
      <c r="BB64" s="66"/>
      <c r="BC64" s="6"/>
      <c r="BD64" s="6"/>
      <c r="BE64" s="7"/>
      <c r="BI64" s="5"/>
      <c r="BJ64" s="6" t="s">
        <v>163</v>
      </c>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7"/>
    </row>
    <row r="65" spans="3:91" ht="15.75" x14ac:dyDescent="0.2">
      <c r="C65" s="5"/>
      <c r="D65" s="45"/>
      <c r="E65" s="365"/>
      <c r="F65" s="366"/>
      <c r="G65" s="366"/>
      <c r="H65" s="367"/>
      <c r="I65" s="365"/>
      <c r="J65" s="366"/>
      <c r="K65" s="366"/>
      <c r="L65" s="366"/>
      <c r="M65" s="367"/>
      <c r="N65" s="365"/>
      <c r="O65" s="366"/>
      <c r="P65" s="366"/>
      <c r="Q65" s="366"/>
      <c r="R65" s="366"/>
      <c r="S65" s="367"/>
      <c r="T65" s="6"/>
      <c r="U65" s="6"/>
      <c r="V65" s="6"/>
      <c r="W65" s="365"/>
      <c r="X65" s="366"/>
      <c r="Y65" s="366"/>
      <c r="Z65" s="366"/>
      <c r="AA65" s="366"/>
      <c r="AB65" s="366"/>
      <c r="AC65" s="366"/>
      <c r="AD65" s="366"/>
      <c r="AE65" s="366"/>
      <c r="AF65" s="367"/>
      <c r="AG65" s="16" t="s">
        <v>34</v>
      </c>
      <c r="AH65" s="6"/>
      <c r="AI65" s="6"/>
      <c r="AJ65" s="6"/>
      <c r="AK65" s="365"/>
      <c r="AL65" s="366"/>
      <c r="AM65" s="366"/>
      <c r="AN65" s="366"/>
      <c r="AO65" s="366"/>
      <c r="AP65" s="366"/>
      <c r="AQ65" s="366"/>
      <c r="AR65" s="366"/>
      <c r="AS65" s="366"/>
      <c r="AT65" s="367"/>
      <c r="AU65" s="16" t="s">
        <v>34</v>
      </c>
      <c r="AV65" s="6"/>
      <c r="AW65" s="6"/>
      <c r="AX65" s="6"/>
      <c r="AY65" s="66"/>
      <c r="AZ65" s="66"/>
      <c r="BA65" s="66"/>
      <c r="BB65" s="66"/>
      <c r="BC65" s="6"/>
      <c r="BD65" s="6"/>
      <c r="BE65" s="7"/>
      <c r="BI65" s="5"/>
      <c r="BJ65" s="6"/>
      <c r="BK65" s="6" t="s">
        <v>165</v>
      </c>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7"/>
    </row>
    <row r="66" spans="3:91" x14ac:dyDescent="0.2">
      <c r="C66" s="5"/>
      <c r="D66" s="45"/>
      <c r="E66" s="365"/>
      <c r="F66" s="366"/>
      <c r="G66" s="366"/>
      <c r="H66" s="367"/>
      <c r="I66" s="365"/>
      <c r="J66" s="366"/>
      <c r="K66" s="366"/>
      <c r="L66" s="366"/>
      <c r="M66" s="367"/>
      <c r="N66" s="365"/>
      <c r="O66" s="366"/>
      <c r="P66" s="366"/>
      <c r="Q66" s="366"/>
      <c r="R66" s="366"/>
      <c r="S66" s="367"/>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714" t="s">
        <v>30</v>
      </c>
      <c r="AZ66" s="714"/>
      <c r="BA66" s="714"/>
      <c r="BB66" s="714"/>
      <c r="BC66" s="6"/>
      <c r="BD66" s="6"/>
      <c r="BE66" s="7"/>
      <c r="BI66" s="5"/>
      <c r="BJ66" s="6"/>
      <c r="BK66" s="6" t="s">
        <v>166</v>
      </c>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7"/>
    </row>
    <row r="67" spans="3:91" x14ac:dyDescent="0.2">
      <c r="C67" s="5"/>
      <c r="D67" s="45"/>
      <c r="E67" s="365"/>
      <c r="F67" s="366"/>
      <c r="G67" s="366"/>
      <c r="H67" s="367"/>
      <c r="I67" s="365"/>
      <c r="J67" s="366"/>
      <c r="K67" s="366"/>
      <c r="L67" s="366"/>
      <c r="M67" s="367"/>
      <c r="N67" s="365"/>
      <c r="O67" s="366"/>
      <c r="P67" s="366"/>
      <c r="Q67" s="366"/>
      <c r="R67" s="366"/>
      <c r="S67" s="367"/>
      <c r="T67" s="6"/>
      <c r="U67" s="6"/>
      <c r="V67" s="6"/>
      <c r="W67" s="6" t="s">
        <v>144</v>
      </c>
      <c r="X67" s="6"/>
      <c r="Y67" s="6"/>
      <c r="Z67" s="6"/>
      <c r="AA67" s="6"/>
      <c r="AB67" s="6"/>
      <c r="AC67" s="6"/>
      <c r="AD67" s="6"/>
      <c r="AE67" s="6"/>
      <c r="AF67" s="6"/>
      <c r="AG67" s="6"/>
      <c r="AH67" s="6"/>
      <c r="AI67" s="6"/>
      <c r="AJ67" s="6"/>
      <c r="AK67" s="6" t="s">
        <v>164</v>
      </c>
      <c r="AL67" s="6"/>
      <c r="AM67" s="6"/>
      <c r="AN67" s="6"/>
      <c r="AO67" s="6"/>
      <c r="AP67" s="6"/>
      <c r="AQ67" s="6"/>
      <c r="AR67" s="6"/>
      <c r="AS67" s="6"/>
      <c r="AT67" s="6"/>
      <c r="AU67" s="6"/>
      <c r="AV67" s="6"/>
      <c r="AW67" s="6"/>
      <c r="AX67" s="6"/>
      <c r="AY67" s="714"/>
      <c r="AZ67" s="714"/>
      <c r="BA67" s="714"/>
      <c r="BB67" s="714"/>
      <c r="BC67" s="6"/>
      <c r="BD67" s="6"/>
      <c r="BE67" s="7"/>
      <c r="BI67" s="5"/>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7"/>
    </row>
    <row r="68" spans="3:91" ht="15.75" x14ac:dyDescent="0.2">
      <c r="C68" s="5"/>
      <c r="D68" s="45"/>
      <c r="E68" s="365"/>
      <c r="F68" s="366"/>
      <c r="G68" s="366"/>
      <c r="H68" s="367"/>
      <c r="I68" s="365"/>
      <c r="J68" s="366"/>
      <c r="K68" s="366"/>
      <c r="L68" s="366"/>
      <c r="M68" s="367"/>
      <c r="N68" s="365"/>
      <c r="O68" s="366"/>
      <c r="P68" s="366"/>
      <c r="Q68" s="366"/>
      <c r="R68" s="366"/>
      <c r="S68" s="367"/>
      <c r="T68" s="6"/>
      <c r="U68" s="6"/>
      <c r="V68" s="6"/>
      <c r="W68" s="365"/>
      <c r="X68" s="366"/>
      <c r="Y68" s="366"/>
      <c r="Z68" s="366"/>
      <c r="AA68" s="366"/>
      <c r="AB68" s="366"/>
      <c r="AC68" s="366"/>
      <c r="AD68" s="366"/>
      <c r="AE68" s="366"/>
      <c r="AF68" s="367"/>
      <c r="AG68" s="16" t="s">
        <v>34</v>
      </c>
      <c r="AH68" s="6"/>
      <c r="AI68" s="6"/>
      <c r="AJ68" s="6"/>
      <c r="AK68" s="365"/>
      <c r="AL68" s="366"/>
      <c r="AM68" s="366"/>
      <c r="AN68" s="366"/>
      <c r="AO68" s="366"/>
      <c r="AP68" s="366"/>
      <c r="AQ68" s="366"/>
      <c r="AR68" s="366"/>
      <c r="AS68" s="366"/>
      <c r="AT68" s="367"/>
      <c r="AU68" s="16" t="s">
        <v>34</v>
      </c>
      <c r="AV68" s="6"/>
      <c r="AW68" s="6"/>
      <c r="AX68" s="6"/>
      <c r="AY68" s="66"/>
      <c r="AZ68" s="66"/>
      <c r="BA68" s="66"/>
      <c r="BB68" s="66"/>
      <c r="BC68" s="6"/>
      <c r="BD68" s="6"/>
      <c r="BE68" s="7"/>
      <c r="BI68" s="5"/>
      <c r="BJ68" s="6" t="s">
        <v>167</v>
      </c>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7"/>
    </row>
    <row r="69" spans="3:91" ht="15.75" x14ac:dyDescent="0.2">
      <c r="C69" s="5"/>
      <c r="D69" s="45"/>
      <c r="E69" s="365"/>
      <c r="F69" s="366"/>
      <c r="G69" s="366"/>
      <c r="H69" s="367"/>
      <c r="I69" s="365"/>
      <c r="J69" s="366"/>
      <c r="K69" s="366"/>
      <c r="L69" s="366"/>
      <c r="M69" s="367"/>
      <c r="N69" s="365"/>
      <c r="O69" s="366"/>
      <c r="P69" s="366"/>
      <c r="Q69" s="366"/>
      <c r="R69" s="366"/>
      <c r="S69" s="367"/>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6"/>
      <c r="AZ69" s="66"/>
      <c r="BA69" s="66"/>
      <c r="BB69" s="66"/>
      <c r="BC69" s="6"/>
      <c r="BD69" s="6"/>
      <c r="BE69" s="7"/>
      <c r="BI69" s="5"/>
      <c r="BJ69" s="6"/>
      <c r="BK69" s="6" t="s">
        <v>168</v>
      </c>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7"/>
    </row>
    <row r="70" spans="3:91" x14ac:dyDescent="0.2">
      <c r="C70" s="5"/>
      <c r="D70" s="45"/>
      <c r="E70" s="365"/>
      <c r="F70" s="366"/>
      <c r="G70" s="366"/>
      <c r="H70" s="367"/>
      <c r="I70" s="365"/>
      <c r="J70" s="366"/>
      <c r="K70" s="366"/>
      <c r="L70" s="366"/>
      <c r="M70" s="367"/>
      <c r="N70" s="365"/>
      <c r="O70" s="366"/>
      <c r="P70" s="366"/>
      <c r="Q70" s="366"/>
      <c r="R70" s="366"/>
      <c r="S70" s="367"/>
      <c r="T70" s="6"/>
      <c r="U70" s="6"/>
      <c r="V70" s="6"/>
      <c r="W70" s="6" t="s">
        <v>29</v>
      </c>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714" t="s">
        <v>33</v>
      </c>
      <c r="AZ70" s="714"/>
      <c r="BA70" s="714"/>
      <c r="BB70" s="714"/>
      <c r="BC70" s="6"/>
      <c r="BD70" s="6"/>
      <c r="BE70" s="7"/>
      <c r="BI70" s="5"/>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7"/>
    </row>
    <row r="71" spans="3:91" x14ac:dyDescent="0.2">
      <c r="C71" s="5"/>
      <c r="D71" s="45"/>
      <c r="E71" s="365"/>
      <c r="F71" s="366"/>
      <c r="G71" s="366"/>
      <c r="H71" s="367"/>
      <c r="I71" s="365"/>
      <c r="J71" s="366"/>
      <c r="K71" s="366"/>
      <c r="L71" s="366"/>
      <c r="M71" s="367"/>
      <c r="N71" s="365"/>
      <c r="O71" s="366"/>
      <c r="P71" s="366"/>
      <c r="Q71" s="366"/>
      <c r="R71" s="366"/>
      <c r="S71" s="367"/>
      <c r="T71" s="6"/>
      <c r="U71" s="6"/>
      <c r="V71" s="6"/>
      <c r="W71" s="429"/>
      <c r="X71" s="429"/>
      <c r="Y71" s="429"/>
      <c r="Z71" s="429"/>
      <c r="AA71" s="429"/>
      <c r="AB71" s="429"/>
      <c r="AC71" s="429"/>
      <c r="AD71" s="429"/>
      <c r="AE71" s="429"/>
      <c r="AF71" s="429"/>
      <c r="AG71" s="429"/>
      <c r="AH71" s="429"/>
      <c r="AI71" s="429"/>
      <c r="AJ71" s="429"/>
      <c r="AK71" s="429"/>
      <c r="AL71" s="429"/>
      <c r="AM71" s="429"/>
      <c r="AN71" s="429"/>
      <c r="AO71" s="429"/>
      <c r="AP71" s="429"/>
      <c r="AQ71" s="429"/>
      <c r="AR71" s="429"/>
      <c r="AS71" s="429"/>
      <c r="AT71" s="429"/>
      <c r="AU71" s="429"/>
      <c r="AV71" s="6"/>
      <c r="AW71" s="6"/>
      <c r="AX71" s="6"/>
      <c r="AY71" s="714"/>
      <c r="AZ71" s="714"/>
      <c r="BA71" s="714"/>
      <c r="BB71" s="714"/>
      <c r="BC71" s="6"/>
      <c r="BD71" s="6"/>
      <c r="BE71" s="7"/>
      <c r="BI71" s="5"/>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7"/>
    </row>
    <row r="72" spans="3:91" ht="15.75" x14ac:dyDescent="0.25">
      <c r="C72" s="5"/>
      <c r="D72" s="45"/>
      <c r="E72" s="365"/>
      <c r="F72" s="366"/>
      <c r="G72" s="366"/>
      <c r="H72" s="367"/>
      <c r="I72" s="365"/>
      <c r="J72" s="366"/>
      <c r="K72" s="366"/>
      <c r="L72" s="366"/>
      <c r="M72" s="367"/>
      <c r="N72" s="365"/>
      <c r="O72" s="366"/>
      <c r="P72" s="366"/>
      <c r="Q72" s="366"/>
      <c r="R72" s="366"/>
      <c r="S72" s="367"/>
      <c r="T72" s="6"/>
      <c r="U72" s="6"/>
      <c r="V72" s="6"/>
      <c r="W72" s="429"/>
      <c r="X72" s="429"/>
      <c r="Y72" s="429"/>
      <c r="Z72" s="429"/>
      <c r="AA72" s="429"/>
      <c r="AB72" s="429"/>
      <c r="AC72" s="429"/>
      <c r="AD72" s="429"/>
      <c r="AE72" s="429"/>
      <c r="AF72" s="429"/>
      <c r="AG72" s="429"/>
      <c r="AH72" s="429"/>
      <c r="AI72" s="429"/>
      <c r="AJ72" s="429"/>
      <c r="AK72" s="429"/>
      <c r="AL72" s="429"/>
      <c r="AM72" s="429"/>
      <c r="AN72" s="429"/>
      <c r="AO72" s="429"/>
      <c r="AP72" s="429"/>
      <c r="AQ72" s="429"/>
      <c r="AR72" s="429"/>
      <c r="AS72" s="429"/>
      <c r="AT72" s="429"/>
      <c r="AU72" s="429"/>
      <c r="AV72" s="6"/>
      <c r="AW72" s="6"/>
      <c r="AX72" s="6"/>
      <c r="AY72" s="67"/>
      <c r="AZ72" s="67"/>
      <c r="BA72" s="67"/>
      <c r="BB72" s="67"/>
      <c r="BC72" s="6"/>
      <c r="BD72" s="6"/>
      <c r="BE72" s="7"/>
      <c r="BI72" s="5"/>
      <c r="BJ72" s="6" t="s">
        <v>169</v>
      </c>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7"/>
    </row>
    <row r="73" spans="3:91" ht="15.75" x14ac:dyDescent="0.25">
      <c r="C73" s="5"/>
      <c r="D73" s="45"/>
      <c r="E73" s="365"/>
      <c r="F73" s="366"/>
      <c r="G73" s="366"/>
      <c r="H73" s="367"/>
      <c r="I73" s="365"/>
      <c r="J73" s="366"/>
      <c r="K73" s="366"/>
      <c r="L73" s="366"/>
      <c r="M73" s="367"/>
      <c r="N73" s="365"/>
      <c r="O73" s="366"/>
      <c r="P73" s="366"/>
      <c r="Q73" s="366"/>
      <c r="R73" s="366"/>
      <c r="S73" s="367"/>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7"/>
      <c r="AZ73" s="67"/>
      <c r="BA73" s="67"/>
      <c r="BB73" s="67"/>
      <c r="BC73" s="6"/>
      <c r="BD73" s="6"/>
      <c r="BE73" s="7"/>
      <c r="BI73" s="5"/>
      <c r="BJ73" s="6"/>
      <c r="BK73" s="6" t="s">
        <v>170</v>
      </c>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7"/>
    </row>
    <row r="74" spans="3:91" ht="15.75" x14ac:dyDescent="0.25">
      <c r="C74" s="5"/>
      <c r="D74" s="45"/>
      <c r="E74" s="365"/>
      <c r="F74" s="366"/>
      <c r="G74" s="366"/>
      <c r="H74" s="367"/>
      <c r="I74" s="365"/>
      <c r="J74" s="366"/>
      <c r="K74" s="366"/>
      <c r="L74" s="366"/>
      <c r="M74" s="367"/>
      <c r="N74" s="365"/>
      <c r="O74" s="366"/>
      <c r="P74" s="366"/>
      <c r="Q74" s="366"/>
      <c r="R74" s="366"/>
      <c r="S74" s="367"/>
      <c r="T74" s="6"/>
      <c r="U74" s="6"/>
      <c r="V74" s="6"/>
      <c r="W74" s="6" t="s">
        <v>145</v>
      </c>
      <c r="X74" s="6"/>
      <c r="Y74" s="6"/>
      <c r="Z74" s="6"/>
      <c r="AA74" s="6"/>
      <c r="AB74" s="6"/>
      <c r="AC74" s="6"/>
      <c r="AD74" s="6"/>
      <c r="AE74" s="6"/>
      <c r="AF74" s="6"/>
      <c r="AG74" s="6"/>
      <c r="AH74" s="6"/>
      <c r="AI74" s="6"/>
      <c r="AJ74" s="6"/>
      <c r="AK74" s="6"/>
      <c r="AL74" s="6"/>
      <c r="AM74" s="57" t="s">
        <v>112</v>
      </c>
      <c r="AN74" s="57"/>
      <c r="AO74" s="57"/>
      <c r="AP74" s="57"/>
      <c r="AQ74" s="42"/>
      <c r="AR74" s="43"/>
      <c r="AS74" s="43"/>
      <c r="AT74" s="43"/>
      <c r="AU74" s="43"/>
      <c r="AV74" s="43"/>
      <c r="AW74" s="43"/>
      <c r="AX74" s="43"/>
      <c r="AY74" s="68" t="s">
        <v>34</v>
      </c>
      <c r="AZ74" s="718" t="s">
        <v>113</v>
      </c>
      <c r="BA74" s="719"/>
      <c r="BB74" s="720"/>
      <c r="BC74" s="6"/>
      <c r="BD74" s="6"/>
      <c r="BE74" s="7"/>
      <c r="BI74" s="5"/>
      <c r="BJ74" s="6"/>
      <c r="BK74" s="6" t="s">
        <v>171</v>
      </c>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7"/>
    </row>
    <row r="75" spans="3:91" x14ac:dyDescent="0.2">
      <c r="C75" s="5"/>
      <c r="D75" s="45"/>
      <c r="E75" s="365"/>
      <c r="F75" s="366"/>
      <c r="G75" s="366"/>
      <c r="H75" s="367"/>
      <c r="I75" s="365"/>
      <c r="J75" s="366"/>
      <c r="K75" s="366"/>
      <c r="L75" s="366"/>
      <c r="M75" s="367"/>
      <c r="N75" s="365"/>
      <c r="O75" s="366"/>
      <c r="P75" s="366"/>
      <c r="Q75" s="366"/>
      <c r="R75" s="366"/>
      <c r="S75" s="367"/>
      <c r="T75" s="6"/>
      <c r="U75" s="6"/>
      <c r="V75" s="6"/>
      <c r="W75" s="65"/>
      <c r="X75" s="506" t="s">
        <v>61</v>
      </c>
      <c r="Y75" s="508"/>
      <c r="Z75" s="507"/>
      <c r="AA75" s="506" t="s">
        <v>62</v>
      </c>
      <c r="AB75" s="508"/>
      <c r="AC75" s="508"/>
      <c r="AD75" s="508"/>
      <c r="AE75" s="508"/>
      <c r="AF75" s="508"/>
      <c r="AG75" s="508"/>
      <c r="AH75" s="508"/>
      <c r="AI75" s="507"/>
      <c r="AJ75" s="506" t="s">
        <v>146</v>
      </c>
      <c r="AK75" s="508"/>
      <c r="AL75" s="507"/>
      <c r="AM75" s="506" t="s">
        <v>147</v>
      </c>
      <c r="AN75" s="508"/>
      <c r="AO75" s="508"/>
      <c r="AP75" s="508"/>
      <c r="AQ75" s="507"/>
      <c r="AR75" s="376" t="s">
        <v>148</v>
      </c>
      <c r="AS75" s="376"/>
      <c r="AT75" s="376"/>
      <c r="AU75" s="376"/>
      <c r="AV75" s="376"/>
      <c r="AW75" s="506" t="s">
        <v>64</v>
      </c>
      <c r="AX75" s="508"/>
      <c r="AY75" s="508"/>
      <c r="AZ75" s="508"/>
      <c r="BA75" s="508"/>
      <c r="BB75" s="507"/>
      <c r="BC75" s="6"/>
      <c r="BD75" s="6"/>
      <c r="BE75" s="7"/>
      <c r="BI75" s="5"/>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7"/>
    </row>
    <row r="76" spans="3:91" x14ac:dyDescent="0.2">
      <c r="C76" s="5"/>
      <c r="D76" s="45"/>
      <c r="E76" s="365"/>
      <c r="F76" s="366"/>
      <c r="G76" s="366"/>
      <c r="H76" s="367"/>
      <c r="I76" s="365"/>
      <c r="J76" s="366"/>
      <c r="K76" s="366"/>
      <c r="L76" s="366"/>
      <c r="M76" s="367"/>
      <c r="N76" s="365"/>
      <c r="O76" s="366"/>
      <c r="P76" s="366"/>
      <c r="Q76" s="366"/>
      <c r="R76" s="366"/>
      <c r="S76" s="367"/>
      <c r="T76" s="6"/>
      <c r="U76" s="6"/>
      <c r="V76" s="6"/>
      <c r="W76" s="45"/>
      <c r="X76" s="365" t="s">
        <v>149</v>
      </c>
      <c r="Y76" s="366"/>
      <c r="Z76" s="367"/>
      <c r="AA76" s="441" t="s">
        <v>150</v>
      </c>
      <c r="AB76" s="442"/>
      <c r="AC76" s="442"/>
      <c r="AD76" s="442"/>
      <c r="AE76" s="442"/>
      <c r="AF76" s="442"/>
      <c r="AG76" s="442"/>
      <c r="AH76" s="442"/>
      <c r="AI76" s="443"/>
      <c r="AJ76" s="365" t="s">
        <v>151</v>
      </c>
      <c r="AK76" s="366"/>
      <c r="AL76" s="367"/>
      <c r="AM76" s="365" t="s">
        <v>178</v>
      </c>
      <c r="AN76" s="366"/>
      <c r="AO76" s="366"/>
      <c r="AP76" s="366"/>
      <c r="AQ76" s="367"/>
      <c r="AR76" s="429"/>
      <c r="AS76" s="429"/>
      <c r="AT76" s="429"/>
      <c r="AU76" s="429"/>
      <c r="AV76" s="429"/>
      <c r="AW76" s="715">
        <v>1</v>
      </c>
      <c r="AX76" s="716"/>
      <c r="AY76" s="716"/>
      <c r="AZ76" s="716"/>
      <c r="BA76" s="716"/>
      <c r="BB76" s="717"/>
      <c r="BC76" s="6"/>
      <c r="BD76" s="6"/>
      <c r="BE76" s="7"/>
      <c r="BI76" s="5"/>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7"/>
    </row>
    <row r="77" spans="3:91" x14ac:dyDescent="0.2">
      <c r="C77" s="5"/>
      <c r="D77" s="45"/>
      <c r="E77" s="365"/>
      <c r="F77" s="366"/>
      <c r="G77" s="366"/>
      <c r="H77" s="367"/>
      <c r="I77" s="365"/>
      <c r="J77" s="366"/>
      <c r="K77" s="366"/>
      <c r="L77" s="366"/>
      <c r="M77" s="367"/>
      <c r="N77" s="365"/>
      <c r="O77" s="366"/>
      <c r="P77" s="366"/>
      <c r="Q77" s="366"/>
      <c r="R77" s="366"/>
      <c r="S77" s="367"/>
      <c r="T77" s="6"/>
      <c r="U77" s="6"/>
      <c r="V77" s="6"/>
      <c r="W77" s="45"/>
      <c r="X77" s="365" t="s">
        <v>156</v>
      </c>
      <c r="Y77" s="366"/>
      <c r="Z77" s="367"/>
      <c r="AA77" s="441" t="s">
        <v>152</v>
      </c>
      <c r="AB77" s="442"/>
      <c r="AC77" s="442"/>
      <c r="AD77" s="442"/>
      <c r="AE77" s="442"/>
      <c r="AF77" s="442"/>
      <c r="AG77" s="442"/>
      <c r="AH77" s="442"/>
      <c r="AI77" s="443"/>
      <c r="AJ77" s="365" t="s">
        <v>153</v>
      </c>
      <c r="AK77" s="366"/>
      <c r="AL77" s="367"/>
      <c r="AM77" s="365" t="s">
        <v>178</v>
      </c>
      <c r="AN77" s="366"/>
      <c r="AO77" s="366"/>
      <c r="AP77" s="366"/>
      <c r="AQ77" s="367"/>
      <c r="AR77" s="429"/>
      <c r="AS77" s="429"/>
      <c r="AT77" s="429"/>
      <c r="AU77" s="429"/>
      <c r="AV77" s="429"/>
      <c r="AW77" s="715">
        <v>1</v>
      </c>
      <c r="AX77" s="716"/>
      <c r="AY77" s="716"/>
      <c r="AZ77" s="716"/>
      <c r="BA77" s="716"/>
      <c r="BB77" s="717"/>
      <c r="BC77" s="6"/>
      <c r="BD77" s="6"/>
      <c r="BE77" s="7"/>
      <c r="BI77" s="5"/>
      <c r="BJ77" s="6" t="s">
        <v>172</v>
      </c>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7"/>
    </row>
    <row r="78" spans="3:91" x14ac:dyDescent="0.2">
      <c r="C78" s="5"/>
      <c r="D78" s="45"/>
      <c r="E78" s="365"/>
      <c r="F78" s="366"/>
      <c r="G78" s="366"/>
      <c r="H78" s="367"/>
      <c r="I78" s="365"/>
      <c r="J78" s="366"/>
      <c r="K78" s="366"/>
      <c r="L78" s="366"/>
      <c r="M78" s="367"/>
      <c r="N78" s="365"/>
      <c r="O78" s="366"/>
      <c r="P78" s="366"/>
      <c r="Q78" s="366"/>
      <c r="R78" s="366"/>
      <c r="S78" s="367"/>
      <c r="T78" s="6"/>
      <c r="U78" s="6"/>
      <c r="V78" s="6"/>
      <c r="W78" s="45"/>
      <c r="X78" s="365" t="s">
        <v>157</v>
      </c>
      <c r="Y78" s="366"/>
      <c r="Z78" s="367"/>
      <c r="AA78" s="441" t="s">
        <v>154</v>
      </c>
      <c r="AB78" s="442"/>
      <c r="AC78" s="442"/>
      <c r="AD78" s="442"/>
      <c r="AE78" s="442"/>
      <c r="AF78" s="442"/>
      <c r="AG78" s="442"/>
      <c r="AH78" s="442"/>
      <c r="AI78" s="443"/>
      <c r="AJ78" s="365" t="s">
        <v>155</v>
      </c>
      <c r="AK78" s="366"/>
      <c r="AL78" s="367"/>
      <c r="AM78" s="365" t="s">
        <v>178</v>
      </c>
      <c r="AN78" s="366"/>
      <c r="AO78" s="366"/>
      <c r="AP78" s="366"/>
      <c r="AQ78" s="367"/>
      <c r="AR78" s="429"/>
      <c r="AS78" s="429"/>
      <c r="AT78" s="429"/>
      <c r="AU78" s="429"/>
      <c r="AV78" s="429"/>
      <c r="AW78" s="715">
        <v>0.2</v>
      </c>
      <c r="AX78" s="716"/>
      <c r="AY78" s="716"/>
      <c r="AZ78" s="716"/>
      <c r="BA78" s="716"/>
      <c r="BB78" s="717"/>
      <c r="BC78" s="6"/>
      <c r="BD78" s="6"/>
      <c r="BE78" s="7"/>
      <c r="BI78" s="5"/>
      <c r="BJ78" s="6"/>
      <c r="BK78" s="6" t="s">
        <v>173</v>
      </c>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7"/>
    </row>
    <row r="79" spans="3:91" x14ac:dyDescent="0.2">
      <c r="C79" s="5"/>
      <c r="D79" s="45"/>
      <c r="E79" s="365"/>
      <c r="F79" s="366"/>
      <c r="G79" s="366"/>
      <c r="H79" s="367"/>
      <c r="I79" s="365"/>
      <c r="J79" s="366"/>
      <c r="K79" s="366"/>
      <c r="L79" s="366"/>
      <c r="M79" s="367"/>
      <c r="N79" s="365"/>
      <c r="O79" s="366"/>
      <c r="P79" s="366"/>
      <c r="Q79" s="366"/>
      <c r="R79" s="366"/>
      <c r="S79" s="367"/>
      <c r="T79" s="6"/>
      <c r="U79" s="6"/>
      <c r="V79" s="6"/>
      <c r="W79" s="45"/>
      <c r="X79" s="365" t="s">
        <v>158</v>
      </c>
      <c r="Y79" s="366"/>
      <c r="Z79" s="367"/>
      <c r="AA79" s="441" t="s">
        <v>159</v>
      </c>
      <c r="AB79" s="442"/>
      <c r="AC79" s="442"/>
      <c r="AD79" s="442"/>
      <c r="AE79" s="442"/>
      <c r="AF79" s="442"/>
      <c r="AG79" s="442"/>
      <c r="AH79" s="442"/>
      <c r="AI79" s="443"/>
      <c r="AJ79" s="365" t="s">
        <v>99</v>
      </c>
      <c r="AK79" s="366"/>
      <c r="AL79" s="367"/>
      <c r="AM79" s="365" t="s">
        <v>177</v>
      </c>
      <c r="AN79" s="366"/>
      <c r="AO79" s="366"/>
      <c r="AP79" s="366"/>
      <c r="AQ79" s="367"/>
      <c r="AR79" s="429"/>
      <c r="AS79" s="429"/>
      <c r="AT79" s="429"/>
      <c r="AU79" s="429"/>
      <c r="AV79" s="429"/>
      <c r="AW79" s="715">
        <v>2</v>
      </c>
      <c r="AX79" s="716"/>
      <c r="AY79" s="716"/>
      <c r="AZ79" s="716"/>
      <c r="BA79" s="716"/>
      <c r="BB79" s="717"/>
      <c r="BC79" s="6"/>
      <c r="BD79" s="6"/>
      <c r="BE79" s="7"/>
      <c r="BI79" s="5"/>
      <c r="BJ79" s="6"/>
      <c r="BK79" s="6" t="s">
        <v>174</v>
      </c>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7"/>
    </row>
    <row r="80" spans="3:91" ht="15.75" customHeight="1" x14ac:dyDescent="0.2">
      <c r="C80" s="5"/>
      <c r="D80" s="45"/>
      <c r="E80" s="365"/>
      <c r="F80" s="366"/>
      <c r="G80" s="366"/>
      <c r="H80" s="367"/>
      <c r="I80" s="365"/>
      <c r="J80" s="366"/>
      <c r="K80" s="366"/>
      <c r="L80" s="366"/>
      <c r="M80" s="367"/>
      <c r="N80" s="365"/>
      <c r="O80" s="366"/>
      <c r="P80" s="366"/>
      <c r="Q80" s="366"/>
      <c r="R80" s="366"/>
      <c r="S80" s="367"/>
      <c r="T80" s="6"/>
      <c r="U80" s="6"/>
      <c r="V80" s="6"/>
      <c r="W80" s="45"/>
      <c r="X80" s="365"/>
      <c r="Y80" s="366"/>
      <c r="Z80" s="367"/>
      <c r="AA80" s="365"/>
      <c r="AB80" s="366"/>
      <c r="AC80" s="366"/>
      <c r="AD80" s="366"/>
      <c r="AE80" s="366"/>
      <c r="AF80" s="366"/>
      <c r="AG80" s="366"/>
      <c r="AH80" s="366"/>
      <c r="AI80" s="367"/>
      <c r="AJ80" s="365"/>
      <c r="AK80" s="366"/>
      <c r="AL80" s="367"/>
      <c r="AM80" s="365"/>
      <c r="AN80" s="366"/>
      <c r="AO80" s="366"/>
      <c r="AP80" s="366"/>
      <c r="AQ80" s="367"/>
      <c r="AR80" s="429"/>
      <c r="AS80" s="429"/>
      <c r="AT80" s="429"/>
      <c r="AU80" s="429"/>
      <c r="AV80" s="429"/>
      <c r="AW80" s="715"/>
      <c r="AX80" s="716"/>
      <c r="AY80" s="716"/>
      <c r="AZ80" s="716"/>
      <c r="BA80" s="716"/>
      <c r="BB80" s="717"/>
      <c r="BC80" s="6"/>
      <c r="BD80" s="6"/>
      <c r="BE80" s="7"/>
      <c r="BI80" s="5"/>
      <c r="BJ80" s="6"/>
      <c r="BK80" s="6" t="s">
        <v>175</v>
      </c>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7"/>
    </row>
    <row r="81" spans="3:91" x14ac:dyDescent="0.2">
      <c r="C81" s="5"/>
      <c r="D81" s="45"/>
      <c r="E81" s="365"/>
      <c r="F81" s="366"/>
      <c r="G81" s="366"/>
      <c r="H81" s="367"/>
      <c r="I81" s="365"/>
      <c r="J81" s="366"/>
      <c r="K81" s="366"/>
      <c r="L81" s="366"/>
      <c r="M81" s="367"/>
      <c r="N81" s="365"/>
      <c r="O81" s="366"/>
      <c r="P81" s="366"/>
      <c r="Q81" s="366"/>
      <c r="R81" s="366"/>
      <c r="S81" s="367"/>
      <c r="T81" s="6"/>
      <c r="U81" s="6"/>
      <c r="V81" s="6"/>
      <c r="W81" s="45"/>
      <c r="X81" s="365"/>
      <c r="Y81" s="366"/>
      <c r="Z81" s="367"/>
      <c r="AA81" s="365"/>
      <c r="AB81" s="366"/>
      <c r="AC81" s="366"/>
      <c r="AD81" s="366"/>
      <c r="AE81" s="366"/>
      <c r="AF81" s="366"/>
      <c r="AG81" s="366"/>
      <c r="AH81" s="366"/>
      <c r="AI81" s="367"/>
      <c r="AJ81" s="365"/>
      <c r="AK81" s="366"/>
      <c r="AL81" s="367"/>
      <c r="AM81" s="365"/>
      <c r="AN81" s="366"/>
      <c r="AO81" s="366"/>
      <c r="AP81" s="366"/>
      <c r="AQ81" s="367"/>
      <c r="AR81" s="429"/>
      <c r="AS81" s="429"/>
      <c r="AT81" s="429"/>
      <c r="AU81" s="429"/>
      <c r="AV81" s="429"/>
      <c r="AW81" s="715"/>
      <c r="AX81" s="716"/>
      <c r="AY81" s="716"/>
      <c r="AZ81" s="716"/>
      <c r="BA81" s="716"/>
      <c r="BB81" s="717"/>
      <c r="BC81" s="6"/>
      <c r="BD81" s="6"/>
      <c r="BE81" s="7"/>
      <c r="BI81" s="5"/>
      <c r="BJ81" s="6"/>
      <c r="BK81" s="6" t="s">
        <v>176</v>
      </c>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7"/>
    </row>
    <row r="82" spans="3:91" x14ac:dyDescent="0.2">
      <c r="C82" s="5"/>
      <c r="D82" s="45"/>
      <c r="E82" s="365"/>
      <c r="F82" s="366"/>
      <c r="G82" s="366"/>
      <c r="H82" s="367"/>
      <c r="I82" s="365"/>
      <c r="J82" s="366"/>
      <c r="K82" s="366"/>
      <c r="L82" s="366"/>
      <c r="M82" s="367"/>
      <c r="N82" s="365"/>
      <c r="O82" s="366"/>
      <c r="P82" s="366"/>
      <c r="Q82" s="366"/>
      <c r="R82" s="366"/>
      <c r="S82" s="367"/>
      <c r="T82" s="6"/>
      <c r="U82" s="6"/>
      <c r="V82" s="6"/>
      <c r="W82" s="45"/>
      <c r="X82" s="365"/>
      <c r="Y82" s="366"/>
      <c r="Z82" s="367"/>
      <c r="AA82" s="365"/>
      <c r="AB82" s="366"/>
      <c r="AC82" s="366"/>
      <c r="AD82" s="366"/>
      <c r="AE82" s="366"/>
      <c r="AF82" s="366"/>
      <c r="AG82" s="366"/>
      <c r="AH82" s="366"/>
      <c r="AI82" s="367"/>
      <c r="AJ82" s="365"/>
      <c r="AK82" s="366"/>
      <c r="AL82" s="367"/>
      <c r="AM82" s="365"/>
      <c r="AN82" s="366"/>
      <c r="AO82" s="366"/>
      <c r="AP82" s="366"/>
      <c r="AQ82" s="367"/>
      <c r="AR82" s="429"/>
      <c r="AS82" s="429"/>
      <c r="AT82" s="429"/>
      <c r="AU82" s="429"/>
      <c r="AV82" s="429"/>
      <c r="AW82" s="715"/>
      <c r="AX82" s="716"/>
      <c r="AY82" s="716"/>
      <c r="AZ82" s="716"/>
      <c r="BA82" s="716"/>
      <c r="BB82" s="717"/>
      <c r="BC82" s="6"/>
      <c r="BD82" s="6"/>
      <c r="BE82" s="7"/>
      <c r="BI82" s="5"/>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7"/>
    </row>
    <row r="83" spans="3:91" x14ac:dyDescent="0.2">
      <c r="C83" s="5"/>
      <c r="D83" s="45"/>
      <c r="E83" s="365"/>
      <c r="F83" s="366"/>
      <c r="G83" s="366"/>
      <c r="H83" s="367"/>
      <c r="I83" s="365"/>
      <c r="J83" s="366"/>
      <c r="K83" s="366"/>
      <c r="L83" s="366"/>
      <c r="M83" s="367"/>
      <c r="N83" s="365"/>
      <c r="O83" s="366"/>
      <c r="P83" s="366"/>
      <c r="Q83" s="366"/>
      <c r="R83" s="366"/>
      <c r="S83" s="367"/>
      <c r="T83" s="6"/>
      <c r="U83" s="6"/>
      <c r="V83" s="6"/>
      <c r="W83" s="45"/>
      <c r="X83" s="365"/>
      <c r="Y83" s="366"/>
      <c r="Z83" s="367"/>
      <c r="AA83" s="365"/>
      <c r="AB83" s="366"/>
      <c r="AC83" s="366"/>
      <c r="AD83" s="366"/>
      <c r="AE83" s="366"/>
      <c r="AF83" s="366"/>
      <c r="AG83" s="366"/>
      <c r="AH83" s="366"/>
      <c r="AI83" s="367"/>
      <c r="AJ83" s="365"/>
      <c r="AK83" s="366"/>
      <c r="AL83" s="367"/>
      <c r="AM83" s="365"/>
      <c r="AN83" s="366"/>
      <c r="AO83" s="366"/>
      <c r="AP83" s="366"/>
      <c r="AQ83" s="367"/>
      <c r="AR83" s="429"/>
      <c r="AS83" s="429"/>
      <c r="AT83" s="429"/>
      <c r="AU83" s="429"/>
      <c r="AV83" s="429"/>
      <c r="AW83" s="715"/>
      <c r="AX83" s="716"/>
      <c r="AY83" s="716"/>
      <c r="AZ83" s="716"/>
      <c r="BA83" s="716"/>
      <c r="BB83" s="717"/>
      <c r="BC83" s="6"/>
      <c r="BD83" s="6"/>
      <c r="BE83" s="7"/>
      <c r="BI83" s="5"/>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7"/>
    </row>
    <row r="84" spans="3:91" x14ac:dyDescent="0.2">
      <c r="C84" s="5"/>
      <c r="D84" s="45"/>
      <c r="E84" s="365"/>
      <c r="F84" s="366"/>
      <c r="G84" s="366"/>
      <c r="H84" s="367"/>
      <c r="I84" s="365"/>
      <c r="J84" s="366"/>
      <c r="K84" s="366"/>
      <c r="L84" s="366"/>
      <c r="M84" s="367"/>
      <c r="N84" s="365"/>
      <c r="O84" s="366"/>
      <c r="P84" s="366"/>
      <c r="Q84" s="366"/>
      <c r="R84" s="366"/>
      <c r="S84" s="367"/>
      <c r="T84" s="6"/>
      <c r="U84" s="6"/>
      <c r="V84" s="6"/>
      <c r="W84" s="45"/>
      <c r="X84" s="365"/>
      <c r="Y84" s="366"/>
      <c r="Z84" s="367"/>
      <c r="AA84" s="365"/>
      <c r="AB84" s="366"/>
      <c r="AC84" s="366"/>
      <c r="AD84" s="366"/>
      <c r="AE84" s="366"/>
      <c r="AF84" s="366"/>
      <c r="AG84" s="366"/>
      <c r="AH84" s="366"/>
      <c r="AI84" s="367"/>
      <c r="AJ84" s="365"/>
      <c r="AK84" s="366"/>
      <c r="AL84" s="367"/>
      <c r="AM84" s="365"/>
      <c r="AN84" s="366"/>
      <c r="AO84" s="366"/>
      <c r="AP84" s="366"/>
      <c r="AQ84" s="367"/>
      <c r="AR84" s="429"/>
      <c r="AS84" s="429"/>
      <c r="AT84" s="429"/>
      <c r="AU84" s="429"/>
      <c r="AV84" s="429"/>
      <c r="AW84" s="715"/>
      <c r="AX84" s="716"/>
      <c r="AY84" s="716"/>
      <c r="AZ84" s="716"/>
      <c r="BA84" s="716"/>
      <c r="BB84" s="717"/>
      <c r="BC84" s="6"/>
      <c r="BD84" s="6"/>
      <c r="BE84" s="7"/>
      <c r="BI84" s="5"/>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7"/>
    </row>
    <row r="85" spans="3:91" x14ac:dyDescent="0.2">
      <c r="C85" s="5"/>
      <c r="D85" s="45"/>
      <c r="E85" s="365"/>
      <c r="F85" s="366"/>
      <c r="G85" s="366"/>
      <c r="H85" s="367"/>
      <c r="I85" s="365"/>
      <c r="J85" s="366"/>
      <c r="K85" s="366"/>
      <c r="L85" s="366"/>
      <c r="M85" s="367"/>
      <c r="N85" s="365"/>
      <c r="O85" s="366"/>
      <c r="P85" s="366"/>
      <c r="Q85" s="366"/>
      <c r="R85" s="366"/>
      <c r="S85" s="367"/>
      <c r="T85" s="6"/>
      <c r="U85" s="6"/>
      <c r="V85" s="6"/>
      <c r="W85" s="45"/>
      <c r="X85" s="365"/>
      <c r="Y85" s="366"/>
      <c r="Z85" s="367"/>
      <c r="AA85" s="365"/>
      <c r="AB85" s="366"/>
      <c r="AC85" s="366"/>
      <c r="AD85" s="366"/>
      <c r="AE85" s="366"/>
      <c r="AF85" s="366"/>
      <c r="AG85" s="366"/>
      <c r="AH85" s="366"/>
      <c r="AI85" s="367"/>
      <c r="AJ85" s="365"/>
      <c r="AK85" s="366"/>
      <c r="AL85" s="367"/>
      <c r="AM85" s="365"/>
      <c r="AN85" s="366"/>
      <c r="AO85" s="366"/>
      <c r="AP85" s="366"/>
      <c r="AQ85" s="367"/>
      <c r="AR85" s="429"/>
      <c r="AS85" s="429"/>
      <c r="AT85" s="429"/>
      <c r="AU85" s="429"/>
      <c r="AV85" s="429"/>
      <c r="AW85" s="715"/>
      <c r="AX85" s="716"/>
      <c r="AY85" s="716"/>
      <c r="AZ85" s="716"/>
      <c r="BA85" s="716"/>
      <c r="BB85" s="717"/>
      <c r="BC85" s="6"/>
      <c r="BD85" s="6"/>
      <c r="BE85" s="7"/>
      <c r="BI85" s="5"/>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7"/>
    </row>
    <row r="86" spans="3:91" x14ac:dyDescent="0.2">
      <c r="C86" s="5"/>
      <c r="D86" s="45"/>
      <c r="E86" s="365"/>
      <c r="F86" s="366"/>
      <c r="G86" s="366"/>
      <c r="H86" s="367"/>
      <c r="I86" s="365"/>
      <c r="J86" s="366"/>
      <c r="K86" s="366"/>
      <c r="L86" s="366"/>
      <c r="M86" s="367"/>
      <c r="N86" s="365"/>
      <c r="O86" s="366"/>
      <c r="P86" s="366"/>
      <c r="Q86" s="366"/>
      <c r="R86" s="366"/>
      <c r="S86" s="367"/>
      <c r="T86" s="6"/>
      <c r="U86" s="6"/>
      <c r="V86" s="6"/>
      <c r="W86" s="45"/>
      <c r="X86" s="365"/>
      <c r="Y86" s="366"/>
      <c r="Z86" s="367"/>
      <c r="AA86" s="365"/>
      <c r="AB86" s="366"/>
      <c r="AC86" s="366"/>
      <c r="AD86" s="366"/>
      <c r="AE86" s="366"/>
      <c r="AF86" s="366"/>
      <c r="AG86" s="366"/>
      <c r="AH86" s="366"/>
      <c r="AI86" s="367"/>
      <c r="AJ86" s="365"/>
      <c r="AK86" s="366"/>
      <c r="AL86" s="367"/>
      <c r="AM86" s="365"/>
      <c r="AN86" s="366"/>
      <c r="AO86" s="366"/>
      <c r="AP86" s="366"/>
      <c r="AQ86" s="367"/>
      <c r="AR86" s="429"/>
      <c r="AS86" s="429"/>
      <c r="AT86" s="429"/>
      <c r="AU86" s="429"/>
      <c r="AV86" s="429"/>
      <c r="AW86" s="715"/>
      <c r="AX86" s="716"/>
      <c r="AY86" s="716"/>
      <c r="AZ86" s="716"/>
      <c r="BA86" s="716"/>
      <c r="BB86" s="717"/>
      <c r="BC86" s="6"/>
      <c r="BD86" s="6"/>
      <c r="BE86" s="7"/>
      <c r="BI86" s="5"/>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7"/>
    </row>
    <row r="87" spans="3:91" x14ac:dyDescent="0.2">
      <c r="C87" s="5"/>
      <c r="D87" s="45"/>
      <c r="E87" s="365"/>
      <c r="F87" s="366"/>
      <c r="G87" s="366"/>
      <c r="H87" s="367"/>
      <c r="I87" s="365"/>
      <c r="J87" s="366"/>
      <c r="K87" s="366"/>
      <c r="L87" s="366"/>
      <c r="M87" s="367"/>
      <c r="N87" s="365"/>
      <c r="O87" s="366"/>
      <c r="P87" s="366"/>
      <c r="Q87" s="366"/>
      <c r="R87" s="366"/>
      <c r="S87" s="367"/>
      <c r="T87" s="6"/>
      <c r="U87" s="6"/>
      <c r="V87" s="6"/>
      <c r="W87" s="45"/>
      <c r="X87" s="365"/>
      <c r="Y87" s="366"/>
      <c r="Z87" s="367"/>
      <c r="AA87" s="365"/>
      <c r="AB87" s="366"/>
      <c r="AC87" s="366"/>
      <c r="AD87" s="366"/>
      <c r="AE87" s="366"/>
      <c r="AF87" s="366"/>
      <c r="AG87" s="366"/>
      <c r="AH87" s="366"/>
      <c r="AI87" s="367"/>
      <c r="AJ87" s="365"/>
      <c r="AK87" s="366"/>
      <c r="AL87" s="367"/>
      <c r="AM87" s="365"/>
      <c r="AN87" s="366"/>
      <c r="AO87" s="366"/>
      <c r="AP87" s="366"/>
      <c r="AQ87" s="367"/>
      <c r="AR87" s="429"/>
      <c r="AS87" s="429"/>
      <c r="AT87" s="429"/>
      <c r="AU87" s="429"/>
      <c r="AV87" s="429"/>
      <c r="AW87" s="715"/>
      <c r="AX87" s="716"/>
      <c r="AY87" s="716"/>
      <c r="AZ87" s="716"/>
      <c r="BA87" s="716"/>
      <c r="BB87" s="717"/>
      <c r="BC87" s="6"/>
      <c r="BD87" s="6"/>
      <c r="BE87" s="7"/>
      <c r="BI87" s="5"/>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7"/>
    </row>
    <row r="88" spans="3:91" x14ac:dyDescent="0.2">
      <c r="C88" s="5"/>
      <c r="D88" s="45"/>
      <c r="E88" s="365"/>
      <c r="F88" s="366"/>
      <c r="G88" s="366"/>
      <c r="H88" s="367"/>
      <c r="I88" s="365"/>
      <c r="J88" s="366"/>
      <c r="K88" s="366"/>
      <c r="L88" s="366"/>
      <c r="M88" s="367"/>
      <c r="N88" s="365"/>
      <c r="O88" s="366"/>
      <c r="P88" s="366"/>
      <c r="Q88" s="366"/>
      <c r="R88" s="366"/>
      <c r="S88" s="367"/>
      <c r="T88" s="6"/>
      <c r="U88" s="6"/>
      <c r="V88" s="6"/>
      <c r="W88" s="45"/>
      <c r="X88" s="365"/>
      <c r="Y88" s="366"/>
      <c r="Z88" s="367"/>
      <c r="AA88" s="365"/>
      <c r="AB88" s="366"/>
      <c r="AC88" s="366"/>
      <c r="AD88" s="366"/>
      <c r="AE88" s="366"/>
      <c r="AF88" s="366"/>
      <c r="AG88" s="366"/>
      <c r="AH88" s="366"/>
      <c r="AI88" s="367"/>
      <c r="AJ88" s="365"/>
      <c r="AK88" s="366"/>
      <c r="AL88" s="367"/>
      <c r="AM88" s="365"/>
      <c r="AN88" s="366"/>
      <c r="AO88" s="366"/>
      <c r="AP88" s="366"/>
      <c r="AQ88" s="367"/>
      <c r="AR88" s="429"/>
      <c r="AS88" s="429"/>
      <c r="AT88" s="429"/>
      <c r="AU88" s="429"/>
      <c r="AV88" s="429"/>
      <c r="AW88" s="715"/>
      <c r="AX88" s="716"/>
      <c r="AY88" s="716"/>
      <c r="AZ88" s="716"/>
      <c r="BA88" s="716"/>
      <c r="BB88" s="717"/>
      <c r="BC88" s="6"/>
      <c r="BD88" s="6"/>
      <c r="BE88" s="7"/>
      <c r="BI88" s="5"/>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7"/>
    </row>
    <row r="89" spans="3:91" x14ac:dyDescent="0.2">
      <c r="C89" s="5"/>
      <c r="D89" s="45"/>
      <c r="E89" s="365"/>
      <c r="F89" s="366"/>
      <c r="G89" s="366"/>
      <c r="H89" s="367"/>
      <c r="I89" s="365"/>
      <c r="J89" s="366"/>
      <c r="K89" s="366"/>
      <c r="L89" s="366"/>
      <c r="M89" s="367"/>
      <c r="N89" s="365"/>
      <c r="O89" s="366"/>
      <c r="P89" s="366"/>
      <c r="Q89" s="366"/>
      <c r="R89" s="366"/>
      <c r="S89" s="367"/>
      <c r="T89" s="6"/>
      <c r="U89" s="6"/>
      <c r="V89" s="6"/>
      <c r="W89" s="45"/>
      <c r="X89" s="365"/>
      <c r="Y89" s="366"/>
      <c r="Z89" s="367"/>
      <c r="AA89" s="365"/>
      <c r="AB89" s="366"/>
      <c r="AC89" s="366"/>
      <c r="AD89" s="366"/>
      <c r="AE89" s="366"/>
      <c r="AF89" s="366"/>
      <c r="AG89" s="366"/>
      <c r="AH89" s="366"/>
      <c r="AI89" s="367"/>
      <c r="AJ89" s="365"/>
      <c r="AK89" s="366"/>
      <c r="AL89" s="367"/>
      <c r="AM89" s="365"/>
      <c r="AN89" s="366"/>
      <c r="AO89" s="366"/>
      <c r="AP89" s="366"/>
      <c r="AQ89" s="367"/>
      <c r="AR89" s="429"/>
      <c r="AS89" s="429"/>
      <c r="AT89" s="429"/>
      <c r="AU89" s="429"/>
      <c r="AV89" s="429"/>
      <c r="AW89" s="715"/>
      <c r="AX89" s="716"/>
      <c r="AY89" s="716"/>
      <c r="AZ89" s="716"/>
      <c r="BA89" s="716"/>
      <c r="BB89" s="717"/>
      <c r="BC89" s="6"/>
      <c r="BD89" s="6"/>
      <c r="BE89" s="7"/>
      <c r="BI89" s="5"/>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7"/>
    </row>
    <row r="90" spans="3:91" ht="15.75" thickBot="1" x14ac:dyDescent="0.25">
      <c r="C90" s="21"/>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58"/>
      <c r="AG90" s="58"/>
      <c r="AH90" s="58"/>
      <c r="AI90" s="58"/>
      <c r="AJ90" s="58"/>
      <c r="AK90" s="58"/>
      <c r="AL90" s="63"/>
      <c r="AM90" s="58"/>
      <c r="AN90" s="58"/>
      <c r="AO90" s="58"/>
      <c r="AP90" s="58"/>
      <c r="AQ90" s="58"/>
      <c r="AR90" s="22"/>
      <c r="AS90" s="22"/>
      <c r="AT90" s="22"/>
      <c r="AU90" s="22"/>
      <c r="AV90" s="22"/>
      <c r="AW90" s="22"/>
      <c r="AX90" s="22"/>
      <c r="AY90" s="22"/>
      <c r="AZ90" s="22"/>
      <c r="BA90" s="22"/>
      <c r="BB90" s="22"/>
      <c r="BC90" s="22"/>
      <c r="BD90" s="22"/>
      <c r="BE90" s="23"/>
      <c r="BI90" s="21"/>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3"/>
    </row>
  </sheetData>
  <mergeCells count="417">
    <mergeCell ref="AM89:AQ89"/>
    <mergeCell ref="AR89:AV89"/>
    <mergeCell ref="AW89:BB89"/>
    <mergeCell ref="AZ74:BB74"/>
    <mergeCell ref="AM87:AQ87"/>
    <mergeCell ref="AR87:AV87"/>
    <mergeCell ref="AW87:BB87"/>
    <mergeCell ref="AM88:AQ88"/>
    <mergeCell ref="AR88:AV88"/>
    <mergeCell ref="AW88:BB88"/>
    <mergeCell ref="AM85:AQ85"/>
    <mergeCell ref="AR85:AV85"/>
    <mergeCell ref="AW85:BB85"/>
    <mergeCell ref="AM86:AQ86"/>
    <mergeCell ref="AR86:AV86"/>
    <mergeCell ref="AW86:BB86"/>
    <mergeCell ref="AM83:AQ83"/>
    <mergeCell ref="AR83:AV83"/>
    <mergeCell ref="AW83:BB83"/>
    <mergeCell ref="AM84:AQ84"/>
    <mergeCell ref="AR84:AV84"/>
    <mergeCell ref="AW84:BB84"/>
    <mergeCell ref="AM81:AQ81"/>
    <mergeCell ref="AR81:AV81"/>
    <mergeCell ref="AW81:BB81"/>
    <mergeCell ref="AM82:AQ82"/>
    <mergeCell ref="AR82:AV82"/>
    <mergeCell ref="AW82:BB82"/>
    <mergeCell ref="AM79:AQ79"/>
    <mergeCell ref="AR79:AV79"/>
    <mergeCell ref="AW79:BB79"/>
    <mergeCell ref="AM80:AQ80"/>
    <mergeCell ref="AR80:AV80"/>
    <mergeCell ref="AW80:BB80"/>
    <mergeCell ref="AM77:AQ77"/>
    <mergeCell ref="AR77:AV77"/>
    <mergeCell ref="AW77:BB77"/>
    <mergeCell ref="AM78:AQ78"/>
    <mergeCell ref="AR78:AV78"/>
    <mergeCell ref="AW78:BB78"/>
    <mergeCell ref="AR75:AV75"/>
    <mergeCell ref="AW75:BB75"/>
    <mergeCell ref="AM76:AQ76"/>
    <mergeCell ref="AR76:AV76"/>
    <mergeCell ref="AW76:BB76"/>
    <mergeCell ref="AM75:AQ75"/>
    <mergeCell ref="X88:Z88"/>
    <mergeCell ref="AA88:AI88"/>
    <mergeCell ref="AJ88:AL88"/>
    <mergeCell ref="X89:Z89"/>
    <mergeCell ref="AA89:AI89"/>
    <mergeCell ref="AJ89:AL89"/>
    <mergeCell ref="X86:Z86"/>
    <mergeCell ref="AA86:AI86"/>
    <mergeCell ref="AJ86:AL86"/>
    <mergeCell ref="X87:Z87"/>
    <mergeCell ref="AA87:AI87"/>
    <mergeCell ref="AJ87:AL87"/>
    <mergeCell ref="X84:Z84"/>
    <mergeCell ref="AA84:AI84"/>
    <mergeCell ref="AJ84:AL84"/>
    <mergeCell ref="X85:Z85"/>
    <mergeCell ref="AA85:AI85"/>
    <mergeCell ref="AJ85:AL85"/>
    <mergeCell ref="X82:Z82"/>
    <mergeCell ref="AA82:AI82"/>
    <mergeCell ref="AJ82:AL82"/>
    <mergeCell ref="X83:Z83"/>
    <mergeCell ref="AA83:AI83"/>
    <mergeCell ref="AJ83:AL83"/>
    <mergeCell ref="X80:Z80"/>
    <mergeCell ref="AA80:AI80"/>
    <mergeCell ref="AJ80:AL80"/>
    <mergeCell ref="X81:Z81"/>
    <mergeCell ref="AA81:AI81"/>
    <mergeCell ref="AJ81:AL81"/>
    <mergeCell ref="X78:Z78"/>
    <mergeCell ref="AA78:AI78"/>
    <mergeCell ref="AJ78:AL78"/>
    <mergeCell ref="X79:Z79"/>
    <mergeCell ref="AA79:AI79"/>
    <mergeCell ref="AJ79:AL79"/>
    <mergeCell ref="X76:Z76"/>
    <mergeCell ref="AA76:AI76"/>
    <mergeCell ref="AJ76:AL76"/>
    <mergeCell ref="X77:Z77"/>
    <mergeCell ref="AA77:AI77"/>
    <mergeCell ref="AJ77:AL77"/>
    <mergeCell ref="X75:Z75"/>
    <mergeCell ref="AA75:AI75"/>
    <mergeCell ref="AJ75:AL75"/>
    <mergeCell ref="W71:AU72"/>
    <mergeCell ref="AK62:AT62"/>
    <mergeCell ref="AK68:AT68"/>
    <mergeCell ref="AY62:BB63"/>
    <mergeCell ref="AY66:BB67"/>
    <mergeCell ref="AY70:BB71"/>
    <mergeCell ref="I88:M88"/>
    <mergeCell ref="N88:S88"/>
    <mergeCell ref="I89:M89"/>
    <mergeCell ref="N89:S89"/>
    <mergeCell ref="W62:AG62"/>
    <mergeCell ref="W65:AF65"/>
    <mergeCell ref="AK65:AT65"/>
    <mergeCell ref="W68:AF68"/>
    <mergeCell ref="I84:M84"/>
    <mergeCell ref="N84:S84"/>
    <mergeCell ref="I85:M85"/>
    <mergeCell ref="N85:S85"/>
    <mergeCell ref="I86:M86"/>
    <mergeCell ref="N86:S86"/>
    <mergeCell ref="I80:M80"/>
    <mergeCell ref="N80:S80"/>
    <mergeCell ref="I81:M81"/>
    <mergeCell ref="N81:S81"/>
    <mergeCell ref="I82:M82"/>
    <mergeCell ref="N82:S82"/>
    <mergeCell ref="I76:M76"/>
    <mergeCell ref="N76:S76"/>
    <mergeCell ref="I77:M77"/>
    <mergeCell ref="N77:S77"/>
    <mergeCell ref="I78:M78"/>
    <mergeCell ref="N78:S78"/>
    <mergeCell ref="I72:M72"/>
    <mergeCell ref="N72:S72"/>
    <mergeCell ref="I73:M73"/>
    <mergeCell ref="N73:S73"/>
    <mergeCell ref="I74:M74"/>
    <mergeCell ref="N74:S74"/>
    <mergeCell ref="I69:M69"/>
    <mergeCell ref="N69:S69"/>
    <mergeCell ref="I70:M70"/>
    <mergeCell ref="N70:S70"/>
    <mergeCell ref="I71:M71"/>
    <mergeCell ref="N71:S71"/>
    <mergeCell ref="I66:M66"/>
    <mergeCell ref="N66:S66"/>
    <mergeCell ref="I67:M67"/>
    <mergeCell ref="N67:S67"/>
    <mergeCell ref="I68:M68"/>
    <mergeCell ref="N68:S68"/>
    <mergeCell ref="I62:M62"/>
    <mergeCell ref="N62:S62"/>
    <mergeCell ref="I63:M63"/>
    <mergeCell ref="N63:S63"/>
    <mergeCell ref="I64:M64"/>
    <mergeCell ref="N64:S64"/>
    <mergeCell ref="I65:M65"/>
    <mergeCell ref="E89:H89"/>
    <mergeCell ref="E88:H88"/>
    <mergeCell ref="E87:H87"/>
    <mergeCell ref="I87:M87"/>
    <mergeCell ref="N87:S87"/>
    <mergeCell ref="E86:H86"/>
    <mergeCell ref="E85:H85"/>
    <mergeCell ref="E84:H84"/>
    <mergeCell ref="E83:H83"/>
    <mergeCell ref="I83:M83"/>
    <mergeCell ref="N83:S83"/>
    <mergeCell ref="E82:H82"/>
    <mergeCell ref="E81:H81"/>
    <mergeCell ref="E80:H80"/>
    <mergeCell ref="E79:H79"/>
    <mergeCell ref="I79:M79"/>
    <mergeCell ref="N79:S79"/>
    <mergeCell ref="E78:H78"/>
    <mergeCell ref="E77:H77"/>
    <mergeCell ref="E76:H76"/>
    <mergeCell ref="E75:H75"/>
    <mergeCell ref="I75:M75"/>
    <mergeCell ref="N75:S75"/>
    <mergeCell ref="E74:H74"/>
    <mergeCell ref="E72:H72"/>
    <mergeCell ref="E70:H70"/>
    <mergeCell ref="E68:H68"/>
    <mergeCell ref="E65:H65"/>
    <mergeCell ref="E64:H64"/>
    <mergeCell ref="E62:H62"/>
    <mergeCell ref="AB50:AE50"/>
    <mergeCell ref="AB51:AE51"/>
    <mergeCell ref="AB52:AE52"/>
    <mergeCell ref="AT22:AW22"/>
    <mergeCell ref="AR25:BC25"/>
    <mergeCell ref="D59:R59"/>
    <mergeCell ref="Z58:AR59"/>
    <mergeCell ref="AB44:AE44"/>
    <mergeCell ref="AB45:AE45"/>
    <mergeCell ref="AB46:AE46"/>
    <mergeCell ref="AB47:AE47"/>
    <mergeCell ref="AB48:AE48"/>
    <mergeCell ref="AB49:AE49"/>
    <mergeCell ref="AB38:AE38"/>
    <mergeCell ref="AB39:AE39"/>
    <mergeCell ref="AB40:AE40"/>
    <mergeCell ref="AB41:AE41"/>
    <mergeCell ref="AB42:AE42"/>
    <mergeCell ref="AB43:AE43"/>
    <mergeCell ref="AB32:AE32"/>
    <mergeCell ref="AB33:AE33"/>
    <mergeCell ref="AB34:AE34"/>
    <mergeCell ref="AB35:AE35"/>
    <mergeCell ref="AB36:AE36"/>
    <mergeCell ref="AB37:AE37"/>
    <mergeCell ref="AZ22:BC22"/>
    <mergeCell ref="AB25:AE25"/>
    <mergeCell ref="AB26:AE26"/>
    <mergeCell ref="AB27:AE27"/>
    <mergeCell ref="AB28:AE28"/>
    <mergeCell ref="AB29:AE29"/>
    <mergeCell ref="AB30:AE30"/>
    <mergeCell ref="AB31:AE31"/>
    <mergeCell ref="BA24:BC24"/>
    <mergeCell ref="AF35:AI35"/>
    <mergeCell ref="AJ35:AM35"/>
    <mergeCell ref="AN35:AQ35"/>
    <mergeCell ref="AF36:AI36"/>
    <mergeCell ref="AJ36:AM36"/>
    <mergeCell ref="AN36:AQ36"/>
    <mergeCell ref="AF33:AI33"/>
    <mergeCell ref="AJ33:AM33"/>
    <mergeCell ref="AN33:AQ33"/>
    <mergeCell ref="AF34:AI34"/>
    <mergeCell ref="AF51:AI51"/>
    <mergeCell ref="AJ51:AM51"/>
    <mergeCell ref="AN51:AQ51"/>
    <mergeCell ref="AF52:AI52"/>
    <mergeCell ref="AJ52:AM52"/>
    <mergeCell ref="AN52:AQ52"/>
    <mergeCell ref="AF49:AI49"/>
    <mergeCell ref="AJ49:AM49"/>
    <mergeCell ref="AN49:AQ49"/>
    <mergeCell ref="AF50:AI50"/>
    <mergeCell ref="AJ50:AM50"/>
    <mergeCell ref="AN50:AQ50"/>
    <mergeCell ref="AF47:AI47"/>
    <mergeCell ref="AJ47:AM47"/>
    <mergeCell ref="AN47:AQ47"/>
    <mergeCell ref="AF48:AI48"/>
    <mergeCell ref="AJ48:AM48"/>
    <mergeCell ref="AN48:AQ48"/>
    <mergeCell ref="AF45:AI45"/>
    <mergeCell ref="AJ45:AM45"/>
    <mergeCell ref="AN45:AQ45"/>
    <mergeCell ref="AF46:AI46"/>
    <mergeCell ref="AJ46:AM46"/>
    <mergeCell ref="AN46:AQ46"/>
    <mergeCell ref="AF43:AI43"/>
    <mergeCell ref="AJ43:AM43"/>
    <mergeCell ref="AN43:AQ43"/>
    <mergeCell ref="AF44:AI44"/>
    <mergeCell ref="AJ44:AM44"/>
    <mergeCell ref="AN44:AQ44"/>
    <mergeCell ref="AF41:AI41"/>
    <mergeCell ref="AJ41:AM41"/>
    <mergeCell ref="AN41:AQ41"/>
    <mergeCell ref="AF42:AI42"/>
    <mergeCell ref="AJ42:AM42"/>
    <mergeCell ref="AN42:AQ42"/>
    <mergeCell ref="AF39:AI39"/>
    <mergeCell ref="AJ39:AM39"/>
    <mergeCell ref="AN39:AQ39"/>
    <mergeCell ref="AF40:AI40"/>
    <mergeCell ref="AJ40:AM40"/>
    <mergeCell ref="AN40:AQ40"/>
    <mergeCell ref="AF37:AI37"/>
    <mergeCell ref="AJ37:AM37"/>
    <mergeCell ref="AN37:AQ37"/>
    <mergeCell ref="AF38:AI38"/>
    <mergeCell ref="AJ38:AM38"/>
    <mergeCell ref="AN38:AQ38"/>
    <mergeCell ref="AJ34:AM34"/>
    <mergeCell ref="AN34:AQ34"/>
    <mergeCell ref="AF31:AI31"/>
    <mergeCell ref="AJ31:AM31"/>
    <mergeCell ref="AN31:AQ31"/>
    <mergeCell ref="AF32:AI32"/>
    <mergeCell ref="AJ32:AM32"/>
    <mergeCell ref="AN32:AQ32"/>
    <mergeCell ref="AF29:AI29"/>
    <mergeCell ref="AJ29:AM29"/>
    <mergeCell ref="AN29:AQ29"/>
    <mergeCell ref="AF30:AI30"/>
    <mergeCell ref="AJ30:AM30"/>
    <mergeCell ref="AN30:AQ30"/>
    <mergeCell ref="AN26:AQ26"/>
    <mergeCell ref="AF27:AI27"/>
    <mergeCell ref="AJ27:AM27"/>
    <mergeCell ref="AN27:AQ27"/>
    <mergeCell ref="AF28:AI28"/>
    <mergeCell ref="AJ28:AM28"/>
    <mergeCell ref="AN28:AQ28"/>
    <mergeCell ref="E49:H49"/>
    <mergeCell ref="E50:H50"/>
    <mergeCell ref="E35:H35"/>
    <mergeCell ref="E36:H36"/>
    <mergeCell ref="I44:S44"/>
    <mergeCell ref="T44:W44"/>
    <mergeCell ref="X44:AA44"/>
    <mergeCell ref="I41:S41"/>
    <mergeCell ref="T41:W41"/>
    <mergeCell ref="X41:AA41"/>
    <mergeCell ref="I42:S42"/>
    <mergeCell ref="T42:W42"/>
    <mergeCell ref="X42:AA42"/>
    <mergeCell ref="I39:S39"/>
    <mergeCell ref="T39:W39"/>
    <mergeCell ref="X39:AA39"/>
    <mergeCell ref="I40:S40"/>
    <mergeCell ref="E51:H51"/>
    <mergeCell ref="E52:H52"/>
    <mergeCell ref="X22:AK22"/>
    <mergeCell ref="AF25:AI25"/>
    <mergeCell ref="AN25:AQ25"/>
    <mergeCell ref="AJ25:AM25"/>
    <mergeCell ref="AF26:AI26"/>
    <mergeCell ref="AJ26:AM26"/>
    <mergeCell ref="E43:H43"/>
    <mergeCell ref="E44:H44"/>
    <mergeCell ref="E45:H45"/>
    <mergeCell ref="E46:H46"/>
    <mergeCell ref="E47:H47"/>
    <mergeCell ref="E48:H48"/>
    <mergeCell ref="E37:H37"/>
    <mergeCell ref="E38:H38"/>
    <mergeCell ref="E39:H39"/>
    <mergeCell ref="E40:H40"/>
    <mergeCell ref="E41:H41"/>
    <mergeCell ref="E42:H42"/>
    <mergeCell ref="E31:H31"/>
    <mergeCell ref="E32:H32"/>
    <mergeCell ref="E33:H33"/>
    <mergeCell ref="E34:H34"/>
    <mergeCell ref="E25:H25"/>
    <mergeCell ref="E26:H26"/>
    <mergeCell ref="E27:H27"/>
    <mergeCell ref="E28:H28"/>
    <mergeCell ref="E29:H29"/>
    <mergeCell ref="E30:H30"/>
    <mergeCell ref="I51:S51"/>
    <mergeCell ref="T51:W51"/>
    <mergeCell ref="X51:AA51"/>
    <mergeCell ref="I47:S47"/>
    <mergeCell ref="T47:W47"/>
    <mergeCell ref="X47:AA47"/>
    <mergeCell ref="I48:S48"/>
    <mergeCell ref="T48:W48"/>
    <mergeCell ref="X48:AA48"/>
    <mergeCell ref="I45:S45"/>
    <mergeCell ref="T45:W45"/>
    <mergeCell ref="X45:AA45"/>
    <mergeCell ref="I46:S46"/>
    <mergeCell ref="T46:W46"/>
    <mergeCell ref="X46:AA46"/>
    <mergeCell ref="I43:S43"/>
    <mergeCell ref="T43:W43"/>
    <mergeCell ref="X43:AA43"/>
    <mergeCell ref="I52:S52"/>
    <mergeCell ref="T52:W52"/>
    <mergeCell ref="X52:AA52"/>
    <mergeCell ref="I49:S49"/>
    <mergeCell ref="T49:W49"/>
    <mergeCell ref="X49:AA49"/>
    <mergeCell ref="I50:S50"/>
    <mergeCell ref="T50:W50"/>
    <mergeCell ref="X50:AA50"/>
    <mergeCell ref="T40:W40"/>
    <mergeCell ref="X40:AA40"/>
    <mergeCell ref="I37:S37"/>
    <mergeCell ref="T37:W37"/>
    <mergeCell ref="X37:AA37"/>
    <mergeCell ref="I38:S38"/>
    <mergeCell ref="T38:W38"/>
    <mergeCell ref="X38:AA38"/>
    <mergeCell ref="I35:S35"/>
    <mergeCell ref="T35:W35"/>
    <mergeCell ref="X35:AA35"/>
    <mergeCell ref="I36:S36"/>
    <mergeCell ref="T36:W36"/>
    <mergeCell ref="X36:AA36"/>
    <mergeCell ref="T28:W28"/>
    <mergeCell ref="X28:AA28"/>
    <mergeCell ref="I33:S33"/>
    <mergeCell ref="T33:W33"/>
    <mergeCell ref="X33:AA33"/>
    <mergeCell ref="I34:S34"/>
    <mergeCell ref="T34:W34"/>
    <mergeCell ref="X34:AA34"/>
    <mergeCell ref="I31:S31"/>
    <mergeCell ref="T31:W31"/>
    <mergeCell ref="X31:AA31"/>
    <mergeCell ref="I32:S32"/>
    <mergeCell ref="T32:W32"/>
    <mergeCell ref="X32:AA32"/>
    <mergeCell ref="D22:R22"/>
    <mergeCell ref="T25:W25"/>
    <mergeCell ref="I25:S25"/>
    <mergeCell ref="X25:AA25"/>
    <mergeCell ref="I26:S26"/>
    <mergeCell ref="T26:W26"/>
    <mergeCell ref="E73:H73"/>
    <mergeCell ref="E71:H71"/>
    <mergeCell ref="E69:H69"/>
    <mergeCell ref="E67:H67"/>
    <mergeCell ref="E66:H66"/>
    <mergeCell ref="N65:S65"/>
    <mergeCell ref="E63:H63"/>
    <mergeCell ref="I29:S29"/>
    <mergeCell ref="T29:W29"/>
    <mergeCell ref="X29:AA29"/>
    <mergeCell ref="I30:S30"/>
    <mergeCell ref="T30:W30"/>
    <mergeCell ref="X30:AA30"/>
    <mergeCell ref="X26:AA26"/>
    <mergeCell ref="I27:S27"/>
    <mergeCell ref="T27:W27"/>
    <mergeCell ref="X27:AA27"/>
    <mergeCell ref="I28:S28"/>
  </mergeCells>
  <phoneticPr fontId="10" type="noConversion"/>
  <dataValidations count="1">
    <dataValidation type="list" allowBlank="1" showInputMessage="1" showErrorMessage="1" sqref="I43:S43" xr:uid="{B6BC6942-EF65-4AEC-9040-917F09FCF6EC}">
      <formula1>$E$26:$E$42</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81A4-DF44-49B9-8BDF-2B70D74D4AC3}">
  <sheetPr codeName="Sheet3">
    <tabColor rgb="FFFF0000"/>
  </sheetPr>
  <dimension ref="D5:CE79"/>
  <sheetViews>
    <sheetView topLeftCell="A7" zoomScale="85" zoomScaleNormal="85" workbookViewId="0">
      <selection activeCell="AJ23" sqref="AJ23"/>
    </sheetView>
  </sheetViews>
  <sheetFormatPr defaultColWidth="2.875" defaultRowHeight="14.25" x14ac:dyDescent="0.2"/>
  <cols>
    <col min="1" max="20" width="2.875" style="128"/>
    <col min="21" max="21" width="2.875" style="129"/>
    <col min="22" max="16384" width="2.875" style="128"/>
  </cols>
  <sheetData>
    <row r="5" spans="4:82" ht="15.75" thickBot="1" x14ac:dyDescent="0.25">
      <c r="D5" s="99" t="s">
        <v>385</v>
      </c>
    </row>
    <row r="6" spans="4:82" x14ac:dyDescent="0.2">
      <c r="D6" s="130"/>
      <c r="E6" s="131"/>
      <c r="F6" s="131"/>
      <c r="G6" s="131"/>
      <c r="H6" s="131"/>
      <c r="I6" s="131"/>
      <c r="J6" s="131"/>
      <c r="K6" s="131"/>
      <c r="L6" s="131"/>
      <c r="M6" s="131"/>
      <c r="N6" s="131"/>
      <c r="O6" s="131"/>
      <c r="P6" s="131"/>
      <c r="Q6" s="131"/>
      <c r="R6" s="131"/>
      <c r="S6" s="131"/>
      <c r="T6" s="131"/>
      <c r="U6" s="132"/>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3"/>
    </row>
    <row r="7" spans="4:82" x14ac:dyDescent="0.2">
      <c r="D7" s="134"/>
      <c r="E7" s="135"/>
      <c r="F7" s="135"/>
      <c r="G7" s="135"/>
      <c r="H7" s="135"/>
      <c r="I7" s="135"/>
      <c r="J7" s="135"/>
      <c r="K7" s="135"/>
      <c r="L7" s="135"/>
      <c r="M7" s="135"/>
      <c r="N7" s="135"/>
      <c r="O7" s="135"/>
      <c r="P7" s="135"/>
      <c r="Q7" s="135"/>
      <c r="R7" s="135"/>
      <c r="S7" s="135"/>
      <c r="T7" s="135"/>
      <c r="U7" s="136"/>
      <c r="V7" s="135"/>
      <c r="W7" s="135"/>
      <c r="X7" s="135"/>
      <c r="Y7" s="135"/>
      <c r="Z7" s="135"/>
      <c r="AA7" s="135"/>
      <c r="AB7" s="135"/>
      <c r="AC7" s="135"/>
      <c r="AD7" s="135"/>
      <c r="AE7" s="135"/>
      <c r="AF7" s="135"/>
      <c r="AG7" s="135"/>
      <c r="AH7" s="135"/>
      <c r="AI7" s="725" t="s">
        <v>385</v>
      </c>
      <c r="AJ7" s="725"/>
      <c r="AK7" s="725"/>
      <c r="AL7" s="725"/>
      <c r="AM7" s="725"/>
      <c r="AN7" s="725"/>
      <c r="AO7" s="725"/>
      <c r="AP7" s="725"/>
      <c r="AQ7" s="725"/>
      <c r="AR7" s="725"/>
      <c r="AS7" s="725"/>
      <c r="AT7" s="725"/>
      <c r="AU7" s="725"/>
      <c r="AV7" s="725"/>
      <c r="AW7" s="725"/>
      <c r="AX7" s="725"/>
      <c r="AY7" s="725"/>
      <c r="AZ7" s="725"/>
      <c r="BA7" s="725"/>
      <c r="BB7" s="725"/>
      <c r="BC7" s="725"/>
      <c r="BD7" s="725"/>
      <c r="BE7" s="725"/>
      <c r="BF7" s="725"/>
      <c r="BG7" s="725"/>
      <c r="BH7" s="725"/>
      <c r="BI7" s="725"/>
      <c r="BJ7" s="725"/>
      <c r="BK7" s="725"/>
      <c r="BL7" s="725"/>
      <c r="BM7" s="725"/>
      <c r="BN7" s="135"/>
      <c r="BO7" s="137"/>
      <c r="BY7" s="128" t="s">
        <v>425</v>
      </c>
    </row>
    <row r="8" spans="4:82" ht="15" x14ac:dyDescent="0.2">
      <c r="D8" s="134"/>
      <c r="E8" s="135"/>
      <c r="F8" s="135" t="s">
        <v>315</v>
      </c>
      <c r="G8" s="135"/>
      <c r="H8" s="135"/>
      <c r="I8" s="135"/>
      <c r="J8" s="135"/>
      <c r="K8" s="581"/>
      <c r="L8" s="581"/>
      <c r="M8" s="581"/>
      <c r="N8" s="581"/>
      <c r="O8" s="581"/>
      <c r="P8" s="581"/>
      <c r="Q8" s="581"/>
      <c r="R8" s="581"/>
      <c r="S8" s="581"/>
      <c r="T8" s="581"/>
      <c r="U8" s="103" t="s">
        <v>34</v>
      </c>
      <c r="V8" s="135"/>
      <c r="W8" s="135"/>
      <c r="X8" s="135"/>
      <c r="Y8" s="135"/>
      <c r="Z8" s="135"/>
      <c r="AA8" s="135"/>
      <c r="AB8" s="135"/>
      <c r="AC8" s="135"/>
      <c r="AD8" s="135"/>
      <c r="AE8" s="135"/>
      <c r="AF8" s="135"/>
      <c r="AG8" s="135"/>
      <c r="AH8" s="135"/>
      <c r="AI8" s="725"/>
      <c r="AJ8" s="725"/>
      <c r="AK8" s="725"/>
      <c r="AL8" s="725"/>
      <c r="AM8" s="725"/>
      <c r="AN8" s="725"/>
      <c r="AO8" s="725"/>
      <c r="AP8" s="725"/>
      <c r="AQ8" s="725"/>
      <c r="AR8" s="725"/>
      <c r="AS8" s="725"/>
      <c r="AT8" s="725"/>
      <c r="AU8" s="725"/>
      <c r="AV8" s="725"/>
      <c r="AW8" s="725"/>
      <c r="AX8" s="725"/>
      <c r="AY8" s="725"/>
      <c r="AZ8" s="725"/>
      <c r="BA8" s="725"/>
      <c r="BB8" s="725"/>
      <c r="BC8" s="725"/>
      <c r="BD8" s="725"/>
      <c r="BE8" s="725"/>
      <c r="BF8" s="725"/>
      <c r="BG8" s="725"/>
      <c r="BH8" s="725"/>
      <c r="BI8" s="725"/>
      <c r="BJ8" s="725"/>
      <c r="BK8" s="725"/>
      <c r="BL8" s="725"/>
      <c r="BM8" s="725"/>
      <c r="BN8" s="135"/>
      <c r="BO8" s="137"/>
      <c r="BY8" s="128" t="s">
        <v>426</v>
      </c>
    </row>
    <row r="9" spans="4:82" ht="15" x14ac:dyDescent="0.2">
      <c r="D9" s="134"/>
      <c r="E9" s="135"/>
      <c r="F9" s="135"/>
      <c r="G9" s="135"/>
      <c r="H9" s="135"/>
      <c r="I9" s="135"/>
      <c r="J9" s="135"/>
      <c r="K9" s="135"/>
      <c r="L9" s="135"/>
      <c r="M9" s="135"/>
      <c r="N9" s="135"/>
      <c r="O9" s="135"/>
      <c r="P9" s="135"/>
      <c r="Q9" s="135"/>
      <c r="R9" s="135"/>
      <c r="S9" s="135"/>
      <c r="T9" s="135"/>
      <c r="U9" s="136"/>
      <c r="V9" s="135"/>
      <c r="W9" s="135"/>
      <c r="X9" s="135"/>
      <c r="Y9" s="135"/>
      <c r="Z9" s="135"/>
      <c r="AA9" s="135"/>
      <c r="AB9" s="135"/>
      <c r="AC9" s="135" t="s">
        <v>387</v>
      </c>
      <c r="AD9" s="135"/>
      <c r="AE9" s="135"/>
      <c r="AF9" s="135"/>
      <c r="AG9" s="135"/>
      <c r="AH9" s="135"/>
      <c r="AI9" s="611"/>
      <c r="AJ9" s="609"/>
      <c r="AK9" s="609"/>
      <c r="AL9" s="609"/>
      <c r="AM9" s="609"/>
      <c r="AN9" s="609"/>
      <c r="AO9" s="609"/>
      <c r="AP9" s="609"/>
      <c r="AQ9" s="609"/>
      <c r="AR9" s="610"/>
      <c r="AS9" s="103" t="s">
        <v>34</v>
      </c>
      <c r="AT9" s="135"/>
      <c r="AU9" s="135"/>
      <c r="AV9" s="135"/>
      <c r="AW9" s="135" t="s">
        <v>389</v>
      </c>
      <c r="AX9" s="135"/>
      <c r="AY9" s="135"/>
      <c r="AZ9" s="135"/>
      <c r="BA9" s="135"/>
      <c r="BB9" s="135"/>
      <c r="BC9" s="611" t="s">
        <v>23</v>
      </c>
      <c r="BD9" s="609"/>
      <c r="BE9" s="609"/>
      <c r="BF9" s="609"/>
      <c r="BG9" s="609"/>
      <c r="BH9" s="609"/>
      <c r="BI9" s="609"/>
      <c r="BJ9" s="609"/>
      <c r="BK9" s="609"/>
      <c r="BL9" s="610"/>
      <c r="BM9" s="103" t="s">
        <v>34</v>
      </c>
      <c r="BN9" s="143" t="s">
        <v>388</v>
      </c>
      <c r="BO9" s="137"/>
      <c r="BZ9" s="128" t="s">
        <v>406</v>
      </c>
    </row>
    <row r="10" spans="4:82" ht="15" x14ac:dyDescent="0.2">
      <c r="D10" s="134"/>
      <c r="E10" s="135"/>
      <c r="F10" s="135"/>
      <c r="G10" s="135"/>
      <c r="H10" s="135"/>
      <c r="I10" s="135"/>
      <c r="J10" s="135"/>
      <c r="K10" s="135"/>
      <c r="L10" s="135"/>
      <c r="M10" s="135"/>
      <c r="N10" s="135"/>
      <c r="O10" s="135"/>
      <c r="P10" s="135"/>
      <c r="Q10" s="135"/>
      <c r="R10" s="135"/>
      <c r="S10" s="135"/>
      <c r="T10" s="135"/>
      <c r="U10" s="136"/>
      <c r="V10" s="135"/>
      <c r="W10" s="135"/>
      <c r="X10" s="135"/>
      <c r="Y10" s="135"/>
      <c r="Z10" s="135"/>
      <c r="AA10" s="135"/>
      <c r="AB10" s="135"/>
      <c r="AC10" s="135"/>
      <c r="AD10" s="135"/>
      <c r="AE10" s="135"/>
      <c r="AF10" s="135"/>
      <c r="AG10" s="135"/>
      <c r="AH10" s="135"/>
      <c r="AI10" s="162"/>
      <c r="AJ10" s="162"/>
      <c r="AK10" s="162"/>
      <c r="AL10" s="162"/>
      <c r="AM10" s="162"/>
      <c r="AN10" s="162"/>
      <c r="AO10" s="162"/>
      <c r="AP10" s="162"/>
      <c r="AQ10" s="162"/>
      <c r="AR10" s="162"/>
      <c r="AS10" s="163"/>
      <c r="AT10" s="135"/>
      <c r="AU10" s="135"/>
      <c r="AV10" s="135"/>
      <c r="AW10" s="135"/>
      <c r="AX10" s="135"/>
      <c r="AY10" s="135"/>
      <c r="AZ10" s="135"/>
      <c r="BA10" s="135"/>
      <c r="BB10" s="135"/>
      <c r="BC10" s="162"/>
      <c r="BD10" s="162"/>
      <c r="BE10" s="162"/>
      <c r="BF10" s="162"/>
      <c r="BG10" s="162"/>
      <c r="BH10" s="162"/>
      <c r="BI10" s="162"/>
      <c r="BJ10" s="162"/>
      <c r="BK10" s="162"/>
      <c r="BL10" s="162"/>
      <c r="BM10" s="163"/>
      <c r="BN10" s="164"/>
      <c r="BO10" s="137"/>
    </row>
    <row r="11" spans="4:82" ht="15" x14ac:dyDescent="0.2">
      <c r="D11" s="134"/>
      <c r="E11" s="135"/>
      <c r="F11" s="135"/>
      <c r="G11" s="135"/>
      <c r="H11" s="135"/>
      <c r="I11" s="135"/>
      <c r="J11" s="135"/>
      <c r="K11" s="135"/>
      <c r="L11" s="135"/>
      <c r="M11" s="135"/>
      <c r="N11" s="135"/>
      <c r="O11" s="135"/>
      <c r="P11" s="135"/>
      <c r="Q11" s="135"/>
      <c r="R11" s="135"/>
      <c r="S11" s="135"/>
      <c r="T11" s="135"/>
      <c r="U11" s="136"/>
      <c r="V11" s="135"/>
      <c r="W11" s="135"/>
      <c r="X11" s="135"/>
      <c r="Y11" s="135"/>
      <c r="Z11" s="135"/>
      <c r="AA11" s="135"/>
      <c r="AB11" s="135"/>
      <c r="AC11" s="135" t="s">
        <v>63</v>
      </c>
      <c r="AD11" s="135"/>
      <c r="AE11" s="135"/>
      <c r="AF11" s="135"/>
      <c r="AG11" s="135"/>
      <c r="AH11" s="135"/>
      <c r="AI11" s="611"/>
      <c r="AJ11" s="609"/>
      <c r="AK11" s="609"/>
      <c r="AL11" s="609"/>
      <c r="AM11" s="609"/>
      <c r="AN11" s="609"/>
      <c r="AO11" s="609"/>
      <c r="AP11" s="609"/>
      <c r="AQ11" s="609"/>
      <c r="AR11" s="610"/>
      <c r="AS11" s="103" t="s">
        <v>34</v>
      </c>
      <c r="AT11" s="135"/>
      <c r="AU11" s="135"/>
      <c r="AV11" s="135"/>
      <c r="AW11" s="135" t="s">
        <v>448</v>
      </c>
      <c r="AX11" s="135"/>
      <c r="AY11" s="135"/>
      <c r="AZ11" s="135"/>
      <c r="BA11" s="135"/>
      <c r="BB11" s="135"/>
      <c r="BC11" s="611" t="s">
        <v>446</v>
      </c>
      <c r="BD11" s="609"/>
      <c r="BE11" s="609"/>
      <c r="BF11" s="609"/>
      <c r="BG11" s="609"/>
      <c r="BH11" s="609"/>
      <c r="BI11" s="609"/>
      <c r="BJ11" s="609"/>
      <c r="BK11" s="609"/>
      <c r="BL11" s="609"/>
      <c r="BM11" s="610"/>
      <c r="BN11" s="164"/>
      <c r="BO11" s="137"/>
    </row>
    <row r="12" spans="4:82" ht="15" x14ac:dyDescent="0.2">
      <c r="D12" s="134"/>
      <c r="E12" s="135"/>
      <c r="F12" s="135" t="s">
        <v>28</v>
      </c>
      <c r="G12" s="135"/>
      <c r="H12" s="135"/>
      <c r="I12" s="135"/>
      <c r="J12" s="135"/>
      <c r="K12" s="611"/>
      <c r="L12" s="609"/>
      <c r="M12" s="609"/>
      <c r="N12" s="609"/>
      <c r="O12" s="609"/>
      <c r="P12" s="609"/>
      <c r="Q12" s="609"/>
      <c r="R12" s="609"/>
      <c r="S12" s="609"/>
      <c r="T12" s="610"/>
      <c r="U12" s="103" t="s">
        <v>34</v>
      </c>
      <c r="V12" s="135"/>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5"/>
      <c r="BD12" s="135"/>
      <c r="BE12" s="135"/>
      <c r="BF12" s="135"/>
      <c r="BG12" s="135"/>
      <c r="BH12" s="135"/>
      <c r="BI12" s="135"/>
      <c r="BJ12" s="135"/>
      <c r="BK12" s="135"/>
      <c r="BL12" s="135"/>
      <c r="BM12" s="135"/>
      <c r="BN12" s="135"/>
      <c r="BO12" s="137"/>
      <c r="BZ12" s="128" t="s">
        <v>405</v>
      </c>
    </row>
    <row r="13" spans="4:82" x14ac:dyDescent="0.2">
      <c r="D13" s="134"/>
      <c r="E13" s="135"/>
      <c r="F13" s="135"/>
      <c r="G13" s="135"/>
      <c r="H13" s="135"/>
      <c r="I13" s="135"/>
      <c r="J13" s="135"/>
      <c r="K13" s="135"/>
      <c r="L13" s="135"/>
      <c r="M13" s="135"/>
      <c r="N13" s="135"/>
      <c r="O13" s="135"/>
      <c r="P13" s="135"/>
      <c r="Q13" s="135"/>
      <c r="R13" s="135"/>
      <c r="S13" s="135"/>
      <c r="T13" s="135"/>
      <c r="U13" s="136"/>
      <c r="V13" s="135"/>
      <c r="W13" s="135"/>
      <c r="X13" s="135"/>
      <c r="Y13" s="135"/>
      <c r="Z13" s="135"/>
      <c r="AA13" s="135"/>
      <c r="AB13" s="135"/>
      <c r="AC13" s="135" t="s">
        <v>439</v>
      </c>
      <c r="AD13" s="135"/>
      <c r="AE13" s="135"/>
      <c r="AF13" s="135"/>
      <c r="AG13" s="135"/>
      <c r="AH13" s="135"/>
      <c r="AI13" s="152"/>
      <c r="AJ13" s="153"/>
      <c r="AK13" s="153"/>
      <c r="AL13" s="153"/>
      <c r="AM13" s="153"/>
      <c r="AN13" s="153"/>
      <c r="AO13" s="153"/>
      <c r="AP13" s="153"/>
      <c r="AQ13" s="153"/>
      <c r="AR13" s="153"/>
      <c r="AS13" s="154"/>
      <c r="AT13" s="135"/>
      <c r="AU13" s="135"/>
      <c r="AV13" s="135"/>
      <c r="AW13" s="135"/>
      <c r="AX13" s="135"/>
      <c r="AY13" s="135"/>
      <c r="AZ13" s="135"/>
      <c r="BA13" s="135"/>
      <c r="BB13" s="135"/>
      <c r="BC13" s="135"/>
      <c r="BD13" s="135"/>
      <c r="BE13" s="135"/>
      <c r="BF13" s="135"/>
      <c r="BG13" s="135"/>
      <c r="BH13" s="135"/>
      <c r="BI13" s="135"/>
      <c r="BJ13" s="135"/>
      <c r="BK13" s="135"/>
      <c r="BL13" s="135"/>
      <c r="BM13" s="135"/>
      <c r="BN13" s="135"/>
      <c r="BO13" s="137"/>
      <c r="CD13" s="128" t="s">
        <v>407</v>
      </c>
    </row>
    <row r="14" spans="4:82" x14ac:dyDescent="0.2">
      <c r="D14" s="134"/>
      <c r="E14" s="135"/>
      <c r="F14" s="722" t="s">
        <v>386</v>
      </c>
      <c r="G14" s="724"/>
      <c r="H14" s="722" t="s">
        <v>387</v>
      </c>
      <c r="I14" s="723"/>
      <c r="J14" s="723"/>
      <c r="K14" s="723"/>
      <c r="L14" s="723"/>
      <c r="M14" s="723"/>
      <c r="N14" s="723"/>
      <c r="O14" s="723"/>
      <c r="P14" s="723"/>
      <c r="Q14" s="723"/>
      <c r="R14" s="723"/>
      <c r="S14" s="723"/>
      <c r="T14" s="723"/>
      <c r="U14" s="724"/>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5"/>
      <c r="BD14" s="135"/>
      <c r="BE14" s="135"/>
      <c r="BF14" s="135"/>
      <c r="BG14" s="135"/>
      <c r="BH14" s="135"/>
      <c r="BI14" s="135"/>
      <c r="BJ14" s="135"/>
      <c r="BK14" s="135"/>
      <c r="BL14" s="135"/>
      <c r="BM14" s="135"/>
      <c r="BN14" s="135"/>
      <c r="BO14" s="137"/>
      <c r="BZ14" s="128" t="s">
        <v>408</v>
      </c>
    </row>
    <row r="15" spans="4:82" x14ac:dyDescent="0.2">
      <c r="D15" s="134"/>
      <c r="E15" s="135"/>
      <c r="F15" s="611"/>
      <c r="G15" s="610"/>
      <c r="H15" s="611"/>
      <c r="I15" s="609"/>
      <c r="J15" s="609"/>
      <c r="K15" s="609"/>
      <c r="L15" s="609"/>
      <c r="M15" s="609"/>
      <c r="N15" s="609"/>
      <c r="O15" s="609"/>
      <c r="P15" s="609"/>
      <c r="Q15" s="609"/>
      <c r="R15" s="609"/>
      <c r="S15" s="609"/>
      <c r="T15" s="609"/>
      <c r="U15" s="610"/>
      <c r="V15" s="135"/>
      <c r="W15" s="135"/>
      <c r="X15" s="135"/>
      <c r="Y15" s="135"/>
      <c r="Z15" s="135"/>
      <c r="AA15" s="135"/>
      <c r="AB15" s="135"/>
      <c r="AC15" s="135" t="s">
        <v>440</v>
      </c>
      <c r="AD15" s="135"/>
      <c r="AE15" s="135"/>
      <c r="AF15" s="135"/>
      <c r="AG15" s="135"/>
      <c r="AH15" s="135"/>
      <c r="AI15" s="152"/>
      <c r="AJ15" s="153"/>
      <c r="AK15" s="153"/>
      <c r="AL15" s="153"/>
      <c r="AM15" s="153"/>
      <c r="AN15" s="153"/>
      <c r="AO15" s="153"/>
      <c r="AP15" s="153"/>
      <c r="AQ15" s="153"/>
      <c r="AR15" s="153"/>
      <c r="AS15" s="154"/>
      <c r="AT15" s="135"/>
      <c r="AU15" s="135"/>
      <c r="AV15" s="135"/>
      <c r="AW15" s="135" t="s">
        <v>441</v>
      </c>
      <c r="AX15" s="135"/>
      <c r="AY15" s="135"/>
      <c r="AZ15" s="135"/>
      <c r="BA15" s="135"/>
      <c r="BB15" s="135"/>
      <c r="BC15" s="152"/>
      <c r="BD15" s="153"/>
      <c r="BE15" s="153"/>
      <c r="BF15" s="153"/>
      <c r="BG15" s="153"/>
      <c r="BH15" s="153"/>
      <c r="BI15" s="153"/>
      <c r="BJ15" s="153"/>
      <c r="BK15" s="153"/>
      <c r="BL15" s="153"/>
      <c r="BM15" s="154"/>
      <c r="BN15" s="135"/>
      <c r="BO15" s="137"/>
    </row>
    <row r="16" spans="4:82" x14ac:dyDescent="0.2">
      <c r="D16" s="134"/>
      <c r="E16" s="135"/>
      <c r="F16" s="611"/>
      <c r="G16" s="610"/>
      <c r="H16" s="611"/>
      <c r="I16" s="609"/>
      <c r="J16" s="609"/>
      <c r="K16" s="609"/>
      <c r="L16" s="609"/>
      <c r="M16" s="609"/>
      <c r="N16" s="609"/>
      <c r="O16" s="609"/>
      <c r="P16" s="609"/>
      <c r="Q16" s="609"/>
      <c r="R16" s="609"/>
      <c r="S16" s="609"/>
      <c r="T16" s="609"/>
      <c r="U16" s="610"/>
      <c r="V16" s="135"/>
      <c r="W16" s="135"/>
      <c r="X16" s="135"/>
      <c r="Y16" s="135"/>
      <c r="Z16" s="135"/>
      <c r="AA16" s="135"/>
      <c r="AB16" s="135"/>
      <c r="AC16" s="135"/>
      <c r="AD16" s="135"/>
      <c r="AE16" s="135"/>
      <c r="AF16" s="135"/>
      <c r="AG16" s="135"/>
      <c r="AH16" s="135"/>
      <c r="AI16" s="135"/>
      <c r="AJ16" s="135"/>
      <c r="AK16" s="135"/>
      <c r="AL16" s="135"/>
      <c r="AM16" s="135"/>
      <c r="AN16" s="135"/>
      <c r="AO16" s="135"/>
      <c r="AP16" s="135"/>
      <c r="AQ16" s="135"/>
      <c r="AR16" s="135"/>
      <c r="AS16" s="135"/>
      <c r="AT16" s="135"/>
      <c r="AU16" s="135"/>
      <c r="AV16" s="135"/>
      <c r="AW16" s="135"/>
      <c r="AX16" s="135"/>
      <c r="AY16" s="135"/>
      <c r="AZ16" s="135"/>
      <c r="BA16" s="135"/>
      <c r="BB16" s="135"/>
      <c r="BC16" s="135"/>
      <c r="BD16" s="135"/>
      <c r="BE16" s="135"/>
      <c r="BF16" s="135"/>
      <c r="BG16" s="135"/>
      <c r="BH16" s="135"/>
      <c r="BI16" s="135"/>
      <c r="BJ16" s="135"/>
      <c r="BK16" s="135"/>
      <c r="BL16" s="135"/>
      <c r="BM16" s="135"/>
      <c r="BN16" s="135"/>
      <c r="BO16" s="137"/>
      <c r="BY16" s="128" t="s">
        <v>427</v>
      </c>
    </row>
    <row r="17" spans="4:83" x14ac:dyDescent="0.2">
      <c r="D17" s="134"/>
      <c r="E17" s="135"/>
      <c r="F17" s="611"/>
      <c r="G17" s="610"/>
      <c r="H17" s="611"/>
      <c r="I17" s="609"/>
      <c r="J17" s="609"/>
      <c r="K17" s="609"/>
      <c r="L17" s="609"/>
      <c r="M17" s="609"/>
      <c r="N17" s="609"/>
      <c r="O17" s="609"/>
      <c r="P17" s="609"/>
      <c r="Q17" s="609"/>
      <c r="R17" s="609"/>
      <c r="S17" s="609"/>
      <c r="T17" s="609"/>
      <c r="U17" s="610"/>
      <c r="V17" s="135"/>
      <c r="W17" s="135"/>
      <c r="X17" s="135"/>
      <c r="Y17" s="135"/>
      <c r="Z17" s="135"/>
      <c r="AA17" s="135"/>
      <c r="AB17" s="135"/>
      <c r="AC17" s="135" t="s">
        <v>442</v>
      </c>
      <c r="AD17" s="135"/>
      <c r="AE17" s="135"/>
      <c r="AF17" s="135"/>
      <c r="AG17" s="135"/>
      <c r="AH17" s="135"/>
      <c r="AI17" s="152"/>
      <c r="AJ17" s="153"/>
      <c r="AK17" s="153"/>
      <c r="AL17" s="153"/>
      <c r="AM17" s="153"/>
      <c r="AN17" s="153"/>
      <c r="AO17" s="153"/>
      <c r="AP17" s="153"/>
      <c r="AQ17" s="153"/>
      <c r="AR17" s="153"/>
      <c r="AS17" s="154"/>
      <c r="AT17" s="135"/>
      <c r="AU17" s="135"/>
      <c r="AV17" s="135"/>
      <c r="AW17" s="135"/>
      <c r="AX17" s="135"/>
      <c r="AY17" s="135"/>
      <c r="AZ17" s="135"/>
      <c r="BA17" s="135"/>
      <c r="BB17" s="135"/>
      <c r="BC17" s="135"/>
      <c r="BD17" s="135"/>
      <c r="BE17" s="135"/>
      <c r="BF17" s="135"/>
      <c r="BG17" s="135"/>
      <c r="BH17" s="135"/>
      <c r="BI17" s="135"/>
      <c r="BJ17" s="135"/>
      <c r="BK17" s="135"/>
      <c r="BL17" s="135"/>
      <c r="BM17" s="135"/>
      <c r="BN17" s="135"/>
      <c r="BO17" s="137"/>
      <c r="BZ17" s="128" t="s">
        <v>409</v>
      </c>
    </row>
    <row r="18" spans="4:83" x14ac:dyDescent="0.2">
      <c r="D18" s="134"/>
      <c r="E18" s="135"/>
      <c r="F18" s="611"/>
      <c r="G18" s="610"/>
      <c r="H18" s="611"/>
      <c r="I18" s="609"/>
      <c r="J18" s="609"/>
      <c r="K18" s="609"/>
      <c r="L18" s="609"/>
      <c r="M18" s="609"/>
      <c r="N18" s="609"/>
      <c r="O18" s="609"/>
      <c r="P18" s="609"/>
      <c r="Q18" s="609"/>
      <c r="R18" s="609"/>
      <c r="S18" s="609"/>
      <c r="T18" s="609"/>
      <c r="U18" s="610"/>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c r="AW18" s="135"/>
      <c r="AX18" s="135"/>
      <c r="AY18" s="135"/>
      <c r="AZ18" s="135"/>
      <c r="BA18" s="135"/>
      <c r="BB18" s="135"/>
      <c r="BC18" s="135"/>
      <c r="BD18" s="135"/>
      <c r="BE18" s="135"/>
      <c r="BF18" s="135"/>
      <c r="BG18" s="135"/>
      <c r="BH18" s="135"/>
      <c r="BI18" s="135"/>
      <c r="BJ18" s="135"/>
      <c r="BK18" s="135"/>
      <c r="BL18" s="135"/>
      <c r="BM18" s="135"/>
      <c r="BN18" s="135"/>
      <c r="BO18" s="137"/>
      <c r="BZ18" s="128" t="s">
        <v>410</v>
      </c>
    </row>
    <row r="19" spans="4:83" x14ac:dyDescent="0.2">
      <c r="D19" s="134"/>
      <c r="E19" s="135"/>
      <c r="F19" s="611"/>
      <c r="G19" s="610"/>
      <c r="H19" s="611"/>
      <c r="I19" s="609"/>
      <c r="J19" s="609"/>
      <c r="K19" s="609"/>
      <c r="L19" s="609"/>
      <c r="M19" s="609"/>
      <c r="N19" s="609"/>
      <c r="O19" s="609"/>
      <c r="P19" s="609"/>
      <c r="Q19" s="609"/>
      <c r="R19" s="609"/>
      <c r="S19" s="609"/>
      <c r="T19" s="609"/>
      <c r="U19" s="610"/>
      <c r="V19" s="135"/>
      <c r="W19" s="135"/>
      <c r="X19" s="135"/>
      <c r="Y19" s="135"/>
      <c r="Z19" s="135"/>
      <c r="AA19" s="135"/>
      <c r="AB19" s="135"/>
      <c r="AC19" s="135" t="s">
        <v>444</v>
      </c>
      <c r="AD19" s="135"/>
      <c r="AE19" s="135"/>
      <c r="AF19" s="135"/>
      <c r="AG19" s="135"/>
      <c r="AH19" s="135"/>
      <c r="AI19" s="152"/>
      <c r="AJ19" s="153"/>
      <c r="AK19" s="153"/>
      <c r="AL19" s="153"/>
      <c r="AM19" s="153"/>
      <c r="AN19" s="153"/>
      <c r="AO19" s="153"/>
      <c r="AP19" s="153"/>
      <c r="AQ19" s="153"/>
      <c r="AR19" s="153"/>
      <c r="AS19" s="154"/>
      <c r="AT19" s="135"/>
      <c r="AU19" s="135"/>
      <c r="AV19" s="135"/>
      <c r="AW19" s="135" t="s">
        <v>441</v>
      </c>
      <c r="AX19" s="135"/>
      <c r="AY19" s="135"/>
      <c r="AZ19" s="135"/>
      <c r="BA19" s="135"/>
      <c r="BB19" s="135"/>
      <c r="BC19" s="152"/>
      <c r="BD19" s="153"/>
      <c r="BE19" s="153"/>
      <c r="BF19" s="153"/>
      <c r="BG19" s="153"/>
      <c r="BH19" s="153"/>
      <c r="BI19" s="153"/>
      <c r="BJ19" s="153"/>
      <c r="BK19" s="153"/>
      <c r="BL19" s="153"/>
      <c r="BM19" s="154"/>
      <c r="BN19" s="135"/>
      <c r="BO19" s="137"/>
    </row>
    <row r="20" spans="4:83" x14ac:dyDescent="0.2">
      <c r="D20" s="134"/>
      <c r="E20" s="135"/>
      <c r="F20" s="611"/>
      <c r="G20" s="610"/>
      <c r="H20" s="611"/>
      <c r="I20" s="609"/>
      <c r="J20" s="609"/>
      <c r="K20" s="609"/>
      <c r="L20" s="609"/>
      <c r="M20" s="609"/>
      <c r="N20" s="609"/>
      <c r="O20" s="609"/>
      <c r="P20" s="609"/>
      <c r="Q20" s="609"/>
      <c r="R20" s="609"/>
      <c r="S20" s="609"/>
      <c r="T20" s="609"/>
      <c r="U20" s="610"/>
      <c r="V20" s="135"/>
      <c r="W20" s="135"/>
      <c r="X20" s="135"/>
      <c r="Y20" s="135"/>
      <c r="Z20" s="135"/>
      <c r="AA20" s="135"/>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5"/>
      <c r="BD20" s="135"/>
      <c r="BE20" s="135"/>
      <c r="BF20" s="135"/>
      <c r="BG20" s="135"/>
      <c r="BH20" s="135"/>
      <c r="BI20" s="135"/>
      <c r="BJ20" s="135"/>
      <c r="BK20" s="135"/>
      <c r="BL20" s="135"/>
      <c r="BM20" s="135"/>
      <c r="BN20" s="135"/>
      <c r="BO20" s="137"/>
      <c r="BY20" s="128" t="s">
        <v>428</v>
      </c>
    </row>
    <row r="21" spans="4:83" x14ac:dyDescent="0.2">
      <c r="D21" s="134"/>
      <c r="E21" s="135"/>
      <c r="F21" s="611"/>
      <c r="G21" s="610"/>
      <c r="H21" s="611"/>
      <c r="I21" s="609"/>
      <c r="J21" s="609"/>
      <c r="K21" s="609"/>
      <c r="L21" s="609"/>
      <c r="M21" s="609"/>
      <c r="N21" s="609"/>
      <c r="O21" s="609"/>
      <c r="P21" s="609"/>
      <c r="Q21" s="609"/>
      <c r="R21" s="609"/>
      <c r="S21" s="609"/>
      <c r="T21" s="609"/>
      <c r="U21" s="610"/>
      <c r="V21" s="135"/>
      <c r="W21" s="135"/>
      <c r="X21" s="135"/>
      <c r="Y21" s="135"/>
      <c r="Z21" s="135"/>
      <c r="AA21" s="135"/>
      <c r="AB21" s="135"/>
      <c r="AC21" s="135" t="s">
        <v>445</v>
      </c>
      <c r="AD21" s="135"/>
      <c r="AE21" s="135"/>
      <c r="AF21" s="135"/>
      <c r="AG21" s="135"/>
      <c r="AH21" s="135"/>
      <c r="AI21" s="152"/>
      <c r="AJ21" s="153"/>
      <c r="AK21" s="153"/>
      <c r="AL21" s="153"/>
      <c r="AM21" s="153"/>
      <c r="AN21" s="153"/>
      <c r="AO21" s="153"/>
      <c r="AP21" s="153"/>
      <c r="AQ21" s="153"/>
      <c r="AR21" s="153"/>
      <c r="AS21" s="154"/>
      <c r="AT21" s="135"/>
      <c r="AU21" s="135"/>
      <c r="AV21" s="135"/>
      <c r="AW21" s="135"/>
      <c r="AX21" s="135"/>
      <c r="AY21" s="135"/>
      <c r="AZ21" s="135"/>
      <c r="BA21" s="135"/>
      <c r="BB21" s="135"/>
      <c r="BC21" s="135"/>
      <c r="BD21" s="135"/>
      <c r="BE21" s="135"/>
      <c r="BF21" s="135"/>
      <c r="BG21" s="135"/>
      <c r="BH21" s="135"/>
      <c r="BI21" s="135"/>
      <c r="BJ21" s="135"/>
      <c r="BK21" s="135"/>
      <c r="BL21" s="135"/>
      <c r="BM21" s="135"/>
      <c r="BN21" s="135"/>
      <c r="BO21" s="137"/>
      <c r="BZ21" s="128" t="s">
        <v>411</v>
      </c>
    </row>
    <row r="22" spans="4:83" x14ac:dyDescent="0.2">
      <c r="D22" s="134"/>
      <c r="E22" s="135"/>
      <c r="F22" s="611"/>
      <c r="G22" s="610"/>
      <c r="H22" s="611"/>
      <c r="I22" s="609"/>
      <c r="J22" s="609"/>
      <c r="K22" s="609"/>
      <c r="L22" s="609"/>
      <c r="M22" s="609"/>
      <c r="N22" s="609"/>
      <c r="O22" s="609"/>
      <c r="P22" s="609"/>
      <c r="Q22" s="609"/>
      <c r="R22" s="609"/>
      <c r="S22" s="609"/>
      <c r="T22" s="609"/>
      <c r="U22" s="610"/>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5"/>
      <c r="AW22" s="135"/>
      <c r="AX22" s="135"/>
      <c r="AY22" s="135"/>
      <c r="AZ22" s="135"/>
      <c r="BA22" s="135"/>
      <c r="BB22" s="135"/>
      <c r="BC22" s="135"/>
      <c r="BD22" s="135"/>
      <c r="BE22" s="135"/>
      <c r="BF22" s="135"/>
      <c r="BG22" s="135"/>
      <c r="BH22" s="135"/>
      <c r="BI22" s="135"/>
      <c r="BJ22" s="135"/>
      <c r="BK22" s="135"/>
      <c r="BL22" s="135"/>
      <c r="BM22" s="135"/>
      <c r="BN22" s="135"/>
      <c r="BO22" s="137"/>
      <c r="BZ22" s="128" t="s">
        <v>412</v>
      </c>
    </row>
    <row r="23" spans="4:83" x14ac:dyDescent="0.2">
      <c r="D23" s="134"/>
      <c r="E23" s="135"/>
      <c r="F23" s="611"/>
      <c r="G23" s="610"/>
      <c r="H23" s="611"/>
      <c r="I23" s="609"/>
      <c r="J23" s="609"/>
      <c r="K23" s="609"/>
      <c r="L23" s="609"/>
      <c r="M23" s="609"/>
      <c r="N23" s="609"/>
      <c r="O23" s="609"/>
      <c r="P23" s="609"/>
      <c r="Q23" s="609"/>
      <c r="R23" s="609"/>
      <c r="S23" s="609"/>
      <c r="T23" s="609"/>
      <c r="U23" s="610"/>
      <c r="V23" s="135"/>
      <c r="W23" s="135"/>
      <c r="X23" s="135"/>
      <c r="Y23" s="135"/>
      <c r="Z23" s="135"/>
      <c r="AA23" s="135"/>
      <c r="AB23" s="135"/>
      <c r="AC23" s="135" t="s">
        <v>443</v>
      </c>
      <c r="AD23" s="135"/>
      <c r="AE23" s="135"/>
      <c r="AF23" s="135"/>
      <c r="AG23" s="135"/>
      <c r="AH23" s="135"/>
      <c r="AI23" s="152"/>
      <c r="AJ23" s="153"/>
      <c r="AK23" s="153"/>
      <c r="AL23" s="153"/>
      <c r="AM23" s="153"/>
      <c r="AN23" s="153"/>
      <c r="AO23" s="153"/>
      <c r="AP23" s="153"/>
      <c r="AQ23" s="153"/>
      <c r="AR23" s="153"/>
      <c r="AS23" s="154"/>
      <c r="AT23" s="135"/>
      <c r="AU23" s="135"/>
      <c r="AV23" s="135"/>
      <c r="AW23" s="135" t="s">
        <v>441</v>
      </c>
      <c r="AX23" s="135"/>
      <c r="AY23" s="135"/>
      <c r="AZ23" s="135"/>
      <c r="BA23" s="135"/>
      <c r="BB23" s="135"/>
      <c r="BC23" s="152"/>
      <c r="BD23" s="153"/>
      <c r="BE23" s="153"/>
      <c r="BF23" s="153"/>
      <c r="BG23" s="153"/>
      <c r="BH23" s="153"/>
      <c r="BI23" s="153"/>
      <c r="BJ23" s="153"/>
      <c r="BK23" s="153"/>
      <c r="BL23" s="153"/>
      <c r="BM23" s="154"/>
      <c r="BN23" s="135"/>
      <c r="BO23" s="137"/>
      <c r="CA23" s="128" t="s">
        <v>387</v>
      </c>
    </row>
    <row r="24" spans="4:83" x14ac:dyDescent="0.2">
      <c r="D24" s="134"/>
      <c r="E24" s="135"/>
      <c r="F24" s="611"/>
      <c r="G24" s="610"/>
      <c r="H24" s="611"/>
      <c r="I24" s="609"/>
      <c r="J24" s="609"/>
      <c r="K24" s="609"/>
      <c r="L24" s="609"/>
      <c r="M24" s="609"/>
      <c r="N24" s="609"/>
      <c r="O24" s="609"/>
      <c r="P24" s="609"/>
      <c r="Q24" s="609"/>
      <c r="R24" s="609"/>
      <c r="S24" s="609"/>
      <c r="T24" s="609"/>
      <c r="U24" s="610"/>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c r="AU24" s="135"/>
      <c r="AV24" s="135"/>
      <c r="AW24" s="135"/>
      <c r="AX24" s="135"/>
      <c r="AY24" s="135"/>
      <c r="AZ24" s="135"/>
      <c r="BA24" s="135"/>
      <c r="BB24" s="135"/>
      <c r="BC24" s="135"/>
      <c r="BD24" s="135"/>
      <c r="BE24" s="135"/>
      <c r="BF24" s="135"/>
      <c r="BG24" s="135"/>
      <c r="BH24" s="135"/>
      <c r="BI24" s="135"/>
      <c r="BJ24" s="135"/>
      <c r="BK24" s="135"/>
      <c r="BL24" s="135"/>
      <c r="BM24" s="135"/>
      <c r="BN24" s="135"/>
      <c r="BO24" s="137"/>
      <c r="CA24" s="128" t="s">
        <v>413</v>
      </c>
    </row>
    <row r="25" spans="4:83" x14ac:dyDescent="0.2">
      <c r="D25" s="134"/>
      <c r="E25" s="135"/>
      <c r="F25" s="611"/>
      <c r="G25" s="610"/>
      <c r="H25" s="611"/>
      <c r="I25" s="609"/>
      <c r="J25" s="609"/>
      <c r="K25" s="609"/>
      <c r="L25" s="609"/>
      <c r="M25" s="609"/>
      <c r="N25" s="609"/>
      <c r="O25" s="609"/>
      <c r="P25" s="609"/>
      <c r="Q25" s="609"/>
      <c r="R25" s="609"/>
      <c r="S25" s="609"/>
      <c r="T25" s="609"/>
      <c r="U25" s="610"/>
      <c r="V25" s="135"/>
      <c r="W25" s="135"/>
      <c r="X25" s="135"/>
      <c r="Y25" s="135"/>
      <c r="Z25" s="135"/>
      <c r="AA25" s="135"/>
      <c r="AB25" s="135"/>
      <c r="AC25" s="135" t="s">
        <v>394</v>
      </c>
      <c r="AD25" s="135"/>
      <c r="AE25" s="135"/>
      <c r="AF25" s="135"/>
      <c r="AG25" s="135"/>
      <c r="AH25" s="135"/>
      <c r="AI25" s="144"/>
      <c r="AJ25" s="155" t="s">
        <v>395</v>
      </c>
      <c r="AK25" s="145" t="s">
        <v>396</v>
      </c>
      <c r="AL25" s="145"/>
      <c r="AM25" s="145"/>
      <c r="AN25" s="145"/>
      <c r="AO25" s="145"/>
      <c r="AP25" s="145"/>
      <c r="AQ25" s="145"/>
      <c r="AR25" s="145"/>
      <c r="AS25" s="145"/>
      <c r="AT25" s="145"/>
      <c r="AU25" s="145"/>
      <c r="AV25" s="145"/>
      <c r="AW25" s="145"/>
      <c r="AX25" s="145"/>
      <c r="AY25" s="145"/>
      <c r="AZ25" s="145"/>
      <c r="BA25" s="145"/>
      <c r="BB25" s="145"/>
      <c r="BC25" s="145"/>
      <c r="BD25" s="145"/>
      <c r="BE25" s="145"/>
      <c r="BF25" s="145"/>
      <c r="BG25" s="145"/>
      <c r="BH25" s="145"/>
      <c r="BI25" s="145"/>
      <c r="BJ25" s="145"/>
      <c r="BK25" s="145"/>
      <c r="BL25" s="145"/>
      <c r="BM25" s="146"/>
      <c r="BN25" s="143" t="s">
        <v>388</v>
      </c>
      <c r="BO25" s="137"/>
      <c r="CE25" s="128" t="s">
        <v>414</v>
      </c>
    </row>
    <row r="26" spans="4:83" x14ac:dyDescent="0.2">
      <c r="D26" s="134"/>
      <c r="E26" s="135"/>
      <c r="F26" s="611"/>
      <c r="G26" s="610"/>
      <c r="H26" s="611"/>
      <c r="I26" s="609"/>
      <c r="J26" s="609"/>
      <c r="K26" s="609"/>
      <c r="L26" s="609"/>
      <c r="M26" s="609"/>
      <c r="N26" s="609"/>
      <c r="O26" s="609"/>
      <c r="P26" s="609"/>
      <c r="Q26" s="609"/>
      <c r="R26" s="609"/>
      <c r="S26" s="609"/>
      <c r="T26" s="609"/>
      <c r="U26" s="610"/>
      <c r="V26" s="135"/>
      <c r="W26" s="135"/>
      <c r="X26" s="135"/>
      <c r="Y26" s="135"/>
      <c r="Z26" s="135"/>
      <c r="AA26" s="135"/>
      <c r="AB26" s="135"/>
      <c r="AC26" s="135"/>
      <c r="AD26" s="135"/>
      <c r="AE26" s="135"/>
      <c r="AF26" s="135"/>
      <c r="AG26" s="135"/>
      <c r="AH26" s="135"/>
      <c r="AI26" s="147"/>
      <c r="AJ26" s="156" t="s">
        <v>395</v>
      </c>
      <c r="AK26" s="135" t="s">
        <v>397</v>
      </c>
      <c r="AL26" s="135"/>
      <c r="AM26" s="135"/>
      <c r="AN26" s="135"/>
      <c r="AO26" s="135"/>
      <c r="AP26" s="135"/>
      <c r="AQ26" s="135"/>
      <c r="AR26" s="135"/>
      <c r="AS26" s="135"/>
      <c r="AT26" s="135"/>
      <c r="AU26" s="135"/>
      <c r="AV26" s="135"/>
      <c r="AW26" s="135"/>
      <c r="AX26" s="135"/>
      <c r="AY26" s="135"/>
      <c r="AZ26" s="135"/>
      <c r="BA26" s="135"/>
      <c r="BB26" s="135"/>
      <c r="BC26" s="135"/>
      <c r="BD26" s="135"/>
      <c r="BE26" s="135"/>
      <c r="BF26" s="135"/>
      <c r="BG26" s="135"/>
      <c r="BH26" s="135"/>
      <c r="BI26" s="135"/>
      <c r="BJ26" s="135"/>
      <c r="BK26" s="135"/>
      <c r="BL26" s="135"/>
      <c r="BM26" s="148"/>
      <c r="BN26" s="135"/>
      <c r="BO26" s="137"/>
      <c r="CE26" s="128" t="s">
        <v>415</v>
      </c>
    </row>
    <row r="27" spans="4:83" x14ac:dyDescent="0.2">
      <c r="D27" s="134"/>
      <c r="E27" s="135"/>
      <c r="F27" s="611"/>
      <c r="G27" s="610"/>
      <c r="H27" s="611"/>
      <c r="I27" s="609"/>
      <c r="J27" s="609"/>
      <c r="K27" s="609"/>
      <c r="L27" s="609"/>
      <c r="M27" s="609"/>
      <c r="N27" s="609"/>
      <c r="O27" s="609"/>
      <c r="P27" s="609"/>
      <c r="Q27" s="609"/>
      <c r="R27" s="609"/>
      <c r="S27" s="609"/>
      <c r="T27" s="609"/>
      <c r="U27" s="610"/>
      <c r="V27" s="135"/>
      <c r="W27" s="135"/>
      <c r="X27" s="135"/>
      <c r="Y27" s="135"/>
      <c r="Z27" s="135"/>
      <c r="AA27" s="135"/>
      <c r="AB27" s="135"/>
      <c r="AC27" s="135"/>
      <c r="AD27" s="135"/>
      <c r="AE27" s="135"/>
      <c r="AF27" s="135"/>
      <c r="AG27" s="135"/>
      <c r="AH27" s="135"/>
      <c r="AI27" s="147"/>
      <c r="AJ27" s="156" t="s">
        <v>395</v>
      </c>
      <c r="AK27" s="135" t="s">
        <v>398</v>
      </c>
      <c r="AL27" s="135"/>
      <c r="AM27" s="135"/>
      <c r="AN27" s="135"/>
      <c r="AO27" s="135"/>
      <c r="AP27" s="135"/>
      <c r="AQ27" s="135"/>
      <c r="AR27" s="135"/>
      <c r="AS27" s="135"/>
      <c r="AT27" s="135"/>
      <c r="AU27" s="135"/>
      <c r="AV27" s="135"/>
      <c r="AW27" s="135"/>
      <c r="AX27" s="135"/>
      <c r="AY27" s="135"/>
      <c r="AZ27" s="135"/>
      <c r="BA27" s="135"/>
      <c r="BB27" s="135"/>
      <c r="BC27" s="135"/>
      <c r="BD27" s="135"/>
      <c r="BE27" s="135"/>
      <c r="BF27" s="135"/>
      <c r="BG27" s="135"/>
      <c r="BH27" s="135"/>
      <c r="BI27" s="135"/>
      <c r="BJ27" s="135"/>
      <c r="BK27" s="135"/>
      <c r="BL27" s="135"/>
      <c r="BM27" s="148"/>
      <c r="BN27" s="135"/>
      <c r="BO27" s="137"/>
      <c r="CE27" s="128" t="s">
        <v>416</v>
      </c>
    </row>
    <row r="28" spans="4:83" x14ac:dyDescent="0.2">
      <c r="D28" s="134"/>
      <c r="E28" s="135"/>
      <c r="F28" s="611"/>
      <c r="G28" s="610"/>
      <c r="H28" s="611"/>
      <c r="I28" s="609"/>
      <c r="J28" s="609"/>
      <c r="K28" s="609"/>
      <c r="L28" s="609"/>
      <c r="M28" s="609"/>
      <c r="N28" s="609"/>
      <c r="O28" s="609"/>
      <c r="P28" s="609"/>
      <c r="Q28" s="609"/>
      <c r="R28" s="609"/>
      <c r="S28" s="609"/>
      <c r="T28" s="609"/>
      <c r="U28" s="610"/>
      <c r="V28" s="135"/>
      <c r="W28" s="135"/>
      <c r="X28" s="135"/>
      <c r="Y28" s="135"/>
      <c r="Z28" s="135"/>
      <c r="AA28" s="135"/>
      <c r="AB28" s="135"/>
      <c r="AC28" s="135"/>
      <c r="AD28" s="135"/>
      <c r="AE28" s="135"/>
      <c r="AF28" s="135"/>
      <c r="AG28" s="135"/>
      <c r="AH28" s="135"/>
      <c r="AI28" s="147"/>
      <c r="AJ28" s="156" t="s">
        <v>395</v>
      </c>
      <c r="AK28" s="135" t="s">
        <v>399</v>
      </c>
      <c r="AL28" s="135"/>
      <c r="AM28" s="135"/>
      <c r="AN28" s="135"/>
      <c r="AO28" s="135"/>
      <c r="AP28" s="135"/>
      <c r="AQ28" s="135"/>
      <c r="AR28" s="135"/>
      <c r="AS28" s="135"/>
      <c r="AT28" s="135"/>
      <c r="AU28" s="135"/>
      <c r="AV28" s="135"/>
      <c r="AW28" s="135"/>
      <c r="AX28" s="135"/>
      <c r="AY28" s="135"/>
      <c r="AZ28" s="135"/>
      <c r="BA28" s="135"/>
      <c r="BB28" s="135"/>
      <c r="BC28" s="135"/>
      <c r="BD28" s="135"/>
      <c r="BE28" s="135"/>
      <c r="BF28" s="135"/>
      <c r="BG28" s="135"/>
      <c r="BH28" s="135"/>
      <c r="BI28" s="135"/>
      <c r="BJ28" s="135"/>
      <c r="BK28" s="135"/>
      <c r="BL28" s="135"/>
      <c r="BM28" s="148"/>
      <c r="BN28" s="135"/>
      <c r="BO28" s="137"/>
      <c r="CA28" s="128" t="s">
        <v>417</v>
      </c>
    </row>
    <row r="29" spans="4:83" x14ac:dyDescent="0.2">
      <c r="D29" s="134"/>
      <c r="E29" s="135"/>
      <c r="F29" s="611"/>
      <c r="G29" s="610"/>
      <c r="H29" s="611"/>
      <c r="I29" s="609"/>
      <c r="J29" s="609"/>
      <c r="K29" s="609"/>
      <c r="L29" s="609"/>
      <c r="M29" s="609"/>
      <c r="N29" s="609"/>
      <c r="O29" s="609"/>
      <c r="P29" s="609"/>
      <c r="Q29" s="609"/>
      <c r="R29" s="609"/>
      <c r="S29" s="609"/>
      <c r="T29" s="609"/>
      <c r="U29" s="610"/>
      <c r="V29" s="135"/>
      <c r="W29" s="135"/>
      <c r="X29" s="135"/>
      <c r="Y29" s="135"/>
      <c r="Z29" s="135"/>
      <c r="AA29" s="135"/>
      <c r="AB29" s="135"/>
      <c r="AC29" s="135"/>
      <c r="AD29" s="135"/>
      <c r="AE29" s="135"/>
      <c r="AF29" s="135"/>
      <c r="AG29" s="135"/>
      <c r="AH29" s="135"/>
      <c r="AI29" s="147"/>
      <c r="AJ29" s="156" t="s">
        <v>400</v>
      </c>
      <c r="AK29" s="135" t="s">
        <v>401</v>
      </c>
      <c r="AL29" s="135"/>
      <c r="AM29" s="135"/>
      <c r="AN29" s="135"/>
      <c r="AO29" s="135"/>
      <c r="AP29" s="135"/>
      <c r="AQ29" s="135"/>
      <c r="AR29" s="135"/>
      <c r="AS29" s="135"/>
      <c r="AT29" s="135"/>
      <c r="AU29" s="135"/>
      <c r="AV29" s="135"/>
      <c r="AW29" s="135"/>
      <c r="AX29" s="135"/>
      <c r="AY29" s="135"/>
      <c r="AZ29" s="135"/>
      <c r="BA29" s="135"/>
      <c r="BB29" s="135"/>
      <c r="BC29" s="135"/>
      <c r="BD29" s="135"/>
      <c r="BE29" s="135"/>
      <c r="BF29" s="135"/>
      <c r="BG29" s="135"/>
      <c r="BH29" s="135"/>
      <c r="BI29" s="135"/>
      <c r="BJ29" s="135"/>
      <c r="BK29" s="135"/>
      <c r="BL29" s="135"/>
      <c r="BM29" s="148"/>
      <c r="BN29" s="135"/>
      <c r="BO29" s="137"/>
      <c r="CA29" s="128" t="s">
        <v>418</v>
      </c>
    </row>
    <row r="30" spans="4:83" x14ac:dyDescent="0.2">
      <c r="D30" s="134"/>
      <c r="E30" s="135"/>
      <c r="F30" s="611"/>
      <c r="G30" s="610"/>
      <c r="H30" s="611"/>
      <c r="I30" s="609"/>
      <c r="J30" s="609"/>
      <c r="K30" s="609"/>
      <c r="L30" s="609"/>
      <c r="M30" s="609"/>
      <c r="N30" s="609"/>
      <c r="O30" s="609"/>
      <c r="P30" s="609"/>
      <c r="Q30" s="609"/>
      <c r="R30" s="609"/>
      <c r="S30" s="609"/>
      <c r="T30" s="609"/>
      <c r="U30" s="610"/>
      <c r="V30" s="135"/>
      <c r="W30" s="135"/>
      <c r="X30" s="135"/>
      <c r="Y30" s="135"/>
      <c r="Z30" s="135"/>
      <c r="AA30" s="135"/>
      <c r="AB30" s="135"/>
      <c r="AC30" s="135"/>
      <c r="AD30" s="135"/>
      <c r="AE30" s="135"/>
      <c r="AF30" s="135"/>
      <c r="AG30" s="135"/>
      <c r="AH30" s="135"/>
      <c r="AI30" s="147"/>
      <c r="AJ30" s="135"/>
      <c r="AK30" s="135"/>
      <c r="AL30" s="135"/>
      <c r="AM30" s="135"/>
      <c r="AN30" s="135"/>
      <c r="AO30" s="135"/>
      <c r="AP30" s="135"/>
      <c r="AQ30" s="135"/>
      <c r="AR30" s="135"/>
      <c r="AS30" s="135"/>
      <c r="AT30" s="135"/>
      <c r="AU30" s="135"/>
      <c r="AV30" s="135"/>
      <c r="AW30" s="135"/>
      <c r="AX30" s="135"/>
      <c r="AY30" s="135"/>
      <c r="AZ30" s="135"/>
      <c r="BA30" s="135"/>
      <c r="BB30" s="135"/>
      <c r="BC30" s="135"/>
      <c r="BD30" s="135"/>
      <c r="BE30" s="135"/>
      <c r="BF30" s="135"/>
      <c r="BG30" s="135"/>
      <c r="BH30" s="135"/>
      <c r="BI30" s="135"/>
      <c r="BJ30" s="135"/>
      <c r="BK30" s="135"/>
      <c r="BL30" s="135"/>
      <c r="BM30" s="148"/>
      <c r="BN30" s="135"/>
      <c r="BO30" s="137"/>
      <c r="CA30" s="128" t="s">
        <v>419</v>
      </c>
    </row>
    <row r="31" spans="4:83" x14ac:dyDescent="0.2">
      <c r="D31" s="134"/>
      <c r="E31" s="135"/>
      <c r="F31" s="611"/>
      <c r="G31" s="610"/>
      <c r="H31" s="611"/>
      <c r="I31" s="609"/>
      <c r="J31" s="609"/>
      <c r="K31" s="609"/>
      <c r="L31" s="609"/>
      <c r="M31" s="609"/>
      <c r="N31" s="609"/>
      <c r="O31" s="609"/>
      <c r="P31" s="609"/>
      <c r="Q31" s="609"/>
      <c r="R31" s="609"/>
      <c r="S31" s="609"/>
      <c r="T31" s="609"/>
      <c r="U31" s="610"/>
      <c r="V31" s="135"/>
      <c r="W31" s="135"/>
      <c r="X31" s="135"/>
      <c r="Y31" s="135"/>
      <c r="Z31" s="135"/>
      <c r="AA31" s="135"/>
      <c r="AB31" s="135"/>
      <c r="AC31" s="135"/>
      <c r="AD31" s="135"/>
      <c r="AE31" s="135"/>
      <c r="AF31" s="135"/>
      <c r="AG31" s="135"/>
      <c r="AH31" s="135"/>
      <c r="AI31" s="147"/>
      <c r="AJ31" s="135"/>
      <c r="AK31" s="135"/>
      <c r="AL31" s="135"/>
      <c r="AM31" s="135"/>
      <c r="AN31" s="135"/>
      <c r="AO31" s="135"/>
      <c r="AP31" s="135"/>
      <c r="AQ31" s="135"/>
      <c r="AR31" s="135"/>
      <c r="AS31" s="135"/>
      <c r="AT31" s="135"/>
      <c r="AU31" s="135"/>
      <c r="AV31" s="135"/>
      <c r="AW31" s="135"/>
      <c r="AX31" s="135"/>
      <c r="AY31" s="135"/>
      <c r="AZ31" s="135"/>
      <c r="BA31" s="135"/>
      <c r="BB31" s="135"/>
      <c r="BC31" s="135"/>
      <c r="BD31" s="135"/>
      <c r="BE31" s="135"/>
      <c r="BF31" s="135"/>
      <c r="BG31" s="135"/>
      <c r="BH31" s="135"/>
      <c r="BI31" s="135"/>
      <c r="BJ31" s="135"/>
      <c r="BK31" s="135"/>
      <c r="BL31" s="135"/>
      <c r="BM31" s="148"/>
      <c r="BN31" s="135"/>
      <c r="BO31" s="137"/>
      <c r="CA31" s="128" t="s">
        <v>420</v>
      </c>
    </row>
    <row r="32" spans="4:83" x14ac:dyDescent="0.2">
      <c r="D32" s="134"/>
      <c r="E32" s="135"/>
      <c r="F32" s="611"/>
      <c r="G32" s="610"/>
      <c r="H32" s="611"/>
      <c r="I32" s="609"/>
      <c r="J32" s="609"/>
      <c r="K32" s="609"/>
      <c r="L32" s="609"/>
      <c r="M32" s="609"/>
      <c r="N32" s="609"/>
      <c r="O32" s="609"/>
      <c r="P32" s="609"/>
      <c r="Q32" s="609"/>
      <c r="R32" s="609"/>
      <c r="S32" s="609"/>
      <c r="T32" s="609"/>
      <c r="U32" s="610"/>
      <c r="V32" s="135"/>
      <c r="W32" s="135"/>
      <c r="X32" s="135"/>
      <c r="Y32" s="135"/>
      <c r="Z32" s="135"/>
      <c r="AA32" s="135"/>
      <c r="AB32" s="135"/>
      <c r="AC32" s="135"/>
      <c r="AD32" s="135"/>
      <c r="AE32" s="135"/>
      <c r="AF32" s="135"/>
      <c r="AG32" s="135"/>
      <c r="AH32" s="135"/>
      <c r="AI32" s="147"/>
      <c r="AJ32" s="135"/>
      <c r="AK32" s="135"/>
      <c r="AL32" s="135"/>
      <c r="AM32" s="135"/>
      <c r="AN32" s="135"/>
      <c r="AO32" s="135"/>
      <c r="AP32" s="135"/>
      <c r="AQ32" s="135"/>
      <c r="AR32" s="135"/>
      <c r="AS32" s="135"/>
      <c r="AT32" s="135"/>
      <c r="AU32" s="135"/>
      <c r="AV32" s="135"/>
      <c r="AW32" s="135"/>
      <c r="AX32" s="135"/>
      <c r="AY32" s="135"/>
      <c r="AZ32" s="135"/>
      <c r="BA32" s="135"/>
      <c r="BB32" s="135"/>
      <c r="BC32" s="135"/>
      <c r="BD32" s="135"/>
      <c r="BE32" s="135"/>
      <c r="BF32" s="135"/>
      <c r="BG32" s="135"/>
      <c r="BH32" s="135"/>
      <c r="BI32" s="135"/>
      <c r="BJ32" s="135"/>
      <c r="BK32" s="135"/>
      <c r="BL32" s="135"/>
      <c r="BM32" s="148"/>
      <c r="BN32" s="135"/>
      <c r="BO32" s="137"/>
    </row>
    <row r="33" spans="4:80" x14ac:dyDescent="0.2">
      <c r="D33" s="134"/>
      <c r="E33" s="135"/>
      <c r="F33" s="611"/>
      <c r="G33" s="610"/>
      <c r="H33" s="611"/>
      <c r="I33" s="609"/>
      <c r="J33" s="609"/>
      <c r="K33" s="609"/>
      <c r="L33" s="609"/>
      <c r="M33" s="609"/>
      <c r="N33" s="609"/>
      <c r="O33" s="609"/>
      <c r="P33" s="609"/>
      <c r="Q33" s="609"/>
      <c r="R33" s="609"/>
      <c r="S33" s="609"/>
      <c r="T33" s="609"/>
      <c r="U33" s="610"/>
      <c r="V33" s="135"/>
      <c r="W33" s="135"/>
      <c r="X33" s="135"/>
      <c r="Y33" s="135"/>
      <c r="Z33" s="135"/>
      <c r="AA33" s="135"/>
      <c r="AB33" s="135"/>
      <c r="AC33" s="135"/>
      <c r="AD33" s="135"/>
      <c r="AE33" s="135"/>
      <c r="AF33" s="135"/>
      <c r="AG33" s="135"/>
      <c r="AH33" s="135"/>
      <c r="AI33" s="147"/>
      <c r="AJ33" s="135"/>
      <c r="AK33" s="135"/>
      <c r="AL33" s="135"/>
      <c r="AM33" s="135"/>
      <c r="AN33" s="135"/>
      <c r="AO33" s="135"/>
      <c r="AP33" s="135"/>
      <c r="AQ33" s="135"/>
      <c r="AR33" s="135"/>
      <c r="AS33" s="135"/>
      <c r="AT33" s="135"/>
      <c r="AU33" s="135"/>
      <c r="AV33" s="135"/>
      <c r="AW33" s="135"/>
      <c r="AX33" s="135"/>
      <c r="AY33" s="135"/>
      <c r="AZ33" s="135"/>
      <c r="BA33" s="135"/>
      <c r="BB33" s="135"/>
      <c r="BC33" s="135"/>
      <c r="BD33" s="135"/>
      <c r="BE33" s="135"/>
      <c r="BF33" s="135"/>
      <c r="BG33" s="135"/>
      <c r="BH33" s="135"/>
      <c r="BI33" s="135"/>
      <c r="BJ33" s="135"/>
      <c r="BK33" s="135"/>
      <c r="BL33" s="135"/>
      <c r="BM33" s="148"/>
      <c r="BN33" s="135"/>
      <c r="BO33" s="137"/>
      <c r="BY33" s="128" t="s">
        <v>429</v>
      </c>
    </row>
    <row r="34" spans="4:80" x14ac:dyDescent="0.2">
      <c r="D34" s="134"/>
      <c r="E34" s="135"/>
      <c r="F34" s="611"/>
      <c r="G34" s="610"/>
      <c r="H34" s="611"/>
      <c r="I34" s="609"/>
      <c r="J34" s="609"/>
      <c r="K34" s="609"/>
      <c r="L34" s="609"/>
      <c r="M34" s="609"/>
      <c r="N34" s="609"/>
      <c r="O34" s="609"/>
      <c r="P34" s="609"/>
      <c r="Q34" s="609"/>
      <c r="R34" s="609"/>
      <c r="S34" s="609"/>
      <c r="T34" s="609"/>
      <c r="U34" s="610"/>
      <c r="V34" s="135"/>
      <c r="W34" s="135"/>
      <c r="X34" s="135"/>
      <c r="Y34" s="135"/>
      <c r="Z34" s="135"/>
      <c r="AA34" s="135"/>
      <c r="AB34" s="135"/>
      <c r="AC34" s="135"/>
      <c r="AD34" s="135"/>
      <c r="AE34" s="135"/>
      <c r="AF34" s="135"/>
      <c r="AG34" s="135"/>
      <c r="AH34" s="135"/>
      <c r="AI34" s="149"/>
      <c r="AJ34" s="150"/>
      <c r="AK34" s="150"/>
      <c r="AL34" s="150"/>
      <c r="AM34" s="150"/>
      <c r="AN34" s="150"/>
      <c r="AO34" s="150"/>
      <c r="AP34" s="150"/>
      <c r="AQ34" s="150"/>
      <c r="AR34" s="150"/>
      <c r="AS34" s="150"/>
      <c r="AT34" s="150"/>
      <c r="AU34" s="150"/>
      <c r="AV34" s="150"/>
      <c r="AW34" s="150"/>
      <c r="AX34" s="150"/>
      <c r="AY34" s="150"/>
      <c r="AZ34" s="150"/>
      <c r="BA34" s="150"/>
      <c r="BB34" s="150"/>
      <c r="BC34" s="150"/>
      <c r="BD34" s="150"/>
      <c r="BE34" s="150"/>
      <c r="BF34" s="150"/>
      <c r="BG34" s="150"/>
      <c r="BH34" s="150"/>
      <c r="BI34" s="150"/>
      <c r="BJ34" s="150"/>
      <c r="BK34" s="150"/>
      <c r="BL34" s="150"/>
      <c r="BM34" s="151"/>
      <c r="BN34" s="135"/>
      <c r="BO34" s="137"/>
      <c r="BZ34" s="128" t="s">
        <v>421</v>
      </c>
    </row>
    <row r="35" spans="4:80" x14ac:dyDescent="0.2">
      <c r="D35" s="134"/>
      <c r="E35" s="135"/>
      <c r="F35" s="611"/>
      <c r="G35" s="610"/>
      <c r="H35" s="611"/>
      <c r="I35" s="609"/>
      <c r="J35" s="609"/>
      <c r="K35" s="609"/>
      <c r="L35" s="609"/>
      <c r="M35" s="609"/>
      <c r="N35" s="609"/>
      <c r="O35" s="609"/>
      <c r="P35" s="609"/>
      <c r="Q35" s="609"/>
      <c r="R35" s="609"/>
      <c r="S35" s="609"/>
      <c r="T35" s="609"/>
      <c r="U35" s="610"/>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c r="AW35" s="135"/>
      <c r="AX35" s="135"/>
      <c r="AY35" s="135"/>
      <c r="AZ35" s="135"/>
      <c r="BA35" s="135"/>
      <c r="BB35" s="135"/>
      <c r="BC35" s="135"/>
      <c r="BD35" s="135"/>
      <c r="BE35" s="135"/>
      <c r="BF35" s="135"/>
      <c r="BG35" s="135"/>
      <c r="BH35" s="135"/>
      <c r="BI35" s="135"/>
      <c r="BJ35" s="135"/>
      <c r="BK35" s="135"/>
      <c r="BL35" s="135"/>
      <c r="BM35" s="135"/>
      <c r="BN35" s="135"/>
      <c r="BO35" s="137"/>
      <c r="CB35" s="128" t="s">
        <v>422</v>
      </c>
    </row>
    <row r="36" spans="4:80" x14ac:dyDescent="0.2">
      <c r="D36" s="134"/>
      <c r="E36" s="135"/>
      <c r="F36" s="135"/>
      <c r="G36" s="135"/>
      <c r="H36" s="135"/>
      <c r="I36" s="135"/>
      <c r="J36" s="135"/>
      <c r="K36" s="135"/>
      <c r="L36" s="135"/>
      <c r="M36" s="135"/>
      <c r="N36" s="135"/>
      <c r="O36" s="135"/>
      <c r="P36" s="135"/>
      <c r="Q36" s="135"/>
      <c r="R36" s="135"/>
      <c r="S36" s="135"/>
      <c r="T36" s="135"/>
      <c r="U36" s="136"/>
      <c r="V36" s="135"/>
      <c r="W36" s="135"/>
      <c r="X36" s="135"/>
      <c r="Y36" s="135"/>
      <c r="Z36" s="135"/>
      <c r="AA36" s="135"/>
      <c r="AB36" s="135"/>
      <c r="AC36" s="135"/>
      <c r="AD36" s="135"/>
      <c r="AE36" s="135"/>
      <c r="AF36" s="135"/>
      <c r="AG36" s="135"/>
      <c r="AH36" s="135"/>
      <c r="AI36" s="135"/>
      <c r="AJ36" s="135"/>
      <c r="AK36" s="135"/>
      <c r="AL36" s="135"/>
      <c r="AM36" s="135"/>
      <c r="AN36" s="135"/>
      <c r="AO36" s="135"/>
      <c r="AP36" s="721" t="s">
        <v>32</v>
      </c>
      <c r="AQ36" s="721"/>
      <c r="AR36" s="721"/>
      <c r="AS36" s="721"/>
      <c r="AT36" s="135"/>
      <c r="AU36" s="135"/>
      <c r="AV36" s="135"/>
      <c r="AW36" s="135"/>
      <c r="AX36" s="721" t="s">
        <v>30</v>
      </c>
      <c r="AY36" s="721"/>
      <c r="AZ36" s="721"/>
      <c r="BA36" s="721"/>
      <c r="BB36" s="135"/>
      <c r="BC36" s="135"/>
      <c r="BD36" s="135"/>
      <c r="BE36" s="721" t="s">
        <v>430</v>
      </c>
      <c r="BF36" s="721"/>
      <c r="BG36" s="721"/>
      <c r="BH36" s="721"/>
      <c r="BI36" s="135"/>
      <c r="BJ36" s="135"/>
      <c r="BK36" s="135"/>
      <c r="BL36" s="135"/>
      <c r="BM36" s="135"/>
      <c r="BN36" s="135"/>
      <c r="BO36" s="137"/>
      <c r="CB36" s="128" t="s">
        <v>423</v>
      </c>
    </row>
    <row r="37" spans="4:80" x14ac:dyDescent="0.2">
      <c r="D37" s="134"/>
      <c r="E37" s="135"/>
      <c r="F37" s="135"/>
      <c r="G37" s="135"/>
      <c r="H37" s="135"/>
      <c r="I37" s="135"/>
      <c r="J37" s="135"/>
      <c r="K37" s="135"/>
      <c r="L37" s="135"/>
      <c r="M37" s="135"/>
      <c r="N37" s="135"/>
      <c r="O37" s="135"/>
      <c r="P37" s="135"/>
      <c r="Q37" s="135"/>
      <c r="R37" s="135"/>
      <c r="S37" s="135"/>
      <c r="T37" s="135"/>
      <c r="U37" s="136"/>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5"/>
      <c r="BI37" s="135"/>
      <c r="BJ37" s="135"/>
      <c r="BK37" s="135"/>
      <c r="BL37" s="135"/>
      <c r="BM37" s="135"/>
      <c r="BN37" s="135"/>
      <c r="BO37" s="137"/>
      <c r="BZ37" s="128" t="s">
        <v>424</v>
      </c>
    </row>
    <row r="38" spans="4:80" ht="15" thickBot="1" x14ac:dyDescent="0.25">
      <c r="D38" s="139"/>
      <c r="E38" s="140"/>
      <c r="F38" s="140"/>
      <c r="G38" s="140"/>
      <c r="H38" s="140"/>
      <c r="I38" s="140"/>
      <c r="J38" s="140"/>
      <c r="K38" s="140"/>
      <c r="L38" s="140"/>
      <c r="M38" s="140"/>
      <c r="N38" s="140"/>
      <c r="O38" s="140"/>
      <c r="P38" s="140"/>
      <c r="Q38" s="140"/>
      <c r="R38" s="140"/>
      <c r="S38" s="140"/>
      <c r="T38" s="140"/>
      <c r="U38" s="141"/>
      <c r="V38" s="140"/>
      <c r="W38" s="140"/>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140"/>
      <c r="BL38" s="140"/>
      <c r="BM38" s="140"/>
      <c r="BN38" s="140"/>
      <c r="BO38" s="142"/>
    </row>
    <row r="40" spans="4:80" x14ac:dyDescent="0.2">
      <c r="D40" s="128" t="s">
        <v>447</v>
      </c>
    </row>
    <row r="42" spans="4:80" x14ac:dyDescent="0.2">
      <c r="D42" s="135"/>
      <c r="E42" s="135"/>
      <c r="F42" s="135"/>
      <c r="G42" s="135"/>
      <c r="H42" s="135"/>
      <c r="I42" s="135"/>
      <c r="J42" s="135"/>
      <c r="K42" s="135"/>
      <c r="L42" s="135"/>
      <c r="M42" s="135"/>
      <c r="N42" s="135"/>
      <c r="O42" s="135"/>
      <c r="P42" s="135"/>
      <c r="Q42" s="135"/>
      <c r="R42" s="135"/>
      <c r="S42" s="135"/>
      <c r="T42" s="135"/>
      <c r="U42" s="136"/>
      <c r="V42" s="135"/>
      <c r="W42" s="135"/>
      <c r="X42" s="135"/>
      <c r="Y42" s="135"/>
      <c r="Z42" s="135"/>
      <c r="AA42" s="135"/>
    </row>
    <row r="43" spans="4:80" ht="15" x14ac:dyDescent="0.2">
      <c r="D43" s="135"/>
      <c r="E43" s="135"/>
      <c r="F43" s="135" t="s">
        <v>448</v>
      </c>
      <c r="G43" s="135"/>
      <c r="H43" s="135"/>
      <c r="I43" s="135"/>
      <c r="J43" s="135"/>
      <c r="K43" s="135"/>
      <c r="L43" s="135"/>
      <c r="M43" s="135"/>
      <c r="N43" s="581" t="s">
        <v>23</v>
      </c>
      <c r="O43" s="581"/>
      <c r="P43" s="581"/>
      <c r="Q43" s="581"/>
      <c r="R43" s="581"/>
      <c r="S43" s="581"/>
      <c r="T43" s="581"/>
      <c r="U43" s="581"/>
      <c r="V43" s="581"/>
      <c r="W43" s="581"/>
      <c r="X43" s="103" t="s">
        <v>34</v>
      </c>
      <c r="Y43" s="143" t="s">
        <v>388</v>
      </c>
      <c r="Z43" s="135"/>
      <c r="AA43" s="135"/>
    </row>
    <row r="44" spans="4:80" x14ac:dyDescent="0.2">
      <c r="D44" s="135"/>
      <c r="E44" s="135"/>
      <c r="F44" s="135"/>
      <c r="G44" s="135"/>
      <c r="H44" s="135"/>
      <c r="I44" s="135"/>
      <c r="J44" s="135"/>
      <c r="K44" s="135"/>
      <c r="L44" s="135"/>
      <c r="M44" s="135"/>
      <c r="N44" s="144"/>
      <c r="O44" s="145"/>
      <c r="P44" s="145"/>
      <c r="Q44" s="145"/>
      <c r="R44" s="145"/>
      <c r="S44" s="145"/>
      <c r="T44" s="145"/>
      <c r="U44" s="145"/>
      <c r="V44" s="145"/>
      <c r="W44" s="146"/>
      <c r="X44" s="135"/>
      <c r="Y44" s="135"/>
      <c r="Z44" s="135"/>
      <c r="AA44" s="135"/>
    </row>
    <row r="45" spans="4:80" x14ac:dyDescent="0.2">
      <c r="D45" s="135"/>
      <c r="E45" s="135"/>
      <c r="F45" s="135"/>
      <c r="G45" s="135"/>
      <c r="H45" s="136"/>
      <c r="I45" s="135"/>
      <c r="J45" s="135"/>
      <c r="K45" s="135"/>
      <c r="L45" s="135"/>
      <c r="M45" s="135"/>
      <c r="N45" s="147"/>
      <c r="O45" s="135" t="s">
        <v>1</v>
      </c>
      <c r="P45" s="135"/>
      <c r="Q45" s="135"/>
      <c r="R45" s="135"/>
      <c r="S45" s="135"/>
      <c r="T45" s="135"/>
      <c r="U45" s="135"/>
      <c r="V45" s="135"/>
      <c r="W45" s="148"/>
      <c r="X45" s="135"/>
      <c r="Y45" s="135"/>
      <c r="Z45" s="135"/>
      <c r="AA45" s="135"/>
    </row>
    <row r="46" spans="4:80" x14ac:dyDescent="0.2">
      <c r="D46" s="135"/>
      <c r="E46" s="135"/>
      <c r="F46" s="135"/>
      <c r="G46" s="135"/>
      <c r="H46" s="136"/>
      <c r="I46" s="135"/>
      <c r="J46" s="135"/>
      <c r="K46" s="135"/>
      <c r="L46" s="135"/>
      <c r="M46" s="135"/>
      <c r="N46" s="147"/>
      <c r="O46" s="135"/>
      <c r="P46" s="135" t="s">
        <v>267</v>
      </c>
      <c r="Q46" s="135"/>
      <c r="R46" s="135"/>
      <c r="S46" s="135"/>
      <c r="T46" s="135"/>
      <c r="U46" s="135"/>
      <c r="V46" s="135"/>
      <c r="W46" s="148"/>
      <c r="X46" s="135"/>
      <c r="Y46" s="135"/>
      <c r="Z46" s="135"/>
      <c r="AA46" s="135"/>
    </row>
    <row r="47" spans="4:80" x14ac:dyDescent="0.2">
      <c r="D47" s="135"/>
      <c r="E47" s="135"/>
      <c r="F47" s="135"/>
      <c r="G47" s="135"/>
      <c r="H47" s="136"/>
      <c r="I47" s="135"/>
      <c r="J47" s="135"/>
      <c r="K47" s="135"/>
      <c r="L47" s="135"/>
      <c r="M47" s="135"/>
      <c r="N47" s="147"/>
      <c r="O47" s="135"/>
      <c r="P47" s="135"/>
      <c r="Q47" s="135" t="s">
        <v>38</v>
      </c>
      <c r="R47" s="135"/>
      <c r="S47" s="135"/>
      <c r="T47" s="135"/>
      <c r="U47" s="135"/>
      <c r="V47" s="135"/>
      <c r="W47" s="148"/>
      <c r="X47" s="135"/>
      <c r="Y47" s="135"/>
      <c r="Z47" s="135"/>
      <c r="AA47" s="135"/>
    </row>
    <row r="48" spans="4:80" x14ac:dyDescent="0.2">
      <c r="D48" s="135"/>
      <c r="E48" s="135"/>
      <c r="F48" s="135"/>
      <c r="G48" s="135"/>
      <c r="H48" s="136"/>
      <c r="I48" s="135"/>
      <c r="J48" s="135"/>
      <c r="K48" s="135"/>
      <c r="L48" s="135"/>
      <c r="M48" s="135"/>
      <c r="N48" s="147"/>
      <c r="O48" s="135"/>
      <c r="P48" s="135"/>
      <c r="Q48" s="135" t="s">
        <v>391</v>
      </c>
      <c r="R48" s="135"/>
      <c r="S48" s="135"/>
      <c r="T48" s="135"/>
      <c r="U48" s="135"/>
      <c r="V48" s="135"/>
      <c r="W48" s="148"/>
      <c r="X48" s="135"/>
      <c r="Y48" s="135"/>
      <c r="Z48" s="135"/>
      <c r="AA48" s="135"/>
    </row>
    <row r="49" spans="4:27" x14ac:dyDescent="0.2">
      <c r="D49" s="135"/>
      <c r="E49" s="135"/>
      <c r="F49" s="135"/>
      <c r="G49" s="135"/>
      <c r="H49" s="136"/>
      <c r="I49" s="135"/>
      <c r="J49" s="135"/>
      <c r="K49" s="135"/>
      <c r="L49" s="135"/>
      <c r="M49" s="135"/>
      <c r="N49" s="147"/>
      <c r="O49" s="135"/>
      <c r="P49" s="135"/>
      <c r="Q49" s="135" t="s">
        <v>390</v>
      </c>
      <c r="R49" s="135"/>
      <c r="S49" s="135"/>
      <c r="T49" s="135"/>
      <c r="U49" s="135"/>
      <c r="V49" s="135"/>
      <c r="W49" s="148"/>
      <c r="X49" s="135"/>
      <c r="Y49" s="135"/>
      <c r="Z49" s="135"/>
      <c r="AA49" s="135"/>
    </row>
    <row r="50" spans="4:27" x14ac:dyDescent="0.2">
      <c r="D50" s="135"/>
      <c r="E50" s="135"/>
      <c r="F50" s="135"/>
      <c r="G50" s="135"/>
      <c r="H50" s="136"/>
      <c r="I50" s="135"/>
      <c r="J50" s="135"/>
      <c r="K50" s="135"/>
      <c r="L50" s="135"/>
      <c r="M50" s="135"/>
      <c r="N50" s="147"/>
      <c r="O50" s="135"/>
      <c r="P50" s="135" t="s">
        <v>59</v>
      </c>
      <c r="Q50" s="135"/>
      <c r="R50" s="135"/>
      <c r="S50" s="135"/>
      <c r="T50" s="135"/>
      <c r="U50" s="135"/>
      <c r="V50" s="135"/>
      <c r="W50" s="148"/>
      <c r="X50" s="135"/>
      <c r="Y50" s="135"/>
      <c r="Z50" s="135"/>
      <c r="AA50" s="135"/>
    </row>
    <row r="51" spans="4:27" x14ac:dyDescent="0.2">
      <c r="D51" s="135"/>
      <c r="E51" s="135"/>
      <c r="F51" s="135"/>
      <c r="G51" s="135"/>
      <c r="H51" s="136"/>
      <c r="I51" s="135"/>
      <c r="J51" s="135"/>
      <c r="K51" s="135"/>
      <c r="L51" s="135"/>
      <c r="M51" s="135"/>
      <c r="N51" s="147"/>
      <c r="O51" s="135"/>
      <c r="P51" s="135"/>
      <c r="Q51" s="135" t="s">
        <v>402</v>
      </c>
      <c r="R51" s="135"/>
      <c r="S51" s="135"/>
      <c r="T51" s="135"/>
      <c r="U51" s="135"/>
      <c r="V51" s="135"/>
      <c r="W51" s="148"/>
      <c r="X51" s="135"/>
      <c r="Y51" s="135"/>
      <c r="Z51" s="135"/>
      <c r="AA51" s="135"/>
    </row>
    <row r="52" spans="4:27" x14ac:dyDescent="0.2">
      <c r="D52" s="135"/>
      <c r="E52" s="135"/>
      <c r="F52" s="135"/>
      <c r="G52" s="135"/>
      <c r="H52" s="136"/>
      <c r="I52" s="135"/>
      <c r="J52" s="135"/>
      <c r="K52" s="135"/>
      <c r="L52" s="135"/>
      <c r="M52" s="135"/>
      <c r="N52" s="147"/>
      <c r="O52" s="135" t="s">
        <v>392</v>
      </c>
      <c r="P52" s="135"/>
      <c r="Q52" s="135"/>
      <c r="R52" s="135"/>
      <c r="S52" s="135"/>
      <c r="T52" s="135"/>
      <c r="U52" s="135"/>
      <c r="V52" s="135"/>
      <c r="W52" s="148"/>
      <c r="X52" s="135"/>
      <c r="Y52" s="135"/>
      <c r="Z52" s="135"/>
      <c r="AA52" s="135"/>
    </row>
    <row r="53" spans="4:27" x14ac:dyDescent="0.2">
      <c r="D53" s="135"/>
      <c r="E53" s="135"/>
      <c r="F53" s="135"/>
      <c r="G53" s="135"/>
      <c r="H53" s="136"/>
      <c r="I53" s="135"/>
      <c r="J53" s="135"/>
      <c r="K53" s="135"/>
      <c r="L53" s="135"/>
      <c r="M53" s="135"/>
      <c r="N53" s="147"/>
      <c r="O53" s="135"/>
      <c r="P53" s="135" t="s">
        <v>9</v>
      </c>
      <c r="Q53" s="135"/>
      <c r="R53" s="135"/>
      <c r="S53" s="135"/>
      <c r="T53" s="135"/>
      <c r="U53" s="135"/>
      <c r="V53" s="135"/>
      <c r="W53" s="148"/>
      <c r="X53" s="135"/>
      <c r="Y53" s="135"/>
      <c r="Z53" s="135"/>
      <c r="AA53" s="135"/>
    </row>
    <row r="54" spans="4:27" x14ac:dyDescent="0.2">
      <c r="D54" s="135"/>
      <c r="E54" s="135"/>
      <c r="F54" s="135"/>
      <c r="G54" s="135"/>
      <c r="H54" s="136"/>
      <c r="I54" s="135"/>
      <c r="J54" s="135"/>
      <c r="K54" s="135"/>
      <c r="L54" s="135"/>
      <c r="M54" s="135"/>
      <c r="N54" s="147"/>
      <c r="O54" s="135"/>
      <c r="P54" s="135"/>
      <c r="Q54" s="135" t="s">
        <v>404</v>
      </c>
      <c r="R54" s="135"/>
      <c r="S54" s="135"/>
      <c r="T54" s="135"/>
      <c r="U54" s="135"/>
      <c r="V54" s="135"/>
      <c r="W54" s="148"/>
      <c r="X54" s="135"/>
      <c r="Y54" s="135"/>
      <c r="Z54" s="135"/>
      <c r="AA54" s="135"/>
    </row>
    <row r="55" spans="4:27" x14ac:dyDescent="0.2">
      <c r="D55" s="135"/>
      <c r="E55" s="135"/>
      <c r="F55" s="135"/>
      <c r="G55" s="135"/>
      <c r="H55" s="136"/>
      <c r="I55" s="135"/>
      <c r="J55" s="135"/>
      <c r="K55" s="135"/>
      <c r="L55" s="135"/>
      <c r="M55" s="135"/>
      <c r="N55" s="147"/>
      <c r="O55" s="135"/>
      <c r="P55" s="135"/>
      <c r="Q55" s="135" t="s">
        <v>393</v>
      </c>
      <c r="R55" s="135"/>
      <c r="S55" s="135"/>
      <c r="T55" s="135"/>
      <c r="U55" s="135"/>
      <c r="V55" s="135"/>
      <c r="W55" s="148"/>
      <c r="X55" s="135"/>
      <c r="Y55" s="135"/>
      <c r="Z55" s="135"/>
      <c r="AA55" s="135"/>
    </row>
    <row r="56" spans="4:27" x14ac:dyDescent="0.2">
      <c r="D56" s="135"/>
      <c r="E56" s="135"/>
      <c r="F56" s="135"/>
      <c r="G56" s="135"/>
      <c r="H56" s="136"/>
      <c r="I56" s="135"/>
      <c r="J56" s="135"/>
      <c r="K56" s="135"/>
      <c r="L56" s="135"/>
      <c r="M56" s="135"/>
      <c r="N56" s="147"/>
      <c r="O56" s="135"/>
      <c r="P56" s="135"/>
      <c r="Q56" s="135"/>
      <c r="R56" s="135"/>
      <c r="S56" s="135"/>
      <c r="T56" s="135"/>
      <c r="U56" s="135"/>
      <c r="V56" s="135"/>
      <c r="W56" s="148"/>
      <c r="X56" s="135"/>
      <c r="Y56" s="135"/>
      <c r="Z56" s="135"/>
      <c r="AA56" s="135"/>
    </row>
    <row r="57" spans="4:27" x14ac:dyDescent="0.2">
      <c r="D57" s="135"/>
      <c r="E57" s="135"/>
      <c r="F57" s="135"/>
      <c r="G57" s="135"/>
      <c r="H57" s="136"/>
      <c r="I57" s="135"/>
      <c r="J57" s="135"/>
      <c r="K57" s="135"/>
      <c r="L57" s="135"/>
      <c r="M57" s="135"/>
      <c r="N57" s="147"/>
      <c r="O57" s="135"/>
      <c r="P57" s="135"/>
      <c r="Q57" s="135"/>
      <c r="R57" s="135"/>
      <c r="S57" s="135"/>
      <c r="T57" s="135"/>
      <c r="U57" s="135"/>
      <c r="V57" s="135"/>
      <c r="W57" s="148"/>
      <c r="X57" s="135"/>
      <c r="Y57" s="135"/>
      <c r="Z57" s="135"/>
      <c r="AA57" s="135"/>
    </row>
    <row r="58" spans="4:27" x14ac:dyDescent="0.2">
      <c r="D58" s="135"/>
      <c r="E58" s="135"/>
      <c r="F58" s="135"/>
      <c r="G58" s="135"/>
      <c r="H58" s="136"/>
      <c r="I58" s="135"/>
      <c r="J58" s="135"/>
      <c r="K58" s="135"/>
      <c r="L58" s="135"/>
      <c r="M58" s="135"/>
      <c r="N58" s="147"/>
      <c r="O58" s="135"/>
      <c r="P58" s="135" t="s">
        <v>403</v>
      </c>
      <c r="Q58" s="135"/>
      <c r="R58" s="135"/>
      <c r="S58" s="135"/>
      <c r="T58" s="135"/>
      <c r="U58" s="135"/>
      <c r="V58" s="135"/>
      <c r="W58" s="148"/>
      <c r="X58" s="135"/>
      <c r="Y58" s="135"/>
      <c r="Z58" s="135"/>
      <c r="AA58" s="135"/>
    </row>
    <row r="59" spans="4:27" x14ac:dyDescent="0.2">
      <c r="D59" s="135"/>
      <c r="E59" s="135"/>
      <c r="F59" s="135"/>
      <c r="G59" s="135"/>
      <c r="H59" s="136"/>
      <c r="I59" s="135"/>
      <c r="J59" s="135"/>
      <c r="K59" s="135"/>
      <c r="L59" s="135"/>
      <c r="M59" s="135"/>
      <c r="N59" s="147"/>
      <c r="O59" s="135"/>
      <c r="P59" s="135"/>
      <c r="Q59" s="135"/>
      <c r="R59" s="135"/>
      <c r="S59" s="135"/>
      <c r="T59" s="135"/>
      <c r="U59" s="135"/>
      <c r="V59" s="135"/>
      <c r="W59" s="148"/>
      <c r="X59" s="135"/>
      <c r="Y59" s="135"/>
      <c r="Z59" s="135"/>
      <c r="AA59" s="135"/>
    </row>
    <row r="60" spans="4:27" x14ac:dyDescent="0.2">
      <c r="D60" s="135"/>
      <c r="E60" s="135"/>
      <c r="F60" s="135"/>
      <c r="G60" s="135"/>
      <c r="H60" s="136"/>
      <c r="I60" s="135"/>
      <c r="J60" s="135"/>
      <c r="K60" s="135"/>
      <c r="L60" s="135"/>
      <c r="M60" s="135"/>
      <c r="N60" s="149"/>
      <c r="O60" s="150"/>
      <c r="P60" s="150"/>
      <c r="Q60" s="150"/>
      <c r="R60" s="150"/>
      <c r="S60" s="150"/>
      <c r="T60" s="150"/>
      <c r="U60" s="150"/>
      <c r="V60" s="150"/>
      <c r="W60" s="151"/>
      <c r="X60" s="135"/>
      <c r="Y60" s="135"/>
      <c r="Z60" s="135"/>
      <c r="AA60" s="135"/>
    </row>
    <row r="61" spans="4:27" x14ac:dyDescent="0.2">
      <c r="D61" s="135"/>
      <c r="E61" s="135"/>
      <c r="F61" s="135"/>
      <c r="G61" s="135"/>
      <c r="H61" s="135"/>
      <c r="I61" s="135"/>
      <c r="J61" s="135"/>
      <c r="K61" s="135"/>
      <c r="L61" s="135"/>
      <c r="M61" s="135"/>
      <c r="N61" s="135"/>
      <c r="O61" s="135"/>
      <c r="P61" s="135"/>
      <c r="Q61" s="135"/>
      <c r="R61" s="135"/>
      <c r="S61" s="135"/>
      <c r="T61" s="135"/>
      <c r="U61" s="136"/>
      <c r="V61" s="135"/>
      <c r="W61" s="135"/>
      <c r="X61" s="135"/>
      <c r="Y61" s="135"/>
      <c r="Z61" s="135"/>
      <c r="AA61" s="135"/>
    </row>
    <row r="64" spans="4:27" x14ac:dyDescent="0.2">
      <c r="D64" s="158" t="s">
        <v>431</v>
      </c>
    </row>
    <row r="65" spans="4:67" x14ac:dyDescent="0.2">
      <c r="D65" s="722" t="s">
        <v>432</v>
      </c>
      <c r="E65" s="723"/>
      <c r="F65" s="723"/>
      <c r="G65" s="723"/>
      <c r="H65" s="724"/>
      <c r="I65" s="722" t="s">
        <v>350</v>
      </c>
      <c r="J65" s="723"/>
      <c r="K65" s="723"/>
      <c r="L65" s="723"/>
      <c r="M65" s="723"/>
      <c r="N65" s="724"/>
      <c r="O65" s="722" t="s">
        <v>28</v>
      </c>
      <c r="P65" s="723"/>
      <c r="Q65" s="723"/>
      <c r="R65" s="724"/>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row>
    <row r="66" spans="4:67" x14ac:dyDescent="0.2">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57"/>
      <c r="AD66" s="157"/>
      <c r="AE66" s="157"/>
      <c r="AF66" s="157"/>
      <c r="AG66" s="157"/>
      <c r="AH66" s="157"/>
      <c r="AI66" s="157"/>
      <c r="AJ66" s="157"/>
      <c r="AK66" s="157"/>
      <c r="AL66" s="157"/>
      <c r="AM66" s="157"/>
      <c r="AN66" s="157"/>
      <c r="AO66" s="157"/>
      <c r="AP66" s="157"/>
      <c r="AQ66" s="157"/>
      <c r="AR66" s="157"/>
      <c r="AS66" s="157"/>
      <c r="AT66" s="157"/>
      <c r="AU66" s="157"/>
      <c r="AV66" s="157"/>
      <c r="AW66" s="157"/>
      <c r="AX66" s="157"/>
      <c r="AY66" s="157"/>
      <c r="AZ66" s="157"/>
      <c r="BA66" s="157"/>
      <c r="BB66" s="157"/>
      <c r="BC66" s="157"/>
      <c r="BD66" s="157"/>
      <c r="BE66" s="157"/>
      <c r="BF66" s="157"/>
      <c r="BG66" s="157"/>
      <c r="BH66" s="157"/>
      <c r="BI66" s="157"/>
      <c r="BJ66" s="157"/>
      <c r="BK66" s="157"/>
      <c r="BL66" s="157"/>
      <c r="BM66" s="157"/>
      <c r="BN66" s="157"/>
      <c r="BO66" s="157"/>
    </row>
    <row r="67" spans="4:67" x14ac:dyDescent="0.2">
      <c r="D67" s="157"/>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c r="AC67" s="157"/>
      <c r="AD67" s="157"/>
      <c r="AE67" s="157"/>
      <c r="AF67" s="157"/>
      <c r="AG67" s="157"/>
      <c r="AH67" s="157"/>
      <c r="AI67" s="157"/>
      <c r="AJ67" s="157"/>
      <c r="AK67" s="157"/>
      <c r="AL67" s="157"/>
      <c r="AM67" s="157"/>
      <c r="AN67" s="157"/>
      <c r="AO67" s="157"/>
      <c r="AP67" s="157"/>
      <c r="AQ67" s="157"/>
      <c r="AR67" s="157"/>
      <c r="AS67" s="157"/>
      <c r="AT67" s="157"/>
      <c r="AU67" s="157"/>
      <c r="AV67" s="157"/>
      <c r="AW67" s="157"/>
      <c r="AX67" s="157"/>
      <c r="AY67" s="157"/>
      <c r="AZ67" s="157"/>
      <c r="BA67" s="157"/>
      <c r="BB67" s="157"/>
      <c r="BC67" s="157"/>
      <c r="BD67" s="157"/>
      <c r="BE67" s="157"/>
      <c r="BF67" s="157"/>
      <c r="BG67" s="157"/>
      <c r="BH67" s="157"/>
      <c r="BI67" s="157"/>
      <c r="BJ67" s="157"/>
      <c r="BK67" s="157"/>
      <c r="BL67" s="157"/>
      <c r="BM67" s="157"/>
      <c r="BN67" s="157"/>
      <c r="BO67" s="157"/>
    </row>
    <row r="68" spans="4:67" x14ac:dyDescent="0.2">
      <c r="D68" s="157"/>
      <c r="E68" s="157"/>
      <c r="F68" s="157"/>
      <c r="G68" s="157"/>
      <c r="H68" s="157"/>
      <c r="I68" s="157"/>
      <c r="J68" s="157"/>
      <c r="K68" s="157"/>
      <c r="L68" s="157"/>
      <c r="M68" s="157"/>
      <c r="N68" s="157"/>
      <c r="O68" s="157"/>
      <c r="P68" s="157"/>
      <c r="Q68" s="157"/>
      <c r="R68" s="157"/>
      <c r="S68" s="157"/>
      <c r="T68" s="157"/>
      <c r="U68" s="157"/>
      <c r="V68" s="157"/>
      <c r="W68" s="157"/>
      <c r="X68" s="157"/>
      <c r="Y68" s="157"/>
      <c r="Z68" s="157"/>
      <c r="AA68" s="157"/>
      <c r="AB68" s="157"/>
      <c r="AC68" s="157"/>
      <c r="AD68" s="157"/>
      <c r="AE68" s="157"/>
      <c r="AF68" s="157"/>
      <c r="AG68" s="157"/>
      <c r="AH68" s="157"/>
      <c r="AI68" s="157"/>
      <c r="AJ68" s="157"/>
      <c r="AK68" s="157"/>
      <c r="AL68" s="157"/>
      <c r="AM68" s="157"/>
      <c r="AN68" s="157"/>
      <c r="AO68" s="157"/>
      <c r="AP68" s="157"/>
      <c r="AQ68" s="157"/>
      <c r="AR68" s="157"/>
      <c r="AS68" s="157"/>
      <c r="AT68" s="157"/>
      <c r="AU68" s="157"/>
      <c r="AV68" s="157"/>
      <c r="AW68" s="157"/>
      <c r="AX68" s="157"/>
      <c r="AY68" s="157"/>
      <c r="AZ68" s="157"/>
      <c r="BA68" s="157"/>
      <c r="BB68" s="157"/>
      <c r="BC68" s="157"/>
      <c r="BD68" s="157"/>
      <c r="BE68" s="157"/>
      <c r="BF68" s="157"/>
      <c r="BG68" s="157"/>
      <c r="BH68" s="157"/>
      <c r="BI68" s="157"/>
      <c r="BJ68" s="157"/>
      <c r="BK68" s="157"/>
      <c r="BL68" s="157"/>
      <c r="BM68" s="157"/>
      <c r="BN68" s="157"/>
      <c r="BO68" s="157"/>
    </row>
    <row r="69" spans="4:67" x14ac:dyDescent="0.2">
      <c r="D69" s="157"/>
      <c r="E69" s="157"/>
      <c r="F69" s="157"/>
      <c r="G69" s="157"/>
      <c r="H69" s="157"/>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row>
    <row r="70" spans="4:67" x14ac:dyDescent="0.2">
      <c r="D70" s="157"/>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c r="AD70" s="157"/>
      <c r="AE70" s="157"/>
      <c r="AF70" s="157"/>
      <c r="AG70" s="157"/>
      <c r="AH70" s="157"/>
      <c r="AI70" s="157"/>
      <c r="AJ70" s="157"/>
      <c r="AK70" s="157"/>
      <c r="AL70" s="157"/>
      <c r="AM70" s="157"/>
      <c r="AN70" s="157"/>
      <c r="AO70" s="157"/>
      <c r="AP70" s="157"/>
      <c r="AQ70" s="157"/>
      <c r="AR70" s="157"/>
      <c r="AS70" s="157"/>
      <c r="AT70" s="157"/>
      <c r="AU70" s="157"/>
      <c r="AV70" s="157"/>
      <c r="AW70" s="157"/>
      <c r="AX70" s="157"/>
      <c r="AY70" s="157"/>
      <c r="AZ70" s="157"/>
      <c r="BA70" s="157"/>
      <c r="BB70" s="157"/>
      <c r="BC70" s="157"/>
      <c r="BD70" s="157"/>
      <c r="BE70" s="157"/>
      <c r="BF70" s="157"/>
      <c r="BG70" s="157"/>
      <c r="BH70" s="157"/>
      <c r="BI70" s="157"/>
      <c r="BJ70" s="157"/>
      <c r="BK70" s="157"/>
      <c r="BL70" s="157"/>
      <c r="BM70" s="157"/>
      <c r="BN70" s="157"/>
      <c r="BO70" s="157"/>
    </row>
    <row r="71" spans="4:67" x14ac:dyDescent="0.2">
      <c r="D71" s="157"/>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row>
    <row r="72" spans="4:67" x14ac:dyDescent="0.2">
      <c r="D72" s="157"/>
      <c r="E72" s="157"/>
      <c r="F72" s="157"/>
      <c r="G72" s="157"/>
      <c r="H72" s="157"/>
      <c r="I72" s="157"/>
      <c r="J72" s="157"/>
      <c r="K72" s="157"/>
      <c r="L72" s="157"/>
      <c r="M72" s="157"/>
      <c r="N72" s="157"/>
      <c r="O72" s="157"/>
      <c r="P72" s="157"/>
      <c r="Q72" s="157"/>
      <c r="R72" s="157"/>
      <c r="S72" s="157"/>
      <c r="T72" s="157"/>
      <c r="U72" s="157"/>
      <c r="V72" s="157"/>
      <c r="W72" s="157"/>
      <c r="X72" s="157"/>
      <c r="Y72" s="157"/>
      <c r="Z72" s="157"/>
      <c r="AA72" s="157"/>
      <c r="AB72" s="157"/>
      <c r="AC72" s="157"/>
      <c r="AD72" s="157"/>
      <c r="AE72" s="157"/>
      <c r="AF72" s="157"/>
      <c r="AG72" s="157"/>
      <c r="AH72" s="157"/>
      <c r="AI72" s="157"/>
      <c r="AJ72" s="157"/>
      <c r="AK72" s="157"/>
      <c r="AL72" s="157"/>
      <c r="AM72" s="157"/>
      <c r="AN72" s="157"/>
      <c r="AO72" s="157"/>
      <c r="AP72" s="157"/>
      <c r="AQ72" s="157"/>
      <c r="AR72" s="157"/>
      <c r="AS72" s="157"/>
      <c r="AT72" s="157"/>
      <c r="AU72" s="157"/>
      <c r="AV72" s="157"/>
      <c r="AW72" s="157"/>
      <c r="AX72" s="157"/>
      <c r="AY72" s="157"/>
      <c r="AZ72" s="157"/>
      <c r="BA72" s="157"/>
      <c r="BB72" s="157"/>
      <c r="BC72" s="157"/>
      <c r="BD72" s="157"/>
      <c r="BE72" s="157"/>
      <c r="BF72" s="157"/>
      <c r="BG72" s="157"/>
      <c r="BH72" s="157"/>
      <c r="BI72" s="157"/>
      <c r="BJ72" s="157"/>
      <c r="BK72" s="157"/>
      <c r="BL72" s="157"/>
      <c r="BM72" s="157"/>
      <c r="BN72" s="157"/>
      <c r="BO72" s="157"/>
    </row>
    <row r="73" spans="4:67" x14ac:dyDescent="0.2">
      <c r="D73" s="157"/>
      <c r="E73" s="157"/>
      <c r="F73" s="157"/>
      <c r="G73" s="157"/>
      <c r="H73" s="157"/>
      <c r="I73" s="157"/>
      <c r="J73" s="157"/>
      <c r="K73" s="157"/>
      <c r="L73" s="157"/>
      <c r="M73" s="157"/>
      <c r="N73" s="157"/>
      <c r="O73" s="157"/>
      <c r="P73" s="157"/>
      <c r="Q73" s="157"/>
      <c r="R73" s="157"/>
      <c r="S73" s="157"/>
      <c r="T73" s="157"/>
      <c r="U73" s="157"/>
      <c r="V73" s="157"/>
      <c r="W73" s="157"/>
      <c r="X73" s="157"/>
      <c r="Y73" s="157"/>
      <c r="Z73" s="157"/>
      <c r="AA73" s="157"/>
      <c r="AB73" s="157"/>
      <c r="AC73" s="157"/>
      <c r="AD73" s="157"/>
      <c r="AE73" s="157"/>
      <c r="AF73" s="157"/>
      <c r="AG73" s="157"/>
      <c r="AH73" s="157"/>
      <c r="AI73" s="157"/>
      <c r="AJ73" s="157"/>
      <c r="AK73" s="157"/>
      <c r="AL73" s="157"/>
      <c r="AM73" s="157"/>
      <c r="AN73" s="157"/>
      <c r="AO73" s="157"/>
      <c r="AP73" s="157"/>
      <c r="AQ73" s="157"/>
      <c r="AR73" s="157"/>
      <c r="AS73" s="157"/>
      <c r="AT73" s="157"/>
      <c r="AU73" s="157"/>
      <c r="AV73" s="157"/>
      <c r="AW73" s="157"/>
      <c r="AX73" s="157"/>
      <c r="AY73" s="157"/>
      <c r="AZ73" s="157"/>
      <c r="BA73" s="157"/>
      <c r="BB73" s="157"/>
      <c r="BC73" s="157"/>
      <c r="BD73" s="157"/>
      <c r="BE73" s="157"/>
      <c r="BF73" s="157"/>
      <c r="BG73" s="157"/>
      <c r="BH73" s="157"/>
      <c r="BI73" s="157"/>
      <c r="BJ73" s="157"/>
      <c r="BK73" s="157"/>
      <c r="BL73" s="157"/>
      <c r="BM73" s="157"/>
      <c r="BN73" s="157"/>
      <c r="BO73" s="157"/>
    </row>
    <row r="74" spans="4:67" x14ac:dyDescent="0.2">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c r="AT74" s="157"/>
      <c r="AU74" s="157"/>
      <c r="AV74" s="157"/>
      <c r="AW74" s="157"/>
      <c r="AX74" s="157"/>
      <c r="AY74" s="157"/>
      <c r="AZ74" s="157"/>
      <c r="BA74" s="157"/>
      <c r="BB74" s="157"/>
      <c r="BC74" s="157"/>
      <c r="BD74" s="157"/>
      <c r="BE74" s="157"/>
      <c r="BF74" s="157"/>
      <c r="BG74" s="157"/>
      <c r="BH74" s="157"/>
      <c r="BI74" s="157"/>
      <c r="BJ74" s="157"/>
      <c r="BK74" s="157"/>
      <c r="BL74" s="157"/>
      <c r="BM74" s="157"/>
      <c r="BN74" s="157"/>
      <c r="BO74" s="157"/>
    </row>
    <row r="75" spans="4:67" x14ac:dyDescent="0.2">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7"/>
      <c r="AD75" s="157"/>
      <c r="AE75" s="157"/>
      <c r="AF75" s="157"/>
      <c r="AG75" s="157"/>
      <c r="AH75" s="157"/>
      <c r="AI75" s="157"/>
      <c r="AJ75" s="157"/>
      <c r="AK75" s="157"/>
      <c r="AL75" s="157"/>
      <c r="AM75" s="157"/>
      <c r="AN75" s="157"/>
      <c r="AO75" s="157"/>
      <c r="AP75" s="157"/>
      <c r="AQ75" s="157"/>
      <c r="AR75" s="157"/>
      <c r="AS75" s="157"/>
      <c r="AT75" s="157"/>
      <c r="AU75" s="157"/>
      <c r="AV75" s="157"/>
      <c r="AW75" s="157"/>
      <c r="AX75" s="157"/>
      <c r="AY75" s="157"/>
      <c r="AZ75" s="157"/>
      <c r="BA75" s="157"/>
      <c r="BB75" s="157"/>
      <c r="BC75" s="157"/>
      <c r="BD75" s="157"/>
      <c r="BE75" s="157"/>
      <c r="BF75" s="157"/>
      <c r="BG75" s="157"/>
      <c r="BH75" s="157"/>
      <c r="BI75" s="157"/>
      <c r="BJ75" s="157"/>
      <c r="BK75" s="157"/>
      <c r="BL75" s="157"/>
      <c r="BM75" s="157"/>
      <c r="BN75" s="157"/>
      <c r="BO75" s="157"/>
    </row>
    <row r="76" spans="4:67" x14ac:dyDescent="0.2">
      <c r="D76" s="157"/>
      <c r="E76" s="157"/>
      <c r="F76" s="157"/>
      <c r="G76" s="157"/>
      <c r="H76" s="157"/>
      <c r="I76" s="157"/>
      <c r="J76" s="157"/>
      <c r="K76" s="157"/>
      <c r="L76" s="157"/>
      <c r="M76" s="157"/>
      <c r="N76" s="157"/>
      <c r="O76" s="157"/>
      <c r="P76" s="157"/>
      <c r="Q76" s="157"/>
      <c r="R76" s="157"/>
      <c r="S76" s="157"/>
      <c r="T76" s="157"/>
      <c r="U76" s="157"/>
      <c r="V76" s="157"/>
      <c r="W76" s="157"/>
      <c r="X76" s="157"/>
      <c r="Y76" s="157"/>
      <c r="Z76" s="157"/>
      <c r="AA76" s="157"/>
      <c r="AB76" s="157"/>
      <c r="AC76" s="157"/>
      <c r="AD76" s="157"/>
      <c r="AE76" s="157"/>
      <c r="AF76" s="157"/>
      <c r="AG76" s="157"/>
      <c r="AH76" s="157"/>
      <c r="AI76" s="157"/>
      <c r="AJ76" s="157"/>
      <c r="AK76" s="157"/>
      <c r="AL76" s="157"/>
      <c r="AM76" s="157"/>
      <c r="AN76" s="157"/>
      <c r="AO76" s="157"/>
      <c r="AP76" s="157"/>
      <c r="AQ76" s="157"/>
      <c r="AR76" s="157"/>
      <c r="AS76" s="157"/>
      <c r="AT76" s="157"/>
      <c r="AU76" s="157"/>
      <c r="AV76" s="157"/>
      <c r="AW76" s="157"/>
      <c r="AX76" s="157"/>
      <c r="AY76" s="157"/>
      <c r="AZ76" s="157"/>
      <c r="BA76" s="157"/>
      <c r="BB76" s="157"/>
      <c r="BC76" s="157"/>
      <c r="BD76" s="157"/>
      <c r="BE76" s="157"/>
      <c r="BF76" s="157"/>
      <c r="BG76" s="157"/>
      <c r="BH76" s="157"/>
      <c r="BI76" s="157"/>
      <c r="BJ76" s="157"/>
      <c r="BK76" s="157"/>
      <c r="BL76" s="157"/>
      <c r="BM76" s="157"/>
      <c r="BN76" s="157"/>
      <c r="BO76" s="157"/>
    </row>
    <row r="77" spans="4:67" x14ac:dyDescent="0.2">
      <c r="D77" s="157"/>
      <c r="E77" s="157"/>
      <c r="F77" s="157"/>
      <c r="G77" s="157"/>
      <c r="H77" s="157"/>
      <c r="I77" s="157"/>
      <c r="J77" s="157"/>
      <c r="K77" s="157"/>
      <c r="L77" s="157"/>
      <c r="M77" s="157"/>
      <c r="N77" s="157"/>
      <c r="O77" s="157"/>
      <c r="P77" s="157"/>
      <c r="Q77" s="157"/>
      <c r="R77" s="157"/>
      <c r="S77" s="157"/>
      <c r="T77" s="157"/>
      <c r="U77" s="157"/>
      <c r="V77" s="157"/>
      <c r="W77" s="157"/>
      <c r="X77" s="157"/>
      <c r="Y77" s="157"/>
      <c r="Z77" s="157"/>
      <c r="AA77" s="157"/>
      <c r="AB77" s="157"/>
      <c r="AC77" s="157"/>
      <c r="AD77" s="157"/>
      <c r="AE77" s="157"/>
      <c r="AF77" s="157"/>
      <c r="AG77" s="157"/>
      <c r="AH77" s="157"/>
      <c r="AI77" s="157"/>
      <c r="AJ77" s="157"/>
      <c r="AK77" s="157"/>
      <c r="AL77" s="157"/>
      <c r="AM77" s="157"/>
      <c r="AN77" s="157"/>
      <c r="AO77" s="157"/>
      <c r="AP77" s="157"/>
      <c r="AQ77" s="157"/>
      <c r="AR77" s="157"/>
      <c r="AS77" s="157"/>
      <c r="AT77" s="157"/>
      <c r="AU77" s="157"/>
      <c r="AV77" s="157"/>
      <c r="AW77" s="157"/>
      <c r="AX77" s="157"/>
      <c r="AY77" s="157"/>
      <c r="AZ77" s="157"/>
      <c r="BA77" s="157"/>
      <c r="BB77" s="157"/>
      <c r="BC77" s="157"/>
      <c r="BD77" s="157"/>
      <c r="BE77" s="157"/>
      <c r="BF77" s="157"/>
      <c r="BG77" s="157"/>
      <c r="BH77" s="157"/>
      <c r="BI77" s="157"/>
      <c r="BJ77" s="157"/>
      <c r="BK77" s="157"/>
      <c r="BL77" s="157"/>
      <c r="BM77" s="157"/>
      <c r="BN77" s="157"/>
      <c r="BO77" s="157"/>
    </row>
    <row r="78" spans="4:67" x14ac:dyDescent="0.2">
      <c r="D78" s="157"/>
      <c r="E78" s="157"/>
      <c r="F78" s="157"/>
      <c r="G78" s="157"/>
      <c r="H78" s="157"/>
      <c r="I78" s="157"/>
      <c r="J78" s="157"/>
      <c r="K78" s="157"/>
      <c r="L78" s="157"/>
      <c r="M78" s="157"/>
      <c r="N78" s="157"/>
      <c r="O78" s="157"/>
      <c r="P78" s="157"/>
      <c r="Q78" s="157"/>
      <c r="R78" s="157"/>
      <c r="S78" s="157"/>
      <c r="T78" s="157"/>
      <c r="U78" s="157"/>
      <c r="V78" s="157"/>
      <c r="W78" s="157"/>
      <c r="X78" s="157"/>
      <c r="Y78" s="157"/>
      <c r="Z78" s="157"/>
      <c r="AA78" s="157"/>
      <c r="AB78" s="157"/>
      <c r="AC78" s="157"/>
      <c r="AD78" s="157"/>
      <c r="AE78" s="157"/>
      <c r="AF78" s="157"/>
      <c r="AG78" s="157"/>
      <c r="AH78" s="157"/>
      <c r="AI78" s="157"/>
      <c r="AJ78" s="157"/>
      <c r="AK78" s="157"/>
      <c r="AL78" s="157"/>
      <c r="AM78" s="157"/>
      <c r="AN78" s="157"/>
      <c r="AO78" s="157"/>
      <c r="AP78" s="157"/>
      <c r="AQ78" s="157"/>
      <c r="AR78" s="157"/>
      <c r="AS78" s="157"/>
      <c r="AT78" s="157"/>
      <c r="AU78" s="157"/>
      <c r="AV78" s="157"/>
      <c r="AW78" s="157"/>
      <c r="AX78" s="157"/>
      <c r="AY78" s="157"/>
      <c r="AZ78" s="157"/>
      <c r="BA78" s="157"/>
      <c r="BB78" s="157"/>
      <c r="BC78" s="157"/>
      <c r="BD78" s="157"/>
      <c r="BE78" s="157"/>
      <c r="BF78" s="157"/>
      <c r="BG78" s="157"/>
      <c r="BH78" s="157"/>
      <c r="BI78" s="157"/>
      <c r="BJ78" s="157"/>
      <c r="BK78" s="157"/>
      <c r="BL78" s="157"/>
      <c r="BM78" s="157"/>
      <c r="BN78" s="157"/>
      <c r="BO78" s="157"/>
    </row>
    <row r="79" spans="4:67" x14ac:dyDescent="0.2">
      <c r="D79" s="157"/>
      <c r="E79" s="157"/>
      <c r="F79" s="157"/>
      <c r="G79" s="157"/>
      <c r="H79" s="157"/>
      <c r="I79" s="157"/>
      <c r="J79" s="157"/>
      <c r="K79" s="157"/>
      <c r="L79" s="157"/>
      <c r="M79" s="157"/>
      <c r="N79" s="157"/>
      <c r="O79" s="157"/>
      <c r="P79" s="157"/>
      <c r="Q79" s="157"/>
      <c r="R79" s="157"/>
      <c r="S79" s="157"/>
      <c r="T79" s="157"/>
      <c r="U79" s="157"/>
      <c r="V79" s="157"/>
      <c r="W79" s="157"/>
      <c r="X79" s="157"/>
      <c r="Y79" s="157"/>
      <c r="Z79" s="157"/>
      <c r="AA79" s="157"/>
      <c r="AB79" s="157"/>
      <c r="AC79" s="157"/>
      <c r="AD79" s="157"/>
      <c r="AE79" s="157"/>
      <c r="AF79" s="157"/>
      <c r="AG79" s="157"/>
      <c r="AH79" s="157"/>
      <c r="AI79" s="157"/>
      <c r="AJ79" s="157"/>
      <c r="AK79" s="157"/>
      <c r="AL79" s="157"/>
      <c r="AM79" s="157"/>
      <c r="AN79" s="157"/>
      <c r="AO79" s="157"/>
      <c r="AP79" s="157"/>
      <c r="AQ79" s="157"/>
      <c r="AR79" s="157"/>
      <c r="AS79" s="157"/>
      <c r="AT79" s="157"/>
      <c r="AU79" s="157"/>
      <c r="AV79" s="157"/>
      <c r="AW79" s="157"/>
      <c r="AX79" s="157"/>
      <c r="AY79" s="157"/>
      <c r="AZ79" s="157"/>
      <c r="BA79" s="157"/>
      <c r="BB79" s="157"/>
      <c r="BC79" s="157"/>
      <c r="BD79" s="157"/>
      <c r="BE79" s="157"/>
      <c r="BF79" s="157"/>
      <c r="BG79" s="157"/>
      <c r="BH79" s="157"/>
      <c r="BI79" s="157"/>
      <c r="BJ79" s="157"/>
      <c r="BK79" s="157"/>
      <c r="BL79" s="157"/>
      <c r="BM79" s="157"/>
      <c r="BN79" s="157"/>
      <c r="BO79" s="157"/>
    </row>
  </sheetData>
  <mergeCells count="58">
    <mergeCell ref="AI9:AR9"/>
    <mergeCell ref="BC9:BL9"/>
    <mergeCell ref="AI11:AR11"/>
    <mergeCell ref="BC11:BM11"/>
    <mergeCell ref="K8:T8"/>
    <mergeCell ref="AI7:BM8"/>
    <mergeCell ref="K12:T12"/>
    <mergeCell ref="F14:G14"/>
    <mergeCell ref="H14:U14"/>
    <mergeCell ref="F15:G15"/>
    <mergeCell ref="H15:U15"/>
    <mergeCell ref="F16:G16"/>
    <mergeCell ref="H16:U16"/>
    <mergeCell ref="F17:G17"/>
    <mergeCell ref="H17:U17"/>
    <mergeCell ref="F18:G18"/>
    <mergeCell ref="H18:U18"/>
    <mergeCell ref="F19:G19"/>
    <mergeCell ref="H19:U19"/>
    <mergeCell ref="F20:G20"/>
    <mergeCell ref="H20:U20"/>
    <mergeCell ref="F21:G21"/>
    <mergeCell ref="H21:U21"/>
    <mergeCell ref="F22:G22"/>
    <mergeCell ref="H22:U22"/>
    <mergeCell ref="F23:G23"/>
    <mergeCell ref="H23:U23"/>
    <mergeCell ref="F24:G24"/>
    <mergeCell ref="H24:U24"/>
    <mergeCell ref="F25:G25"/>
    <mergeCell ref="H25:U25"/>
    <mergeCell ref="F26:G26"/>
    <mergeCell ref="H26:U26"/>
    <mergeCell ref="F27:G27"/>
    <mergeCell ref="H27:U27"/>
    <mergeCell ref="F28:G28"/>
    <mergeCell ref="H28:U28"/>
    <mergeCell ref="F29:G29"/>
    <mergeCell ref="H29:U29"/>
    <mergeCell ref="F30:G30"/>
    <mergeCell ref="H30:U30"/>
    <mergeCell ref="F31:G31"/>
    <mergeCell ref="H31:U31"/>
    <mergeCell ref="F32:G32"/>
    <mergeCell ref="H32:U32"/>
    <mergeCell ref="F33:G33"/>
    <mergeCell ref="H33:U33"/>
    <mergeCell ref="F34:G34"/>
    <mergeCell ref="H34:U34"/>
    <mergeCell ref="F35:G35"/>
    <mergeCell ref="H35:U35"/>
    <mergeCell ref="N43:W43"/>
    <mergeCell ref="AP36:AS36"/>
    <mergeCell ref="AX36:BA36"/>
    <mergeCell ref="BE36:BH36"/>
    <mergeCell ref="D65:H65"/>
    <mergeCell ref="I65:N65"/>
    <mergeCell ref="O65:R6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B1261-3970-4894-9C1C-A7828C25799C}">
  <sheetPr codeName="Sheet4"/>
  <dimension ref="B1:T42"/>
  <sheetViews>
    <sheetView workbookViewId="0">
      <selection activeCell="O18" sqref="O18:R18"/>
    </sheetView>
  </sheetViews>
  <sheetFormatPr defaultColWidth="9.125" defaultRowHeight="14.25" x14ac:dyDescent="0.2"/>
  <cols>
    <col min="1" max="2" width="9.125" style="128"/>
    <col min="3" max="3" width="16.75" style="128" customWidth="1"/>
    <col min="4" max="4" width="22.375" style="128" customWidth="1"/>
    <col min="5" max="5" width="16.25" style="128" customWidth="1"/>
    <col min="6" max="6" width="11.875" style="128" customWidth="1"/>
    <col min="7" max="8" width="9.125" style="128"/>
    <col min="9" max="9" width="18.25" style="128" customWidth="1"/>
    <col min="10" max="10" width="16.75" style="128" customWidth="1"/>
    <col min="11" max="11" width="11.25" style="128" customWidth="1"/>
    <col min="12" max="12" width="14.875" style="128" customWidth="1"/>
    <col min="13" max="14" width="9.125" style="128"/>
    <col min="15" max="15" width="19.25" style="128" customWidth="1"/>
    <col min="16" max="16" width="17.25" style="128" customWidth="1"/>
    <col min="17" max="17" width="17.375" style="128" customWidth="1"/>
    <col min="18" max="18" width="11.875" style="128" customWidth="1"/>
    <col min="19" max="16384" width="9.125" style="128"/>
  </cols>
  <sheetData>
    <row r="1" spans="2:20" ht="15" thickBot="1" x14ac:dyDescent="0.25"/>
    <row r="2" spans="2:20" x14ac:dyDescent="0.2">
      <c r="B2" s="130"/>
      <c r="C2" s="131"/>
      <c r="D2" s="131"/>
      <c r="E2" s="131"/>
      <c r="F2" s="131"/>
      <c r="G2" s="131"/>
      <c r="H2" s="131"/>
      <c r="I2" s="131"/>
      <c r="J2" s="131"/>
      <c r="K2" s="131"/>
      <c r="L2" s="131"/>
      <c r="M2" s="131"/>
      <c r="N2" s="131"/>
      <c r="O2" s="131"/>
      <c r="P2" s="131"/>
      <c r="Q2" s="131"/>
      <c r="R2" s="131"/>
      <c r="S2" s="131"/>
      <c r="T2" s="133"/>
    </row>
    <row r="3" spans="2:20" ht="23.25" customHeight="1" x14ac:dyDescent="0.2">
      <c r="B3" s="134"/>
      <c r="C3" s="135"/>
      <c r="D3" s="135"/>
      <c r="E3" s="135"/>
      <c r="F3" s="135"/>
      <c r="G3" s="135"/>
      <c r="H3" s="135"/>
      <c r="I3" s="586" t="s">
        <v>438</v>
      </c>
      <c r="J3" s="586"/>
      <c r="K3" s="586"/>
      <c r="L3" s="586"/>
      <c r="M3" s="135"/>
      <c r="N3" s="135"/>
      <c r="O3" s="135"/>
      <c r="P3" s="135"/>
      <c r="Q3" s="135"/>
      <c r="R3" s="135"/>
      <c r="S3" s="135"/>
      <c r="T3" s="137"/>
    </row>
    <row r="4" spans="2:20" x14ac:dyDescent="0.2">
      <c r="B4" s="134"/>
      <c r="C4" s="135"/>
      <c r="D4" s="135"/>
      <c r="E4" s="135"/>
      <c r="F4" s="135"/>
      <c r="G4" s="135"/>
      <c r="H4" s="135"/>
      <c r="I4" s="586"/>
      <c r="J4" s="586"/>
      <c r="K4" s="586"/>
      <c r="L4" s="586"/>
      <c r="M4" s="135"/>
      <c r="N4" s="135"/>
      <c r="O4" s="135"/>
      <c r="P4" s="135"/>
      <c r="Q4" s="135"/>
      <c r="R4" s="135"/>
      <c r="S4" s="135"/>
      <c r="T4" s="137"/>
    </row>
    <row r="5" spans="2:20" x14ac:dyDescent="0.2">
      <c r="B5" s="134"/>
      <c r="C5" s="135"/>
      <c r="D5" s="135"/>
      <c r="E5" s="135"/>
      <c r="F5" s="135"/>
      <c r="G5" s="135"/>
      <c r="H5" s="135"/>
      <c r="I5" s="135"/>
      <c r="J5" s="135"/>
      <c r="K5" s="135"/>
      <c r="L5" s="135"/>
      <c r="M5" s="135"/>
      <c r="N5" s="135"/>
      <c r="O5" s="135"/>
      <c r="P5" s="135"/>
      <c r="Q5" s="135"/>
      <c r="R5" s="135"/>
      <c r="S5" s="135"/>
      <c r="T5" s="137"/>
    </row>
    <row r="6" spans="2:20" x14ac:dyDescent="0.2">
      <c r="B6" s="134"/>
      <c r="C6" s="135"/>
      <c r="D6" s="135"/>
      <c r="E6" s="135"/>
      <c r="F6" s="135"/>
      <c r="G6" s="135"/>
      <c r="H6" s="135"/>
      <c r="I6" s="135"/>
      <c r="J6" s="135"/>
      <c r="K6" s="135"/>
      <c r="L6" s="135"/>
      <c r="M6" s="135"/>
      <c r="N6" s="135"/>
      <c r="O6" s="135"/>
      <c r="P6" s="135"/>
      <c r="Q6" s="135"/>
      <c r="R6" s="135"/>
      <c r="S6" s="135"/>
      <c r="T6" s="137"/>
    </row>
    <row r="7" spans="2:20" ht="15.75" x14ac:dyDescent="0.25">
      <c r="B7" s="134"/>
      <c r="C7" s="135"/>
      <c r="D7" s="135"/>
      <c r="E7" s="135"/>
      <c r="F7" s="135"/>
      <c r="G7" s="135"/>
      <c r="H7" s="135"/>
      <c r="I7" s="726" t="s">
        <v>433</v>
      </c>
      <c r="J7" s="726"/>
      <c r="K7" s="726"/>
      <c r="L7" s="726"/>
      <c r="M7" s="135"/>
      <c r="N7" s="135"/>
      <c r="O7" s="135"/>
      <c r="P7" s="135"/>
      <c r="Q7" s="135"/>
      <c r="R7" s="135"/>
      <c r="S7" s="135"/>
      <c r="T7" s="137"/>
    </row>
    <row r="8" spans="2:20" x14ac:dyDescent="0.2">
      <c r="B8" s="134"/>
      <c r="C8" s="135"/>
      <c r="D8" s="135"/>
      <c r="E8" s="135"/>
      <c r="F8" s="135"/>
      <c r="G8" s="135"/>
      <c r="H8" s="135"/>
      <c r="I8" s="160" t="s">
        <v>299</v>
      </c>
      <c r="J8" s="160" t="s">
        <v>28</v>
      </c>
      <c r="K8" s="160" t="s">
        <v>434</v>
      </c>
      <c r="L8" s="160" t="s">
        <v>146</v>
      </c>
      <c r="M8" s="135"/>
      <c r="N8" s="135"/>
      <c r="O8" s="135"/>
      <c r="P8" s="135"/>
      <c r="Q8" s="135"/>
      <c r="R8" s="135"/>
      <c r="S8" s="135"/>
      <c r="T8" s="137"/>
    </row>
    <row r="9" spans="2:20" x14ac:dyDescent="0.2">
      <c r="B9" s="134"/>
      <c r="C9" s="135"/>
      <c r="D9" s="135"/>
      <c r="E9" s="135"/>
      <c r="F9" s="135"/>
      <c r="G9" s="135"/>
      <c r="H9" s="135"/>
      <c r="I9" s="138"/>
      <c r="J9" s="138"/>
      <c r="K9" s="138"/>
      <c r="L9" s="138"/>
      <c r="M9" s="135"/>
      <c r="N9" s="135"/>
      <c r="O9" s="135"/>
      <c r="P9" s="135"/>
      <c r="Q9" s="135"/>
      <c r="R9" s="135"/>
      <c r="S9" s="135"/>
      <c r="T9" s="137"/>
    </row>
    <row r="10" spans="2:20" x14ac:dyDescent="0.2">
      <c r="B10" s="134"/>
      <c r="C10" s="135"/>
      <c r="D10" s="135"/>
      <c r="E10" s="135"/>
      <c r="F10" s="135"/>
      <c r="G10" s="135"/>
      <c r="H10" s="135"/>
      <c r="I10" s="138"/>
      <c r="J10" s="138"/>
      <c r="K10" s="138"/>
      <c r="L10" s="138"/>
      <c r="M10" s="135"/>
      <c r="N10" s="135"/>
      <c r="O10" s="135"/>
      <c r="P10" s="135"/>
      <c r="Q10" s="135"/>
      <c r="R10" s="135"/>
      <c r="S10" s="135"/>
      <c r="T10" s="137"/>
    </row>
    <row r="11" spans="2:20" x14ac:dyDescent="0.2">
      <c r="B11" s="134"/>
      <c r="C11" s="135"/>
      <c r="D11" s="135"/>
      <c r="E11" s="135"/>
      <c r="F11" s="135"/>
      <c r="G11" s="135"/>
      <c r="H11" s="135"/>
      <c r="I11" s="138"/>
      <c r="J11" s="138"/>
      <c r="K11" s="138"/>
      <c r="L11" s="138"/>
      <c r="M11" s="135"/>
      <c r="N11" s="135"/>
      <c r="O11" s="135"/>
      <c r="P11" s="135"/>
      <c r="Q11" s="135"/>
      <c r="R11" s="135"/>
      <c r="S11" s="135"/>
      <c r="T11" s="137"/>
    </row>
    <row r="12" spans="2:20" x14ac:dyDescent="0.2">
      <c r="B12" s="134"/>
      <c r="C12" s="135"/>
      <c r="D12" s="135"/>
      <c r="E12" s="135"/>
      <c r="F12" s="135"/>
      <c r="G12" s="135"/>
      <c r="H12" s="135"/>
      <c r="I12" s="138"/>
      <c r="J12" s="138"/>
      <c r="K12" s="138"/>
      <c r="L12" s="138"/>
      <c r="M12" s="135"/>
      <c r="N12" s="135"/>
      <c r="O12" s="135"/>
      <c r="P12" s="135"/>
      <c r="Q12" s="135"/>
      <c r="R12" s="135"/>
      <c r="S12" s="135"/>
      <c r="T12" s="137"/>
    </row>
    <row r="13" spans="2:20" x14ac:dyDescent="0.2">
      <c r="B13" s="134"/>
      <c r="C13" s="135"/>
      <c r="D13" s="135"/>
      <c r="E13" s="135"/>
      <c r="F13" s="135"/>
      <c r="G13" s="135"/>
      <c r="H13" s="135"/>
      <c r="I13" s="138"/>
      <c r="J13" s="138"/>
      <c r="K13" s="138"/>
      <c r="L13" s="138"/>
      <c r="M13" s="135"/>
      <c r="N13" s="135"/>
      <c r="O13" s="135"/>
      <c r="P13" s="135"/>
      <c r="Q13" s="135"/>
      <c r="R13" s="135"/>
      <c r="S13" s="135"/>
      <c r="T13" s="137"/>
    </row>
    <row r="14" spans="2:20" x14ac:dyDescent="0.2">
      <c r="B14" s="134"/>
      <c r="C14" s="135"/>
      <c r="D14" s="135"/>
      <c r="E14" s="135"/>
      <c r="F14" s="135"/>
      <c r="G14" s="135"/>
      <c r="H14" s="135"/>
      <c r="I14" s="138"/>
      <c r="J14" s="138"/>
      <c r="K14" s="138"/>
      <c r="L14" s="138"/>
      <c r="M14" s="135"/>
      <c r="N14" s="135"/>
      <c r="O14" s="135"/>
      <c r="P14" s="135"/>
      <c r="Q14" s="135"/>
      <c r="R14" s="135"/>
      <c r="S14" s="135"/>
      <c r="T14" s="137"/>
    </row>
    <row r="15" spans="2:20" x14ac:dyDescent="0.2">
      <c r="B15" s="134"/>
      <c r="C15" s="135"/>
      <c r="D15" s="135"/>
      <c r="E15" s="135"/>
      <c r="F15" s="135"/>
      <c r="G15" s="135"/>
      <c r="H15" s="135"/>
      <c r="I15" s="135"/>
      <c r="J15" s="135"/>
      <c r="K15" s="135"/>
      <c r="L15" s="135"/>
      <c r="M15" s="135"/>
      <c r="N15" s="135"/>
      <c r="O15" s="135"/>
      <c r="P15" s="135"/>
      <c r="Q15" s="135"/>
      <c r="R15" s="135"/>
      <c r="S15" s="135"/>
      <c r="T15" s="137"/>
    </row>
    <row r="16" spans="2:20" x14ac:dyDescent="0.2">
      <c r="B16" s="134"/>
      <c r="C16" s="135"/>
      <c r="D16" s="135"/>
      <c r="E16" s="135"/>
      <c r="F16" s="135"/>
      <c r="G16" s="135"/>
      <c r="H16" s="135"/>
      <c r="I16" s="135"/>
      <c r="J16" s="135"/>
      <c r="K16" s="135"/>
      <c r="L16" s="135"/>
      <c r="M16" s="135"/>
      <c r="N16" s="135"/>
      <c r="O16" s="135"/>
      <c r="P16" s="135"/>
      <c r="Q16" s="135"/>
      <c r="R16" s="135"/>
      <c r="S16" s="135"/>
      <c r="T16" s="137"/>
    </row>
    <row r="17" spans="2:20" ht="15" x14ac:dyDescent="0.25">
      <c r="B17" s="134"/>
      <c r="C17" s="135"/>
      <c r="D17" s="135"/>
      <c r="E17" s="135"/>
      <c r="F17" s="135"/>
      <c r="G17" s="135"/>
      <c r="H17" s="135"/>
      <c r="I17" s="135"/>
      <c r="J17" s="135"/>
      <c r="K17" s="135"/>
      <c r="L17" s="135"/>
      <c r="M17" s="135"/>
      <c r="N17" s="135"/>
      <c r="O17" s="159"/>
      <c r="P17" s="135"/>
      <c r="Q17" s="135"/>
      <c r="R17" s="135"/>
      <c r="S17" s="135"/>
      <c r="T17" s="137"/>
    </row>
    <row r="18" spans="2:20" ht="15.75" x14ac:dyDescent="0.25">
      <c r="B18" s="134"/>
      <c r="C18" s="727" t="s">
        <v>435</v>
      </c>
      <c r="D18" s="727"/>
      <c r="E18" s="727"/>
      <c r="F18" s="727"/>
      <c r="G18" s="161"/>
      <c r="H18" s="135"/>
      <c r="I18" s="135"/>
      <c r="J18" s="135"/>
      <c r="K18" s="135"/>
      <c r="L18" s="135"/>
      <c r="M18" s="135"/>
      <c r="N18" s="135"/>
      <c r="O18" s="729" t="s">
        <v>436</v>
      </c>
      <c r="P18" s="729"/>
      <c r="Q18" s="729"/>
      <c r="R18" s="729"/>
      <c r="S18" s="135"/>
      <c r="T18" s="137"/>
    </row>
    <row r="19" spans="2:20" x14ac:dyDescent="0.2">
      <c r="B19" s="134"/>
      <c r="C19" s="160" t="s">
        <v>299</v>
      </c>
      <c r="D19" s="160" t="s">
        <v>28</v>
      </c>
      <c r="E19" s="160" t="s">
        <v>434</v>
      </c>
      <c r="F19" s="160" t="s">
        <v>146</v>
      </c>
      <c r="G19" s="136"/>
      <c r="H19" s="135"/>
      <c r="I19" s="135"/>
      <c r="J19" s="135"/>
      <c r="K19" s="135"/>
      <c r="L19" s="135"/>
      <c r="M19" s="135"/>
      <c r="N19" s="135"/>
      <c r="O19" s="160" t="s">
        <v>299</v>
      </c>
      <c r="P19" s="160" t="s">
        <v>28</v>
      </c>
      <c r="Q19" s="160" t="s">
        <v>434</v>
      </c>
      <c r="R19" s="160" t="s">
        <v>146</v>
      </c>
      <c r="S19" s="135"/>
      <c r="T19" s="137"/>
    </row>
    <row r="20" spans="2:20" x14ac:dyDescent="0.2">
      <c r="B20" s="134"/>
      <c r="C20" s="138"/>
      <c r="D20" s="138"/>
      <c r="E20" s="138"/>
      <c r="F20" s="138"/>
      <c r="G20" s="135"/>
      <c r="H20" s="135"/>
      <c r="I20" s="135"/>
      <c r="J20" s="135"/>
      <c r="K20" s="135"/>
      <c r="L20" s="135"/>
      <c r="M20" s="135"/>
      <c r="N20" s="135"/>
      <c r="O20" s="138"/>
      <c r="P20" s="138"/>
      <c r="Q20" s="138"/>
      <c r="R20" s="138"/>
      <c r="S20" s="135"/>
      <c r="T20" s="137"/>
    </row>
    <row r="21" spans="2:20" x14ac:dyDescent="0.2">
      <c r="B21" s="134"/>
      <c r="C21" s="138"/>
      <c r="D21" s="138"/>
      <c r="E21" s="138"/>
      <c r="F21" s="138"/>
      <c r="G21" s="135"/>
      <c r="H21" s="135"/>
      <c r="I21" s="135"/>
      <c r="J21" s="135"/>
      <c r="K21" s="135"/>
      <c r="L21" s="135"/>
      <c r="M21" s="135"/>
      <c r="N21" s="135"/>
      <c r="O21" s="138"/>
      <c r="P21" s="138"/>
      <c r="Q21" s="138"/>
      <c r="R21" s="138"/>
      <c r="S21" s="135"/>
      <c r="T21" s="137"/>
    </row>
    <row r="22" spans="2:20" x14ac:dyDescent="0.2">
      <c r="B22" s="134"/>
      <c r="C22" s="138"/>
      <c r="D22" s="138"/>
      <c r="E22" s="138"/>
      <c r="F22" s="138"/>
      <c r="G22" s="135"/>
      <c r="H22" s="135"/>
      <c r="I22" s="135"/>
      <c r="J22" s="135"/>
      <c r="K22" s="135"/>
      <c r="L22" s="135"/>
      <c r="M22" s="135"/>
      <c r="N22" s="135"/>
      <c r="O22" s="138"/>
      <c r="P22" s="138"/>
      <c r="Q22" s="138"/>
      <c r="R22" s="138"/>
      <c r="S22" s="135"/>
      <c r="T22" s="137"/>
    </row>
    <row r="23" spans="2:20" x14ac:dyDescent="0.2">
      <c r="B23" s="134"/>
      <c r="C23" s="138"/>
      <c r="D23" s="138"/>
      <c r="E23" s="138"/>
      <c r="F23" s="138"/>
      <c r="G23" s="135"/>
      <c r="H23" s="135"/>
      <c r="I23" s="135"/>
      <c r="J23" s="135"/>
      <c r="K23" s="135"/>
      <c r="L23" s="135"/>
      <c r="M23" s="135"/>
      <c r="N23" s="135"/>
      <c r="O23" s="138"/>
      <c r="P23" s="138"/>
      <c r="Q23" s="138"/>
      <c r="R23" s="138"/>
      <c r="S23" s="135"/>
      <c r="T23" s="137"/>
    </row>
    <row r="24" spans="2:20" x14ac:dyDescent="0.2">
      <c r="B24" s="134"/>
      <c r="C24" s="138"/>
      <c r="D24" s="138"/>
      <c r="E24" s="138"/>
      <c r="F24" s="138"/>
      <c r="G24" s="135"/>
      <c r="H24" s="135"/>
      <c r="I24" s="135"/>
      <c r="J24" s="135"/>
      <c r="K24" s="135"/>
      <c r="L24" s="135"/>
      <c r="M24" s="135"/>
      <c r="N24" s="135"/>
      <c r="O24" s="138"/>
      <c r="P24" s="138"/>
      <c r="Q24" s="138"/>
      <c r="R24" s="138"/>
      <c r="S24" s="135"/>
      <c r="T24" s="137"/>
    </row>
    <row r="25" spans="2:20" x14ac:dyDescent="0.2">
      <c r="B25" s="134"/>
      <c r="C25" s="138"/>
      <c r="D25" s="138"/>
      <c r="E25" s="138"/>
      <c r="F25" s="138"/>
      <c r="G25" s="135"/>
      <c r="H25" s="135"/>
      <c r="I25" s="135"/>
      <c r="J25" s="135"/>
      <c r="K25" s="135"/>
      <c r="L25" s="135"/>
      <c r="M25" s="135"/>
      <c r="N25" s="135"/>
      <c r="O25" s="138"/>
      <c r="P25" s="138"/>
      <c r="Q25" s="138"/>
      <c r="R25" s="138"/>
      <c r="S25" s="135"/>
      <c r="T25" s="137"/>
    </row>
    <row r="26" spans="2:20" x14ac:dyDescent="0.2">
      <c r="B26" s="134"/>
      <c r="C26" s="135"/>
      <c r="D26" s="135"/>
      <c r="E26" s="135"/>
      <c r="F26" s="135"/>
      <c r="G26" s="135"/>
      <c r="H26" s="135"/>
      <c r="I26" s="135"/>
      <c r="J26" s="135"/>
      <c r="K26" s="135"/>
      <c r="L26" s="135"/>
      <c r="M26" s="135"/>
      <c r="N26" s="135"/>
      <c r="O26" s="135"/>
      <c r="P26" s="135"/>
      <c r="Q26" s="135"/>
      <c r="R26" s="135"/>
      <c r="S26" s="135"/>
      <c r="T26" s="137"/>
    </row>
    <row r="27" spans="2:20" x14ac:dyDescent="0.2">
      <c r="B27" s="134"/>
      <c r="C27" s="135"/>
      <c r="D27" s="135"/>
      <c r="E27" s="135"/>
      <c r="F27" s="135"/>
      <c r="G27" s="135"/>
      <c r="H27" s="135"/>
      <c r="I27" s="135"/>
      <c r="J27" s="135"/>
      <c r="K27" s="135"/>
      <c r="L27" s="135"/>
      <c r="M27" s="135"/>
      <c r="N27" s="135"/>
      <c r="O27" s="135"/>
      <c r="P27" s="135"/>
      <c r="Q27" s="135"/>
      <c r="R27" s="135"/>
      <c r="S27" s="135"/>
      <c r="T27" s="137"/>
    </row>
    <row r="28" spans="2:20" x14ac:dyDescent="0.2">
      <c r="B28" s="134"/>
      <c r="C28" s="135"/>
      <c r="D28" s="135"/>
      <c r="E28" s="135"/>
      <c r="F28" s="135"/>
      <c r="G28" s="135"/>
      <c r="H28" s="135"/>
      <c r="I28" s="135"/>
      <c r="J28" s="135"/>
      <c r="K28" s="135"/>
      <c r="L28" s="135"/>
      <c r="M28" s="135"/>
      <c r="N28" s="135"/>
      <c r="O28" s="135"/>
      <c r="P28" s="135"/>
      <c r="Q28" s="135"/>
      <c r="R28" s="135"/>
      <c r="S28" s="135"/>
      <c r="T28" s="137"/>
    </row>
    <row r="29" spans="2:20" x14ac:dyDescent="0.2">
      <c r="B29" s="134"/>
      <c r="C29" s="135"/>
      <c r="D29" s="135"/>
      <c r="E29" s="135"/>
      <c r="F29" s="135"/>
      <c r="G29" s="135"/>
      <c r="H29" s="135"/>
      <c r="I29" s="135"/>
      <c r="J29" s="135"/>
      <c r="K29" s="135"/>
      <c r="L29" s="135"/>
      <c r="M29" s="135"/>
      <c r="N29" s="135"/>
      <c r="O29" s="135"/>
      <c r="P29" s="135"/>
      <c r="Q29" s="135"/>
      <c r="R29" s="135"/>
      <c r="S29" s="135"/>
      <c r="T29" s="137"/>
    </row>
    <row r="30" spans="2:20" x14ac:dyDescent="0.2">
      <c r="B30" s="134"/>
      <c r="C30" s="135"/>
      <c r="D30" s="135"/>
      <c r="E30" s="135"/>
      <c r="F30" s="135"/>
      <c r="G30" s="135"/>
      <c r="H30" s="135"/>
      <c r="I30" s="135"/>
      <c r="J30" s="135"/>
      <c r="K30" s="135"/>
      <c r="L30" s="135"/>
      <c r="M30" s="135"/>
      <c r="N30" s="135"/>
      <c r="O30" s="135"/>
      <c r="P30" s="135"/>
      <c r="Q30" s="135"/>
      <c r="R30" s="135"/>
      <c r="S30" s="135"/>
      <c r="T30" s="137"/>
    </row>
    <row r="31" spans="2:20" x14ac:dyDescent="0.2">
      <c r="B31" s="134"/>
      <c r="C31" s="135"/>
      <c r="D31" s="135"/>
      <c r="E31" s="135"/>
      <c r="F31" s="135"/>
      <c r="G31" s="135"/>
      <c r="H31" s="135"/>
      <c r="I31" s="135"/>
      <c r="J31" s="135"/>
      <c r="K31" s="135"/>
      <c r="L31" s="135"/>
      <c r="M31" s="135"/>
      <c r="N31" s="135"/>
      <c r="O31" s="135"/>
      <c r="P31" s="135"/>
      <c r="Q31" s="135"/>
      <c r="R31" s="135"/>
      <c r="S31" s="135"/>
      <c r="T31" s="137"/>
    </row>
    <row r="32" spans="2:20" ht="15.75" x14ac:dyDescent="0.25">
      <c r="B32" s="134"/>
      <c r="C32" s="135"/>
      <c r="D32" s="135"/>
      <c r="E32" s="135"/>
      <c r="F32" s="135"/>
      <c r="G32" s="135"/>
      <c r="H32" s="135"/>
      <c r="I32" s="728" t="s">
        <v>437</v>
      </c>
      <c r="J32" s="728"/>
      <c r="K32" s="728"/>
      <c r="L32" s="728"/>
      <c r="M32" s="135"/>
      <c r="N32" s="135"/>
      <c r="O32" s="135"/>
      <c r="P32" s="135"/>
      <c r="Q32" s="135"/>
      <c r="R32" s="135"/>
      <c r="S32" s="135"/>
      <c r="T32" s="137"/>
    </row>
    <row r="33" spans="2:20" x14ac:dyDescent="0.2">
      <c r="B33" s="134"/>
      <c r="C33" s="135"/>
      <c r="D33" s="135"/>
      <c r="E33" s="135"/>
      <c r="F33" s="135"/>
      <c r="G33" s="135"/>
      <c r="H33" s="135"/>
      <c r="I33" s="160" t="s">
        <v>299</v>
      </c>
      <c r="J33" s="160" t="s">
        <v>28</v>
      </c>
      <c r="K33" s="160" t="s">
        <v>434</v>
      </c>
      <c r="L33" s="160" t="s">
        <v>146</v>
      </c>
      <c r="M33" s="135"/>
      <c r="N33" s="135"/>
      <c r="O33" s="135"/>
      <c r="P33" s="135"/>
      <c r="Q33" s="135"/>
      <c r="R33" s="135"/>
      <c r="S33" s="135"/>
      <c r="T33" s="137"/>
    </row>
    <row r="34" spans="2:20" x14ac:dyDescent="0.2">
      <c r="B34" s="134"/>
      <c r="C34" s="135"/>
      <c r="D34" s="135"/>
      <c r="E34" s="135"/>
      <c r="F34" s="135"/>
      <c r="G34" s="135"/>
      <c r="H34" s="135"/>
      <c r="I34" s="138"/>
      <c r="J34" s="138"/>
      <c r="K34" s="138"/>
      <c r="L34" s="138"/>
      <c r="M34" s="135"/>
      <c r="N34" s="135"/>
      <c r="O34" s="135"/>
      <c r="P34" s="135"/>
      <c r="Q34" s="135"/>
      <c r="R34" s="135"/>
      <c r="S34" s="135"/>
      <c r="T34" s="137"/>
    </row>
    <row r="35" spans="2:20" x14ac:dyDescent="0.2">
      <c r="B35" s="134"/>
      <c r="C35" s="135"/>
      <c r="D35" s="135"/>
      <c r="E35" s="135"/>
      <c r="F35" s="135"/>
      <c r="G35" s="135"/>
      <c r="H35" s="135"/>
      <c r="I35" s="138"/>
      <c r="J35" s="138"/>
      <c r="K35" s="138"/>
      <c r="L35" s="138"/>
      <c r="M35" s="135"/>
      <c r="N35" s="135"/>
      <c r="O35" s="135"/>
      <c r="P35" s="135"/>
      <c r="Q35" s="135"/>
      <c r="R35" s="135"/>
      <c r="S35" s="135"/>
      <c r="T35" s="137"/>
    </row>
    <row r="36" spans="2:20" x14ac:dyDescent="0.2">
      <c r="B36" s="134"/>
      <c r="C36" s="135"/>
      <c r="D36" s="135"/>
      <c r="E36" s="135"/>
      <c r="F36" s="135"/>
      <c r="G36" s="135"/>
      <c r="H36" s="135"/>
      <c r="I36" s="138"/>
      <c r="J36" s="138"/>
      <c r="K36" s="138"/>
      <c r="L36" s="138"/>
      <c r="M36" s="135"/>
      <c r="N36" s="135"/>
      <c r="O36" s="135"/>
      <c r="P36" s="135"/>
      <c r="Q36" s="135"/>
      <c r="R36" s="135"/>
      <c r="S36" s="135"/>
      <c r="T36" s="137"/>
    </row>
    <row r="37" spans="2:20" x14ac:dyDescent="0.2">
      <c r="B37" s="134"/>
      <c r="C37" s="135"/>
      <c r="D37" s="135"/>
      <c r="E37" s="135"/>
      <c r="F37" s="135"/>
      <c r="G37" s="135"/>
      <c r="H37" s="135"/>
      <c r="I37" s="138"/>
      <c r="J37" s="138"/>
      <c r="K37" s="138"/>
      <c r="L37" s="138"/>
      <c r="M37" s="135"/>
      <c r="N37" s="135"/>
      <c r="O37" s="135"/>
      <c r="P37" s="135"/>
      <c r="Q37" s="135"/>
      <c r="R37" s="135"/>
      <c r="S37" s="135"/>
      <c r="T37" s="137"/>
    </row>
    <row r="38" spans="2:20" x14ac:dyDescent="0.2">
      <c r="B38" s="134"/>
      <c r="C38" s="135"/>
      <c r="D38" s="135"/>
      <c r="E38" s="135"/>
      <c r="F38" s="135"/>
      <c r="G38" s="135"/>
      <c r="H38" s="135"/>
      <c r="I38" s="138"/>
      <c r="J38" s="138"/>
      <c r="K38" s="138"/>
      <c r="L38" s="138"/>
      <c r="M38" s="135"/>
      <c r="N38" s="135"/>
      <c r="O38" s="135"/>
      <c r="P38" s="135"/>
      <c r="Q38" s="135"/>
      <c r="R38" s="135"/>
      <c r="S38" s="135"/>
      <c r="T38" s="137"/>
    </row>
    <row r="39" spans="2:20" x14ac:dyDescent="0.2">
      <c r="B39" s="134"/>
      <c r="C39" s="135"/>
      <c r="D39" s="135"/>
      <c r="E39" s="135"/>
      <c r="F39" s="135"/>
      <c r="G39" s="135"/>
      <c r="H39" s="135"/>
      <c r="I39" s="138"/>
      <c r="J39" s="138"/>
      <c r="K39" s="138"/>
      <c r="L39" s="138"/>
      <c r="M39" s="135"/>
      <c r="N39" s="135"/>
      <c r="O39" s="135"/>
      <c r="P39" s="135"/>
      <c r="Q39" s="135"/>
      <c r="R39" s="135"/>
      <c r="S39" s="135"/>
      <c r="T39" s="137"/>
    </row>
    <row r="40" spans="2:20" x14ac:dyDescent="0.2">
      <c r="B40" s="134"/>
      <c r="C40" s="135"/>
      <c r="D40" s="135"/>
      <c r="E40" s="135"/>
      <c r="F40" s="135"/>
      <c r="G40" s="135"/>
      <c r="H40" s="135"/>
      <c r="I40" s="135"/>
      <c r="J40" s="135"/>
      <c r="K40" s="135"/>
      <c r="L40" s="135"/>
      <c r="M40" s="135"/>
      <c r="N40" s="135"/>
      <c r="O40" s="135"/>
      <c r="P40" s="135"/>
      <c r="Q40" s="135"/>
      <c r="R40" s="135"/>
      <c r="S40" s="135"/>
      <c r="T40" s="137"/>
    </row>
    <row r="41" spans="2:20" x14ac:dyDescent="0.2">
      <c r="B41" s="134"/>
      <c r="C41" s="135"/>
      <c r="D41" s="135"/>
      <c r="E41" s="135"/>
      <c r="F41" s="135"/>
      <c r="G41" s="135"/>
      <c r="H41" s="135"/>
      <c r="I41" s="135"/>
      <c r="J41" s="135"/>
      <c r="K41" s="135"/>
      <c r="L41" s="135"/>
      <c r="M41" s="135"/>
      <c r="N41" s="135"/>
      <c r="O41" s="135"/>
      <c r="P41" s="135"/>
      <c r="Q41" s="135"/>
      <c r="R41" s="135"/>
      <c r="S41" s="135"/>
      <c r="T41" s="137"/>
    </row>
    <row r="42" spans="2:20" ht="15" thickBot="1" x14ac:dyDescent="0.25">
      <c r="B42" s="139"/>
      <c r="C42" s="140"/>
      <c r="D42" s="140"/>
      <c r="E42" s="140"/>
      <c r="F42" s="140"/>
      <c r="G42" s="140"/>
      <c r="H42" s="140"/>
      <c r="I42" s="140"/>
      <c r="J42" s="140"/>
      <c r="K42" s="140"/>
      <c r="L42" s="140"/>
      <c r="M42" s="140"/>
      <c r="N42" s="140"/>
      <c r="O42" s="140"/>
      <c r="P42" s="140"/>
      <c r="Q42" s="140"/>
      <c r="R42" s="140"/>
      <c r="S42" s="140"/>
      <c r="T42" s="142"/>
    </row>
  </sheetData>
  <mergeCells count="5">
    <mergeCell ref="I7:L7"/>
    <mergeCell ref="C18:F18"/>
    <mergeCell ref="I32:L32"/>
    <mergeCell ref="O18:R18"/>
    <mergeCell ref="I3:L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EF65B-94F0-4190-A4B5-5E11E06A448C}">
  <sheetPr codeName="Sheet8"/>
  <dimension ref="C5:BV66"/>
  <sheetViews>
    <sheetView zoomScale="130" zoomScaleNormal="130" workbookViewId="0">
      <selection activeCell="BR15" sqref="BR15:BR16"/>
    </sheetView>
  </sheetViews>
  <sheetFormatPr defaultColWidth="3.375" defaultRowHeight="15" x14ac:dyDescent="0.2"/>
  <cols>
    <col min="1" max="31" width="3.375" style="1"/>
    <col min="32" max="37" width="3.375" style="55"/>
    <col min="38" max="38" width="3.375" style="59"/>
    <col min="39" max="43" width="3.375" style="55"/>
    <col min="44" max="65" width="3.375" style="1"/>
    <col min="66" max="66" width="9.25" style="1" customWidth="1"/>
    <col min="67" max="67" width="14.875" style="1" customWidth="1"/>
    <col min="68" max="68" width="29.625" style="1" customWidth="1"/>
    <col min="69" max="69" width="16.25" style="1" customWidth="1"/>
    <col min="70" max="70" width="61.375" style="1" customWidth="1"/>
    <col min="71" max="73" width="13.25" style="1" customWidth="1"/>
    <col min="74" max="16384" width="3.375" style="1"/>
  </cols>
  <sheetData>
    <row r="5" spans="3:74" ht="21" thickBot="1" x14ac:dyDescent="0.35">
      <c r="C5" s="27" t="s">
        <v>828</v>
      </c>
    </row>
    <row r="6" spans="3:74" x14ac:dyDescent="0.2">
      <c r="C6" s="2"/>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4"/>
      <c r="BM6" s="2"/>
      <c r="BN6" s="3"/>
      <c r="BO6" s="3"/>
      <c r="BP6" s="3"/>
      <c r="BQ6" s="3"/>
      <c r="BR6" s="3"/>
      <c r="BS6" s="3"/>
      <c r="BT6" s="3"/>
      <c r="BU6" s="3"/>
      <c r="BV6" s="4"/>
    </row>
    <row r="7" spans="3:74" x14ac:dyDescent="0.2">
      <c r="C7" s="5"/>
      <c r="D7" s="232" t="s">
        <v>615</v>
      </c>
      <c r="E7" s="6"/>
      <c r="F7" s="6"/>
      <c r="G7" s="6"/>
      <c r="H7" s="6"/>
      <c r="I7" s="6"/>
      <c r="J7" s="6"/>
      <c r="K7" s="6"/>
      <c r="L7" s="6"/>
      <c r="M7" s="6"/>
      <c r="N7" s="6"/>
      <c r="O7" s="6"/>
      <c r="P7" s="6"/>
      <c r="Q7" s="6"/>
      <c r="R7" s="6"/>
      <c r="S7" s="6"/>
      <c r="T7" s="6"/>
      <c r="U7" s="6"/>
      <c r="V7" s="6"/>
      <c r="W7" s="6"/>
      <c r="X7" s="6"/>
      <c r="Y7" s="6"/>
      <c r="Z7" s="6"/>
      <c r="AA7" s="6"/>
      <c r="AB7" s="6"/>
      <c r="AC7" s="742" t="s">
        <v>829</v>
      </c>
      <c r="AD7" s="742"/>
      <c r="AE7" s="742"/>
      <c r="AF7" s="742"/>
      <c r="AG7" s="742"/>
      <c r="AH7" s="742"/>
      <c r="AI7" s="742"/>
      <c r="AJ7" s="742"/>
      <c r="AK7" s="742"/>
      <c r="AL7" s="742"/>
      <c r="AM7" s="742"/>
      <c r="AN7" s="742"/>
      <c r="AO7" s="742"/>
      <c r="AP7" s="742"/>
      <c r="AQ7" s="742"/>
      <c r="AR7" s="742"/>
      <c r="AS7" s="742"/>
      <c r="AT7" s="742"/>
      <c r="AU7" s="742"/>
      <c r="AV7" s="742"/>
      <c r="AW7" s="742"/>
      <c r="AX7" s="742"/>
      <c r="AY7" s="742"/>
      <c r="AZ7" s="742"/>
      <c r="BA7" s="742"/>
      <c r="BB7" s="742"/>
      <c r="BC7" s="742"/>
      <c r="BD7" s="742"/>
      <c r="BE7" s="742"/>
      <c r="BF7" s="742"/>
      <c r="BG7" s="742"/>
      <c r="BH7" s="6"/>
      <c r="BI7" s="7"/>
      <c r="BM7" s="5"/>
      <c r="BN7" s="6"/>
      <c r="BO7" s="6"/>
      <c r="BP7" s="6"/>
      <c r="BQ7" s="6"/>
      <c r="BR7" s="6"/>
      <c r="BS7" s="6"/>
      <c r="BT7" s="6"/>
      <c r="BU7" s="6"/>
      <c r="BV7" s="7"/>
    </row>
    <row r="8" spans="3:74" ht="15.75" customHeight="1" x14ac:dyDescent="0.2">
      <c r="C8" s="5"/>
      <c r="D8" s="42"/>
      <c r="E8" s="43"/>
      <c r="F8" s="43"/>
      <c r="G8" s="43"/>
      <c r="H8" s="43"/>
      <c r="I8" s="43"/>
      <c r="J8" s="43"/>
      <c r="K8" s="43"/>
      <c r="L8" s="43"/>
      <c r="M8" s="43"/>
      <c r="N8" s="44"/>
      <c r="O8" s="6"/>
      <c r="P8" s="6"/>
      <c r="Q8" s="6"/>
      <c r="R8" s="6"/>
      <c r="S8" s="6"/>
      <c r="T8" s="6"/>
      <c r="U8" s="6"/>
      <c r="V8" s="6"/>
      <c r="W8" s="6"/>
      <c r="X8" s="6"/>
      <c r="Y8" s="6"/>
      <c r="Z8" s="6"/>
      <c r="AA8" s="6"/>
      <c r="AB8" s="6"/>
      <c r="AC8" s="742"/>
      <c r="AD8" s="742"/>
      <c r="AE8" s="742"/>
      <c r="AF8" s="742"/>
      <c r="AG8" s="742"/>
      <c r="AH8" s="742"/>
      <c r="AI8" s="742"/>
      <c r="AJ8" s="742"/>
      <c r="AK8" s="742"/>
      <c r="AL8" s="742"/>
      <c r="AM8" s="742"/>
      <c r="AN8" s="742"/>
      <c r="AO8" s="742"/>
      <c r="AP8" s="742"/>
      <c r="AQ8" s="742"/>
      <c r="AR8" s="742"/>
      <c r="AS8" s="742"/>
      <c r="AT8" s="742"/>
      <c r="AU8" s="742"/>
      <c r="AV8" s="742"/>
      <c r="AW8" s="742"/>
      <c r="AX8" s="742"/>
      <c r="AY8" s="742"/>
      <c r="AZ8" s="742"/>
      <c r="BA8" s="742"/>
      <c r="BB8" s="742"/>
      <c r="BC8" s="742"/>
      <c r="BD8" s="742"/>
      <c r="BE8" s="742"/>
      <c r="BF8" s="742"/>
      <c r="BG8" s="742"/>
      <c r="BH8" s="6"/>
      <c r="BI8" s="7"/>
      <c r="BM8" s="5"/>
      <c r="BN8" s="6" t="s">
        <v>317</v>
      </c>
      <c r="BO8" s="6"/>
      <c r="BP8" s="6"/>
      <c r="BQ8" s="6"/>
      <c r="BR8" s="6"/>
      <c r="BS8" s="6"/>
      <c r="BT8" s="6"/>
      <c r="BU8" s="6"/>
      <c r="BV8" s="7"/>
    </row>
    <row r="9" spans="3:74" ht="15.75" customHeight="1" x14ac:dyDescent="0.2">
      <c r="C9" s="5"/>
      <c r="D9" s="6"/>
      <c r="E9" s="6"/>
      <c r="F9" s="6"/>
      <c r="G9" s="6"/>
      <c r="H9" s="6"/>
      <c r="I9" s="6"/>
      <c r="J9" s="6"/>
      <c r="K9" s="6"/>
      <c r="L9" s="6"/>
      <c r="M9" s="6"/>
      <c r="N9" s="6"/>
      <c r="O9" s="6"/>
      <c r="P9" s="6"/>
      <c r="Q9" s="6"/>
      <c r="R9" s="6"/>
      <c r="S9" s="6"/>
      <c r="T9" s="6"/>
      <c r="U9" s="6"/>
      <c r="V9" s="6"/>
      <c r="W9" s="6"/>
      <c r="X9" s="6"/>
      <c r="Y9" s="6"/>
      <c r="Z9" s="6"/>
      <c r="AA9" s="6"/>
      <c r="AB9" s="6"/>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6"/>
      <c r="BI9" s="7"/>
      <c r="BM9" s="5"/>
      <c r="BN9" s="6"/>
      <c r="BO9" s="6" t="s">
        <v>830</v>
      </c>
      <c r="BP9" s="6"/>
      <c r="BQ9" s="6"/>
      <c r="BR9" s="6"/>
      <c r="BS9" s="6"/>
      <c r="BT9" s="6"/>
      <c r="BU9" s="6"/>
      <c r="BV9" s="7"/>
    </row>
    <row r="10" spans="3:74" x14ac:dyDescent="0.2">
      <c r="C10" s="5"/>
      <c r="D10" s="6" t="s">
        <v>831</v>
      </c>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7"/>
      <c r="BM10" s="5"/>
      <c r="BN10" s="6"/>
      <c r="BO10" s="6" t="s">
        <v>832</v>
      </c>
      <c r="BP10" s="6"/>
      <c r="BQ10" s="6"/>
      <c r="BR10" s="6"/>
      <c r="BS10" s="6"/>
      <c r="BT10" s="6"/>
      <c r="BU10" s="6"/>
      <c r="BV10" s="7"/>
    </row>
    <row r="11" spans="3:74" x14ac:dyDescent="0.2">
      <c r="C11" s="5"/>
      <c r="D11" s="505" t="s">
        <v>833</v>
      </c>
      <c r="E11" s="505"/>
      <c r="F11" s="505"/>
      <c r="G11" s="505"/>
      <c r="H11" s="505"/>
      <c r="I11" s="429" t="s">
        <v>834</v>
      </c>
      <c r="J11" s="429"/>
      <c r="K11" s="429"/>
      <c r="L11" s="429"/>
      <c r="M11" s="429"/>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7"/>
      <c r="BM11" s="5"/>
      <c r="BN11" s="6"/>
      <c r="BO11" s="6" t="s">
        <v>626</v>
      </c>
      <c r="BP11" s="6"/>
      <c r="BQ11" s="6"/>
      <c r="BR11" s="6"/>
      <c r="BS11" s="6"/>
      <c r="BT11" s="6"/>
      <c r="BU11" s="6"/>
      <c r="BV11" s="7"/>
    </row>
    <row r="12" spans="3:74" x14ac:dyDescent="0.2">
      <c r="C12" s="5"/>
      <c r="D12" s="665" t="s">
        <v>621</v>
      </c>
      <c r="E12" s="667"/>
      <c r="F12" s="665" t="s">
        <v>835</v>
      </c>
      <c r="G12" s="666"/>
      <c r="H12" s="667"/>
      <c r="I12" s="665" t="s">
        <v>836</v>
      </c>
      <c r="J12" s="666"/>
      <c r="K12" s="666"/>
      <c r="L12" s="666"/>
      <c r="M12" s="666"/>
      <c r="N12" s="666"/>
      <c r="O12" s="667"/>
      <c r="P12" s="665" t="s">
        <v>837</v>
      </c>
      <c r="Q12" s="666"/>
      <c r="R12" s="666"/>
      <c r="S12" s="666"/>
      <c r="T12" s="667"/>
      <c r="U12" s="665" t="s">
        <v>694</v>
      </c>
      <c r="V12" s="666"/>
      <c r="W12" s="666"/>
      <c r="X12" s="666"/>
      <c r="Y12" s="666"/>
      <c r="Z12" s="667"/>
      <c r="AA12" s="6"/>
      <c r="AB12" s="6"/>
      <c r="AC12" s="11"/>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7"/>
      <c r="BH12" s="6"/>
      <c r="BI12" s="7"/>
      <c r="BM12" s="5"/>
      <c r="BN12" s="6"/>
      <c r="BO12" s="6"/>
      <c r="BP12" s="6"/>
      <c r="BQ12" s="6"/>
      <c r="BR12" s="6"/>
      <c r="BS12" s="6"/>
      <c r="BT12" s="6"/>
      <c r="BU12" s="6"/>
      <c r="BV12" s="7"/>
    </row>
    <row r="13" spans="3:74" x14ac:dyDescent="0.2">
      <c r="C13" s="5"/>
      <c r="D13" s="482" t="s">
        <v>627</v>
      </c>
      <c r="E13" s="367"/>
      <c r="F13" s="365" t="s">
        <v>734</v>
      </c>
      <c r="G13" s="366"/>
      <c r="H13" s="367"/>
      <c r="I13" s="441" t="s">
        <v>838</v>
      </c>
      <c r="J13" s="442"/>
      <c r="K13" s="442"/>
      <c r="L13" s="442"/>
      <c r="M13" s="442"/>
      <c r="N13" s="442"/>
      <c r="O13" s="443"/>
      <c r="P13" s="738">
        <v>44368</v>
      </c>
      <c r="Q13" s="366"/>
      <c r="R13" s="366"/>
      <c r="S13" s="366"/>
      <c r="T13" s="367"/>
      <c r="U13" s="426">
        <v>500000000</v>
      </c>
      <c r="V13" s="427"/>
      <c r="W13" s="427"/>
      <c r="X13" s="427"/>
      <c r="Y13" s="427"/>
      <c r="Z13" s="428"/>
      <c r="AA13" s="6"/>
      <c r="AB13" s="6"/>
      <c r="AC13" s="12"/>
      <c r="AD13" s="234" t="s">
        <v>839</v>
      </c>
      <c r="AE13" s="13"/>
      <c r="AF13" s="13"/>
      <c r="AG13" s="13"/>
      <c r="AH13" s="13"/>
      <c r="AI13" s="13"/>
      <c r="AJ13" s="13"/>
      <c r="AK13" s="13"/>
      <c r="AL13" s="13"/>
      <c r="AM13" s="13"/>
      <c r="AN13" s="13"/>
      <c r="AO13" s="13"/>
      <c r="AP13" s="13"/>
      <c r="AQ13" s="13"/>
      <c r="AR13" s="234" t="s">
        <v>836</v>
      </c>
      <c r="AS13" s="13"/>
      <c r="AT13" s="13"/>
      <c r="AU13" s="13"/>
      <c r="AV13" s="13"/>
      <c r="AW13" s="13"/>
      <c r="AX13" s="13"/>
      <c r="AY13" s="13"/>
      <c r="AZ13" s="13"/>
      <c r="BA13" s="13"/>
      <c r="BB13" s="13"/>
      <c r="BC13" s="13"/>
      <c r="BD13" s="6"/>
      <c r="BE13" s="6"/>
      <c r="BF13" s="6"/>
      <c r="BG13" s="15"/>
      <c r="BH13" s="6"/>
      <c r="BI13" s="7"/>
      <c r="BM13" s="5"/>
      <c r="BN13" s="6" t="s">
        <v>840</v>
      </c>
      <c r="BO13" s="6"/>
      <c r="BP13" s="6"/>
      <c r="BQ13" s="6"/>
      <c r="BR13" s="6"/>
      <c r="BS13" s="6"/>
      <c r="BT13" s="6"/>
      <c r="BU13" s="6"/>
      <c r="BV13" s="7"/>
    </row>
    <row r="14" spans="3:74" x14ac:dyDescent="0.2">
      <c r="C14" s="5"/>
      <c r="D14" s="482" t="s">
        <v>627</v>
      </c>
      <c r="E14" s="367"/>
      <c r="F14" s="365" t="s">
        <v>737</v>
      </c>
      <c r="G14" s="366"/>
      <c r="H14" s="367"/>
      <c r="I14" s="441" t="s">
        <v>841</v>
      </c>
      <c r="J14" s="442"/>
      <c r="K14" s="442"/>
      <c r="L14" s="442"/>
      <c r="M14" s="442"/>
      <c r="N14" s="442"/>
      <c r="O14" s="443"/>
      <c r="P14" s="738">
        <v>44692</v>
      </c>
      <c r="Q14" s="366"/>
      <c r="R14" s="366"/>
      <c r="S14" s="366"/>
      <c r="T14" s="366"/>
      <c r="U14" s="426">
        <v>500000001</v>
      </c>
      <c r="V14" s="427"/>
      <c r="W14" s="427"/>
      <c r="X14" s="427"/>
      <c r="Y14" s="427"/>
      <c r="Z14" s="428"/>
      <c r="AA14" s="6"/>
      <c r="AB14" s="6"/>
      <c r="AC14" s="12"/>
      <c r="AD14" s="441" t="s">
        <v>632</v>
      </c>
      <c r="AE14" s="442"/>
      <c r="AF14" s="442"/>
      <c r="AG14" s="442"/>
      <c r="AH14" s="442"/>
      <c r="AI14" s="442"/>
      <c r="AJ14" s="442"/>
      <c r="AK14" s="442"/>
      <c r="AL14" s="442"/>
      <c r="AM14" s="442"/>
      <c r="AN14" s="443"/>
      <c r="AO14" s="13"/>
      <c r="AP14" s="13"/>
      <c r="AQ14" s="13"/>
      <c r="AR14" s="441" t="str">
        <f>I14</f>
        <v>Vay BIDV</v>
      </c>
      <c r="AS14" s="442"/>
      <c r="AT14" s="442"/>
      <c r="AU14" s="442"/>
      <c r="AV14" s="442"/>
      <c r="AW14" s="442"/>
      <c r="AX14" s="442"/>
      <c r="AY14" s="442"/>
      <c r="AZ14" s="442"/>
      <c r="BA14" s="442"/>
      <c r="BB14" s="443"/>
      <c r="BC14" s="13"/>
      <c r="BD14" s="732" t="s">
        <v>32</v>
      </c>
      <c r="BE14" s="733"/>
      <c r="BF14" s="734"/>
      <c r="BG14" s="15"/>
      <c r="BH14" s="6"/>
      <c r="BI14" s="7"/>
      <c r="BM14" s="5"/>
      <c r="BN14" s="6"/>
      <c r="BO14" s="6" t="s">
        <v>842</v>
      </c>
      <c r="BP14" s="6"/>
      <c r="BQ14" s="6"/>
      <c r="BR14" s="6"/>
      <c r="BS14" s="6"/>
      <c r="BT14" s="6"/>
      <c r="BU14" s="6"/>
      <c r="BV14" s="7"/>
    </row>
    <row r="15" spans="3:74" x14ac:dyDescent="0.2">
      <c r="C15" s="5"/>
      <c r="D15" s="482" t="s">
        <v>627</v>
      </c>
      <c r="E15" s="367"/>
      <c r="F15" s="365" t="s">
        <v>741</v>
      </c>
      <c r="G15" s="366"/>
      <c r="H15" s="367"/>
      <c r="I15" s="441" t="s">
        <v>843</v>
      </c>
      <c r="J15" s="442"/>
      <c r="K15" s="442"/>
      <c r="L15" s="442"/>
      <c r="M15" s="442"/>
      <c r="N15" s="442"/>
      <c r="O15" s="443"/>
      <c r="P15" s="738">
        <v>44709</v>
      </c>
      <c r="Q15" s="366"/>
      <c r="R15" s="366"/>
      <c r="S15" s="366"/>
      <c r="T15" s="366"/>
      <c r="U15" s="426">
        <v>500000002</v>
      </c>
      <c r="V15" s="427"/>
      <c r="W15" s="427"/>
      <c r="X15" s="427"/>
      <c r="Y15" s="427"/>
      <c r="Z15" s="428"/>
      <c r="AA15" s="6"/>
      <c r="AB15" s="6"/>
      <c r="AC15" s="12"/>
      <c r="AD15" s="234" t="s">
        <v>844</v>
      </c>
      <c r="AE15" s="13"/>
      <c r="AF15" s="13"/>
      <c r="AG15" s="13"/>
      <c r="AH15" s="13"/>
      <c r="AI15" s="13"/>
      <c r="AJ15" s="13"/>
      <c r="AK15" s="13"/>
      <c r="AL15" s="13"/>
      <c r="AM15" s="13"/>
      <c r="AN15" s="13"/>
      <c r="AO15" s="13"/>
      <c r="AP15" s="13"/>
      <c r="AQ15" s="13"/>
      <c r="AR15" s="234" t="s">
        <v>837</v>
      </c>
      <c r="AS15" s="13"/>
      <c r="AT15" s="13"/>
      <c r="AU15" s="13"/>
      <c r="AV15" s="13"/>
      <c r="AW15" s="13"/>
      <c r="AX15" s="13"/>
      <c r="AY15" s="13"/>
      <c r="AZ15" s="13"/>
      <c r="BA15" s="13"/>
      <c r="BB15" s="13"/>
      <c r="BC15" s="13"/>
      <c r="BD15" s="735"/>
      <c r="BE15" s="736"/>
      <c r="BF15" s="737"/>
      <c r="BG15" s="15"/>
      <c r="BH15" s="6"/>
      <c r="BI15" s="7"/>
      <c r="BM15" s="5"/>
      <c r="BN15" s="6"/>
      <c r="BO15" s="6" t="s">
        <v>845</v>
      </c>
      <c r="BP15" s="6"/>
      <c r="BQ15" s="6"/>
      <c r="BR15" s="6"/>
      <c r="BS15" s="6"/>
      <c r="BT15" s="6"/>
      <c r="BU15" s="6"/>
      <c r="BV15" s="7"/>
    </row>
    <row r="16" spans="3:74" x14ac:dyDescent="0.2">
      <c r="C16" s="5"/>
      <c r="D16" s="482" t="s">
        <v>627</v>
      </c>
      <c r="E16" s="367"/>
      <c r="F16" s="365" t="s">
        <v>745</v>
      </c>
      <c r="G16" s="366"/>
      <c r="H16" s="367"/>
      <c r="I16" s="441" t="s">
        <v>846</v>
      </c>
      <c r="J16" s="442"/>
      <c r="K16" s="442"/>
      <c r="L16" s="442"/>
      <c r="M16" s="442"/>
      <c r="N16" s="442"/>
      <c r="O16" s="443"/>
      <c r="P16" s="738">
        <v>44825</v>
      </c>
      <c r="Q16" s="366"/>
      <c r="R16" s="366"/>
      <c r="S16" s="366"/>
      <c r="T16" s="366"/>
      <c r="U16" s="426">
        <v>500000003</v>
      </c>
      <c r="V16" s="427"/>
      <c r="W16" s="427"/>
      <c r="X16" s="427"/>
      <c r="Y16" s="427"/>
      <c r="Z16" s="428"/>
      <c r="AA16" s="6"/>
      <c r="AB16" s="6"/>
      <c r="AC16" s="12"/>
      <c r="AD16" s="441" t="s">
        <v>847</v>
      </c>
      <c r="AE16" s="442"/>
      <c r="AF16" s="442"/>
      <c r="AG16" s="442"/>
      <c r="AH16" s="442"/>
      <c r="AI16" s="442"/>
      <c r="AJ16" s="442"/>
      <c r="AK16" s="442"/>
      <c r="AL16" s="442"/>
      <c r="AM16" s="442"/>
      <c r="AN16" s="443"/>
      <c r="AO16" s="13"/>
      <c r="AP16" s="13"/>
      <c r="AQ16" s="13"/>
      <c r="AR16" s="731">
        <v>44645</v>
      </c>
      <c r="AS16" s="442"/>
      <c r="AT16" s="442"/>
      <c r="AU16" s="442"/>
      <c r="AV16" s="442"/>
      <c r="AW16" s="442"/>
      <c r="AX16" s="442"/>
      <c r="AY16" s="442"/>
      <c r="AZ16" s="442"/>
      <c r="BA16" s="443"/>
      <c r="BB16" s="236" t="s">
        <v>34</v>
      </c>
      <c r="BC16" s="237"/>
      <c r="BD16" s="235"/>
      <c r="BE16" s="235"/>
      <c r="BF16" s="235"/>
      <c r="BG16" s="15"/>
      <c r="BH16" s="6"/>
      <c r="BI16" s="7"/>
      <c r="BM16" s="5"/>
      <c r="BN16" s="6"/>
      <c r="BO16" s="6" t="s">
        <v>748</v>
      </c>
      <c r="BP16" s="6"/>
      <c r="BQ16" s="6"/>
      <c r="BR16" s="6"/>
      <c r="BS16" s="6"/>
      <c r="BT16" s="6"/>
      <c r="BU16" s="6"/>
      <c r="BV16" s="7"/>
    </row>
    <row r="17" spans="3:74" x14ac:dyDescent="0.2">
      <c r="C17" s="5"/>
      <c r="D17" s="482" t="s">
        <v>627</v>
      </c>
      <c r="E17" s="367"/>
      <c r="F17" s="365" t="s">
        <v>749</v>
      </c>
      <c r="G17" s="366"/>
      <c r="H17" s="367"/>
      <c r="I17" s="441" t="s">
        <v>848</v>
      </c>
      <c r="J17" s="442"/>
      <c r="K17" s="442"/>
      <c r="L17" s="442"/>
      <c r="M17" s="442"/>
      <c r="N17" s="442"/>
      <c r="O17" s="443"/>
      <c r="P17" s="738">
        <v>44868</v>
      </c>
      <c r="Q17" s="366"/>
      <c r="R17" s="366"/>
      <c r="S17" s="366"/>
      <c r="T17" s="366"/>
      <c r="U17" s="426">
        <v>500000004</v>
      </c>
      <c r="V17" s="427"/>
      <c r="W17" s="427"/>
      <c r="X17" s="427"/>
      <c r="Y17" s="427"/>
      <c r="Z17" s="428"/>
      <c r="AA17" s="6"/>
      <c r="AB17" s="6"/>
      <c r="AC17" s="12"/>
      <c r="AD17" s="234" t="s">
        <v>694</v>
      </c>
      <c r="AE17" s="13"/>
      <c r="AF17" s="13"/>
      <c r="AG17" s="13"/>
      <c r="AH17" s="13"/>
      <c r="AI17" s="13"/>
      <c r="AJ17" s="13"/>
      <c r="AK17" s="13"/>
      <c r="AL17" s="13"/>
      <c r="AM17" s="13"/>
      <c r="AN17" s="13"/>
      <c r="AO17" s="13"/>
      <c r="AP17" s="13"/>
      <c r="AQ17" s="13"/>
      <c r="AR17" s="234" t="s">
        <v>849</v>
      </c>
      <c r="AS17" s="13"/>
      <c r="AT17" s="13"/>
      <c r="AU17" s="13"/>
      <c r="AV17" s="13"/>
      <c r="AW17" s="13"/>
      <c r="AX17" s="13"/>
      <c r="AY17" s="13"/>
      <c r="AZ17" s="13"/>
      <c r="BA17" s="13"/>
      <c r="BB17" s="13"/>
      <c r="BC17" s="13"/>
      <c r="BD17" s="732" t="s">
        <v>30</v>
      </c>
      <c r="BE17" s="733"/>
      <c r="BF17" s="734"/>
      <c r="BG17" s="15"/>
      <c r="BH17" s="6"/>
      <c r="BI17" s="7"/>
      <c r="BM17" s="5"/>
      <c r="BN17" s="6"/>
      <c r="BO17" s="6" t="s">
        <v>752</v>
      </c>
      <c r="BP17" s="6"/>
      <c r="BQ17" s="6"/>
      <c r="BR17" s="6"/>
      <c r="BS17" s="6"/>
      <c r="BT17" s="6"/>
      <c r="BU17" s="6"/>
      <c r="BV17" s="7"/>
    </row>
    <row r="18" spans="3:74" x14ac:dyDescent="0.2">
      <c r="C18" s="5"/>
      <c r="D18" s="482" t="s">
        <v>627</v>
      </c>
      <c r="E18" s="367"/>
      <c r="F18" s="365" t="s">
        <v>850</v>
      </c>
      <c r="G18" s="366"/>
      <c r="H18" s="367"/>
      <c r="I18" s="441" t="s">
        <v>851</v>
      </c>
      <c r="J18" s="442"/>
      <c r="K18" s="442"/>
      <c r="L18" s="442"/>
      <c r="M18" s="442"/>
      <c r="N18" s="442"/>
      <c r="O18" s="443"/>
      <c r="P18" s="738">
        <v>45127</v>
      </c>
      <c r="Q18" s="366"/>
      <c r="R18" s="366"/>
      <c r="S18" s="366"/>
      <c r="T18" s="366"/>
      <c r="U18" s="426">
        <v>500000005</v>
      </c>
      <c r="V18" s="427"/>
      <c r="W18" s="427"/>
      <c r="X18" s="427"/>
      <c r="Y18" s="427"/>
      <c r="Z18" s="428"/>
      <c r="AA18" s="6"/>
      <c r="AB18" s="6"/>
      <c r="AC18" s="12"/>
      <c r="AD18" s="426">
        <v>500000000</v>
      </c>
      <c r="AE18" s="427"/>
      <c r="AF18" s="427"/>
      <c r="AG18" s="427"/>
      <c r="AH18" s="427"/>
      <c r="AI18" s="427"/>
      <c r="AJ18" s="427"/>
      <c r="AK18" s="427"/>
      <c r="AL18" s="427"/>
      <c r="AM18" s="427"/>
      <c r="AN18" s="428"/>
      <c r="AO18" s="13"/>
      <c r="AP18" s="13"/>
      <c r="AQ18" s="13"/>
      <c r="AR18" s="739">
        <v>24</v>
      </c>
      <c r="AS18" s="740"/>
      <c r="AT18" s="740"/>
      <c r="AU18" s="740"/>
      <c r="AV18" s="740"/>
      <c r="AW18" s="740"/>
      <c r="AX18" s="740"/>
      <c r="AY18" s="740"/>
      <c r="AZ18" s="740"/>
      <c r="BA18" s="740"/>
      <c r="BB18" s="741"/>
      <c r="BC18" s="13"/>
      <c r="BD18" s="735"/>
      <c r="BE18" s="736"/>
      <c r="BF18" s="737"/>
      <c r="BG18" s="15"/>
      <c r="BH18" s="6"/>
      <c r="BI18" s="7"/>
      <c r="BM18" s="5"/>
      <c r="BN18" s="6"/>
      <c r="BO18" s="6" t="s">
        <v>754</v>
      </c>
      <c r="BP18" s="6"/>
      <c r="BQ18" s="6"/>
      <c r="BR18" s="6"/>
      <c r="BS18" s="6"/>
      <c r="BT18" s="6"/>
      <c r="BU18" s="6"/>
      <c r="BV18" s="7"/>
    </row>
    <row r="19" spans="3:74" x14ac:dyDescent="0.2">
      <c r="C19" s="5"/>
      <c r="D19" s="482"/>
      <c r="E19" s="367"/>
      <c r="F19" s="365"/>
      <c r="G19" s="366"/>
      <c r="H19" s="367"/>
      <c r="I19" s="365"/>
      <c r="J19" s="366"/>
      <c r="K19" s="366"/>
      <c r="L19" s="366"/>
      <c r="M19" s="366"/>
      <c r="N19" s="366"/>
      <c r="O19" s="367"/>
      <c r="P19" s="365"/>
      <c r="Q19" s="366"/>
      <c r="R19" s="366"/>
      <c r="S19" s="366"/>
      <c r="T19" s="367"/>
      <c r="U19" s="365"/>
      <c r="V19" s="366"/>
      <c r="W19" s="366"/>
      <c r="X19" s="366"/>
      <c r="Y19" s="366"/>
      <c r="Z19" s="367"/>
      <c r="AA19" s="6"/>
      <c r="AB19" s="6"/>
      <c r="AC19" s="12"/>
      <c r="AD19" s="234" t="s">
        <v>852</v>
      </c>
      <c r="AE19" s="13"/>
      <c r="AF19" s="13"/>
      <c r="AG19" s="13"/>
      <c r="AH19" s="13"/>
      <c r="AI19" s="13"/>
      <c r="AJ19" s="13"/>
      <c r="AK19" s="13"/>
      <c r="AL19" s="13"/>
      <c r="AM19" s="13"/>
      <c r="AN19" s="13"/>
      <c r="AO19" s="13"/>
      <c r="AP19" s="13"/>
      <c r="AQ19" s="13"/>
      <c r="AR19" s="234" t="s">
        <v>853</v>
      </c>
      <c r="AS19" s="13"/>
      <c r="AT19" s="13"/>
      <c r="AU19" s="13"/>
      <c r="AV19" s="13"/>
      <c r="AW19" s="13"/>
      <c r="AX19" s="13"/>
      <c r="AY19" s="13"/>
      <c r="AZ19" s="13"/>
      <c r="BA19" s="13"/>
      <c r="BB19" s="13"/>
      <c r="BC19" s="13"/>
      <c r="BD19" s="235"/>
      <c r="BE19" s="235"/>
      <c r="BF19" s="235"/>
      <c r="BG19" s="15"/>
      <c r="BH19" s="6"/>
      <c r="BI19" s="7"/>
      <c r="BM19" s="5"/>
      <c r="BN19" s="6"/>
      <c r="BO19" s="6"/>
      <c r="BP19" s="6"/>
      <c r="BQ19" s="6"/>
      <c r="BR19" s="6"/>
      <c r="BS19" s="6"/>
      <c r="BT19" s="6"/>
      <c r="BU19" s="6"/>
      <c r="BV19" s="7"/>
    </row>
    <row r="20" spans="3:74" x14ac:dyDescent="0.2">
      <c r="C20" s="5"/>
      <c r="D20" s="482"/>
      <c r="E20" s="367"/>
      <c r="F20" s="365"/>
      <c r="G20" s="366"/>
      <c r="H20" s="367"/>
      <c r="I20" s="365"/>
      <c r="J20" s="366"/>
      <c r="K20" s="366"/>
      <c r="L20" s="366"/>
      <c r="M20" s="366"/>
      <c r="N20" s="366"/>
      <c r="O20" s="367"/>
      <c r="P20" s="365"/>
      <c r="Q20" s="366"/>
      <c r="R20" s="366"/>
      <c r="S20" s="366"/>
      <c r="T20" s="367"/>
      <c r="U20" s="365"/>
      <c r="V20" s="366"/>
      <c r="W20" s="366"/>
      <c r="X20" s="366"/>
      <c r="Y20" s="366"/>
      <c r="Z20" s="367"/>
      <c r="AA20" s="6"/>
      <c r="AB20" s="6"/>
      <c r="AC20" s="12"/>
      <c r="AD20" s="731">
        <v>45376</v>
      </c>
      <c r="AE20" s="442"/>
      <c r="AF20" s="442"/>
      <c r="AG20" s="442"/>
      <c r="AH20" s="442"/>
      <c r="AI20" s="442"/>
      <c r="AJ20" s="442"/>
      <c r="AK20" s="442"/>
      <c r="AL20" s="442"/>
      <c r="AM20" s="443"/>
      <c r="AN20" s="236" t="s">
        <v>34</v>
      </c>
      <c r="AO20" s="13"/>
      <c r="AP20" s="13"/>
      <c r="AQ20" s="13"/>
      <c r="AR20" s="441">
        <v>17.600000000000001</v>
      </c>
      <c r="AS20" s="442"/>
      <c r="AT20" s="442"/>
      <c r="AU20" s="442"/>
      <c r="AV20" s="442"/>
      <c r="AW20" s="442"/>
      <c r="AX20" s="442"/>
      <c r="AY20" s="442"/>
      <c r="AZ20" s="442"/>
      <c r="BA20" s="442"/>
      <c r="BB20" s="443"/>
      <c r="BC20" s="13"/>
      <c r="BD20" s="732" t="s">
        <v>31</v>
      </c>
      <c r="BE20" s="733"/>
      <c r="BF20" s="734"/>
      <c r="BG20" s="15"/>
      <c r="BH20" s="6"/>
      <c r="BI20" s="7"/>
      <c r="BM20" s="5"/>
      <c r="BN20" s="6" t="s">
        <v>854</v>
      </c>
      <c r="BO20" s="6"/>
      <c r="BP20" s="6"/>
      <c r="BQ20" s="6"/>
      <c r="BR20" s="6"/>
      <c r="BS20" s="6"/>
      <c r="BT20" s="6"/>
      <c r="BU20" s="6"/>
      <c r="BV20" s="7"/>
    </row>
    <row r="21" spans="3:74" x14ac:dyDescent="0.2">
      <c r="C21" s="5"/>
      <c r="D21" s="482"/>
      <c r="E21" s="367"/>
      <c r="F21" s="365"/>
      <c r="G21" s="366"/>
      <c r="H21" s="367"/>
      <c r="I21" s="365"/>
      <c r="J21" s="366"/>
      <c r="K21" s="366"/>
      <c r="L21" s="366"/>
      <c r="M21" s="366"/>
      <c r="N21" s="366"/>
      <c r="O21" s="367"/>
      <c r="P21" s="365"/>
      <c r="Q21" s="366"/>
      <c r="R21" s="366"/>
      <c r="S21" s="366"/>
      <c r="T21" s="367"/>
      <c r="U21" s="365"/>
      <c r="V21" s="366"/>
      <c r="W21" s="366"/>
      <c r="X21" s="366"/>
      <c r="Y21" s="366"/>
      <c r="Z21" s="367"/>
      <c r="AA21" s="6"/>
      <c r="AB21" s="6"/>
      <c r="AC21" s="12"/>
      <c r="AD21" s="234" t="s">
        <v>855</v>
      </c>
      <c r="AE21" s="13"/>
      <c r="AF21" s="13"/>
      <c r="AG21" s="13"/>
      <c r="AH21" s="13"/>
      <c r="AI21" s="13"/>
      <c r="AJ21" s="13"/>
      <c r="AK21" s="13"/>
      <c r="AL21" s="13"/>
      <c r="AM21" s="13"/>
      <c r="AN21" s="13"/>
      <c r="AO21" s="13"/>
      <c r="AP21" s="13"/>
      <c r="AQ21" s="13"/>
      <c r="AR21" s="234" t="s">
        <v>856</v>
      </c>
      <c r="AS21" s="13"/>
      <c r="AT21" s="13"/>
      <c r="AU21" s="13"/>
      <c r="AV21" s="13"/>
      <c r="AW21" s="13"/>
      <c r="AX21" s="13"/>
      <c r="AY21" s="13"/>
      <c r="AZ21" s="13"/>
      <c r="BA21" s="13"/>
      <c r="BB21" s="13"/>
      <c r="BC21" s="13"/>
      <c r="BD21" s="735"/>
      <c r="BE21" s="736"/>
      <c r="BF21" s="737"/>
      <c r="BG21" s="15"/>
      <c r="BH21" s="6"/>
      <c r="BI21" s="7"/>
      <c r="BM21" s="5"/>
      <c r="BN21" s="6"/>
      <c r="BO21" s="6" t="s">
        <v>758</v>
      </c>
      <c r="BP21" s="6"/>
      <c r="BQ21" s="6"/>
      <c r="BR21" s="6"/>
      <c r="BS21" s="6"/>
      <c r="BT21" s="6"/>
      <c r="BU21" s="6"/>
      <c r="BV21" s="7"/>
    </row>
    <row r="22" spans="3:74" x14ac:dyDescent="0.2">
      <c r="C22" s="5"/>
      <c r="D22" s="482"/>
      <c r="E22" s="367"/>
      <c r="F22" s="365"/>
      <c r="G22" s="366"/>
      <c r="H22" s="367"/>
      <c r="I22" s="365"/>
      <c r="J22" s="366"/>
      <c r="K22" s="366"/>
      <c r="L22" s="366"/>
      <c r="M22" s="366"/>
      <c r="N22" s="366"/>
      <c r="O22" s="367"/>
      <c r="P22" s="365"/>
      <c r="Q22" s="366"/>
      <c r="R22" s="366"/>
      <c r="S22" s="366"/>
      <c r="T22" s="367"/>
      <c r="U22" s="365"/>
      <c r="V22" s="366"/>
      <c r="W22" s="366"/>
      <c r="X22" s="366"/>
      <c r="Y22" s="366"/>
      <c r="Z22" s="367"/>
      <c r="AA22" s="6"/>
      <c r="AB22" s="6"/>
      <c r="AC22" s="12"/>
      <c r="AD22" s="731" t="s">
        <v>857</v>
      </c>
      <c r="AE22" s="442"/>
      <c r="AF22" s="442"/>
      <c r="AG22" s="442"/>
      <c r="AH22" s="442"/>
      <c r="AI22" s="442"/>
      <c r="AJ22" s="442"/>
      <c r="AK22" s="442"/>
      <c r="AL22" s="442"/>
      <c r="AM22" s="443"/>
      <c r="AN22" s="236" t="s">
        <v>34</v>
      </c>
      <c r="AO22" s="13"/>
      <c r="AP22" s="13"/>
      <c r="AQ22" s="13"/>
      <c r="AR22" s="731" t="s">
        <v>857</v>
      </c>
      <c r="AS22" s="442"/>
      <c r="AT22" s="442"/>
      <c r="AU22" s="442"/>
      <c r="AV22" s="442"/>
      <c r="AW22" s="442"/>
      <c r="AX22" s="442"/>
      <c r="AY22" s="442"/>
      <c r="AZ22" s="442"/>
      <c r="BA22" s="443"/>
      <c r="BB22" s="236" t="s">
        <v>34</v>
      </c>
      <c r="BC22" s="239"/>
      <c r="BD22" s="6"/>
      <c r="BE22" s="6"/>
      <c r="BF22" s="6"/>
      <c r="BG22" s="15"/>
      <c r="BH22" s="6"/>
      <c r="BI22" s="7"/>
      <c r="BM22" s="5"/>
      <c r="BN22" s="6"/>
      <c r="BO22" s="6" t="s">
        <v>858</v>
      </c>
      <c r="BP22" s="6"/>
      <c r="BQ22" s="6"/>
      <c r="BR22" s="6"/>
      <c r="BS22" s="6"/>
      <c r="BT22" s="6"/>
      <c r="BU22" s="6"/>
      <c r="BV22" s="7"/>
    </row>
    <row r="23" spans="3:74" x14ac:dyDescent="0.2">
      <c r="C23" s="5"/>
      <c r="D23" s="365"/>
      <c r="E23" s="367"/>
      <c r="F23" s="365"/>
      <c r="G23" s="366"/>
      <c r="H23" s="367"/>
      <c r="I23" s="365"/>
      <c r="J23" s="366"/>
      <c r="K23" s="366"/>
      <c r="L23" s="366"/>
      <c r="M23" s="366"/>
      <c r="N23" s="366"/>
      <c r="O23" s="367"/>
      <c r="P23" s="365"/>
      <c r="Q23" s="366"/>
      <c r="R23" s="366"/>
      <c r="S23" s="366"/>
      <c r="T23" s="367"/>
      <c r="U23" s="365"/>
      <c r="V23" s="366"/>
      <c r="W23" s="366"/>
      <c r="X23" s="366"/>
      <c r="Y23" s="366"/>
      <c r="Z23" s="367"/>
      <c r="AA23" s="6"/>
      <c r="AB23" s="6"/>
      <c r="AC23" s="12"/>
      <c r="AD23" s="6" t="s">
        <v>859</v>
      </c>
      <c r="AE23" s="6"/>
      <c r="AF23" s="104"/>
      <c r="AG23" s="104"/>
      <c r="AH23" s="104"/>
      <c r="AI23" s="104"/>
      <c r="AJ23" s="104"/>
      <c r="AK23" s="104"/>
      <c r="AL23" s="242"/>
      <c r="AM23" s="104"/>
      <c r="AN23" s="104"/>
      <c r="AO23" s="104"/>
      <c r="AP23" s="104"/>
      <c r="AQ23" s="104"/>
      <c r="AR23" s="6"/>
      <c r="AS23" s="6"/>
      <c r="AT23" s="6"/>
      <c r="AU23" s="6"/>
      <c r="AV23" s="6"/>
      <c r="AW23" s="6"/>
      <c r="AX23" s="6"/>
      <c r="AY23" s="6"/>
      <c r="AZ23" s="6"/>
      <c r="BA23" s="6"/>
      <c r="BB23" s="6"/>
      <c r="BC23" s="6"/>
      <c r="BD23" s="730" t="s">
        <v>33</v>
      </c>
      <c r="BE23" s="730"/>
      <c r="BF23" s="730"/>
      <c r="BG23" s="15"/>
      <c r="BH23" s="6"/>
      <c r="BI23" s="7"/>
      <c r="BM23" s="5"/>
      <c r="BN23" s="6"/>
      <c r="BO23" s="6" t="s">
        <v>760</v>
      </c>
      <c r="BP23" s="6"/>
      <c r="BQ23" s="6"/>
      <c r="BR23" s="6"/>
      <c r="BS23" s="6"/>
      <c r="BT23" s="6"/>
      <c r="BU23" s="6"/>
      <c r="BV23" s="7"/>
    </row>
    <row r="24" spans="3:74" x14ac:dyDescent="0.2">
      <c r="C24" s="5"/>
      <c r="D24" s="365"/>
      <c r="E24" s="367"/>
      <c r="F24" s="365"/>
      <c r="G24" s="366"/>
      <c r="H24" s="367"/>
      <c r="I24" s="365"/>
      <c r="J24" s="366"/>
      <c r="K24" s="366"/>
      <c r="L24" s="366"/>
      <c r="M24" s="366"/>
      <c r="N24" s="366"/>
      <c r="O24" s="367"/>
      <c r="P24" s="365"/>
      <c r="Q24" s="366"/>
      <c r="R24" s="366"/>
      <c r="S24" s="366"/>
      <c r="T24" s="367"/>
      <c r="U24" s="365"/>
      <c r="V24" s="366"/>
      <c r="W24" s="366"/>
      <c r="X24" s="366"/>
      <c r="Y24" s="366"/>
      <c r="Z24" s="367"/>
      <c r="AA24" s="6"/>
      <c r="AB24" s="6"/>
      <c r="AC24" s="12"/>
      <c r="AD24" s="203" t="s">
        <v>665</v>
      </c>
      <c r="AE24" s="6" t="s">
        <v>833</v>
      </c>
      <c r="AF24" s="104"/>
      <c r="AG24" s="104"/>
      <c r="AH24" s="104"/>
      <c r="AI24" s="104"/>
      <c r="AJ24" s="203" t="s">
        <v>667</v>
      </c>
      <c r="AK24" s="104" t="s">
        <v>834</v>
      </c>
      <c r="AL24" s="242"/>
      <c r="AM24" s="104"/>
      <c r="AN24" s="104"/>
      <c r="AO24" s="104"/>
      <c r="AP24" s="104"/>
      <c r="AQ24" s="104"/>
      <c r="AR24" s="6"/>
      <c r="AS24" s="6"/>
      <c r="AT24" s="6"/>
      <c r="AU24" s="6"/>
      <c r="AV24" s="6"/>
      <c r="AW24" s="6"/>
      <c r="AX24" s="6"/>
      <c r="AY24" s="6"/>
      <c r="AZ24" s="6"/>
      <c r="BA24" s="6"/>
      <c r="BB24" s="6"/>
      <c r="BC24" s="6"/>
      <c r="BD24" s="730"/>
      <c r="BE24" s="730"/>
      <c r="BF24" s="730"/>
      <c r="BG24" s="15"/>
      <c r="BH24" s="6"/>
      <c r="BI24" s="7"/>
      <c r="BM24" s="5"/>
      <c r="BN24" s="6" t="s">
        <v>767</v>
      </c>
      <c r="BO24" s="6"/>
      <c r="BP24" s="6"/>
      <c r="BQ24" s="6"/>
      <c r="BR24" s="6"/>
      <c r="BS24" s="6"/>
      <c r="BT24" s="6"/>
      <c r="BU24" s="6"/>
      <c r="BV24" s="7"/>
    </row>
    <row r="25" spans="3:74" x14ac:dyDescent="0.2">
      <c r="C25" s="5"/>
      <c r="D25" s="365"/>
      <c r="E25" s="367"/>
      <c r="F25" s="365"/>
      <c r="G25" s="366"/>
      <c r="H25" s="367"/>
      <c r="I25" s="365"/>
      <c r="J25" s="366"/>
      <c r="K25" s="366"/>
      <c r="L25" s="366"/>
      <c r="M25" s="366"/>
      <c r="N25" s="366"/>
      <c r="O25" s="367"/>
      <c r="P25" s="365"/>
      <c r="Q25" s="366"/>
      <c r="R25" s="366"/>
      <c r="S25" s="366"/>
      <c r="T25" s="367"/>
      <c r="U25" s="365"/>
      <c r="V25" s="366"/>
      <c r="W25" s="366"/>
      <c r="X25" s="366"/>
      <c r="Y25" s="366"/>
      <c r="Z25" s="367"/>
      <c r="AA25" s="6"/>
      <c r="AB25" s="6"/>
      <c r="AC25" s="12"/>
      <c r="AD25" s="6" t="s">
        <v>860</v>
      </c>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235"/>
      <c r="BE25" s="235"/>
      <c r="BF25" s="235"/>
      <c r="BG25" s="15"/>
      <c r="BH25" s="6"/>
      <c r="BI25" s="7"/>
      <c r="BM25" s="5"/>
      <c r="BN25" s="6"/>
      <c r="BO25" s="6" t="s">
        <v>768</v>
      </c>
      <c r="BP25" s="192" t="s">
        <v>861</v>
      </c>
      <c r="BQ25" s="6"/>
      <c r="BR25" s="6"/>
      <c r="BS25" s="6"/>
      <c r="BT25" s="6"/>
      <c r="BU25" s="6"/>
      <c r="BV25" s="7"/>
    </row>
    <row r="26" spans="3:74" x14ac:dyDescent="0.2">
      <c r="C26" s="5"/>
      <c r="D26" s="365"/>
      <c r="E26" s="367"/>
      <c r="F26" s="365"/>
      <c r="G26" s="366"/>
      <c r="H26" s="367"/>
      <c r="I26" s="365"/>
      <c r="J26" s="366"/>
      <c r="K26" s="366"/>
      <c r="L26" s="366"/>
      <c r="M26" s="366"/>
      <c r="N26" s="366"/>
      <c r="O26" s="367"/>
      <c r="P26" s="365"/>
      <c r="Q26" s="366"/>
      <c r="R26" s="366"/>
      <c r="S26" s="366"/>
      <c r="T26" s="367"/>
      <c r="U26" s="365"/>
      <c r="V26" s="366"/>
      <c r="W26" s="366"/>
      <c r="X26" s="366"/>
      <c r="Y26" s="366"/>
      <c r="Z26" s="367"/>
      <c r="AA26" s="6"/>
      <c r="AB26" s="6"/>
      <c r="AC26" s="12"/>
      <c r="AD26" s="429"/>
      <c r="AE26" s="429"/>
      <c r="AF26" s="429"/>
      <c r="AG26" s="429"/>
      <c r="AH26" s="429"/>
      <c r="AI26" s="429"/>
      <c r="AJ26" s="429"/>
      <c r="AK26" s="429"/>
      <c r="AL26" s="429"/>
      <c r="AM26" s="429"/>
      <c r="AN26" s="429"/>
      <c r="AO26" s="429"/>
      <c r="AP26" s="429"/>
      <c r="AQ26" s="429"/>
      <c r="AR26" s="429"/>
      <c r="AS26" s="429"/>
      <c r="AT26" s="429"/>
      <c r="AU26" s="429"/>
      <c r="AV26" s="429"/>
      <c r="AW26" s="429"/>
      <c r="AX26" s="429"/>
      <c r="AY26" s="429"/>
      <c r="AZ26" s="429"/>
      <c r="BA26" s="429"/>
      <c r="BB26" s="429"/>
      <c r="BC26" s="100"/>
      <c r="BD26" s="235"/>
      <c r="BE26" s="235"/>
      <c r="BF26" s="235"/>
      <c r="BG26" s="15"/>
      <c r="BH26" s="6"/>
      <c r="BI26" s="7"/>
      <c r="BM26" s="5"/>
      <c r="BN26" s="6"/>
      <c r="BO26" s="6"/>
      <c r="BP26" s="45" t="s">
        <v>862</v>
      </c>
      <c r="BQ26" s="45" t="s">
        <v>663</v>
      </c>
      <c r="BR26" s="45" t="s">
        <v>664</v>
      </c>
      <c r="BS26" s="6"/>
      <c r="BT26" s="6"/>
      <c r="BU26" s="6"/>
      <c r="BV26" s="7"/>
    </row>
    <row r="27" spans="3:74" x14ac:dyDescent="0.2">
      <c r="C27" s="5"/>
      <c r="D27" s="365"/>
      <c r="E27" s="367"/>
      <c r="F27" s="365"/>
      <c r="G27" s="366"/>
      <c r="H27" s="367"/>
      <c r="I27" s="365"/>
      <c r="J27" s="366"/>
      <c r="K27" s="366"/>
      <c r="L27" s="366"/>
      <c r="M27" s="366"/>
      <c r="N27" s="366"/>
      <c r="O27" s="367"/>
      <c r="P27" s="365"/>
      <c r="Q27" s="366"/>
      <c r="R27" s="366"/>
      <c r="S27" s="366"/>
      <c r="T27" s="367"/>
      <c r="U27" s="365"/>
      <c r="V27" s="366"/>
      <c r="W27" s="366"/>
      <c r="X27" s="366"/>
      <c r="Y27" s="366"/>
      <c r="Z27" s="367"/>
      <c r="AA27" s="6"/>
      <c r="AB27" s="6"/>
      <c r="AC27" s="12"/>
      <c r="AD27" s="429"/>
      <c r="AE27" s="429"/>
      <c r="AF27" s="429"/>
      <c r="AG27" s="429"/>
      <c r="AH27" s="429"/>
      <c r="AI27" s="429"/>
      <c r="AJ27" s="429"/>
      <c r="AK27" s="429"/>
      <c r="AL27" s="429"/>
      <c r="AM27" s="429"/>
      <c r="AN27" s="429"/>
      <c r="AO27" s="429"/>
      <c r="AP27" s="429"/>
      <c r="AQ27" s="429"/>
      <c r="AR27" s="429"/>
      <c r="AS27" s="429"/>
      <c r="AT27" s="429"/>
      <c r="AU27" s="429"/>
      <c r="AV27" s="429"/>
      <c r="AW27" s="429"/>
      <c r="AX27" s="429"/>
      <c r="AY27" s="429"/>
      <c r="AZ27" s="429"/>
      <c r="BA27" s="429"/>
      <c r="BB27" s="429"/>
      <c r="BC27" s="100"/>
      <c r="BD27" s="6"/>
      <c r="BE27" s="6"/>
      <c r="BF27" s="6"/>
      <c r="BG27" s="15"/>
      <c r="BH27" s="6"/>
      <c r="BI27" s="7"/>
      <c r="BM27" s="5"/>
      <c r="BN27" s="6"/>
      <c r="BO27" s="6"/>
      <c r="BP27" s="45" t="s">
        <v>863</v>
      </c>
      <c r="BQ27" s="45" t="s">
        <v>670</v>
      </c>
      <c r="BR27" s="45" t="s">
        <v>772</v>
      </c>
      <c r="BS27" s="6"/>
      <c r="BT27" s="6"/>
      <c r="BU27" s="6"/>
      <c r="BV27" s="7"/>
    </row>
    <row r="28" spans="3:74" ht="15.75" customHeight="1" x14ac:dyDescent="0.2">
      <c r="C28" s="5"/>
      <c r="D28" s="365"/>
      <c r="E28" s="367"/>
      <c r="F28" s="365"/>
      <c r="G28" s="366"/>
      <c r="H28" s="367"/>
      <c r="I28" s="365"/>
      <c r="J28" s="366"/>
      <c r="K28" s="366"/>
      <c r="L28" s="366"/>
      <c r="M28" s="366"/>
      <c r="N28" s="366"/>
      <c r="O28" s="367"/>
      <c r="P28" s="365"/>
      <c r="Q28" s="366"/>
      <c r="R28" s="366"/>
      <c r="S28" s="366"/>
      <c r="T28" s="367"/>
      <c r="U28" s="365"/>
      <c r="V28" s="366"/>
      <c r="W28" s="366"/>
      <c r="X28" s="366"/>
      <c r="Y28" s="366"/>
      <c r="Z28" s="367"/>
      <c r="AA28" s="6"/>
      <c r="AB28" s="6"/>
      <c r="AC28" s="12"/>
      <c r="AD28" s="429"/>
      <c r="AE28" s="429"/>
      <c r="AF28" s="429"/>
      <c r="AG28" s="429"/>
      <c r="AH28" s="429"/>
      <c r="AI28" s="429"/>
      <c r="AJ28" s="429"/>
      <c r="AK28" s="429"/>
      <c r="AL28" s="429"/>
      <c r="AM28" s="429"/>
      <c r="AN28" s="429"/>
      <c r="AO28" s="429"/>
      <c r="AP28" s="429"/>
      <c r="AQ28" s="429"/>
      <c r="AR28" s="429"/>
      <c r="AS28" s="429"/>
      <c r="AT28" s="429"/>
      <c r="AU28" s="429"/>
      <c r="AV28" s="429"/>
      <c r="AW28" s="429"/>
      <c r="AX28" s="429"/>
      <c r="AY28" s="429"/>
      <c r="AZ28" s="429"/>
      <c r="BA28" s="429"/>
      <c r="BB28" s="429"/>
      <c r="BC28" s="100"/>
      <c r="BD28" s="6"/>
      <c r="BE28" s="6"/>
      <c r="BF28" s="6"/>
      <c r="BG28" s="15"/>
      <c r="BH28" s="6"/>
      <c r="BI28" s="7"/>
      <c r="BM28" s="5"/>
      <c r="BN28" s="6"/>
      <c r="BO28" s="6"/>
      <c r="BP28" s="45" t="s">
        <v>864</v>
      </c>
      <c r="BQ28" s="45" t="s">
        <v>670</v>
      </c>
      <c r="BR28" s="45" t="s">
        <v>671</v>
      </c>
      <c r="BS28" s="6"/>
      <c r="BT28" s="6"/>
      <c r="BU28" s="6"/>
      <c r="BV28" s="7"/>
    </row>
    <row r="29" spans="3:74" x14ac:dyDescent="0.2">
      <c r="C29" s="5"/>
      <c r="D29" s="365"/>
      <c r="E29" s="367"/>
      <c r="F29" s="365"/>
      <c r="G29" s="366"/>
      <c r="H29" s="367"/>
      <c r="I29" s="365"/>
      <c r="J29" s="366"/>
      <c r="K29" s="366"/>
      <c r="L29" s="366"/>
      <c r="M29" s="366"/>
      <c r="N29" s="366"/>
      <c r="O29" s="367"/>
      <c r="P29" s="365"/>
      <c r="Q29" s="366"/>
      <c r="R29" s="366"/>
      <c r="S29" s="366"/>
      <c r="T29" s="367"/>
      <c r="U29" s="365"/>
      <c r="V29" s="366"/>
      <c r="W29" s="366"/>
      <c r="X29" s="366"/>
      <c r="Y29" s="366"/>
      <c r="Z29" s="367"/>
      <c r="AA29" s="6"/>
      <c r="AB29" s="6"/>
      <c r="AC29" s="18"/>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20"/>
      <c r="BH29" s="6"/>
      <c r="BI29" s="7"/>
      <c r="BM29" s="5"/>
      <c r="BN29" s="6"/>
      <c r="BO29" s="6"/>
      <c r="BP29" s="45" t="s">
        <v>865</v>
      </c>
      <c r="BQ29" s="45" t="s">
        <v>670</v>
      </c>
      <c r="BR29" s="45" t="s">
        <v>671</v>
      </c>
      <c r="BS29" s="6"/>
      <c r="BT29" s="6"/>
      <c r="BU29" s="6"/>
      <c r="BV29" s="7"/>
    </row>
    <row r="30" spans="3:74" x14ac:dyDescent="0.2">
      <c r="C30" s="5"/>
      <c r="D30" s="365"/>
      <c r="E30" s="367"/>
      <c r="F30" s="365"/>
      <c r="G30" s="366"/>
      <c r="H30" s="367"/>
      <c r="I30" s="365"/>
      <c r="J30" s="366"/>
      <c r="K30" s="366"/>
      <c r="L30" s="366"/>
      <c r="M30" s="366"/>
      <c r="N30" s="366"/>
      <c r="O30" s="367"/>
      <c r="P30" s="365"/>
      <c r="Q30" s="366"/>
      <c r="R30" s="366"/>
      <c r="S30" s="366"/>
      <c r="T30" s="367"/>
      <c r="U30" s="365"/>
      <c r="V30" s="366"/>
      <c r="W30" s="366"/>
      <c r="X30" s="366"/>
      <c r="Y30" s="366"/>
      <c r="Z30" s="367"/>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7"/>
      <c r="BM30" s="5"/>
      <c r="BN30" s="6"/>
      <c r="BO30" s="6"/>
      <c r="BP30" s="45" t="s">
        <v>866</v>
      </c>
      <c r="BQ30" s="45" t="s">
        <v>691</v>
      </c>
      <c r="BR30" s="45" t="s">
        <v>775</v>
      </c>
      <c r="BS30" s="6"/>
      <c r="BT30" s="6"/>
      <c r="BU30" s="6"/>
      <c r="BV30" s="7"/>
    </row>
    <row r="31" spans="3:74" x14ac:dyDescent="0.2">
      <c r="C31" s="5"/>
      <c r="D31" s="365"/>
      <c r="E31" s="367"/>
      <c r="F31" s="365"/>
      <c r="G31" s="366"/>
      <c r="H31" s="367"/>
      <c r="I31" s="365"/>
      <c r="J31" s="366"/>
      <c r="K31" s="366"/>
      <c r="L31" s="366"/>
      <c r="M31" s="366"/>
      <c r="N31" s="366"/>
      <c r="O31" s="367"/>
      <c r="P31" s="365"/>
      <c r="Q31" s="366"/>
      <c r="R31" s="366"/>
      <c r="S31" s="366"/>
      <c r="T31" s="367"/>
      <c r="U31" s="365"/>
      <c r="V31" s="366"/>
      <c r="W31" s="366"/>
      <c r="X31" s="366"/>
      <c r="Y31" s="366"/>
      <c r="Z31" s="367"/>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7"/>
      <c r="BM31" s="5"/>
      <c r="BN31" s="6"/>
      <c r="BO31" s="6"/>
      <c r="BP31" s="45" t="s">
        <v>867</v>
      </c>
      <c r="BQ31" s="45" t="s">
        <v>697</v>
      </c>
      <c r="BR31" s="45" t="s">
        <v>681</v>
      </c>
      <c r="BS31" s="6"/>
      <c r="BT31" s="6"/>
      <c r="BU31" s="6"/>
      <c r="BV31" s="7"/>
    </row>
    <row r="32" spans="3:74" x14ac:dyDescent="0.2">
      <c r="C32" s="5"/>
      <c r="D32" s="365"/>
      <c r="E32" s="367"/>
      <c r="F32" s="365"/>
      <c r="G32" s="366"/>
      <c r="H32" s="367"/>
      <c r="I32" s="365"/>
      <c r="J32" s="366"/>
      <c r="K32" s="366"/>
      <c r="L32" s="366"/>
      <c r="M32" s="366"/>
      <c r="N32" s="366"/>
      <c r="O32" s="367"/>
      <c r="P32" s="365"/>
      <c r="Q32" s="366"/>
      <c r="R32" s="366"/>
      <c r="S32" s="366"/>
      <c r="T32" s="367"/>
      <c r="U32" s="365"/>
      <c r="V32" s="366"/>
      <c r="W32" s="366"/>
      <c r="X32" s="366"/>
      <c r="Y32" s="366"/>
      <c r="Z32" s="367"/>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7"/>
      <c r="BM32" s="5"/>
      <c r="BN32" s="6"/>
      <c r="BO32" s="6"/>
      <c r="BP32" s="45" t="s">
        <v>868</v>
      </c>
      <c r="BQ32" s="45" t="s">
        <v>675</v>
      </c>
      <c r="BR32" s="45" t="s">
        <v>671</v>
      </c>
      <c r="BS32" s="6"/>
      <c r="BT32" s="6"/>
      <c r="BU32" s="6"/>
      <c r="BV32" s="7"/>
    </row>
    <row r="33" spans="3:74" ht="15.75" customHeight="1" x14ac:dyDescent="0.2">
      <c r="C33" s="5"/>
      <c r="D33" s="28"/>
      <c r="E33" s="30"/>
      <c r="F33" s="28"/>
      <c r="G33" s="29"/>
      <c r="H33" s="30"/>
      <c r="I33" s="28"/>
      <c r="J33" s="29"/>
      <c r="K33" s="29"/>
      <c r="L33" s="29"/>
      <c r="M33" s="29"/>
      <c r="N33" s="29"/>
      <c r="O33" s="30"/>
      <c r="P33" s="28"/>
      <c r="Q33" s="29"/>
      <c r="R33" s="29"/>
      <c r="S33" s="29"/>
      <c r="T33" s="30"/>
      <c r="U33" s="28"/>
      <c r="V33" s="29"/>
      <c r="W33" s="29"/>
      <c r="X33" s="29"/>
      <c r="Y33" s="29"/>
      <c r="Z33" s="30"/>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7"/>
      <c r="BM33" s="5"/>
      <c r="BN33" s="6"/>
      <c r="BO33" s="6"/>
      <c r="BP33" s="45" t="s">
        <v>869</v>
      </c>
      <c r="BQ33" s="45" t="s">
        <v>691</v>
      </c>
      <c r="BR33" s="45" t="s">
        <v>870</v>
      </c>
      <c r="BS33" s="6"/>
      <c r="BT33" s="6"/>
      <c r="BU33" s="6"/>
      <c r="BV33" s="7"/>
    </row>
    <row r="34" spans="3:74" x14ac:dyDescent="0.2">
      <c r="C34" s="5"/>
      <c r="D34" s="28"/>
      <c r="E34" s="30"/>
      <c r="F34" s="28"/>
      <c r="G34" s="29"/>
      <c r="H34" s="30"/>
      <c r="I34" s="28"/>
      <c r="J34" s="29"/>
      <c r="K34" s="29"/>
      <c r="L34" s="29"/>
      <c r="M34" s="29"/>
      <c r="N34" s="29"/>
      <c r="O34" s="30"/>
      <c r="P34" s="28"/>
      <c r="Q34" s="29"/>
      <c r="R34" s="29"/>
      <c r="S34" s="29"/>
      <c r="T34" s="30"/>
      <c r="U34" s="28"/>
      <c r="V34" s="29"/>
      <c r="W34" s="29"/>
      <c r="X34" s="29"/>
      <c r="Y34" s="29"/>
      <c r="Z34" s="30"/>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7"/>
      <c r="BM34" s="5"/>
      <c r="BN34" s="6"/>
      <c r="BO34" s="6"/>
      <c r="BP34" s="45" t="s">
        <v>871</v>
      </c>
      <c r="BQ34" s="45" t="s">
        <v>697</v>
      </c>
      <c r="BR34" s="45" t="s">
        <v>681</v>
      </c>
      <c r="BS34" s="6"/>
      <c r="BT34" s="6"/>
      <c r="BU34" s="6"/>
      <c r="BV34" s="7"/>
    </row>
    <row r="35" spans="3:74" x14ac:dyDescent="0.2">
      <c r="C35" s="5"/>
      <c r="D35" s="28"/>
      <c r="E35" s="30"/>
      <c r="F35" s="28"/>
      <c r="G35" s="29"/>
      <c r="H35" s="30"/>
      <c r="I35" s="28"/>
      <c r="J35" s="29"/>
      <c r="K35" s="29"/>
      <c r="L35" s="29"/>
      <c r="M35" s="29"/>
      <c r="N35" s="29"/>
      <c r="O35" s="30"/>
      <c r="P35" s="28"/>
      <c r="Q35" s="29"/>
      <c r="R35" s="29"/>
      <c r="S35" s="29"/>
      <c r="T35" s="30"/>
      <c r="U35" s="28"/>
      <c r="V35" s="29"/>
      <c r="W35" s="29"/>
      <c r="X35" s="29"/>
      <c r="Y35" s="29"/>
      <c r="Z35" s="30"/>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7"/>
      <c r="BM35" s="5"/>
      <c r="BN35" s="6"/>
      <c r="BO35" s="6"/>
      <c r="BP35" s="45" t="s">
        <v>872</v>
      </c>
      <c r="BQ35" s="45" t="s">
        <v>675</v>
      </c>
      <c r="BR35" s="45" t="s">
        <v>676</v>
      </c>
      <c r="BS35" s="6"/>
      <c r="BT35" s="6"/>
      <c r="BU35" s="6"/>
      <c r="BV35" s="7"/>
    </row>
    <row r="36" spans="3:74" x14ac:dyDescent="0.2">
      <c r="C36" s="5"/>
      <c r="D36" s="28"/>
      <c r="E36" s="30"/>
      <c r="F36" s="28"/>
      <c r="G36" s="29"/>
      <c r="H36" s="30"/>
      <c r="I36" s="28"/>
      <c r="J36" s="29"/>
      <c r="K36" s="29"/>
      <c r="L36" s="29"/>
      <c r="M36" s="29"/>
      <c r="N36" s="29"/>
      <c r="O36" s="30"/>
      <c r="P36" s="28"/>
      <c r="Q36" s="29"/>
      <c r="R36" s="29"/>
      <c r="S36" s="29"/>
      <c r="T36" s="30"/>
      <c r="U36" s="28"/>
      <c r="V36" s="29"/>
      <c r="W36" s="29"/>
      <c r="X36" s="29"/>
      <c r="Y36" s="29"/>
      <c r="Z36" s="30"/>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7"/>
      <c r="BM36" s="5"/>
      <c r="BN36" s="6"/>
      <c r="BO36" s="6"/>
      <c r="BP36" s="45" t="s">
        <v>873</v>
      </c>
      <c r="BQ36" s="45" t="s">
        <v>675</v>
      </c>
      <c r="BR36" s="45" t="s">
        <v>676</v>
      </c>
      <c r="BS36" s="6"/>
      <c r="BT36" s="6"/>
      <c r="BU36" s="6"/>
      <c r="BV36" s="7"/>
    </row>
    <row r="37" spans="3:74" x14ac:dyDescent="0.2">
      <c r="C37" s="5"/>
      <c r="D37" s="365"/>
      <c r="E37" s="367"/>
      <c r="F37" s="365"/>
      <c r="G37" s="366"/>
      <c r="H37" s="367"/>
      <c r="I37" s="365"/>
      <c r="J37" s="366"/>
      <c r="K37" s="366"/>
      <c r="L37" s="366"/>
      <c r="M37" s="366"/>
      <c r="N37" s="366"/>
      <c r="O37" s="367"/>
      <c r="P37" s="365"/>
      <c r="Q37" s="366"/>
      <c r="R37" s="366"/>
      <c r="S37" s="366"/>
      <c r="T37" s="367"/>
      <c r="U37" s="365"/>
      <c r="V37" s="366"/>
      <c r="W37" s="366"/>
      <c r="X37" s="366"/>
      <c r="Y37" s="366"/>
      <c r="Z37" s="367"/>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7"/>
      <c r="BM37" s="5"/>
      <c r="BN37" s="6"/>
      <c r="BO37" s="6"/>
      <c r="BP37" s="45" t="s">
        <v>874</v>
      </c>
      <c r="BQ37" s="45" t="s">
        <v>675</v>
      </c>
      <c r="BR37" s="45" t="s">
        <v>781</v>
      </c>
      <c r="BS37" s="6"/>
      <c r="BT37" s="6"/>
      <c r="BU37" s="6"/>
      <c r="BV37" s="7"/>
    </row>
    <row r="38" spans="3:74" x14ac:dyDescent="0.2">
      <c r="C38" s="5"/>
      <c r="D38" s="365"/>
      <c r="E38" s="367"/>
      <c r="F38" s="365"/>
      <c r="G38" s="366"/>
      <c r="H38" s="367"/>
      <c r="I38" s="365"/>
      <c r="J38" s="366"/>
      <c r="K38" s="366"/>
      <c r="L38" s="366"/>
      <c r="M38" s="366"/>
      <c r="N38" s="366"/>
      <c r="O38" s="367"/>
      <c r="P38" s="365"/>
      <c r="Q38" s="366"/>
      <c r="R38" s="366"/>
      <c r="S38" s="366"/>
      <c r="T38" s="367"/>
      <c r="U38" s="365"/>
      <c r="V38" s="366"/>
      <c r="W38" s="366"/>
      <c r="X38" s="366"/>
      <c r="Y38" s="366"/>
      <c r="Z38" s="367"/>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7"/>
      <c r="BM38" s="5"/>
      <c r="BN38" s="6"/>
      <c r="BO38" s="6"/>
      <c r="BP38" s="45" t="s">
        <v>782</v>
      </c>
      <c r="BQ38" s="45" t="s">
        <v>670</v>
      </c>
      <c r="BR38" s="45" t="s">
        <v>698</v>
      </c>
      <c r="BS38" s="6"/>
      <c r="BT38" s="6"/>
      <c r="BU38" s="6"/>
      <c r="BV38" s="7"/>
    </row>
    <row r="39" spans="3:74" x14ac:dyDescent="0.2">
      <c r="C39" s="5"/>
      <c r="D39" s="365"/>
      <c r="E39" s="367"/>
      <c r="F39" s="365"/>
      <c r="G39" s="366"/>
      <c r="H39" s="367"/>
      <c r="I39" s="365"/>
      <c r="J39" s="366"/>
      <c r="K39" s="366"/>
      <c r="L39" s="366"/>
      <c r="M39" s="366"/>
      <c r="N39" s="366"/>
      <c r="O39" s="367"/>
      <c r="P39" s="365"/>
      <c r="Q39" s="366"/>
      <c r="R39" s="366"/>
      <c r="S39" s="366"/>
      <c r="T39" s="367"/>
      <c r="U39" s="365"/>
      <c r="V39" s="366"/>
      <c r="W39" s="366"/>
      <c r="X39" s="366"/>
      <c r="Y39" s="366"/>
      <c r="Z39" s="367"/>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7"/>
      <c r="BM39" s="5"/>
      <c r="BN39" s="6"/>
      <c r="BO39" s="6"/>
      <c r="BP39" s="45"/>
      <c r="BQ39" s="45"/>
      <c r="BR39" s="45"/>
      <c r="BS39" s="6"/>
      <c r="BT39" s="6"/>
      <c r="BU39" s="6"/>
      <c r="BV39" s="7"/>
    </row>
    <row r="40" spans="3:74" x14ac:dyDescent="0.2">
      <c r="C40" s="5"/>
      <c r="D40" s="365"/>
      <c r="E40" s="367"/>
      <c r="F40" s="365"/>
      <c r="G40" s="366"/>
      <c r="H40" s="367"/>
      <c r="I40" s="365"/>
      <c r="J40" s="366"/>
      <c r="K40" s="366"/>
      <c r="L40" s="366"/>
      <c r="M40" s="366"/>
      <c r="N40" s="366"/>
      <c r="O40" s="367"/>
      <c r="P40" s="365"/>
      <c r="Q40" s="366"/>
      <c r="R40" s="366"/>
      <c r="S40" s="366"/>
      <c r="T40" s="367"/>
      <c r="U40" s="365"/>
      <c r="V40" s="366"/>
      <c r="W40" s="366"/>
      <c r="X40" s="366"/>
      <c r="Y40" s="366"/>
      <c r="Z40" s="367"/>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7"/>
      <c r="BM40" s="5"/>
      <c r="BN40" s="6"/>
      <c r="BO40" s="6"/>
      <c r="BP40" s="45"/>
      <c r="BQ40" s="45"/>
      <c r="BR40" s="45"/>
      <c r="BS40" s="6"/>
      <c r="BT40" s="6"/>
      <c r="BU40" s="6"/>
      <c r="BV40" s="7"/>
    </row>
    <row r="41" spans="3:74" x14ac:dyDescent="0.2">
      <c r="C41" s="5"/>
      <c r="D41" s="365"/>
      <c r="E41" s="367"/>
      <c r="F41" s="365"/>
      <c r="G41" s="366"/>
      <c r="H41" s="367"/>
      <c r="I41" s="365"/>
      <c r="J41" s="366"/>
      <c r="K41" s="366"/>
      <c r="L41" s="366"/>
      <c r="M41" s="366"/>
      <c r="N41" s="366"/>
      <c r="O41" s="367"/>
      <c r="P41" s="365"/>
      <c r="Q41" s="366"/>
      <c r="R41" s="366"/>
      <c r="S41" s="366"/>
      <c r="T41" s="367"/>
      <c r="U41" s="365"/>
      <c r="V41" s="366"/>
      <c r="W41" s="366"/>
      <c r="X41" s="366"/>
      <c r="Y41" s="366"/>
      <c r="Z41" s="367"/>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7"/>
      <c r="BM41" s="5"/>
      <c r="BN41" s="6"/>
      <c r="BO41" s="6"/>
      <c r="BP41" s="6"/>
      <c r="BQ41" s="6"/>
      <c r="BR41" s="6"/>
      <c r="BS41" s="6"/>
      <c r="BT41" s="6"/>
      <c r="BU41" s="6"/>
      <c r="BV41" s="7"/>
    </row>
    <row r="42" spans="3:74" x14ac:dyDescent="0.2">
      <c r="C42" s="5"/>
      <c r="D42" s="365"/>
      <c r="E42" s="367"/>
      <c r="F42" s="365"/>
      <c r="G42" s="366"/>
      <c r="H42" s="367"/>
      <c r="I42" s="365"/>
      <c r="J42" s="366"/>
      <c r="K42" s="366"/>
      <c r="L42" s="366"/>
      <c r="M42" s="366"/>
      <c r="N42" s="366"/>
      <c r="O42" s="367"/>
      <c r="P42" s="365"/>
      <c r="Q42" s="366"/>
      <c r="R42" s="366"/>
      <c r="S42" s="366"/>
      <c r="T42" s="367"/>
      <c r="U42" s="365"/>
      <c r="V42" s="366"/>
      <c r="W42" s="366"/>
      <c r="X42" s="366"/>
      <c r="Y42" s="366"/>
      <c r="Z42" s="367"/>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7"/>
      <c r="BM42" s="5"/>
      <c r="BN42" s="6"/>
      <c r="BO42" s="6"/>
      <c r="BP42" s="6"/>
      <c r="BQ42" s="6"/>
      <c r="BR42" s="6"/>
      <c r="BS42" s="6"/>
      <c r="BT42" s="6"/>
      <c r="BU42" s="6"/>
      <c r="BV42" s="7"/>
    </row>
    <row r="43" spans="3:74" x14ac:dyDescent="0.2">
      <c r="C43" s="5"/>
      <c r="D43" s="365"/>
      <c r="E43" s="367"/>
      <c r="F43" s="365"/>
      <c r="G43" s="366"/>
      <c r="H43" s="367"/>
      <c r="I43" s="365"/>
      <c r="J43" s="366"/>
      <c r="K43" s="366"/>
      <c r="L43" s="366"/>
      <c r="M43" s="366"/>
      <c r="N43" s="366"/>
      <c r="O43" s="367"/>
      <c r="P43" s="365"/>
      <c r="Q43" s="366"/>
      <c r="R43" s="366"/>
      <c r="S43" s="366"/>
      <c r="T43" s="367"/>
      <c r="U43" s="365"/>
      <c r="V43" s="366"/>
      <c r="W43" s="366"/>
      <c r="X43" s="366"/>
      <c r="Y43" s="366"/>
      <c r="Z43" s="367"/>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7"/>
      <c r="BM43" s="5"/>
      <c r="BN43" s="6"/>
      <c r="BO43" s="6" t="s">
        <v>786</v>
      </c>
      <c r="BP43" s="192" t="s">
        <v>875</v>
      </c>
      <c r="BQ43" s="6" t="s">
        <v>876</v>
      </c>
      <c r="BR43" s="6"/>
      <c r="BS43" s="6"/>
      <c r="BT43" s="6"/>
      <c r="BU43" s="6"/>
      <c r="BV43" s="7"/>
    </row>
    <row r="44" spans="3:74" ht="15.75" thickBot="1" x14ac:dyDescent="0.25">
      <c r="C44" s="21"/>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58"/>
      <c r="AG44" s="58"/>
      <c r="AH44" s="58"/>
      <c r="AI44" s="58"/>
      <c r="AJ44" s="58"/>
      <c r="AK44" s="58"/>
      <c r="AL44" s="63"/>
      <c r="AM44" s="58"/>
      <c r="AN44" s="58"/>
      <c r="AO44" s="58"/>
      <c r="AP44" s="58"/>
      <c r="AQ44" s="58"/>
      <c r="AR44" s="22"/>
      <c r="AS44" s="22"/>
      <c r="AT44" s="22"/>
      <c r="AU44" s="22"/>
      <c r="AV44" s="22"/>
      <c r="AW44" s="22"/>
      <c r="AX44" s="22"/>
      <c r="AY44" s="22"/>
      <c r="AZ44" s="22"/>
      <c r="BA44" s="22"/>
      <c r="BB44" s="22"/>
      <c r="BC44" s="22"/>
      <c r="BD44" s="22"/>
      <c r="BE44" s="22"/>
      <c r="BF44" s="22"/>
      <c r="BG44" s="22"/>
      <c r="BH44" s="22"/>
      <c r="BI44" s="23"/>
      <c r="BM44" s="5"/>
      <c r="BN44" s="6"/>
      <c r="BO44" s="6"/>
      <c r="BP44" s="45" t="s">
        <v>877</v>
      </c>
      <c r="BQ44" s="45" t="s">
        <v>663</v>
      </c>
      <c r="BR44" s="45" t="s">
        <v>664</v>
      </c>
      <c r="BS44" s="6"/>
      <c r="BT44" s="6"/>
      <c r="BU44" s="6"/>
      <c r="BV44" s="7"/>
    </row>
    <row r="45" spans="3:74" x14ac:dyDescent="0.2">
      <c r="BM45" s="5"/>
      <c r="BN45" s="6"/>
      <c r="BO45" s="6"/>
      <c r="BP45" s="45" t="s">
        <v>862</v>
      </c>
      <c r="BQ45" s="45" t="s">
        <v>789</v>
      </c>
      <c r="BR45" s="45" t="s">
        <v>664</v>
      </c>
      <c r="BS45" s="6"/>
      <c r="BT45" s="6"/>
      <c r="BU45" s="6"/>
      <c r="BV45" s="7"/>
    </row>
    <row r="46" spans="3:74" x14ac:dyDescent="0.2">
      <c r="BM46" s="5"/>
      <c r="BN46" s="6"/>
      <c r="BO46" s="6"/>
      <c r="BP46" s="45" t="s">
        <v>790</v>
      </c>
      <c r="BQ46" s="45" t="s">
        <v>789</v>
      </c>
      <c r="BR46" s="45" t="s">
        <v>664</v>
      </c>
      <c r="BS46" s="6"/>
      <c r="BT46" s="6"/>
      <c r="BU46" s="6"/>
      <c r="BV46" s="7"/>
    </row>
    <row r="47" spans="3:74" x14ac:dyDescent="0.2">
      <c r="BM47" s="5"/>
      <c r="BN47" s="6"/>
      <c r="BO47" s="6"/>
      <c r="BP47" s="45" t="s">
        <v>791</v>
      </c>
      <c r="BQ47" s="45" t="s">
        <v>789</v>
      </c>
      <c r="BR47" s="45" t="s">
        <v>664</v>
      </c>
      <c r="BS47" s="6"/>
      <c r="BT47" s="6"/>
      <c r="BU47" s="6"/>
      <c r="BV47" s="7"/>
    </row>
    <row r="48" spans="3:74" x14ac:dyDescent="0.2">
      <c r="BM48" s="5"/>
      <c r="BN48" s="6"/>
      <c r="BO48" s="6"/>
      <c r="BP48" s="45" t="s">
        <v>792</v>
      </c>
      <c r="BQ48" s="45" t="s">
        <v>670</v>
      </c>
      <c r="BR48" s="45" t="s">
        <v>664</v>
      </c>
      <c r="BS48" s="6"/>
      <c r="BT48" s="6"/>
      <c r="BU48" s="6"/>
      <c r="BV48" s="7"/>
    </row>
    <row r="49" spans="65:74" x14ac:dyDescent="0.2">
      <c r="BM49" s="5"/>
      <c r="BN49" s="6"/>
      <c r="BO49" s="6"/>
      <c r="BP49" s="45" t="s">
        <v>793</v>
      </c>
      <c r="BQ49" s="45" t="s">
        <v>794</v>
      </c>
      <c r="BR49" s="45" t="s">
        <v>664</v>
      </c>
      <c r="BS49" s="6"/>
      <c r="BT49" s="6"/>
      <c r="BU49" s="6"/>
      <c r="BV49" s="7"/>
    </row>
    <row r="50" spans="65:74" x14ac:dyDescent="0.2">
      <c r="BM50" s="5"/>
      <c r="BN50" s="6"/>
      <c r="BO50" s="6"/>
      <c r="BP50" s="45" t="s">
        <v>782</v>
      </c>
      <c r="BQ50" s="45" t="s">
        <v>670</v>
      </c>
      <c r="BR50" s="45" t="s">
        <v>664</v>
      </c>
      <c r="BS50" s="6"/>
      <c r="BT50" s="6"/>
      <c r="BU50" s="6"/>
      <c r="BV50" s="7"/>
    </row>
    <row r="51" spans="65:74" x14ac:dyDescent="0.2">
      <c r="BM51" s="5"/>
      <c r="BN51" s="6"/>
      <c r="BO51" s="6"/>
      <c r="BP51" s="6"/>
      <c r="BQ51" s="6"/>
      <c r="BR51" s="6"/>
      <c r="BS51" s="6"/>
      <c r="BT51" s="6"/>
      <c r="BU51" s="6"/>
      <c r="BV51" s="7"/>
    </row>
    <row r="52" spans="65:74" x14ac:dyDescent="0.2">
      <c r="BM52" s="5"/>
      <c r="BN52" s="6"/>
      <c r="BO52" s="6"/>
      <c r="BP52" s="6"/>
      <c r="BQ52" s="6"/>
      <c r="BR52" s="6"/>
      <c r="BS52" s="6"/>
      <c r="BT52" s="6"/>
      <c r="BU52" s="6"/>
      <c r="BV52" s="7"/>
    </row>
    <row r="53" spans="65:74" x14ac:dyDescent="0.2">
      <c r="BM53" s="5"/>
      <c r="BN53" s="6" t="s">
        <v>718</v>
      </c>
      <c r="BO53" s="6"/>
      <c r="BP53" s="6"/>
      <c r="BQ53" s="6"/>
      <c r="BR53" s="6"/>
      <c r="BS53" s="6"/>
      <c r="BT53" s="6"/>
      <c r="BU53" s="6"/>
      <c r="BV53" s="7"/>
    </row>
    <row r="54" spans="65:74" x14ac:dyDescent="0.2">
      <c r="BM54" s="5"/>
      <c r="BN54" s="6"/>
      <c r="BO54" s="6" t="s">
        <v>795</v>
      </c>
      <c r="BP54" s="6"/>
      <c r="BQ54" s="6"/>
      <c r="BR54" s="6"/>
      <c r="BS54" s="6"/>
      <c r="BT54" s="6"/>
      <c r="BU54" s="6"/>
      <c r="BV54" s="7"/>
    </row>
    <row r="55" spans="65:74" x14ac:dyDescent="0.2">
      <c r="BM55" s="5"/>
      <c r="BN55" s="6"/>
      <c r="BO55" s="6"/>
      <c r="BP55" s="6"/>
      <c r="BQ55" s="6"/>
      <c r="BR55" s="6"/>
      <c r="BS55" s="6"/>
      <c r="BT55" s="6"/>
      <c r="BU55" s="6"/>
      <c r="BV55" s="7"/>
    </row>
    <row r="56" spans="65:74" x14ac:dyDescent="0.2">
      <c r="BM56" s="5"/>
      <c r="BN56" s="6"/>
      <c r="BO56" s="6" t="s">
        <v>722</v>
      </c>
      <c r="BP56" s="6" t="s">
        <v>723</v>
      </c>
      <c r="BQ56" s="6"/>
      <c r="BR56" s="6"/>
      <c r="BS56" s="6"/>
      <c r="BT56" s="6"/>
      <c r="BU56" s="6"/>
      <c r="BV56" s="7"/>
    </row>
    <row r="57" spans="65:74" x14ac:dyDescent="0.2">
      <c r="BM57" s="5"/>
      <c r="BN57" s="6"/>
      <c r="BO57" s="6"/>
      <c r="BP57" s="6" t="s">
        <v>724</v>
      </c>
      <c r="BQ57" s="6"/>
      <c r="BR57" s="6"/>
      <c r="BS57" s="6"/>
      <c r="BT57" s="6"/>
      <c r="BU57" s="6"/>
      <c r="BV57" s="7"/>
    </row>
    <row r="58" spans="65:74" x14ac:dyDescent="0.2">
      <c r="BM58" s="5"/>
      <c r="BN58" s="6"/>
      <c r="BO58" s="6"/>
      <c r="BP58" s="6" t="s">
        <v>878</v>
      </c>
      <c r="BQ58" s="6"/>
      <c r="BR58" s="6"/>
      <c r="BS58" s="6"/>
      <c r="BT58" s="6"/>
      <c r="BU58" s="6"/>
      <c r="BV58" s="7"/>
    </row>
    <row r="59" spans="65:74" x14ac:dyDescent="0.2">
      <c r="BM59" s="5"/>
      <c r="BN59" s="6"/>
      <c r="BO59" s="6"/>
      <c r="BP59" s="6" t="s">
        <v>799</v>
      </c>
      <c r="BQ59" s="6"/>
      <c r="BR59" s="6"/>
      <c r="BS59" s="6"/>
      <c r="BT59" s="6"/>
      <c r="BU59" s="6"/>
      <c r="BV59" s="7"/>
    </row>
    <row r="60" spans="65:74" x14ac:dyDescent="0.2">
      <c r="BM60" s="5"/>
      <c r="BN60" s="6"/>
      <c r="BO60" s="6"/>
      <c r="BP60" s="6" t="s">
        <v>800</v>
      </c>
      <c r="BQ60" s="6"/>
      <c r="BR60" s="6"/>
      <c r="BS60" s="6"/>
      <c r="BT60" s="6"/>
      <c r="BU60" s="6"/>
      <c r="BV60" s="7"/>
    </row>
    <row r="61" spans="65:74" x14ac:dyDescent="0.2">
      <c r="BM61" s="5"/>
      <c r="BN61" s="6"/>
      <c r="BO61" s="6" t="s">
        <v>801</v>
      </c>
      <c r="BP61" s="6"/>
      <c r="BQ61" s="6"/>
      <c r="BR61" s="6"/>
      <c r="BS61" s="6"/>
      <c r="BT61" s="6"/>
      <c r="BU61" s="6"/>
      <c r="BV61" s="7"/>
    </row>
    <row r="62" spans="65:74" x14ac:dyDescent="0.2">
      <c r="BM62" s="5"/>
      <c r="BN62" s="6"/>
      <c r="BO62" s="6"/>
      <c r="BP62" s="6" t="s">
        <v>879</v>
      </c>
      <c r="BQ62" s="6"/>
      <c r="BR62" s="6"/>
      <c r="BS62" s="6"/>
      <c r="BT62" s="6"/>
      <c r="BU62" s="6"/>
      <c r="BV62" s="7"/>
    </row>
    <row r="63" spans="65:74" x14ac:dyDescent="0.2">
      <c r="BM63" s="5"/>
      <c r="BN63" s="6"/>
      <c r="BO63" s="6"/>
      <c r="BP63" s="6"/>
      <c r="BQ63" s="6"/>
      <c r="BR63" s="6"/>
      <c r="BS63" s="6"/>
      <c r="BT63" s="6"/>
      <c r="BU63" s="6"/>
      <c r="BV63" s="7"/>
    </row>
    <row r="64" spans="65:74" x14ac:dyDescent="0.2">
      <c r="BM64" s="5"/>
      <c r="BN64" s="6"/>
      <c r="BO64" s="6" t="s">
        <v>725</v>
      </c>
      <c r="BP64" s="6"/>
      <c r="BQ64" s="6"/>
      <c r="BR64" s="6"/>
      <c r="BS64" s="6"/>
      <c r="BT64" s="6"/>
      <c r="BU64" s="6"/>
      <c r="BV64" s="7"/>
    </row>
    <row r="65" spans="65:74" x14ac:dyDescent="0.2">
      <c r="BM65" s="5"/>
      <c r="BN65" s="6"/>
      <c r="BO65" s="6"/>
      <c r="BP65" s="6"/>
      <c r="BQ65" s="6"/>
      <c r="BR65" s="6"/>
      <c r="BS65" s="6"/>
      <c r="BT65" s="6"/>
      <c r="BU65" s="6"/>
      <c r="BV65" s="7"/>
    </row>
    <row r="66" spans="65:74" ht="15.75" thickBot="1" x14ac:dyDescent="0.25">
      <c r="BM66" s="21"/>
      <c r="BN66" s="22"/>
      <c r="BO66" s="22"/>
      <c r="BP66" s="22"/>
      <c r="BQ66" s="22"/>
      <c r="BR66" s="22"/>
      <c r="BS66" s="22"/>
      <c r="BT66" s="22"/>
      <c r="BU66" s="22"/>
      <c r="BV66" s="23"/>
    </row>
  </sheetData>
  <mergeCells count="158">
    <mergeCell ref="AC7:BG8"/>
    <mergeCell ref="D11:H11"/>
    <mergeCell ref="I11:M11"/>
    <mergeCell ref="D12:E12"/>
    <mergeCell ref="F12:H12"/>
    <mergeCell ref="I12:O12"/>
    <mergeCell ref="P12:T12"/>
    <mergeCell ref="U12:Z12"/>
    <mergeCell ref="AD14:AN14"/>
    <mergeCell ref="AR14:BB14"/>
    <mergeCell ref="BD14:BF15"/>
    <mergeCell ref="D15:E15"/>
    <mergeCell ref="F15:H15"/>
    <mergeCell ref="I15:O15"/>
    <mergeCell ref="P15:T15"/>
    <mergeCell ref="U15:Z15"/>
    <mergeCell ref="D13:E13"/>
    <mergeCell ref="F13:H13"/>
    <mergeCell ref="I13:O13"/>
    <mergeCell ref="P13:T13"/>
    <mergeCell ref="U13:Z13"/>
    <mergeCell ref="D14:E14"/>
    <mergeCell ref="F14:H14"/>
    <mergeCell ref="I14:O14"/>
    <mergeCell ref="P14:T14"/>
    <mergeCell ref="U14:Z14"/>
    <mergeCell ref="BD17:BF18"/>
    <mergeCell ref="D18:E18"/>
    <mergeCell ref="F18:H18"/>
    <mergeCell ref="I18:O18"/>
    <mergeCell ref="P18:T18"/>
    <mergeCell ref="U18:Z18"/>
    <mergeCell ref="AD18:AN18"/>
    <mergeCell ref="AR18:BB18"/>
    <mergeCell ref="AR16:BA16"/>
    <mergeCell ref="D17:E17"/>
    <mergeCell ref="F17:H17"/>
    <mergeCell ref="I17:O17"/>
    <mergeCell ref="P17:T17"/>
    <mergeCell ref="U17:Z17"/>
    <mergeCell ref="D16:E16"/>
    <mergeCell ref="F16:H16"/>
    <mergeCell ref="I16:O16"/>
    <mergeCell ref="P16:T16"/>
    <mergeCell ref="U16:Z16"/>
    <mergeCell ref="AD16:AN16"/>
    <mergeCell ref="AD20:AM20"/>
    <mergeCell ref="AR20:BB20"/>
    <mergeCell ref="BD20:BF21"/>
    <mergeCell ref="D21:E21"/>
    <mergeCell ref="F21:H21"/>
    <mergeCell ref="I21:O21"/>
    <mergeCell ref="P21:T21"/>
    <mergeCell ref="U21:Z21"/>
    <mergeCell ref="D19:E19"/>
    <mergeCell ref="F19:H19"/>
    <mergeCell ref="I19:O19"/>
    <mergeCell ref="P19:T19"/>
    <mergeCell ref="U19:Z19"/>
    <mergeCell ref="D20:E20"/>
    <mergeCell ref="F20:H20"/>
    <mergeCell ref="I20:O20"/>
    <mergeCell ref="P20:T20"/>
    <mergeCell ref="U20:Z20"/>
    <mergeCell ref="BD23:BF24"/>
    <mergeCell ref="D24:E24"/>
    <mergeCell ref="F24:H24"/>
    <mergeCell ref="I24:O24"/>
    <mergeCell ref="P24:T24"/>
    <mergeCell ref="U24:Z24"/>
    <mergeCell ref="AR22:BA22"/>
    <mergeCell ref="D23:E23"/>
    <mergeCell ref="F23:H23"/>
    <mergeCell ref="I23:O23"/>
    <mergeCell ref="P23:T23"/>
    <mergeCell ref="U23:Z23"/>
    <mergeCell ref="D22:E22"/>
    <mergeCell ref="F22:H22"/>
    <mergeCell ref="I22:O22"/>
    <mergeCell ref="P22:T22"/>
    <mergeCell ref="U22:Z22"/>
    <mergeCell ref="AD22:AM22"/>
    <mergeCell ref="D25:E25"/>
    <mergeCell ref="F25:H25"/>
    <mergeCell ref="I25:O25"/>
    <mergeCell ref="P25:T25"/>
    <mergeCell ref="U25:Z25"/>
    <mergeCell ref="D26:E26"/>
    <mergeCell ref="F26:H26"/>
    <mergeCell ref="I26:O26"/>
    <mergeCell ref="P26:T26"/>
    <mergeCell ref="U26:Z26"/>
    <mergeCell ref="U28:Z28"/>
    <mergeCell ref="D29:E29"/>
    <mergeCell ref="F29:H29"/>
    <mergeCell ref="I29:O29"/>
    <mergeCell ref="P29:T29"/>
    <mergeCell ref="U29:Z29"/>
    <mergeCell ref="AD26:BB28"/>
    <mergeCell ref="D27:E27"/>
    <mergeCell ref="F27:H27"/>
    <mergeCell ref="I27:O27"/>
    <mergeCell ref="P27:T27"/>
    <mergeCell ref="U27:Z27"/>
    <mergeCell ref="D28:E28"/>
    <mergeCell ref="F28:H28"/>
    <mergeCell ref="I28:O28"/>
    <mergeCell ref="P28:T28"/>
    <mergeCell ref="D30:E30"/>
    <mergeCell ref="F30:H30"/>
    <mergeCell ref="I30:O30"/>
    <mergeCell ref="P30:T30"/>
    <mergeCell ref="U30:Z30"/>
    <mergeCell ref="D31:E31"/>
    <mergeCell ref="F31:H31"/>
    <mergeCell ref="I31:O31"/>
    <mergeCell ref="P31:T31"/>
    <mergeCell ref="U31:Z31"/>
    <mergeCell ref="D32:E32"/>
    <mergeCell ref="F32:H32"/>
    <mergeCell ref="I32:O32"/>
    <mergeCell ref="P32:T32"/>
    <mergeCell ref="U32:Z32"/>
    <mergeCell ref="D37:E37"/>
    <mergeCell ref="F37:H37"/>
    <mergeCell ref="I37:O37"/>
    <mergeCell ref="P37:T37"/>
    <mergeCell ref="U37:Z37"/>
    <mergeCell ref="D38:E38"/>
    <mergeCell ref="F38:H38"/>
    <mergeCell ref="I38:O38"/>
    <mergeCell ref="P38:T38"/>
    <mergeCell ref="U38:Z38"/>
    <mergeCell ref="D39:E39"/>
    <mergeCell ref="F39:H39"/>
    <mergeCell ref="I39:O39"/>
    <mergeCell ref="P39:T39"/>
    <mergeCell ref="U39:Z39"/>
    <mergeCell ref="D40:E40"/>
    <mergeCell ref="F40:H40"/>
    <mergeCell ref="I40:O40"/>
    <mergeCell ref="P40:T40"/>
    <mergeCell ref="U40:Z40"/>
    <mergeCell ref="D41:E41"/>
    <mergeCell ref="F41:H41"/>
    <mergeCell ref="I41:O41"/>
    <mergeCell ref="P41:T41"/>
    <mergeCell ref="U41:Z41"/>
    <mergeCell ref="D42:E42"/>
    <mergeCell ref="F42:H42"/>
    <mergeCell ref="I42:O42"/>
    <mergeCell ref="P42:T42"/>
    <mergeCell ref="U42:Z42"/>
    <mergeCell ref="D43:E43"/>
    <mergeCell ref="F43:H43"/>
    <mergeCell ref="I43:O43"/>
    <mergeCell ref="P43:T43"/>
    <mergeCell ref="U43:Z4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F8AA4-D22F-47F0-8478-F950E79C44C6}">
  <sheetPr codeName="Sheet9"/>
  <dimension ref="C5:BV241"/>
  <sheetViews>
    <sheetView topLeftCell="A169" zoomScaleNormal="100" workbookViewId="0">
      <selection activeCell="BP105" sqref="BP105:BR105"/>
    </sheetView>
  </sheetViews>
  <sheetFormatPr defaultColWidth="3.375" defaultRowHeight="15" x14ac:dyDescent="0.2"/>
  <cols>
    <col min="1" max="31" width="3.375" style="1"/>
    <col min="32" max="37" width="3.375" style="55"/>
    <col min="38" max="38" width="3.375" style="59"/>
    <col min="39" max="43" width="3.375" style="55"/>
    <col min="44" max="65" width="3.375" style="1"/>
    <col min="66" max="66" width="9.25" style="1" customWidth="1"/>
    <col min="67" max="67" width="13.25" style="1" customWidth="1"/>
    <col min="68" max="68" width="19.875" style="1" customWidth="1"/>
    <col min="69" max="69" width="16.25" style="1" customWidth="1"/>
    <col min="70" max="70" width="61.375" style="1" customWidth="1"/>
    <col min="71" max="73" width="13.25" style="1" customWidth="1"/>
    <col min="74" max="16384" width="3.375" style="1"/>
  </cols>
  <sheetData>
    <row r="5" spans="3:74" ht="21" thickBot="1" x14ac:dyDescent="0.35">
      <c r="C5" s="27" t="s">
        <v>614</v>
      </c>
    </row>
    <row r="6" spans="3:74" x14ac:dyDescent="0.2">
      <c r="C6" s="2"/>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4"/>
      <c r="BM6" s="2"/>
      <c r="BN6" s="3"/>
      <c r="BO6" s="3"/>
      <c r="BP6" s="3"/>
      <c r="BQ6" s="3"/>
      <c r="BR6" s="3"/>
      <c r="BS6" s="3"/>
      <c r="BT6" s="3"/>
      <c r="BU6" s="3"/>
      <c r="BV6" s="4"/>
    </row>
    <row r="7" spans="3:74" x14ac:dyDescent="0.2">
      <c r="C7" s="5"/>
      <c r="D7" s="232" t="s">
        <v>615</v>
      </c>
      <c r="E7" s="6"/>
      <c r="F7" s="6"/>
      <c r="G7" s="6"/>
      <c r="H7" s="6"/>
      <c r="I7" s="6"/>
      <c r="J7" s="6"/>
      <c r="K7" s="6"/>
      <c r="L7" s="6"/>
      <c r="M7" s="6"/>
      <c r="N7" s="6"/>
      <c r="O7" s="6"/>
      <c r="P7" s="6"/>
      <c r="Q7" s="6"/>
      <c r="R7" s="6"/>
      <c r="S7" s="6"/>
      <c r="T7" s="6"/>
      <c r="U7" s="6"/>
      <c r="V7" s="6"/>
      <c r="W7" s="6"/>
      <c r="X7" s="6"/>
      <c r="Y7" s="6"/>
      <c r="Z7" s="6"/>
      <c r="AA7" s="6"/>
      <c r="AB7" s="6"/>
      <c r="AC7" s="742" t="s">
        <v>616</v>
      </c>
      <c r="AD7" s="742"/>
      <c r="AE7" s="742"/>
      <c r="AF7" s="742"/>
      <c r="AG7" s="742"/>
      <c r="AH7" s="742"/>
      <c r="AI7" s="742"/>
      <c r="AJ7" s="742"/>
      <c r="AK7" s="742"/>
      <c r="AL7" s="742"/>
      <c r="AM7" s="742"/>
      <c r="AN7" s="742"/>
      <c r="AO7" s="742"/>
      <c r="AP7" s="742"/>
      <c r="AQ7" s="742"/>
      <c r="AR7" s="742"/>
      <c r="AS7" s="742"/>
      <c r="AT7" s="742"/>
      <c r="AU7" s="742"/>
      <c r="AV7" s="742"/>
      <c r="AW7" s="742"/>
      <c r="AX7" s="742"/>
      <c r="AY7" s="742"/>
      <c r="AZ7" s="742"/>
      <c r="BA7" s="742"/>
      <c r="BB7" s="742"/>
      <c r="BC7" s="742"/>
      <c r="BD7" s="742"/>
      <c r="BE7" s="742"/>
      <c r="BF7" s="742"/>
      <c r="BG7" s="742"/>
      <c r="BH7" s="6"/>
      <c r="BI7" s="7"/>
      <c r="BM7" s="5"/>
      <c r="BN7" s="6"/>
      <c r="BO7" s="6"/>
      <c r="BP7" s="6"/>
      <c r="BQ7" s="6"/>
      <c r="BR7" s="6"/>
      <c r="BS7" s="6"/>
      <c r="BT7" s="6"/>
      <c r="BU7" s="6"/>
      <c r="BV7" s="7"/>
    </row>
    <row r="8" spans="3:74" ht="15.75" customHeight="1" x14ac:dyDescent="0.2">
      <c r="C8" s="5"/>
      <c r="D8" s="42" t="s">
        <v>617</v>
      </c>
      <c r="E8" s="43"/>
      <c r="F8" s="43"/>
      <c r="G8" s="43"/>
      <c r="H8" s="43"/>
      <c r="I8" s="43"/>
      <c r="J8" s="43"/>
      <c r="K8" s="43"/>
      <c r="L8" s="43"/>
      <c r="M8" s="43"/>
      <c r="N8" s="44"/>
      <c r="O8" s="6"/>
      <c r="P8" s="6"/>
      <c r="Q8" s="6"/>
      <c r="R8" s="6"/>
      <c r="S8" s="6"/>
      <c r="T8" s="6"/>
      <c r="U8" s="6"/>
      <c r="V8" s="6"/>
      <c r="W8" s="6"/>
      <c r="X8" s="6"/>
      <c r="Y8" s="6"/>
      <c r="Z8" s="6"/>
      <c r="AA8" s="6"/>
      <c r="AB8" s="6"/>
      <c r="AC8" s="742"/>
      <c r="AD8" s="742"/>
      <c r="AE8" s="742"/>
      <c r="AF8" s="742"/>
      <c r="AG8" s="742"/>
      <c r="AH8" s="742"/>
      <c r="AI8" s="742"/>
      <c r="AJ8" s="742"/>
      <c r="AK8" s="742"/>
      <c r="AL8" s="742"/>
      <c r="AM8" s="742"/>
      <c r="AN8" s="742"/>
      <c r="AO8" s="742"/>
      <c r="AP8" s="742"/>
      <c r="AQ8" s="742"/>
      <c r="AR8" s="742"/>
      <c r="AS8" s="742"/>
      <c r="AT8" s="742"/>
      <c r="AU8" s="742"/>
      <c r="AV8" s="742"/>
      <c r="AW8" s="742"/>
      <c r="AX8" s="742"/>
      <c r="AY8" s="742"/>
      <c r="AZ8" s="742"/>
      <c r="BA8" s="742"/>
      <c r="BB8" s="742"/>
      <c r="BC8" s="742"/>
      <c r="BD8" s="742"/>
      <c r="BE8" s="742"/>
      <c r="BF8" s="742"/>
      <c r="BG8" s="742"/>
      <c r="BH8" s="6"/>
      <c r="BI8" s="7"/>
      <c r="BM8" s="5"/>
      <c r="BN8" s="6" t="s">
        <v>317</v>
      </c>
      <c r="BO8" s="6"/>
      <c r="BP8" s="6"/>
      <c r="BQ8" s="6"/>
      <c r="BR8" s="6"/>
      <c r="BS8" s="6"/>
      <c r="BT8" s="6"/>
      <c r="BU8" s="6"/>
      <c r="BV8" s="7"/>
    </row>
    <row r="9" spans="3:74" ht="15.75" customHeight="1" x14ac:dyDescent="0.2">
      <c r="C9" s="5"/>
      <c r="D9" s="6"/>
      <c r="E9" s="6"/>
      <c r="F9" s="6"/>
      <c r="G9" s="6"/>
      <c r="H9" s="6"/>
      <c r="I9" s="6"/>
      <c r="J9" s="6"/>
      <c r="K9" s="6"/>
      <c r="L9" s="6"/>
      <c r="M9" s="6"/>
      <c r="N9" s="6"/>
      <c r="O9" s="6"/>
      <c r="P9" s="6"/>
      <c r="Q9" s="6"/>
      <c r="R9" s="6"/>
      <c r="S9" s="6"/>
      <c r="T9" s="6"/>
      <c r="U9" s="6"/>
      <c r="V9" s="6"/>
      <c r="W9" s="6"/>
      <c r="X9" s="6"/>
      <c r="Y9" s="6"/>
      <c r="Z9" s="6"/>
      <c r="AA9" s="6"/>
      <c r="AB9" s="6"/>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6"/>
      <c r="BI9" s="7"/>
      <c r="BM9" s="5"/>
      <c r="BN9" s="6"/>
      <c r="BO9" s="6" t="s">
        <v>618</v>
      </c>
      <c r="BP9" s="6"/>
      <c r="BQ9" s="6"/>
      <c r="BR9" s="6"/>
      <c r="BS9" s="6"/>
      <c r="BT9" s="6"/>
      <c r="BU9" s="6"/>
      <c r="BV9" s="7"/>
    </row>
    <row r="10" spans="3:74" x14ac:dyDescent="0.2">
      <c r="C10" s="5"/>
      <c r="D10" s="6" t="s">
        <v>619</v>
      </c>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7"/>
      <c r="BM10" s="5"/>
      <c r="BN10" s="6"/>
      <c r="BO10" s="6" t="s">
        <v>620</v>
      </c>
      <c r="BP10" s="6"/>
      <c r="BQ10" s="6"/>
      <c r="BR10" s="6"/>
      <c r="BS10" s="6"/>
      <c r="BT10" s="6"/>
      <c r="BU10" s="6"/>
      <c r="BV10" s="7"/>
    </row>
    <row r="11" spans="3:74" x14ac:dyDescent="0.2">
      <c r="C11" s="5"/>
      <c r="D11" s="665" t="s">
        <v>621</v>
      </c>
      <c r="E11" s="667"/>
      <c r="F11" s="665" t="s">
        <v>622</v>
      </c>
      <c r="G11" s="666"/>
      <c r="H11" s="667"/>
      <c r="I11" s="665" t="s">
        <v>623</v>
      </c>
      <c r="J11" s="666"/>
      <c r="K11" s="666"/>
      <c r="L11" s="666"/>
      <c r="M11" s="666"/>
      <c r="N11" s="666"/>
      <c r="O11" s="667"/>
      <c r="P11" s="665" t="s">
        <v>624</v>
      </c>
      <c r="Q11" s="666"/>
      <c r="R11" s="666"/>
      <c r="S11" s="666"/>
      <c r="T11" s="667"/>
      <c r="U11" s="665" t="s">
        <v>625</v>
      </c>
      <c r="V11" s="666"/>
      <c r="W11" s="666"/>
      <c r="X11" s="666"/>
      <c r="Y11" s="666"/>
      <c r="Z11" s="667"/>
      <c r="AA11" s="6"/>
      <c r="AB11" s="6"/>
      <c r="AC11" s="11"/>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7"/>
      <c r="BH11" s="6"/>
      <c r="BI11" s="7"/>
      <c r="BM11" s="5"/>
      <c r="BN11" s="6"/>
      <c r="BO11" s="6" t="s">
        <v>626</v>
      </c>
      <c r="BP11" s="6"/>
      <c r="BQ11" s="6"/>
      <c r="BR11" s="6"/>
      <c r="BS11" s="6"/>
      <c r="BT11" s="6"/>
      <c r="BU11" s="6"/>
      <c r="BV11" s="7"/>
    </row>
    <row r="12" spans="3:74" x14ac:dyDescent="0.2">
      <c r="C12" s="5"/>
      <c r="D12" s="482" t="s">
        <v>627</v>
      </c>
      <c r="E12" s="367"/>
      <c r="F12" s="365" t="s">
        <v>628</v>
      </c>
      <c r="G12" s="366"/>
      <c r="H12" s="367"/>
      <c r="I12" s="365" t="str">
        <f>"Máy tính để bàn "&amp;F12&amp;" "</f>
        <v xml:space="preserve">Máy tính để bàn TS01 </v>
      </c>
      <c r="J12" s="366"/>
      <c r="K12" s="366"/>
      <c r="L12" s="366"/>
      <c r="M12" s="366"/>
      <c r="N12" s="366"/>
      <c r="O12" s="367"/>
      <c r="P12" s="365" t="s">
        <v>629</v>
      </c>
      <c r="Q12" s="366"/>
      <c r="R12" s="366"/>
      <c r="S12" s="366"/>
      <c r="T12" s="367"/>
      <c r="U12" s="365"/>
      <c r="V12" s="366"/>
      <c r="W12" s="366"/>
      <c r="X12" s="366"/>
      <c r="Y12" s="366"/>
      <c r="Z12" s="367"/>
      <c r="AA12" s="6"/>
      <c r="AB12" s="6"/>
      <c r="AC12" s="12"/>
      <c r="AD12" s="234" t="s">
        <v>630</v>
      </c>
      <c r="AE12" s="13"/>
      <c r="AF12" s="13"/>
      <c r="AG12" s="13"/>
      <c r="AH12" s="13"/>
      <c r="AI12" s="13"/>
      <c r="AJ12" s="13"/>
      <c r="AK12" s="13"/>
      <c r="AL12" s="13"/>
      <c r="AM12" s="13"/>
      <c r="AN12" s="13"/>
      <c r="AO12" s="13"/>
      <c r="AP12" s="13"/>
      <c r="AQ12" s="13"/>
      <c r="AR12" s="234" t="s">
        <v>631</v>
      </c>
      <c r="AS12" s="13"/>
      <c r="AT12" s="13"/>
      <c r="AU12" s="13"/>
      <c r="AV12" s="13"/>
      <c r="AW12" s="13"/>
      <c r="AX12" s="13"/>
      <c r="AY12" s="13"/>
      <c r="AZ12" s="13"/>
      <c r="BA12" s="13"/>
      <c r="BB12" s="13"/>
      <c r="BC12" s="13"/>
      <c r="BD12" s="6"/>
      <c r="BE12" s="6"/>
      <c r="BF12" s="6"/>
      <c r="BG12" s="15"/>
      <c r="BH12" s="6"/>
      <c r="BI12" s="7"/>
      <c r="BM12" s="5"/>
      <c r="BN12" s="6"/>
      <c r="BO12" s="6"/>
      <c r="BP12" s="6"/>
      <c r="BQ12" s="6"/>
      <c r="BR12" s="6"/>
      <c r="BS12" s="6"/>
      <c r="BT12" s="6"/>
      <c r="BU12" s="6"/>
      <c r="BV12" s="7"/>
    </row>
    <row r="13" spans="3:74" x14ac:dyDescent="0.2">
      <c r="C13" s="5"/>
      <c r="D13" s="482" t="s">
        <v>627</v>
      </c>
      <c r="E13" s="367"/>
      <c r="F13" s="369" t="s">
        <v>632</v>
      </c>
      <c r="G13" s="370"/>
      <c r="H13" s="371"/>
      <c r="I13" s="369" t="str">
        <f t="shared" ref="I13:I21" si="0">"Máy tính để bàn "&amp;F13&amp;" "</f>
        <v xml:space="preserve">Máy tính để bàn TS04 </v>
      </c>
      <c r="J13" s="370"/>
      <c r="K13" s="370"/>
      <c r="L13" s="370"/>
      <c r="M13" s="370"/>
      <c r="N13" s="370"/>
      <c r="O13" s="371"/>
      <c r="P13" s="369" t="s">
        <v>629</v>
      </c>
      <c r="Q13" s="370"/>
      <c r="R13" s="370"/>
      <c r="S13" s="370"/>
      <c r="T13" s="370"/>
      <c r="U13" s="369"/>
      <c r="V13" s="370"/>
      <c r="W13" s="370"/>
      <c r="X13" s="370"/>
      <c r="Y13" s="370"/>
      <c r="Z13" s="371"/>
      <c r="AA13" s="6"/>
      <c r="AB13" s="6"/>
      <c r="AC13" s="12"/>
      <c r="AD13" s="441" t="s">
        <v>632</v>
      </c>
      <c r="AE13" s="442"/>
      <c r="AF13" s="442"/>
      <c r="AG13" s="442"/>
      <c r="AH13" s="442"/>
      <c r="AI13" s="442"/>
      <c r="AJ13" s="442"/>
      <c r="AK13" s="442"/>
      <c r="AL13" s="442"/>
      <c r="AM13" s="442"/>
      <c r="AN13" s="443"/>
      <c r="AO13" s="13"/>
      <c r="AP13" s="13"/>
      <c r="AQ13" s="13"/>
      <c r="AR13" s="441" t="str">
        <f>I13</f>
        <v xml:space="preserve">Máy tính để bàn TS04 </v>
      </c>
      <c r="AS13" s="442"/>
      <c r="AT13" s="442"/>
      <c r="AU13" s="442"/>
      <c r="AV13" s="442"/>
      <c r="AW13" s="442"/>
      <c r="AX13" s="442"/>
      <c r="AY13" s="442"/>
      <c r="AZ13" s="442"/>
      <c r="BA13" s="442"/>
      <c r="BB13" s="443"/>
      <c r="BC13" s="13"/>
      <c r="BD13" s="6"/>
      <c r="BE13" s="6"/>
      <c r="BF13" s="6"/>
      <c r="BG13" s="15"/>
      <c r="BH13" s="6"/>
      <c r="BI13" s="7"/>
      <c r="BM13" s="5"/>
      <c r="BN13" s="6" t="s">
        <v>633</v>
      </c>
      <c r="BO13" s="6"/>
      <c r="BP13" s="6"/>
      <c r="BQ13" s="6"/>
      <c r="BR13" s="6"/>
      <c r="BS13" s="6"/>
      <c r="BT13" s="6"/>
      <c r="BU13" s="6"/>
      <c r="BV13" s="7"/>
    </row>
    <row r="14" spans="3:74" x14ac:dyDescent="0.2">
      <c r="C14" s="5"/>
      <c r="D14" s="482" t="s">
        <v>627</v>
      </c>
      <c r="E14" s="367"/>
      <c r="F14" s="365" t="s">
        <v>634</v>
      </c>
      <c r="G14" s="366"/>
      <c r="H14" s="367"/>
      <c r="I14" s="365" t="str">
        <f t="shared" si="0"/>
        <v xml:space="preserve">Máy tính để bàn TS07 </v>
      </c>
      <c r="J14" s="366"/>
      <c r="K14" s="366"/>
      <c r="L14" s="366"/>
      <c r="M14" s="366"/>
      <c r="N14" s="366"/>
      <c r="O14" s="367"/>
      <c r="P14" s="365" t="s">
        <v>629</v>
      </c>
      <c r="Q14" s="366"/>
      <c r="R14" s="366"/>
      <c r="S14" s="366"/>
      <c r="T14" s="367"/>
      <c r="U14" s="365"/>
      <c r="V14" s="366"/>
      <c r="W14" s="366"/>
      <c r="X14" s="366"/>
      <c r="Y14" s="366"/>
      <c r="Z14" s="367"/>
      <c r="AA14" s="6"/>
      <c r="AB14" s="6"/>
      <c r="AC14" s="12"/>
      <c r="AD14" s="234" t="s">
        <v>624</v>
      </c>
      <c r="AE14" s="13"/>
      <c r="AF14" s="13"/>
      <c r="AG14" s="13"/>
      <c r="AH14" s="13"/>
      <c r="AI14" s="13"/>
      <c r="AJ14" s="13"/>
      <c r="AK14" s="13"/>
      <c r="AL14" s="13"/>
      <c r="AM14" s="13"/>
      <c r="AN14" s="13"/>
      <c r="AO14" s="13"/>
      <c r="AP14" s="13"/>
      <c r="AQ14" s="13"/>
      <c r="AR14" s="234" t="s">
        <v>635</v>
      </c>
      <c r="AS14" s="13"/>
      <c r="AT14" s="13"/>
      <c r="AU14" s="13"/>
      <c r="AV14" s="13"/>
      <c r="AW14" s="13"/>
      <c r="AX14" s="13"/>
      <c r="AY14" s="13"/>
      <c r="AZ14" s="13"/>
      <c r="BA14" s="13"/>
      <c r="BB14" s="13"/>
      <c r="BC14" s="13"/>
      <c r="BD14" s="235"/>
      <c r="BE14" s="235"/>
      <c r="BF14" s="235"/>
      <c r="BG14" s="15"/>
      <c r="BH14" s="6"/>
      <c r="BI14" s="7"/>
      <c r="BM14" s="5"/>
      <c r="BN14" s="6"/>
      <c r="BO14" s="6" t="s">
        <v>636</v>
      </c>
      <c r="BP14" s="6"/>
      <c r="BQ14" s="6"/>
      <c r="BR14" s="6"/>
      <c r="BS14" s="6"/>
      <c r="BT14" s="6"/>
      <c r="BU14" s="6"/>
      <c r="BV14" s="7"/>
    </row>
    <row r="15" spans="3:74" x14ac:dyDescent="0.2">
      <c r="C15" s="5"/>
      <c r="D15" s="482" t="s">
        <v>627</v>
      </c>
      <c r="E15" s="367"/>
      <c r="F15" s="365" t="s">
        <v>637</v>
      </c>
      <c r="G15" s="366"/>
      <c r="H15" s="367"/>
      <c r="I15" s="365" t="str">
        <f t="shared" si="0"/>
        <v xml:space="preserve">Máy tính để bàn TS10 </v>
      </c>
      <c r="J15" s="366"/>
      <c r="K15" s="366"/>
      <c r="L15" s="366"/>
      <c r="M15" s="366"/>
      <c r="N15" s="366"/>
      <c r="O15" s="367"/>
      <c r="P15" s="365" t="s">
        <v>629</v>
      </c>
      <c r="Q15" s="366"/>
      <c r="R15" s="366"/>
      <c r="S15" s="366"/>
      <c r="T15" s="367"/>
      <c r="U15" s="365"/>
      <c r="V15" s="366"/>
      <c r="W15" s="366"/>
      <c r="X15" s="366"/>
      <c r="Y15" s="366"/>
      <c r="Z15" s="367"/>
      <c r="AA15" s="6"/>
      <c r="AB15" s="6"/>
      <c r="AC15" s="12"/>
      <c r="AD15" s="441" t="s">
        <v>629</v>
      </c>
      <c r="AE15" s="442"/>
      <c r="AF15" s="442"/>
      <c r="AG15" s="442"/>
      <c r="AH15" s="442"/>
      <c r="AI15" s="442"/>
      <c r="AJ15" s="442"/>
      <c r="AK15" s="442"/>
      <c r="AL15" s="442"/>
      <c r="AM15" s="443"/>
      <c r="AN15" s="236" t="s">
        <v>34</v>
      </c>
      <c r="AO15" s="13"/>
      <c r="AP15" s="13"/>
      <c r="AQ15" s="13"/>
      <c r="AR15" s="441" t="s">
        <v>638</v>
      </c>
      <c r="AS15" s="442"/>
      <c r="AT15" s="442"/>
      <c r="AU15" s="442"/>
      <c r="AV15" s="442"/>
      <c r="AW15" s="442"/>
      <c r="AX15" s="442"/>
      <c r="AY15" s="442"/>
      <c r="AZ15" s="442"/>
      <c r="BA15" s="443"/>
      <c r="BB15" s="236" t="s">
        <v>34</v>
      </c>
      <c r="BC15" s="237"/>
      <c r="BD15" s="235"/>
      <c r="BE15" s="235"/>
      <c r="BF15" s="235"/>
      <c r="BG15" s="15"/>
      <c r="BH15" s="6"/>
      <c r="BI15" s="7"/>
      <c r="BM15" s="5"/>
      <c r="BN15" s="6"/>
      <c r="BO15" s="6" t="s">
        <v>639</v>
      </c>
      <c r="BP15" s="6"/>
      <c r="BQ15" s="6"/>
      <c r="BR15" s="6"/>
      <c r="BS15" s="6"/>
      <c r="BT15" s="6"/>
      <c r="BU15" s="6"/>
      <c r="BV15" s="7"/>
    </row>
    <row r="16" spans="3:74" x14ac:dyDescent="0.2">
      <c r="C16" s="5"/>
      <c r="D16" s="482" t="s">
        <v>627</v>
      </c>
      <c r="E16" s="367"/>
      <c r="F16" s="365" t="s">
        <v>640</v>
      </c>
      <c r="G16" s="366"/>
      <c r="H16" s="367"/>
      <c r="I16" s="365" t="str">
        <f t="shared" si="0"/>
        <v xml:space="preserve">Máy tính để bàn TS13 </v>
      </c>
      <c r="J16" s="366"/>
      <c r="K16" s="366"/>
      <c r="L16" s="366"/>
      <c r="M16" s="366"/>
      <c r="N16" s="366"/>
      <c r="O16" s="367"/>
      <c r="P16" s="365" t="s">
        <v>629</v>
      </c>
      <c r="Q16" s="366"/>
      <c r="R16" s="366"/>
      <c r="S16" s="366"/>
      <c r="T16" s="367"/>
      <c r="U16" s="365"/>
      <c r="V16" s="366"/>
      <c r="W16" s="366"/>
      <c r="X16" s="366"/>
      <c r="Y16" s="366"/>
      <c r="Z16" s="367"/>
      <c r="AA16" s="6"/>
      <c r="AB16" s="6"/>
      <c r="AC16" s="12"/>
      <c r="AD16" s="238" t="s">
        <v>641</v>
      </c>
      <c r="AE16" s="13"/>
      <c r="AF16" s="13"/>
      <c r="AG16" s="13"/>
      <c r="AH16" s="13"/>
      <c r="AI16" s="13"/>
      <c r="AJ16" s="13"/>
      <c r="AK16" s="13"/>
      <c r="AL16" s="13"/>
      <c r="AM16" s="13"/>
      <c r="AN16" s="13"/>
      <c r="AO16" s="13"/>
      <c r="AP16" s="13"/>
      <c r="AQ16" s="13"/>
      <c r="AR16" s="234" t="s">
        <v>642</v>
      </c>
      <c r="AS16" s="13"/>
      <c r="AT16" s="13"/>
      <c r="AU16" s="13"/>
      <c r="AV16" s="13"/>
      <c r="AW16" s="13"/>
      <c r="AX16" s="13"/>
      <c r="AY16" s="13"/>
      <c r="AZ16" s="13"/>
      <c r="BA16" s="13"/>
      <c r="BB16" s="13"/>
      <c r="BC16" s="13"/>
      <c r="BD16" s="732" t="s">
        <v>32</v>
      </c>
      <c r="BE16" s="733"/>
      <c r="BF16" s="734"/>
      <c r="BG16" s="15"/>
      <c r="BH16" s="6"/>
      <c r="BI16" s="7"/>
      <c r="BM16" s="5"/>
      <c r="BN16" s="6"/>
      <c r="BO16" s="6" t="s">
        <v>643</v>
      </c>
      <c r="BP16" s="6"/>
      <c r="BQ16" s="6"/>
      <c r="BR16" s="6"/>
      <c r="BS16" s="6"/>
      <c r="BT16" s="6"/>
      <c r="BU16" s="6"/>
      <c r="BV16" s="7"/>
    </row>
    <row r="17" spans="3:74" x14ac:dyDescent="0.2">
      <c r="C17" s="5"/>
      <c r="D17" s="482" t="s">
        <v>627</v>
      </c>
      <c r="E17" s="367"/>
      <c r="F17" s="365" t="s">
        <v>644</v>
      </c>
      <c r="G17" s="366"/>
      <c r="H17" s="367"/>
      <c r="I17" s="365" t="str">
        <f t="shared" si="0"/>
        <v xml:space="preserve">Máy tính để bàn TS16 </v>
      </c>
      <c r="J17" s="366"/>
      <c r="K17" s="366"/>
      <c r="L17" s="366"/>
      <c r="M17" s="366"/>
      <c r="N17" s="366"/>
      <c r="O17" s="367"/>
      <c r="P17" s="365" t="s">
        <v>629</v>
      </c>
      <c r="Q17" s="366"/>
      <c r="R17" s="366"/>
      <c r="S17" s="366"/>
      <c r="T17" s="367"/>
      <c r="U17" s="365"/>
      <c r="V17" s="366"/>
      <c r="W17" s="366"/>
      <c r="X17" s="366"/>
      <c r="Y17" s="366"/>
      <c r="Z17" s="367"/>
      <c r="AA17" s="6"/>
      <c r="AB17" s="6"/>
      <c r="AC17" s="12"/>
      <c r="AD17" s="441" t="s">
        <v>645</v>
      </c>
      <c r="AE17" s="442"/>
      <c r="AF17" s="442"/>
      <c r="AG17" s="442"/>
      <c r="AH17" s="442"/>
      <c r="AI17" s="442"/>
      <c r="AJ17" s="442"/>
      <c r="AK17" s="442"/>
      <c r="AL17" s="442"/>
      <c r="AM17" s="443"/>
      <c r="AN17" s="236" t="s">
        <v>34</v>
      </c>
      <c r="AO17" s="13"/>
      <c r="AP17" s="13"/>
      <c r="AQ17" s="13"/>
      <c r="AR17" s="441" t="s">
        <v>646</v>
      </c>
      <c r="AS17" s="442"/>
      <c r="AT17" s="442"/>
      <c r="AU17" s="442"/>
      <c r="AV17" s="442"/>
      <c r="AW17" s="442"/>
      <c r="AX17" s="442"/>
      <c r="AY17" s="442"/>
      <c r="AZ17" s="442"/>
      <c r="BA17" s="443"/>
      <c r="BB17" s="36"/>
      <c r="BC17" s="13"/>
      <c r="BD17" s="735"/>
      <c r="BE17" s="736"/>
      <c r="BF17" s="737"/>
      <c r="BG17" s="15"/>
      <c r="BH17" s="6"/>
      <c r="BI17" s="7"/>
      <c r="BM17" s="5"/>
      <c r="BN17" s="6"/>
      <c r="BO17" s="6"/>
      <c r="BP17" s="6"/>
      <c r="BQ17" s="6"/>
      <c r="BR17" s="6"/>
      <c r="BS17" s="6"/>
      <c r="BT17" s="6"/>
      <c r="BU17" s="6"/>
      <c r="BV17" s="7"/>
    </row>
    <row r="18" spans="3:74" x14ac:dyDescent="0.2">
      <c r="C18" s="5"/>
      <c r="D18" s="482" t="s">
        <v>627</v>
      </c>
      <c r="E18" s="367"/>
      <c r="F18" s="365" t="s">
        <v>647</v>
      </c>
      <c r="G18" s="366"/>
      <c r="H18" s="367"/>
      <c r="I18" s="365" t="str">
        <f t="shared" si="0"/>
        <v xml:space="preserve">Máy tính để bàn TS19 </v>
      </c>
      <c r="J18" s="366"/>
      <c r="K18" s="366"/>
      <c r="L18" s="366"/>
      <c r="M18" s="366"/>
      <c r="N18" s="366"/>
      <c r="O18" s="367"/>
      <c r="P18" s="365" t="s">
        <v>629</v>
      </c>
      <c r="Q18" s="366"/>
      <c r="R18" s="366"/>
      <c r="S18" s="366"/>
      <c r="T18" s="367"/>
      <c r="U18" s="365"/>
      <c r="V18" s="366"/>
      <c r="W18" s="366"/>
      <c r="X18" s="366"/>
      <c r="Y18" s="366"/>
      <c r="Z18" s="367"/>
      <c r="AA18" s="6"/>
      <c r="AB18" s="6"/>
      <c r="AC18" s="12"/>
      <c r="AD18" s="234" t="s">
        <v>648</v>
      </c>
      <c r="AE18" s="13"/>
      <c r="AF18" s="13"/>
      <c r="AG18" s="13"/>
      <c r="AH18" s="13"/>
      <c r="AI18" s="13"/>
      <c r="AJ18" s="13"/>
      <c r="AK18" s="13"/>
      <c r="AL18" s="13"/>
      <c r="AM18" s="13"/>
      <c r="AN18" s="13"/>
      <c r="AO18" s="13"/>
      <c r="AP18" s="13"/>
      <c r="AQ18" s="13"/>
      <c r="AR18" s="234" t="s">
        <v>625</v>
      </c>
      <c r="AS18" s="13"/>
      <c r="AT18" s="13"/>
      <c r="AU18" s="13"/>
      <c r="AV18" s="13"/>
      <c r="AW18" s="13"/>
      <c r="AX18" s="13"/>
      <c r="AY18" s="13"/>
      <c r="AZ18" s="13"/>
      <c r="BA18" s="13"/>
      <c r="BB18" s="13"/>
      <c r="BC18" s="13"/>
      <c r="BD18" s="235"/>
      <c r="BE18" s="235"/>
      <c r="BF18" s="235"/>
      <c r="BG18" s="15"/>
      <c r="BH18" s="6"/>
      <c r="BI18" s="7"/>
      <c r="BM18" s="5"/>
      <c r="BN18" s="6" t="s">
        <v>649</v>
      </c>
      <c r="BO18" s="6"/>
      <c r="BP18" s="6"/>
      <c r="BQ18" s="6"/>
      <c r="BR18" s="6"/>
      <c r="BS18" s="6"/>
      <c r="BT18" s="6"/>
      <c r="BU18" s="6"/>
      <c r="BV18" s="7"/>
    </row>
    <row r="19" spans="3:74" x14ac:dyDescent="0.2">
      <c r="C19" s="5"/>
      <c r="D19" s="482" t="s">
        <v>627</v>
      </c>
      <c r="E19" s="367"/>
      <c r="F19" s="365" t="s">
        <v>650</v>
      </c>
      <c r="G19" s="366"/>
      <c r="H19" s="367"/>
      <c r="I19" s="365" t="str">
        <f t="shared" si="0"/>
        <v xml:space="preserve">Máy tính để bàn TS22 </v>
      </c>
      <c r="J19" s="366"/>
      <c r="K19" s="366"/>
      <c r="L19" s="366"/>
      <c r="M19" s="366"/>
      <c r="N19" s="366"/>
      <c r="O19" s="367"/>
      <c r="P19" s="365" t="s">
        <v>629</v>
      </c>
      <c r="Q19" s="366"/>
      <c r="R19" s="366"/>
      <c r="S19" s="366"/>
      <c r="T19" s="367"/>
      <c r="U19" s="365"/>
      <c r="V19" s="366"/>
      <c r="W19" s="366"/>
      <c r="X19" s="366"/>
      <c r="Y19" s="366"/>
      <c r="Z19" s="367"/>
      <c r="AA19" s="6"/>
      <c r="AB19" s="6"/>
      <c r="AC19" s="12"/>
      <c r="AD19" s="441">
        <v>60</v>
      </c>
      <c r="AE19" s="442"/>
      <c r="AF19" s="442"/>
      <c r="AG19" s="442"/>
      <c r="AH19" s="442"/>
      <c r="AI19" s="442"/>
      <c r="AJ19" s="442"/>
      <c r="AK19" s="442"/>
      <c r="AL19" s="442"/>
      <c r="AM19" s="442"/>
      <c r="AN19" s="443"/>
      <c r="AO19" s="13"/>
      <c r="AP19" s="13"/>
      <c r="AQ19" s="13"/>
      <c r="AR19" s="441" t="s">
        <v>651</v>
      </c>
      <c r="AS19" s="442"/>
      <c r="AT19" s="442"/>
      <c r="AU19" s="442"/>
      <c r="AV19" s="442"/>
      <c r="AW19" s="442"/>
      <c r="AX19" s="442"/>
      <c r="AY19" s="442"/>
      <c r="AZ19" s="442"/>
      <c r="BA19" s="442"/>
      <c r="BB19" s="443"/>
      <c r="BC19" s="13"/>
      <c r="BD19" s="235"/>
      <c r="BE19" s="235"/>
      <c r="BF19" s="235"/>
      <c r="BG19" s="15"/>
      <c r="BH19" s="6"/>
      <c r="BI19" s="7"/>
      <c r="BM19" s="5"/>
      <c r="BN19" s="6"/>
      <c r="BO19" s="6" t="s">
        <v>652</v>
      </c>
      <c r="BP19" s="6"/>
      <c r="BQ19" s="6"/>
      <c r="BR19" s="6"/>
      <c r="BS19" s="6"/>
      <c r="BT19" s="6"/>
      <c r="BU19" s="6"/>
      <c r="BV19" s="7"/>
    </row>
    <row r="20" spans="3:74" x14ac:dyDescent="0.2">
      <c r="C20" s="5"/>
      <c r="D20" s="482" t="s">
        <v>627</v>
      </c>
      <c r="E20" s="367"/>
      <c r="F20" s="365" t="s">
        <v>653</v>
      </c>
      <c r="G20" s="366"/>
      <c r="H20" s="367"/>
      <c r="I20" s="365" t="str">
        <f t="shared" si="0"/>
        <v xml:space="preserve">Máy tính để bàn TS25 </v>
      </c>
      <c r="J20" s="366"/>
      <c r="K20" s="366"/>
      <c r="L20" s="366"/>
      <c r="M20" s="366"/>
      <c r="N20" s="366"/>
      <c r="O20" s="367"/>
      <c r="P20" s="365" t="s">
        <v>629</v>
      </c>
      <c r="Q20" s="366"/>
      <c r="R20" s="366"/>
      <c r="S20" s="366"/>
      <c r="T20" s="367"/>
      <c r="U20" s="365"/>
      <c r="V20" s="366"/>
      <c r="W20" s="366"/>
      <c r="X20" s="366"/>
      <c r="Y20" s="366"/>
      <c r="Z20" s="367"/>
      <c r="AA20" s="6"/>
      <c r="AB20" s="6"/>
      <c r="AC20" s="12"/>
      <c r="AD20" s="234" t="s">
        <v>654</v>
      </c>
      <c r="AE20" s="13"/>
      <c r="AF20" s="13"/>
      <c r="AG20" s="13"/>
      <c r="AH20" s="13"/>
      <c r="AI20" s="13"/>
      <c r="AJ20" s="13"/>
      <c r="AK20" s="13"/>
      <c r="AL20" s="13"/>
      <c r="AM20" s="13"/>
      <c r="AN20" s="13"/>
      <c r="AO20" s="13"/>
      <c r="AP20" s="13"/>
      <c r="AQ20" s="13"/>
      <c r="AR20" s="234" t="s">
        <v>655</v>
      </c>
      <c r="AS20" s="13"/>
      <c r="AT20" s="13"/>
      <c r="AU20" s="13"/>
      <c r="AV20" s="13"/>
      <c r="AW20" s="13"/>
      <c r="AX20" s="13"/>
      <c r="AY20" s="13"/>
      <c r="AZ20" s="13"/>
      <c r="BA20" s="13"/>
      <c r="BB20" s="13"/>
      <c r="BC20" s="13"/>
      <c r="BD20" s="732" t="s">
        <v>30</v>
      </c>
      <c r="BE20" s="733"/>
      <c r="BF20" s="734"/>
      <c r="BG20" s="15"/>
      <c r="BH20" s="6"/>
      <c r="BI20" s="7"/>
      <c r="BM20" s="5"/>
      <c r="BN20" s="6"/>
      <c r="BO20" s="6"/>
      <c r="BP20" s="6"/>
      <c r="BQ20" s="6"/>
      <c r="BR20" s="6"/>
      <c r="BS20" s="6"/>
      <c r="BT20" s="6"/>
      <c r="BU20" s="6"/>
      <c r="BV20" s="7"/>
    </row>
    <row r="21" spans="3:74" x14ac:dyDescent="0.2">
      <c r="C21" s="5"/>
      <c r="D21" s="482" t="s">
        <v>627</v>
      </c>
      <c r="E21" s="367"/>
      <c r="F21" s="365" t="s">
        <v>656</v>
      </c>
      <c r="G21" s="366"/>
      <c r="H21" s="367"/>
      <c r="I21" s="365" t="str">
        <f t="shared" si="0"/>
        <v xml:space="preserve">Máy tính để bàn TS28 </v>
      </c>
      <c r="J21" s="366"/>
      <c r="K21" s="366"/>
      <c r="L21" s="366"/>
      <c r="M21" s="366"/>
      <c r="N21" s="366"/>
      <c r="O21" s="367"/>
      <c r="P21" s="365" t="s">
        <v>629</v>
      </c>
      <c r="Q21" s="366"/>
      <c r="R21" s="366"/>
      <c r="S21" s="366"/>
      <c r="T21" s="367"/>
      <c r="U21" s="365"/>
      <c r="V21" s="366"/>
      <c r="W21" s="366"/>
      <c r="X21" s="366"/>
      <c r="Y21" s="366"/>
      <c r="Z21" s="367"/>
      <c r="AA21" s="6"/>
      <c r="AB21" s="6"/>
      <c r="AC21" s="12"/>
      <c r="AD21" s="756">
        <v>44586</v>
      </c>
      <c r="AE21" s="740"/>
      <c r="AF21" s="740"/>
      <c r="AG21" s="740"/>
      <c r="AH21" s="740"/>
      <c r="AI21" s="740"/>
      <c r="AJ21" s="740"/>
      <c r="AK21" s="740"/>
      <c r="AL21" s="740"/>
      <c r="AM21" s="740"/>
      <c r="AN21" s="741"/>
      <c r="AO21" s="13"/>
      <c r="AP21" s="13"/>
      <c r="AQ21" s="13"/>
      <c r="AR21" s="699">
        <v>100000000</v>
      </c>
      <c r="AS21" s="700"/>
      <c r="AT21" s="700"/>
      <c r="AU21" s="700"/>
      <c r="AV21" s="700"/>
      <c r="AW21" s="700"/>
      <c r="AX21" s="700"/>
      <c r="AY21" s="700"/>
      <c r="AZ21" s="700"/>
      <c r="BA21" s="700"/>
      <c r="BB21" s="701"/>
      <c r="BC21" s="239"/>
      <c r="BD21" s="735"/>
      <c r="BE21" s="736"/>
      <c r="BF21" s="737"/>
      <c r="BG21" s="15"/>
      <c r="BH21" s="6"/>
      <c r="BI21" s="7"/>
      <c r="BM21" s="5"/>
      <c r="BN21" s="6"/>
      <c r="BO21" s="6"/>
      <c r="BP21" s="6"/>
      <c r="BQ21" s="6"/>
      <c r="BR21" s="6"/>
      <c r="BS21" s="6"/>
      <c r="BT21" s="6"/>
      <c r="BU21" s="6"/>
      <c r="BV21" s="7"/>
    </row>
    <row r="22" spans="3:74" x14ac:dyDescent="0.2">
      <c r="C22" s="5"/>
      <c r="D22" s="365"/>
      <c r="E22" s="367"/>
      <c r="F22" s="365"/>
      <c r="G22" s="366"/>
      <c r="H22" s="367"/>
      <c r="I22" s="365"/>
      <c r="J22" s="366"/>
      <c r="K22" s="366"/>
      <c r="L22" s="366"/>
      <c r="M22" s="366"/>
      <c r="N22" s="366"/>
      <c r="O22" s="367"/>
      <c r="P22" s="365"/>
      <c r="Q22" s="366"/>
      <c r="R22" s="366"/>
      <c r="S22" s="366"/>
      <c r="T22" s="367"/>
      <c r="U22" s="365"/>
      <c r="V22" s="366"/>
      <c r="W22" s="366"/>
      <c r="X22" s="366"/>
      <c r="Y22" s="366"/>
      <c r="Z22" s="367"/>
      <c r="AA22" s="6"/>
      <c r="AB22" s="6"/>
      <c r="AC22" s="12"/>
      <c r="AD22" s="234" t="s">
        <v>657</v>
      </c>
      <c r="AE22" s="13"/>
      <c r="AF22" s="13"/>
      <c r="AG22" s="13"/>
      <c r="AH22" s="13"/>
      <c r="AI22" s="13"/>
      <c r="AJ22" s="13"/>
      <c r="AK22" s="13"/>
      <c r="AL22" s="13"/>
      <c r="AM22" s="13"/>
      <c r="AN22" s="13"/>
      <c r="AO22" s="13"/>
      <c r="AP22" s="13"/>
      <c r="AQ22" s="13"/>
      <c r="AR22" s="240" t="s">
        <v>658</v>
      </c>
      <c r="AS22" s="241"/>
      <c r="AT22" s="241"/>
      <c r="AU22" s="241"/>
      <c r="AV22" s="241"/>
      <c r="AW22" s="241"/>
      <c r="AX22" s="241"/>
      <c r="AY22" s="241"/>
      <c r="AZ22" s="241"/>
      <c r="BA22" s="241"/>
      <c r="BB22" s="241"/>
      <c r="BC22" s="241"/>
      <c r="BD22" s="235"/>
      <c r="BE22" s="235"/>
      <c r="BF22" s="235"/>
      <c r="BG22" s="15"/>
      <c r="BH22" s="6"/>
      <c r="BI22" s="7"/>
      <c r="BM22" s="5"/>
      <c r="BN22" s="6" t="s">
        <v>659</v>
      </c>
      <c r="BO22" s="6"/>
      <c r="BP22" s="6"/>
      <c r="BQ22" s="6"/>
      <c r="BR22" s="6"/>
      <c r="BS22" s="6"/>
      <c r="BT22" s="6"/>
      <c r="BU22" s="6"/>
      <c r="BV22" s="7"/>
    </row>
    <row r="23" spans="3:74" x14ac:dyDescent="0.2">
      <c r="C23" s="5"/>
      <c r="D23" s="365"/>
      <c r="E23" s="367"/>
      <c r="F23" s="365"/>
      <c r="G23" s="366"/>
      <c r="H23" s="367"/>
      <c r="I23" s="365"/>
      <c r="J23" s="366"/>
      <c r="K23" s="366"/>
      <c r="L23" s="366"/>
      <c r="M23" s="366"/>
      <c r="N23" s="366"/>
      <c r="O23" s="367"/>
      <c r="P23" s="365"/>
      <c r="Q23" s="366"/>
      <c r="R23" s="366"/>
      <c r="S23" s="366"/>
      <c r="T23" s="367"/>
      <c r="U23" s="365"/>
      <c r="V23" s="366"/>
      <c r="W23" s="366"/>
      <c r="X23" s="366"/>
      <c r="Y23" s="366"/>
      <c r="Z23" s="367"/>
      <c r="AA23" s="6"/>
      <c r="AB23" s="6"/>
      <c r="AC23" s="12"/>
      <c r="AD23" s="739"/>
      <c r="AE23" s="740"/>
      <c r="AF23" s="740"/>
      <c r="AG23" s="740"/>
      <c r="AH23" s="740"/>
      <c r="AI23" s="740"/>
      <c r="AJ23" s="740"/>
      <c r="AK23" s="740"/>
      <c r="AL23" s="740"/>
      <c r="AM23" s="740"/>
      <c r="AN23" s="741"/>
      <c r="AO23" s="13"/>
      <c r="AP23" s="13"/>
      <c r="AQ23" s="13"/>
      <c r="AR23" s="699"/>
      <c r="AS23" s="700"/>
      <c r="AT23" s="700"/>
      <c r="AU23" s="700"/>
      <c r="AV23" s="700"/>
      <c r="AW23" s="700"/>
      <c r="AX23" s="700"/>
      <c r="AY23" s="700"/>
      <c r="AZ23" s="700"/>
      <c r="BA23" s="700"/>
      <c r="BB23" s="701"/>
      <c r="BC23" s="239"/>
      <c r="BD23" s="235"/>
      <c r="BE23" s="235"/>
      <c r="BF23" s="235"/>
      <c r="BG23" s="15"/>
      <c r="BH23" s="6"/>
      <c r="BI23" s="7"/>
      <c r="BM23" s="5"/>
      <c r="BN23" s="6"/>
      <c r="BO23" s="6" t="s">
        <v>660</v>
      </c>
      <c r="BP23" s="6"/>
      <c r="BQ23" s="6"/>
      <c r="BR23" s="6"/>
      <c r="BS23" s="6"/>
      <c r="BT23" s="6"/>
      <c r="BU23" s="6"/>
      <c r="BV23" s="7"/>
    </row>
    <row r="24" spans="3:74" x14ac:dyDescent="0.2">
      <c r="C24" s="5"/>
      <c r="D24" s="365"/>
      <c r="E24" s="367"/>
      <c r="F24" s="365"/>
      <c r="G24" s="366"/>
      <c r="H24" s="367"/>
      <c r="I24" s="365"/>
      <c r="J24" s="366"/>
      <c r="K24" s="366"/>
      <c r="L24" s="366"/>
      <c r="M24" s="366"/>
      <c r="N24" s="366"/>
      <c r="O24" s="367"/>
      <c r="P24" s="365"/>
      <c r="Q24" s="366"/>
      <c r="R24" s="366"/>
      <c r="S24" s="366"/>
      <c r="T24" s="367"/>
      <c r="U24" s="365"/>
      <c r="V24" s="366"/>
      <c r="W24" s="366"/>
      <c r="X24" s="366"/>
      <c r="Y24" s="366"/>
      <c r="Z24" s="367"/>
      <c r="AA24" s="6"/>
      <c r="AB24" s="6"/>
      <c r="AC24" s="12"/>
      <c r="AD24" s="6" t="s">
        <v>661</v>
      </c>
      <c r="AE24" s="6"/>
      <c r="AF24" s="104"/>
      <c r="AG24" s="104"/>
      <c r="AH24" s="104"/>
      <c r="AI24" s="104"/>
      <c r="AJ24" s="104"/>
      <c r="AK24" s="104"/>
      <c r="AL24" s="242"/>
      <c r="AM24" s="104"/>
      <c r="AN24" s="104"/>
      <c r="AO24" s="104"/>
      <c r="AP24" s="104"/>
      <c r="AQ24" s="104"/>
      <c r="AR24" s="6"/>
      <c r="AS24" s="6"/>
      <c r="AT24" s="6"/>
      <c r="AU24" s="6"/>
      <c r="AV24" s="6"/>
      <c r="AW24" s="6"/>
      <c r="AX24" s="6"/>
      <c r="AY24" s="6"/>
      <c r="AZ24" s="6"/>
      <c r="BA24" s="6"/>
      <c r="BB24" s="6"/>
      <c r="BC24" s="6"/>
      <c r="BD24" s="730" t="s">
        <v>33</v>
      </c>
      <c r="BE24" s="730"/>
      <c r="BF24" s="730"/>
      <c r="BG24" s="15"/>
      <c r="BH24" s="6"/>
      <c r="BI24" s="7"/>
      <c r="BM24" s="5"/>
      <c r="BN24" s="6"/>
      <c r="BO24" s="6"/>
      <c r="BP24" s="45" t="s">
        <v>662</v>
      </c>
      <c r="BQ24" s="45" t="s">
        <v>663</v>
      </c>
      <c r="BR24" s="45" t="s">
        <v>664</v>
      </c>
      <c r="BS24" s="6"/>
      <c r="BT24" s="6"/>
      <c r="BU24" s="6"/>
      <c r="BV24" s="7"/>
    </row>
    <row r="25" spans="3:74" x14ac:dyDescent="0.2">
      <c r="C25" s="5"/>
      <c r="D25" s="365"/>
      <c r="E25" s="367"/>
      <c r="F25" s="365"/>
      <c r="G25" s="366"/>
      <c r="H25" s="367"/>
      <c r="I25" s="365"/>
      <c r="J25" s="366"/>
      <c r="K25" s="366"/>
      <c r="L25" s="366"/>
      <c r="M25" s="366"/>
      <c r="N25" s="366"/>
      <c r="O25" s="367"/>
      <c r="P25" s="365"/>
      <c r="Q25" s="366"/>
      <c r="R25" s="366"/>
      <c r="S25" s="366"/>
      <c r="T25" s="367"/>
      <c r="U25" s="365"/>
      <c r="V25" s="366"/>
      <c r="W25" s="366"/>
      <c r="X25" s="366"/>
      <c r="Y25" s="366"/>
      <c r="Z25" s="367"/>
      <c r="AA25" s="6"/>
      <c r="AB25" s="6"/>
      <c r="AC25" s="12"/>
      <c r="AD25" s="203" t="s">
        <v>665</v>
      </c>
      <c r="AE25" s="6" t="s">
        <v>666</v>
      </c>
      <c r="AF25" s="104"/>
      <c r="AG25" s="104"/>
      <c r="AH25" s="104"/>
      <c r="AI25" s="104"/>
      <c r="AJ25" s="203" t="s">
        <v>667</v>
      </c>
      <c r="AK25" s="104" t="s">
        <v>668</v>
      </c>
      <c r="AL25" s="242"/>
      <c r="AM25" s="104"/>
      <c r="AN25" s="104"/>
      <c r="AO25" s="104"/>
      <c r="AP25" s="104"/>
      <c r="AQ25" s="104"/>
      <c r="AR25" s="6"/>
      <c r="AS25" s="6"/>
      <c r="AT25" s="6"/>
      <c r="AU25" s="6"/>
      <c r="AV25" s="6"/>
      <c r="AW25" s="6"/>
      <c r="AX25" s="6"/>
      <c r="AY25" s="6"/>
      <c r="AZ25" s="6"/>
      <c r="BA25" s="6"/>
      <c r="BB25" s="6"/>
      <c r="BC25" s="6"/>
      <c r="BD25" s="730"/>
      <c r="BE25" s="730"/>
      <c r="BF25" s="730"/>
      <c r="BG25" s="15"/>
      <c r="BH25" s="6"/>
      <c r="BI25" s="7"/>
      <c r="BM25" s="5"/>
      <c r="BN25" s="6"/>
      <c r="BO25" s="6"/>
      <c r="BP25" s="45" t="s">
        <v>669</v>
      </c>
      <c r="BQ25" s="45" t="s">
        <v>670</v>
      </c>
      <c r="BR25" s="45" t="s">
        <v>671</v>
      </c>
      <c r="BS25" s="6"/>
      <c r="BT25" s="6"/>
      <c r="BU25" s="6"/>
      <c r="BV25" s="7"/>
    </row>
    <row r="26" spans="3:74" x14ac:dyDescent="0.2">
      <c r="C26" s="5"/>
      <c r="D26" s="365"/>
      <c r="E26" s="367"/>
      <c r="F26" s="365"/>
      <c r="G26" s="366"/>
      <c r="H26" s="367"/>
      <c r="I26" s="365"/>
      <c r="J26" s="366"/>
      <c r="K26" s="366"/>
      <c r="L26" s="366"/>
      <c r="M26" s="366"/>
      <c r="N26" s="366"/>
      <c r="O26" s="367"/>
      <c r="P26" s="365"/>
      <c r="Q26" s="366"/>
      <c r="R26" s="366"/>
      <c r="S26" s="366"/>
      <c r="T26" s="367"/>
      <c r="U26" s="365"/>
      <c r="V26" s="366"/>
      <c r="W26" s="366"/>
      <c r="X26" s="366"/>
      <c r="Y26" s="366"/>
      <c r="Z26" s="367"/>
      <c r="AA26" s="6"/>
      <c r="AB26" s="6"/>
      <c r="AC26" s="12"/>
      <c r="AD26" s="6" t="s">
        <v>672</v>
      </c>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235"/>
      <c r="BE26" s="235"/>
      <c r="BF26" s="235"/>
      <c r="BG26" s="15"/>
      <c r="BH26" s="6"/>
      <c r="BI26" s="7"/>
      <c r="BM26" s="5"/>
      <c r="BN26" s="6"/>
      <c r="BO26" s="6"/>
      <c r="BP26" s="45" t="s">
        <v>673</v>
      </c>
      <c r="BQ26" s="45" t="s">
        <v>670</v>
      </c>
      <c r="BR26" s="45" t="s">
        <v>671</v>
      </c>
      <c r="BS26" s="6"/>
      <c r="BT26" s="6"/>
      <c r="BU26" s="6"/>
      <c r="BV26" s="7"/>
    </row>
    <row r="27" spans="3:74" ht="15.75" customHeight="1" x14ac:dyDescent="0.2">
      <c r="C27" s="5"/>
      <c r="D27" s="365"/>
      <c r="E27" s="367"/>
      <c r="F27" s="365"/>
      <c r="G27" s="366"/>
      <c r="H27" s="367"/>
      <c r="I27" s="365"/>
      <c r="J27" s="366"/>
      <c r="K27" s="366"/>
      <c r="L27" s="366"/>
      <c r="M27" s="366"/>
      <c r="N27" s="366"/>
      <c r="O27" s="367"/>
      <c r="P27" s="365"/>
      <c r="Q27" s="366"/>
      <c r="R27" s="366"/>
      <c r="S27" s="366"/>
      <c r="T27" s="367"/>
      <c r="U27" s="365"/>
      <c r="V27" s="366"/>
      <c r="W27" s="366"/>
      <c r="X27" s="366"/>
      <c r="Y27" s="366"/>
      <c r="Z27" s="367"/>
      <c r="AA27" s="6"/>
      <c r="AB27" s="6"/>
      <c r="AC27" s="12"/>
      <c r="AD27" s="429"/>
      <c r="AE27" s="429"/>
      <c r="AF27" s="429"/>
      <c r="AG27" s="429"/>
      <c r="AH27" s="429"/>
      <c r="AI27" s="429"/>
      <c r="AJ27" s="429"/>
      <c r="AK27" s="429"/>
      <c r="AL27" s="429"/>
      <c r="AM27" s="429"/>
      <c r="AN27" s="429"/>
      <c r="AO27" s="429"/>
      <c r="AP27" s="429"/>
      <c r="AQ27" s="429"/>
      <c r="AR27" s="429"/>
      <c r="AS27" s="429"/>
      <c r="AT27" s="429"/>
      <c r="AU27" s="429"/>
      <c r="AV27" s="429"/>
      <c r="AW27" s="429"/>
      <c r="AX27" s="429"/>
      <c r="AY27" s="429"/>
      <c r="AZ27" s="429"/>
      <c r="BA27" s="429"/>
      <c r="BB27" s="429"/>
      <c r="BC27" s="100"/>
      <c r="BD27" s="235"/>
      <c r="BE27" s="235"/>
      <c r="BF27" s="235"/>
      <c r="BG27" s="15"/>
      <c r="BH27" s="6"/>
      <c r="BI27" s="7"/>
      <c r="BM27" s="5"/>
      <c r="BN27" s="6"/>
      <c r="BO27" s="6"/>
      <c r="BP27" s="45" t="s">
        <v>674</v>
      </c>
      <c r="BQ27" s="45" t="s">
        <v>675</v>
      </c>
      <c r="BR27" s="45" t="s">
        <v>676</v>
      </c>
      <c r="BS27" s="6"/>
      <c r="BT27" s="6"/>
      <c r="BU27" s="6"/>
      <c r="BV27" s="7"/>
    </row>
    <row r="28" spans="3:74" x14ac:dyDescent="0.2">
      <c r="C28" s="5"/>
      <c r="D28" s="365"/>
      <c r="E28" s="367"/>
      <c r="F28" s="365"/>
      <c r="G28" s="366"/>
      <c r="H28" s="367"/>
      <c r="I28" s="365"/>
      <c r="J28" s="366"/>
      <c r="K28" s="366"/>
      <c r="L28" s="366"/>
      <c r="M28" s="366"/>
      <c r="N28" s="366"/>
      <c r="O28" s="367"/>
      <c r="P28" s="365"/>
      <c r="Q28" s="366"/>
      <c r="R28" s="366"/>
      <c r="S28" s="366"/>
      <c r="T28" s="367"/>
      <c r="U28" s="365"/>
      <c r="V28" s="366"/>
      <c r="W28" s="366"/>
      <c r="X28" s="366"/>
      <c r="Y28" s="366"/>
      <c r="Z28" s="367"/>
      <c r="AA28" s="6"/>
      <c r="AB28" s="6"/>
      <c r="AC28" s="12"/>
      <c r="AD28" s="429"/>
      <c r="AE28" s="429"/>
      <c r="AF28" s="429"/>
      <c r="AG28" s="429"/>
      <c r="AH28" s="429"/>
      <c r="AI28" s="429"/>
      <c r="AJ28" s="429"/>
      <c r="AK28" s="429"/>
      <c r="AL28" s="429"/>
      <c r="AM28" s="429"/>
      <c r="AN28" s="429"/>
      <c r="AO28" s="429"/>
      <c r="AP28" s="429"/>
      <c r="AQ28" s="429"/>
      <c r="AR28" s="429"/>
      <c r="AS28" s="429"/>
      <c r="AT28" s="429"/>
      <c r="AU28" s="429"/>
      <c r="AV28" s="429"/>
      <c r="AW28" s="429"/>
      <c r="AX28" s="429"/>
      <c r="AY28" s="429"/>
      <c r="AZ28" s="429"/>
      <c r="BA28" s="429"/>
      <c r="BB28" s="429"/>
      <c r="BC28" s="100"/>
      <c r="BD28" s="6"/>
      <c r="BE28" s="6"/>
      <c r="BF28" s="6"/>
      <c r="BG28" s="15"/>
      <c r="BH28" s="6"/>
      <c r="BI28" s="7"/>
      <c r="BM28" s="5"/>
      <c r="BN28" s="6"/>
      <c r="BO28" s="6"/>
      <c r="BP28" s="45" t="s">
        <v>677</v>
      </c>
      <c r="BQ28" s="45" t="s">
        <v>675</v>
      </c>
      <c r="BR28" s="45" t="s">
        <v>676</v>
      </c>
      <c r="BS28" s="6"/>
      <c r="BT28" s="6"/>
      <c r="BU28" s="6"/>
      <c r="BV28" s="7"/>
    </row>
    <row r="29" spans="3:74" x14ac:dyDescent="0.2">
      <c r="C29" s="5"/>
      <c r="D29" s="365"/>
      <c r="E29" s="367"/>
      <c r="F29" s="365"/>
      <c r="G29" s="366"/>
      <c r="H29" s="367"/>
      <c r="I29" s="365"/>
      <c r="J29" s="366"/>
      <c r="K29" s="366"/>
      <c r="L29" s="366"/>
      <c r="M29" s="366"/>
      <c r="N29" s="366"/>
      <c r="O29" s="367"/>
      <c r="P29" s="365"/>
      <c r="Q29" s="366"/>
      <c r="R29" s="366"/>
      <c r="S29" s="366"/>
      <c r="T29" s="367"/>
      <c r="U29" s="365"/>
      <c r="V29" s="366"/>
      <c r="W29" s="366"/>
      <c r="X29" s="366"/>
      <c r="Y29" s="366"/>
      <c r="Z29" s="367"/>
      <c r="AA29" s="6"/>
      <c r="AB29" s="6"/>
      <c r="AC29" s="12"/>
      <c r="AD29" s="429"/>
      <c r="AE29" s="429"/>
      <c r="AF29" s="429"/>
      <c r="AG29" s="429"/>
      <c r="AH29" s="429"/>
      <c r="AI29" s="429"/>
      <c r="AJ29" s="429"/>
      <c r="AK29" s="429"/>
      <c r="AL29" s="429"/>
      <c r="AM29" s="429"/>
      <c r="AN29" s="429"/>
      <c r="AO29" s="429"/>
      <c r="AP29" s="429"/>
      <c r="AQ29" s="429"/>
      <c r="AR29" s="429"/>
      <c r="AS29" s="429"/>
      <c r="AT29" s="429"/>
      <c r="AU29" s="429"/>
      <c r="AV29" s="429"/>
      <c r="AW29" s="429"/>
      <c r="AX29" s="429"/>
      <c r="AY29" s="429"/>
      <c r="AZ29" s="429"/>
      <c r="BA29" s="429"/>
      <c r="BB29" s="429"/>
      <c r="BC29" s="100"/>
      <c r="BD29" s="6"/>
      <c r="BE29" s="6"/>
      <c r="BF29" s="6"/>
      <c r="BG29" s="15"/>
      <c r="BH29" s="6"/>
      <c r="BI29" s="7"/>
      <c r="BM29" s="5"/>
      <c r="BN29" s="6"/>
      <c r="BO29" s="6"/>
      <c r="BP29" s="45" t="s">
        <v>678</v>
      </c>
      <c r="BQ29" s="45" t="s">
        <v>675</v>
      </c>
      <c r="BR29" s="45" t="s">
        <v>676</v>
      </c>
      <c r="BS29" s="6"/>
      <c r="BT29" s="6"/>
      <c r="BU29" s="6"/>
      <c r="BV29" s="7"/>
    </row>
    <row r="30" spans="3:74" x14ac:dyDescent="0.2">
      <c r="C30" s="5"/>
      <c r="D30" s="365"/>
      <c r="E30" s="367"/>
      <c r="F30" s="365"/>
      <c r="G30" s="366"/>
      <c r="H30" s="367"/>
      <c r="I30" s="365"/>
      <c r="J30" s="366"/>
      <c r="K30" s="366"/>
      <c r="L30" s="366"/>
      <c r="M30" s="366"/>
      <c r="N30" s="366"/>
      <c r="O30" s="367"/>
      <c r="P30" s="365"/>
      <c r="Q30" s="366"/>
      <c r="R30" s="366"/>
      <c r="S30" s="366"/>
      <c r="T30" s="367"/>
      <c r="U30" s="365"/>
      <c r="V30" s="366"/>
      <c r="W30" s="366"/>
      <c r="X30" s="366"/>
      <c r="Y30" s="366"/>
      <c r="Z30" s="367"/>
      <c r="AA30" s="6"/>
      <c r="AB30" s="6"/>
      <c r="AC30" s="18"/>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20"/>
      <c r="BH30" s="6"/>
      <c r="BI30" s="7"/>
      <c r="BM30" s="5"/>
      <c r="BN30" s="6"/>
      <c r="BO30" s="6"/>
      <c r="BP30" s="45" t="s">
        <v>679</v>
      </c>
      <c r="BQ30" s="45" t="s">
        <v>670</v>
      </c>
      <c r="BR30" s="45" t="s">
        <v>671</v>
      </c>
      <c r="BS30" s="6"/>
      <c r="BT30" s="6"/>
      <c r="BU30" s="6"/>
      <c r="BV30" s="7"/>
    </row>
    <row r="31" spans="3:74" x14ac:dyDescent="0.2">
      <c r="C31" s="5"/>
      <c r="D31" s="365"/>
      <c r="E31" s="367"/>
      <c r="F31" s="365"/>
      <c r="G31" s="366"/>
      <c r="H31" s="367"/>
      <c r="I31" s="365"/>
      <c r="J31" s="366"/>
      <c r="K31" s="366"/>
      <c r="L31" s="366"/>
      <c r="M31" s="366"/>
      <c r="N31" s="366"/>
      <c r="O31" s="367"/>
      <c r="P31" s="365"/>
      <c r="Q31" s="366"/>
      <c r="R31" s="366"/>
      <c r="S31" s="366"/>
      <c r="T31" s="367"/>
      <c r="U31" s="365"/>
      <c r="V31" s="366"/>
      <c r="W31" s="366"/>
      <c r="X31" s="366"/>
      <c r="Y31" s="366"/>
      <c r="Z31" s="367"/>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7"/>
      <c r="BM31" s="5"/>
      <c r="BN31" s="6"/>
      <c r="BO31" s="6"/>
      <c r="BP31" s="45" t="s">
        <v>680</v>
      </c>
      <c r="BQ31" s="45" t="s">
        <v>675</v>
      </c>
      <c r="BR31" s="45" t="s">
        <v>681</v>
      </c>
      <c r="BS31" s="6"/>
      <c r="BT31" s="6"/>
      <c r="BU31" s="6"/>
      <c r="BV31" s="7"/>
    </row>
    <row r="32" spans="3:74" x14ac:dyDescent="0.2">
      <c r="C32" s="5"/>
      <c r="D32" s="28"/>
      <c r="E32" s="30"/>
      <c r="F32" s="28"/>
      <c r="G32" s="29"/>
      <c r="H32" s="30"/>
      <c r="I32" s="28"/>
      <c r="J32" s="29"/>
      <c r="K32" s="29"/>
      <c r="L32" s="29"/>
      <c r="M32" s="29"/>
      <c r="N32" s="29"/>
      <c r="O32" s="30"/>
      <c r="P32" s="28"/>
      <c r="Q32" s="29"/>
      <c r="R32" s="29"/>
      <c r="S32" s="29"/>
      <c r="T32" s="30"/>
      <c r="U32" s="28"/>
      <c r="V32" s="29"/>
      <c r="W32" s="29"/>
      <c r="X32" s="29"/>
      <c r="Y32" s="29"/>
      <c r="Z32" s="30"/>
      <c r="AA32" s="6"/>
      <c r="AB32" s="6"/>
      <c r="AC32" s="6" t="s">
        <v>682</v>
      </c>
      <c r="AD32" s="6"/>
      <c r="AE32" s="6"/>
      <c r="AF32" s="6"/>
      <c r="AG32" s="6"/>
      <c r="AH32" s="6"/>
      <c r="AI32" s="6"/>
      <c r="AJ32" s="6"/>
      <c r="AK32" s="6"/>
      <c r="AL32" s="6"/>
      <c r="AM32" s="6"/>
      <c r="AN32" s="6"/>
      <c r="AO32" s="6"/>
      <c r="AP32" s="6"/>
      <c r="AQ32" s="6"/>
      <c r="AR32" s="6"/>
      <c r="AS32" s="6"/>
      <c r="AT32" s="6"/>
      <c r="AU32" s="6"/>
      <c r="AV32" s="6"/>
      <c r="AW32" s="6"/>
      <c r="AX32" s="732" t="s">
        <v>683</v>
      </c>
      <c r="AY32" s="733"/>
      <c r="AZ32" s="734"/>
      <c r="BA32" s="6"/>
      <c r="BB32" s="6"/>
      <c r="BC32" s="6"/>
      <c r="BD32" s="730" t="s">
        <v>684</v>
      </c>
      <c r="BE32" s="730"/>
      <c r="BF32" s="730"/>
      <c r="BG32" s="6"/>
      <c r="BH32" s="6"/>
      <c r="BI32" s="7"/>
      <c r="BM32" s="5"/>
      <c r="BN32" s="6"/>
      <c r="BO32" s="6"/>
      <c r="BP32" s="45" t="s">
        <v>685</v>
      </c>
      <c r="BQ32" s="45" t="s">
        <v>675</v>
      </c>
      <c r="BR32" s="45" t="s">
        <v>686</v>
      </c>
      <c r="BS32" s="6"/>
      <c r="BT32" s="6"/>
      <c r="BU32" s="6"/>
      <c r="BV32" s="7"/>
    </row>
    <row r="33" spans="3:74" x14ac:dyDescent="0.2">
      <c r="C33" s="5"/>
      <c r="D33" s="28"/>
      <c r="E33" s="30"/>
      <c r="F33" s="28"/>
      <c r="G33" s="29"/>
      <c r="H33" s="30"/>
      <c r="I33" s="28"/>
      <c r="J33" s="29"/>
      <c r="K33" s="29"/>
      <c r="L33" s="29"/>
      <c r="M33" s="29"/>
      <c r="N33" s="29"/>
      <c r="O33" s="30"/>
      <c r="P33" s="28"/>
      <c r="Q33" s="29"/>
      <c r="R33" s="29"/>
      <c r="S33" s="29"/>
      <c r="T33" s="30"/>
      <c r="U33" s="28"/>
      <c r="V33" s="29"/>
      <c r="W33" s="29"/>
      <c r="X33" s="29"/>
      <c r="Y33" s="29"/>
      <c r="Z33" s="30"/>
      <c r="AA33" s="6"/>
      <c r="AB33" s="6"/>
      <c r="AC33" s="438" t="s">
        <v>687</v>
      </c>
      <c r="AD33" s="439"/>
      <c r="AE33" s="439"/>
      <c r="AF33" s="440"/>
      <c r="AG33" s="752" t="s">
        <v>688</v>
      </c>
      <c r="AH33" s="752"/>
      <c r="AI33" s="752"/>
      <c r="AJ33" s="752"/>
      <c r="AK33" s="752" t="s">
        <v>689</v>
      </c>
      <c r="AL33" s="752"/>
      <c r="AM33" s="752"/>
      <c r="AN33" s="752"/>
      <c r="AO33" s="6"/>
      <c r="AP33" s="6"/>
      <c r="AQ33" s="6"/>
      <c r="AR33" s="6"/>
      <c r="AS33" s="6"/>
      <c r="AT33" s="6"/>
      <c r="AU33" s="6"/>
      <c r="AV33" s="6"/>
      <c r="AW33" s="6"/>
      <c r="AX33" s="735"/>
      <c r="AY33" s="736"/>
      <c r="AZ33" s="737"/>
      <c r="BA33" s="6"/>
      <c r="BB33" s="6"/>
      <c r="BC33" s="6"/>
      <c r="BD33" s="730"/>
      <c r="BE33" s="730"/>
      <c r="BF33" s="730"/>
      <c r="BG33" s="6"/>
      <c r="BH33" s="6"/>
      <c r="BI33" s="7"/>
      <c r="BM33" s="5"/>
      <c r="BN33" s="6"/>
      <c r="BO33" s="6"/>
      <c r="BP33" s="45" t="s">
        <v>690</v>
      </c>
      <c r="BQ33" s="45" t="s">
        <v>691</v>
      </c>
      <c r="BR33" s="45" t="s">
        <v>692</v>
      </c>
      <c r="BS33" s="6"/>
      <c r="BT33" s="6"/>
      <c r="BU33" s="6"/>
      <c r="BV33" s="7"/>
    </row>
    <row r="34" spans="3:74" x14ac:dyDescent="0.2">
      <c r="C34" s="5"/>
      <c r="D34" s="28"/>
      <c r="E34" s="30"/>
      <c r="F34" s="28"/>
      <c r="G34" s="29"/>
      <c r="H34" s="30"/>
      <c r="I34" s="28"/>
      <c r="J34" s="29"/>
      <c r="K34" s="29"/>
      <c r="L34" s="29"/>
      <c r="M34" s="29"/>
      <c r="N34" s="29"/>
      <c r="O34" s="30"/>
      <c r="P34" s="28"/>
      <c r="Q34" s="29"/>
      <c r="R34" s="29"/>
      <c r="S34" s="29"/>
      <c r="T34" s="30"/>
      <c r="U34" s="28"/>
      <c r="V34" s="29"/>
      <c r="W34" s="29"/>
      <c r="X34" s="29"/>
      <c r="Y34" s="29"/>
      <c r="Z34" s="30"/>
      <c r="AA34" s="6"/>
      <c r="AB34" s="6"/>
      <c r="AC34" s="506" t="s">
        <v>693</v>
      </c>
      <c r="AD34" s="508"/>
      <c r="AE34" s="508"/>
      <c r="AF34" s="508"/>
      <c r="AG34" s="508"/>
      <c r="AH34" s="507"/>
      <c r="AI34" s="753" t="s">
        <v>694</v>
      </c>
      <c r="AJ34" s="754"/>
      <c r="AK34" s="754"/>
      <c r="AL34" s="754"/>
      <c r="AM34" s="754"/>
      <c r="AN34" s="754"/>
      <c r="AO34" s="755"/>
      <c r="AP34" s="753" t="s">
        <v>695</v>
      </c>
      <c r="AQ34" s="754"/>
      <c r="AR34" s="754"/>
      <c r="AS34" s="754"/>
      <c r="AT34" s="754"/>
      <c r="AU34" s="754"/>
      <c r="AV34" s="754"/>
      <c r="AW34" s="754"/>
      <c r="AX34" s="754"/>
      <c r="AY34" s="754"/>
      <c r="AZ34" s="754"/>
      <c r="BA34" s="754"/>
      <c r="BB34" s="754"/>
      <c r="BC34" s="754"/>
      <c r="BD34" s="754"/>
      <c r="BE34" s="754"/>
      <c r="BF34" s="754"/>
      <c r="BG34" s="755"/>
      <c r="BH34" s="6"/>
      <c r="BI34" s="7"/>
      <c r="BM34" s="5"/>
      <c r="BN34" s="6"/>
      <c r="BO34" s="6"/>
      <c r="BP34" s="45" t="s">
        <v>696</v>
      </c>
      <c r="BQ34" s="45" t="s">
        <v>697</v>
      </c>
      <c r="BR34" s="45" t="s">
        <v>698</v>
      </c>
      <c r="BS34" s="6"/>
      <c r="BT34" s="6"/>
      <c r="BU34" s="6"/>
      <c r="BV34" s="7"/>
    </row>
    <row r="35" spans="3:74" x14ac:dyDescent="0.2">
      <c r="C35" s="5"/>
      <c r="D35" s="28"/>
      <c r="E35" s="30"/>
      <c r="F35" s="28"/>
      <c r="G35" s="29"/>
      <c r="H35" s="30"/>
      <c r="I35" s="28"/>
      <c r="J35" s="29"/>
      <c r="K35" s="29"/>
      <c r="L35" s="29"/>
      <c r="M35" s="29"/>
      <c r="N35" s="29"/>
      <c r="O35" s="30"/>
      <c r="P35" s="28"/>
      <c r="Q35" s="29"/>
      <c r="R35" s="29"/>
      <c r="S35" s="29"/>
      <c r="T35" s="30"/>
      <c r="U35" s="28"/>
      <c r="V35" s="29"/>
      <c r="W35" s="29"/>
      <c r="X35" s="29"/>
      <c r="Y35" s="29"/>
      <c r="Z35" s="30"/>
      <c r="AA35" s="6"/>
      <c r="AB35" s="6"/>
      <c r="AC35" s="738">
        <v>44586</v>
      </c>
      <c r="AD35" s="747"/>
      <c r="AE35" s="747"/>
      <c r="AF35" s="747"/>
      <c r="AG35" s="747"/>
      <c r="AH35" s="748"/>
      <c r="AI35" s="426">
        <v>50000000</v>
      </c>
      <c r="AJ35" s="427"/>
      <c r="AK35" s="427"/>
      <c r="AL35" s="427"/>
      <c r="AM35" s="427"/>
      <c r="AN35" s="427"/>
      <c r="AO35" s="428"/>
      <c r="AP35" s="749" t="s">
        <v>699</v>
      </c>
      <c r="AQ35" s="750"/>
      <c r="AR35" s="750"/>
      <c r="AS35" s="750"/>
      <c r="AT35" s="750"/>
      <c r="AU35" s="750"/>
      <c r="AV35" s="750"/>
      <c r="AW35" s="750"/>
      <c r="AX35" s="750"/>
      <c r="AY35" s="750"/>
      <c r="AZ35" s="750"/>
      <c r="BA35" s="750"/>
      <c r="BB35" s="750"/>
      <c r="BC35" s="750"/>
      <c r="BD35" s="750"/>
      <c r="BE35" s="750"/>
      <c r="BF35" s="750"/>
      <c r="BG35" s="751"/>
      <c r="BH35" s="6"/>
      <c r="BI35" s="7"/>
      <c r="BM35" s="5"/>
      <c r="BN35" s="6"/>
      <c r="BO35" s="6"/>
      <c r="BP35" s="45" t="s">
        <v>700</v>
      </c>
      <c r="BQ35" s="45" t="s">
        <v>691</v>
      </c>
      <c r="BR35" s="45" t="s">
        <v>692</v>
      </c>
      <c r="BS35" s="6"/>
      <c r="BT35" s="6"/>
      <c r="BU35" s="6"/>
      <c r="BV35" s="7"/>
    </row>
    <row r="36" spans="3:74" x14ac:dyDescent="0.2">
      <c r="C36" s="5"/>
      <c r="D36" s="365"/>
      <c r="E36" s="367"/>
      <c r="F36" s="365"/>
      <c r="G36" s="366"/>
      <c r="H36" s="367"/>
      <c r="I36" s="365"/>
      <c r="J36" s="366"/>
      <c r="K36" s="366"/>
      <c r="L36" s="366"/>
      <c r="M36" s="366"/>
      <c r="N36" s="366"/>
      <c r="O36" s="367"/>
      <c r="P36" s="365"/>
      <c r="Q36" s="366"/>
      <c r="R36" s="366"/>
      <c r="S36" s="366"/>
      <c r="T36" s="367"/>
      <c r="U36" s="365"/>
      <c r="V36" s="366"/>
      <c r="W36" s="366"/>
      <c r="X36" s="366"/>
      <c r="Y36" s="366"/>
      <c r="Z36" s="367"/>
      <c r="AA36" s="6"/>
      <c r="AB36" s="6"/>
      <c r="AC36" s="738">
        <v>45087</v>
      </c>
      <c r="AD36" s="747"/>
      <c r="AE36" s="747"/>
      <c r="AF36" s="747"/>
      <c r="AG36" s="747"/>
      <c r="AH36" s="748"/>
      <c r="AI36" s="426">
        <v>50000000</v>
      </c>
      <c r="AJ36" s="427"/>
      <c r="AK36" s="427"/>
      <c r="AL36" s="427"/>
      <c r="AM36" s="427"/>
      <c r="AN36" s="427"/>
      <c r="AO36" s="428"/>
      <c r="AP36" s="749" t="s">
        <v>701</v>
      </c>
      <c r="AQ36" s="750"/>
      <c r="AR36" s="750"/>
      <c r="AS36" s="750"/>
      <c r="AT36" s="750"/>
      <c r="AU36" s="750"/>
      <c r="AV36" s="750"/>
      <c r="AW36" s="750"/>
      <c r="AX36" s="750"/>
      <c r="AY36" s="750"/>
      <c r="AZ36" s="750"/>
      <c r="BA36" s="750"/>
      <c r="BB36" s="750"/>
      <c r="BC36" s="750"/>
      <c r="BD36" s="750"/>
      <c r="BE36" s="750"/>
      <c r="BF36" s="750"/>
      <c r="BG36" s="751"/>
      <c r="BH36" s="6"/>
      <c r="BI36" s="7"/>
      <c r="BM36" s="5"/>
      <c r="BN36" s="6"/>
      <c r="BO36" s="6"/>
      <c r="BP36" s="45" t="s">
        <v>702</v>
      </c>
      <c r="BQ36" s="45" t="s">
        <v>697</v>
      </c>
      <c r="BR36" s="45" t="s">
        <v>698</v>
      </c>
      <c r="BS36" s="6"/>
      <c r="BT36" s="6"/>
      <c r="BU36" s="6"/>
      <c r="BV36" s="7"/>
    </row>
    <row r="37" spans="3:74" x14ac:dyDescent="0.2">
      <c r="C37" s="5"/>
      <c r="D37" s="365"/>
      <c r="E37" s="367"/>
      <c r="F37" s="365"/>
      <c r="G37" s="366"/>
      <c r="H37" s="367"/>
      <c r="I37" s="365"/>
      <c r="J37" s="366"/>
      <c r="K37" s="366"/>
      <c r="L37" s="366"/>
      <c r="M37" s="366"/>
      <c r="N37" s="366"/>
      <c r="O37" s="367"/>
      <c r="P37" s="365"/>
      <c r="Q37" s="366"/>
      <c r="R37" s="366"/>
      <c r="S37" s="366"/>
      <c r="T37" s="367"/>
      <c r="U37" s="365"/>
      <c r="V37" s="366"/>
      <c r="W37" s="366"/>
      <c r="X37" s="366"/>
      <c r="Y37" s="366"/>
      <c r="Z37" s="367"/>
      <c r="AA37" s="6"/>
      <c r="AB37" s="6"/>
      <c r="AC37" s="365"/>
      <c r="AD37" s="366"/>
      <c r="AE37" s="366"/>
      <c r="AF37" s="366"/>
      <c r="AG37" s="366"/>
      <c r="AH37" s="367"/>
      <c r="AI37" s="426"/>
      <c r="AJ37" s="427"/>
      <c r="AK37" s="427"/>
      <c r="AL37" s="427"/>
      <c r="AM37" s="427"/>
      <c r="AN37" s="427"/>
      <c r="AO37" s="428"/>
      <c r="AP37" s="426"/>
      <c r="AQ37" s="427"/>
      <c r="AR37" s="427"/>
      <c r="AS37" s="427"/>
      <c r="AT37" s="427"/>
      <c r="AU37" s="427"/>
      <c r="AV37" s="427"/>
      <c r="AW37" s="427"/>
      <c r="AX37" s="427"/>
      <c r="AY37" s="427"/>
      <c r="AZ37" s="427"/>
      <c r="BA37" s="427"/>
      <c r="BB37" s="427"/>
      <c r="BC37" s="427"/>
      <c r="BD37" s="427"/>
      <c r="BE37" s="427"/>
      <c r="BF37" s="427"/>
      <c r="BG37" s="428"/>
      <c r="BH37" s="6"/>
      <c r="BI37" s="7"/>
      <c r="BM37" s="5"/>
      <c r="BN37" s="6"/>
      <c r="BO37" s="6"/>
      <c r="BP37" s="45" t="s">
        <v>703</v>
      </c>
      <c r="BQ37" s="45" t="s">
        <v>704</v>
      </c>
      <c r="BR37" s="45" t="s">
        <v>705</v>
      </c>
      <c r="BS37" s="6"/>
      <c r="BT37" s="6"/>
      <c r="BU37" s="6"/>
      <c r="BV37" s="7"/>
    </row>
    <row r="38" spans="3:74" x14ac:dyDescent="0.2">
      <c r="C38" s="5"/>
      <c r="D38" s="365"/>
      <c r="E38" s="367"/>
      <c r="F38" s="365"/>
      <c r="G38" s="366"/>
      <c r="H38" s="367"/>
      <c r="I38" s="365"/>
      <c r="J38" s="366"/>
      <c r="K38" s="366"/>
      <c r="L38" s="366"/>
      <c r="M38" s="366"/>
      <c r="N38" s="366"/>
      <c r="O38" s="367"/>
      <c r="P38" s="365"/>
      <c r="Q38" s="366"/>
      <c r="R38" s="366"/>
      <c r="S38" s="366"/>
      <c r="T38" s="367"/>
      <c r="U38" s="365"/>
      <c r="V38" s="366"/>
      <c r="W38" s="366"/>
      <c r="X38" s="366"/>
      <c r="Y38" s="366"/>
      <c r="Z38" s="367"/>
      <c r="AA38" s="6"/>
      <c r="AB38" s="6"/>
      <c r="AC38" s="365"/>
      <c r="AD38" s="366"/>
      <c r="AE38" s="366"/>
      <c r="AF38" s="366"/>
      <c r="AG38" s="366"/>
      <c r="AH38" s="367"/>
      <c r="AI38" s="426"/>
      <c r="AJ38" s="427"/>
      <c r="AK38" s="427"/>
      <c r="AL38" s="427"/>
      <c r="AM38" s="427"/>
      <c r="AN38" s="427"/>
      <c r="AO38" s="428"/>
      <c r="AP38" s="426"/>
      <c r="AQ38" s="427"/>
      <c r="AR38" s="427"/>
      <c r="AS38" s="427"/>
      <c r="AT38" s="427"/>
      <c r="AU38" s="427"/>
      <c r="AV38" s="427"/>
      <c r="AW38" s="427"/>
      <c r="AX38" s="427"/>
      <c r="AY38" s="427"/>
      <c r="AZ38" s="427"/>
      <c r="BA38" s="427"/>
      <c r="BB38" s="427"/>
      <c r="BC38" s="427"/>
      <c r="BD38" s="427"/>
      <c r="BE38" s="427"/>
      <c r="BF38" s="427"/>
      <c r="BG38" s="428"/>
      <c r="BH38" s="6"/>
      <c r="BI38" s="7"/>
      <c r="BM38" s="5"/>
      <c r="BN38" s="6"/>
      <c r="BO38" s="6"/>
      <c r="BP38" s="45" t="s">
        <v>706</v>
      </c>
      <c r="BQ38" s="45" t="s">
        <v>670</v>
      </c>
      <c r="BR38" s="45" t="s">
        <v>707</v>
      </c>
      <c r="BS38" s="6"/>
      <c r="BT38" s="6"/>
      <c r="BU38" s="6"/>
      <c r="BV38" s="7"/>
    </row>
    <row r="39" spans="3:74" x14ac:dyDescent="0.2">
      <c r="C39" s="5"/>
      <c r="D39" s="365"/>
      <c r="E39" s="367"/>
      <c r="F39" s="365"/>
      <c r="G39" s="366"/>
      <c r="H39" s="367"/>
      <c r="I39" s="365"/>
      <c r="J39" s="366"/>
      <c r="K39" s="366"/>
      <c r="L39" s="366"/>
      <c r="M39" s="366"/>
      <c r="N39" s="366"/>
      <c r="O39" s="367"/>
      <c r="P39" s="365"/>
      <c r="Q39" s="366"/>
      <c r="R39" s="366"/>
      <c r="S39" s="366"/>
      <c r="T39" s="367"/>
      <c r="U39" s="365"/>
      <c r="V39" s="366"/>
      <c r="W39" s="366"/>
      <c r="X39" s="366"/>
      <c r="Y39" s="366"/>
      <c r="Z39" s="367"/>
      <c r="AA39" s="6"/>
      <c r="AB39" s="6"/>
      <c r="AC39" s="365"/>
      <c r="AD39" s="366"/>
      <c r="AE39" s="366"/>
      <c r="AF39" s="366"/>
      <c r="AG39" s="366"/>
      <c r="AH39" s="367"/>
      <c r="AI39" s="426"/>
      <c r="AJ39" s="427"/>
      <c r="AK39" s="427"/>
      <c r="AL39" s="427"/>
      <c r="AM39" s="427"/>
      <c r="AN39" s="427"/>
      <c r="AO39" s="428"/>
      <c r="AP39" s="426"/>
      <c r="AQ39" s="427"/>
      <c r="AR39" s="427"/>
      <c r="AS39" s="427"/>
      <c r="AT39" s="427"/>
      <c r="AU39" s="427"/>
      <c r="AV39" s="427"/>
      <c r="AW39" s="427"/>
      <c r="AX39" s="427"/>
      <c r="AY39" s="427"/>
      <c r="AZ39" s="427"/>
      <c r="BA39" s="427"/>
      <c r="BB39" s="427"/>
      <c r="BC39" s="427"/>
      <c r="BD39" s="427"/>
      <c r="BE39" s="427"/>
      <c r="BF39" s="427"/>
      <c r="BG39" s="428"/>
      <c r="BH39" s="6"/>
      <c r="BI39" s="7"/>
      <c r="BM39" s="5"/>
      <c r="BN39" s="6"/>
      <c r="BO39" s="6"/>
      <c r="BP39" s="6"/>
      <c r="BQ39" s="6"/>
      <c r="BR39" s="6"/>
      <c r="BS39" s="6"/>
      <c r="BT39" s="6"/>
      <c r="BU39" s="6"/>
      <c r="BV39" s="7"/>
    </row>
    <row r="40" spans="3:74" x14ac:dyDescent="0.2">
      <c r="C40" s="5"/>
      <c r="D40" s="365"/>
      <c r="E40" s="367"/>
      <c r="F40" s="365"/>
      <c r="G40" s="366"/>
      <c r="H40" s="367"/>
      <c r="I40" s="365"/>
      <c r="J40" s="366"/>
      <c r="K40" s="366"/>
      <c r="L40" s="366"/>
      <c r="M40" s="366"/>
      <c r="N40" s="366"/>
      <c r="O40" s="367"/>
      <c r="P40" s="365"/>
      <c r="Q40" s="366"/>
      <c r="R40" s="366"/>
      <c r="S40" s="366"/>
      <c r="T40" s="367"/>
      <c r="U40" s="365"/>
      <c r="V40" s="366"/>
      <c r="W40" s="366"/>
      <c r="X40" s="366"/>
      <c r="Y40" s="366"/>
      <c r="Z40" s="367"/>
      <c r="AA40" s="6"/>
      <c r="AB40" s="6"/>
      <c r="AC40" s="365"/>
      <c r="AD40" s="366"/>
      <c r="AE40" s="366"/>
      <c r="AF40" s="366"/>
      <c r="AG40" s="366"/>
      <c r="AH40" s="367"/>
      <c r="AI40" s="426"/>
      <c r="AJ40" s="427"/>
      <c r="AK40" s="427"/>
      <c r="AL40" s="427"/>
      <c r="AM40" s="427"/>
      <c r="AN40" s="427"/>
      <c r="AO40" s="428"/>
      <c r="AP40" s="426"/>
      <c r="AQ40" s="427"/>
      <c r="AR40" s="427"/>
      <c r="AS40" s="427"/>
      <c r="AT40" s="427"/>
      <c r="AU40" s="427"/>
      <c r="AV40" s="427"/>
      <c r="AW40" s="427"/>
      <c r="AX40" s="427"/>
      <c r="AY40" s="427"/>
      <c r="AZ40" s="427"/>
      <c r="BA40" s="427"/>
      <c r="BB40" s="427"/>
      <c r="BC40" s="427"/>
      <c r="BD40" s="427"/>
      <c r="BE40" s="427"/>
      <c r="BF40" s="427"/>
      <c r="BG40" s="428"/>
      <c r="BH40" s="6"/>
      <c r="BI40" s="7"/>
      <c r="BM40" s="5"/>
      <c r="BN40" s="6"/>
      <c r="BO40" s="6" t="s">
        <v>708</v>
      </c>
      <c r="BP40" s="6"/>
      <c r="BQ40" s="6"/>
      <c r="BR40" s="6"/>
      <c r="BS40" s="6"/>
      <c r="BT40" s="6"/>
      <c r="BU40" s="6"/>
      <c r="BV40" s="7"/>
    </row>
    <row r="41" spans="3:74" x14ac:dyDescent="0.2">
      <c r="C41" s="5"/>
      <c r="D41" s="365"/>
      <c r="E41" s="367"/>
      <c r="F41" s="365"/>
      <c r="G41" s="366"/>
      <c r="H41" s="367"/>
      <c r="I41" s="365"/>
      <c r="J41" s="366"/>
      <c r="K41" s="366"/>
      <c r="L41" s="366"/>
      <c r="M41" s="366"/>
      <c r="N41" s="366"/>
      <c r="O41" s="367"/>
      <c r="P41" s="365"/>
      <c r="Q41" s="366"/>
      <c r="R41" s="366"/>
      <c r="S41" s="366"/>
      <c r="T41" s="367"/>
      <c r="U41" s="365"/>
      <c r="V41" s="366"/>
      <c r="W41" s="366"/>
      <c r="X41" s="366"/>
      <c r="Y41" s="366"/>
      <c r="Z41" s="367"/>
      <c r="AA41" s="6"/>
      <c r="AB41" s="6"/>
      <c r="AC41" s="365"/>
      <c r="AD41" s="366"/>
      <c r="AE41" s="366"/>
      <c r="AF41" s="366"/>
      <c r="AG41" s="366"/>
      <c r="AH41" s="367"/>
      <c r="AI41" s="426"/>
      <c r="AJ41" s="427"/>
      <c r="AK41" s="427"/>
      <c r="AL41" s="427"/>
      <c r="AM41" s="427"/>
      <c r="AN41" s="427"/>
      <c r="AO41" s="428"/>
      <c r="AP41" s="426"/>
      <c r="AQ41" s="427"/>
      <c r="AR41" s="427"/>
      <c r="AS41" s="427"/>
      <c r="AT41" s="427"/>
      <c r="AU41" s="427"/>
      <c r="AV41" s="427"/>
      <c r="AW41" s="427"/>
      <c r="AX41" s="427"/>
      <c r="AY41" s="427"/>
      <c r="AZ41" s="427"/>
      <c r="BA41" s="427"/>
      <c r="BB41" s="427"/>
      <c r="BC41" s="427"/>
      <c r="BD41" s="427"/>
      <c r="BE41" s="427"/>
      <c r="BF41" s="427"/>
      <c r="BG41" s="428"/>
      <c r="BH41" s="6"/>
      <c r="BI41" s="7"/>
      <c r="BM41" s="5"/>
      <c r="BN41" s="6"/>
      <c r="BO41" s="6"/>
      <c r="BP41" s="6"/>
      <c r="BQ41" s="6"/>
      <c r="BR41" s="6"/>
      <c r="BS41" s="6"/>
      <c r="BT41" s="6"/>
      <c r="BU41" s="6"/>
      <c r="BV41" s="7"/>
    </row>
    <row r="42" spans="3:74" x14ac:dyDescent="0.2">
      <c r="C42" s="5"/>
      <c r="D42" s="365"/>
      <c r="E42" s="367"/>
      <c r="F42" s="365"/>
      <c r="G42" s="366"/>
      <c r="H42" s="367"/>
      <c r="I42" s="365"/>
      <c r="J42" s="366"/>
      <c r="K42" s="366"/>
      <c r="L42" s="366"/>
      <c r="M42" s="366"/>
      <c r="N42" s="366"/>
      <c r="O42" s="367"/>
      <c r="P42" s="365"/>
      <c r="Q42" s="366"/>
      <c r="R42" s="366"/>
      <c r="S42" s="366"/>
      <c r="T42" s="367"/>
      <c r="U42" s="365"/>
      <c r="V42" s="366"/>
      <c r="W42" s="366"/>
      <c r="X42" s="366"/>
      <c r="Y42" s="366"/>
      <c r="Z42" s="367"/>
      <c r="AA42" s="6"/>
      <c r="AB42" s="6"/>
      <c r="AC42" s="365"/>
      <c r="AD42" s="366"/>
      <c r="AE42" s="366"/>
      <c r="AF42" s="366"/>
      <c r="AG42" s="366"/>
      <c r="AH42" s="367"/>
      <c r="AI42" s="426"/>
      <c r="AJ42" s="427"/>
      <c r="AK42" s="427"/>
      <c r="AL42" s="427"/>
      <c r="AM42" s="427"/>
      <c r="AN42" s="427"/>
      <c r="AO42" s="428"/>
      <c r="AP42" s="426"/>
      <c r="AQ42" s="427"/>
      <c r="AR42" s="427"/>
      <c r="AS42" s="427"/>
      <c r="AT42" s="427"/>
      <c r="AU42" s="427"/>
      <c r="AV42" s="427"/>
      <c r="AW42" s="427"/>
      <c r="AX42" s="427"/>
      <c r="AY42" s="427"/>
      <c r="AZ42" s="427"/>
      <c r="BA42" s="427"/>
      <c r="BB42" s="427"/>
      <c r="BC42" s="427"/>
      <c r="BD42" s="427"/>
      <c r="BE42" s="427"/>
      <c r="BF42" s="427"/>
      <c r="BG42" s="428"/>
      <c r="BH42" s="6"/>
      <c r="BI42" s="7"/>
      <c r="BM42" s="5"/>
      <c r="BN42" s="6"/>
      <c r="BO42" s="6"/>
      <c r="BP42" s="6"/>
      <c r="BQ42" s="6"/>
      <c r="BR42" s="6"/>
      <c r="BS42" s="6"/>
      <c r="BT42" s="6"/>
      <c r="BU42" s="6"/>
      <c r="BV42" s="7"/>
    </row>
    <row r="43" spans="3:74" ht="15.75" thickBot="1" x14ac:dyDescent="0.25">
      <c r="C43" s="21"/>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58"/>
      <c r="AG43" s="58"/>
      <c r="AH43" s="58"/>
      <c r="AI43" s="58"/>
      <c r="AJ43" s="58"/>
      <c r="AK43" s="58"/>
      <c r="AL43" s="63"/>
      <c r="AM43" s="58"/>
      <c r="AN43" s="58"/>
      <c r="AO43" s="58"/>
      <c r="AP43" s="58"/>
      <c r="AQ43" s="58"/>
      <c r="AR43" s="22"/>
      <c r="AS43" s="22"/>
      <c r="AT43" s="22"/>
      <c r="AU43" s="22"/>
      <c r="AV43" s="22"/>
      <c r="AW43" s="22"/>
      <c r="AX43" s="22"/>
      <c r="AY43" s="22"/>
      <c r="AZ43" s="22"/>
      <c r="BA43" s="22"/>
      <c r="BB43" s="22"/>
      <c r="BC43" s="22"/>
      <c r="BD43" s="22"/>
      <c r="BE43" s="22"/>
      <c r="BF43" s="22"/>
      <c r="BG43" s="22"/>
      <c r="BH43" s="22"/>
      <c r="BI43" s="23"/>
      <c r="BM43" s="5"/>
      <c r="BN43" s="6" t="s">
        <v>709</v>
      </c>
      <c r="BO43" s="6"/>
      <c r="BP43" s="6"/>
      <c r="BQ43" s="6"/>
      <c r="BR43" s="6"/>
      <c r="BS43" s="6"/>
      <c r="BT43" s="6"/>
      <c r="BU43" s="6"/>
      <c r="BV43" s="7"/>
    </row>
    <row r="44" spans="3:74" x14ac:dyDescent="0.2">
      <c r="BM44" s="5"/>
      <c r="BN44" s="6"/>
      <c r="BO44" s="6" t="s">
        <v>710</v>
      </c>
      <c r="BP44" s="6"/>
      <c r="BQ44" s="6"/>
      <c r="BR44" s="6"/>
      <c r="BS44" s="6"/>
      <c r="BT44" s="6"/>
      <c r="BU44" s="6"/>
      <c r="BV44" s="7"/>
    </row>
    <row r="45" spans="3:74" x14ac:dyDescent="0.2">
      <c r="BM45" s="5"/>
      <c r="BN45" s="6"/>
      <c r="BO45" s="1" t="s">
        <v>711</v>
      </c>
      <c r="BP45" s="6"/>
      <c r="BQ45" s="6"/>
      <c r="BR45" s="6"/>
      <c r="BS45" s="6"/>
      <c r="BT45" s="6"/>
      <c r="BU45" s="6"/>
      <c r="BV45" s="7"/>
    </row>
    <row r="46" spans="3:74" x14ac:dyDescent="0.2">
      <c r="BM46" s="5"/>
      <c r="BN46" s="6"/>
      <c r="BO46" s="6"/>
      <c r="BP46" s="6" t="s">
        <v>712</v>
      </c>
      <c r="BQ46" s="6"/>
      <c r="BR46" s="6"/>
      <c r="BS46" s="6"/>
      <c r="BT46" s="6"/>
      <c r="BU46" s="6"/>
      <c r="BV46" s="7"/>
    </row>
    <row r="47" spans="3:74" x14ac:dyDescent="0.2">
      <c r="BM47" s="5"/>
      <c r="BN47" s="6"/>
      <c r="BO47" s="6"/>
      <c r="BP47" s="6" t="s">
        <v>713</v>
      </c>
      <c r="BQ47" s="6"/>
      <c r="BR47" s="6"/>
      <c r="BS47" s="6"/>
      <c r="BT47" s="6"/>
      <c r="BU47" s="6"/>
      <c r="BV47" s="7"/>
    </row>
    <row r="48" spans="3:74" x14ac:dyDescent="0.2">
      <c r="BM48" s="5"/>
      <c r="BN48" s="6"/>
      <c r="BO48" s="6"/>
      <c r="BP48" s="6" t="s">
        <v>714</v>
      </c>
      <c r="BQ48" s="6"/>
      <c r="BR48" s="6"/>
      <c r="BS48" s="6"/>
      <c r="BT48" s="6"/>
      <c r="BU48" s="6"/>
      <c r="BV48" s="7"/>
    </row>
    <row r="49" spans="65:74" x14ac:dyDescent="0.2">
      <c r="BM49" s="5"/>
      <c r="BN49" s="6"/>
      <c r="BO49" s="6"/>
      <c r="BP49" s="6"/>
      <c r="BQ49" s="6"/>
      <c r="BR49" s="6"/>
      <c r="BS49" s="6"/>
      <c r="BT49" s="6"/>
      <c r="BU49" s="6"/>
      <c r="BV49" s="7"/>
    </row>
    <row r="50" spans="65:74" x14ac:dyDescent="0.2">
      <c r="BM50" s="5"/>
      <c r="BN50" s="6"/>
      <c r="BO50" s="6" t="s">
        <v>715</v>
      </c>
      <c r="BP50" s="6"/>
      <c r="BQ50" s="6"/>
      <c r="BR50" s="6"/>
      <c r="BS50" s="6"/>
      <c r="BT50" s="6"/>
      <c r="BU50" s="6"/>
      <c r="BV50" s="7"/>
    </row>
    <row r="51" spans="65:74" x14ac:dyDescent="0.2">
      <c r="BM51" s="5"/>
      <c r="BN51" s="6"/>
      <c r="BO51" s="6"/>
      <c r="BP51" s="6" t="s">
        <v>716</v>
      </c>
      <c r="BQ51" s="6"/>
      <c r="BR51" s="6"/>
      <c r="BS51" s="6"/>
      <c r="BT51" s="6"/>
      <c r="BU51" s="6"/>
      <c r="BV51" s="7"/>
    </row>
    <row r="52" spans="65:74" x14ac:dyDescent="0.2">
      <c r="BM52" s="5"/>
      <c r="BN52" s="6"/>
      <c r="BO52" s="6"/>
      <c r="BP52" s="6" t="s">
        <v>717</v>
      </c>
      <c r="BQ52" s="6"/>
      <c r="BR52" s="6"/>
      <c r="BS52" s="6"/>
      <c r="BT52" s="6"/>
      <c r="BU52" s="6"/>
      <c r="BV52" s="7"/>
    </row>
    <row r="53" spans="65:74" x14ac:dyDescent="0.2">
      <c r="BM53" s="5"/>
      <c r="BN53" s="6"/>
      <c r="BO53" s="6"/>
      <c r="BP53" s="6"/>
      <c r="BQ53" s="6"/>
      <c r="BR53" s="6"/>
      <c r="BS53" s="6"/>
      <c r="BT53" s="6"/>
      <c r="BU53" s="6"/>
      <c r="BV53" s="7"/>
    </row>
    <row r="54" spans="65:74" x14ac:dyDescent="0.2">
      <c r="BM54" s="5"/>
      <c r="BN54" s="6" t="s">
        <v>718</v>
      </c>
      <c r="BO54" s="6"/>
      <c r="BP54" s="6"/>
      <c r="BQ54" s="6"/>
      <c r="BR54" s="6"/>
      <c r="BS54" s="6"/>
      <c r="BT54" s="6"/>
      <c r="BU54" s="6"/>
      <c r="BV54" s="7"/>
    </row>
    <row r="55" spans="65:74" x14ac:dyDescent="0.2">
      <c r="BM55" s="5"/>
      <c r="BN55" s="6"/>
      <c r="BO55" s="6" t="s">
        <v>719</v>
      </c>
      <c r="BP55" s="6"/>
      <c r="BQ55" s="6"/>
      <c r="BR55" s="6"/>
      <c r="BS55" s="6"/>
      <c r="BT55" s="6"/>
      <c r="BU55" s="6"/>
      <c r="BV55" s="7"/>
    </row>
    <row r="56" spans="65:74" x14ac:dyDescent="0.2">
      <c r="BM56" s="5"/>
      <c r="BN56" s="6"/>
      <c r="BO56" s="6"/>
      <c r="BP56" s="6" t="s">
        <v>720</v>
      </c>
      <c r="BQ56" s="6"/>
      <c r="BR56" s="6"/>
      <c r="BS56" s="6"/>
      <c r="BT56" s="6"/>
      <c r="BU56" s="6"/>
      <c r="BV56" s="7"/>
    </row>
    <row r="57" spans="65:74" x14ac:dyDescent="0.2">
      <c r="BM57" s="5"/>
      <c r="BN57" s="6"/>
      <c r="BO57" s="6"/>
      <c r="BP57" s="6" t="s">
        <v>721</v>
      </c>
      <c r="BQ57" s="6"/>
      <c r="BR57" s="6"/>
      <c r="BS57" s="6"/>
      <c r="BT57" s="6"/>
      <c r="BU57" s="6"/>
      <c r="BV57" s="7"/>
    </row>
    <row r="58" spans="65:74" x14ac:dyDescent="0.2">
      <c r="BM58" s="5"/>
      <c r="BN58" s="6"/>
      <c r="BO58" s="6"/>
      <c r="BP58" s="6"/>
      <c r="BQ58" s="6"/>
      <c r="BR58" s="6"/>
      <c r="BS58" s="6"/>
      <c r="BT58" s="6"/>
      <c r="BU58" s="6"/>
      <c r="BV58" s="7"/>
    </row>
    <row r="59" spans="65:74" x14ac:dyDescent="0.2">
      <c r="BM59" s="5"/>
      <c r="BN59" s="6"/>
      <c r="BO59" s="6" t="s">
        <v>722</v>
      </c>
      <c r="BP59" s="6"/>
      <c r="BQ59" s="6"/>
      <c r="BR59" s="6"/>
      <c r="BS59" s="6"/>
      <c r="BT59" s="6"/>
      <c r="BU59" s="6"/>
      <c r="BV59" s="7"/>
    </row>
    <row r="60" spans="65:74" x14ac:dyDescent="0.2">
      <c r="BM60" s="5"/>
      <c r="BN60" s="6"/>
      <c r="BO60" s="6"/>
      <c r="BP60" s="6" t="s">
        <v>723</v>
      </c>
      <c r="BQ60" s="6"/>
      <c r="BR60" s="6"/>
      <c r="BS60" s="6"/>
      <c r="BT60" s="6"/>
      <c r="BU60" s="6"/>
      <c r="BV60" s="7"/>
    </row>
    <row r="61" spans="65:74" x14ac:dyDescent="0.2">
      <c r="BM61" s="5"/>
      <c r="BN61" s="6"/>
      <c r="BO61" s="6"/>
      <c r="BP61" s="6" t="s">
        <v>724</v>
      </c>
      <c r="BQ61" s="6"/>
      <c r="BR61" s="6"/>
      <c r="BS61" s="6"/>
      <c r="BT61" s="6"/>
      <c r="BU61" s="6"/>
      <c r="BV61" s="7"/>
    </row>
    <row r="62" spans="65:74" x14ac:dyDescent="0.2">
      <c r="BM62" s="5"/>
      <c r="BN62" s="6"/>
      <c r="BO62" s="6" t="s">
        <v>725</v>
      </c>
      <c r="BP62" s="6"/>
      <c r="BQ62" s="6"/>
      <c r="BR62" s="6"/>
      <c r="BS62" s="6"/>
      <c r="BT62" s="6"/>
      <c r="BU62" s="6"/>
      <c r="BV62" s="7"/>
    </row>
    <row r="63" spans="65:74" x14ac:dyDescent="0.2">
      <c r="BM63" s="5"/>
      <c r="BN63" s="6"/>
      <c r="BO63" s="6"/>
      <c r="BP63" s="6"/>
      <c r="BQ63" s="6"/>
      <c r="BR63" s="6"/>
      <c r="BS63" s="6"/>
      <c r="BT63" s="6"/>
      <c r="BU63" s="6"/>
      <c r="BV63" s="7"/>
    </row>
    <row r="64" spans="65:74" x14ac:dyDescent="0.2">
      <c r="BM64" s="5"/>
      <c r="BN64" s="6"/>
      <c r="BO64" s="6"/>
      <c r="BP64" s="6"/>
      <c r="BQ64" s="6"/>
      <c r="BR64" s="6"/>
      <c r="BS64" s="6"/>
      <c r="BT64" s="6"/>
      <c r="BU64" s="6"/>
      <c r="BV64" s="7"/>
    </row>
    <row r="65" spans="3:74" x14ac:dyDescent="0.2">
      <c r="BM65" s="5"/>
      <c r="BN65" s="6"/>
      <c r="BO65" s="6"/>
      <c r="BP65" s="6"/>
      <c r="BQ65" s="6"/>
      <c r="BR65" s="6"/>
      <c r="BS65" s="6"/>
      <c r="BT65" s="6"/>
      <c r="BU65" s="6"/>
      <c r="BV65" s="7"/>
    </row>
    <row r="66" spans="3:74" x14ac:dyDescent="0.2">
      <c r="BM66" s="5"/>
      <c r="BN66" s="6"/>
      <c r="BO66" s="6"/>
      <c r="BP66" s="6"/>
      <c r="BQ66" s="6"/>
      <c r="BR66" s="6"/>
      <c r="BS66" s="6"/>
      <c r="BT66" s="6"/>
      <c r="BU66" s="6"/>
      <c r="BV66" s="7"/>
    </row>
    <row r="67" spans="3:74" ht="15.75" thickBot="1" x14ac:dyDescent="0.25">
      <c r="BM67" s="21"/>
      <c r="BN67" s="22"/>
      <c r="BO67" s="22"/>
      <c r="BP67" s="22"/>
      <c r="BQ67" s="22"/>
      <c r="BR67" s="22"/>
      <c r="BS67" s="22"/>
      <c r="BT67" s="22"/>
      <c r="BU67" s="22"/>
      <c r="BV67" s="23"/>
    </row>
    <row r="72" spans="3:74" ht="21" thickBot="1" x14ac:dyDescent="0.35">
      <c r="C72" s="27" t="s">
        <v>726</v>
      </c>
    </row>
    <row r="73" spans="3:74" x14ac:dyDescent="0.2">
      <c r="C73" s="2"/>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4"/>
      <c r="BM73" s="2"/>
      <c r="BN73" s="3"/>
      <c r="BO73" s="3"/>
      <c r="BP73" s="3"/>
      <c r="BQ73" s="3"/>
      <c r="BR73" s="3"/>
      <c r="BS73" s="3"/>
      <c r="BT73" s="3"/>
      <c r="BU73" s="3"/>
      <c r="BV73" s="4"/>
    </row>
    <row r="74" spans="3:74" ht="15.75" customHeight="1" x14ac:dyDescent="0.2">
      <c r="C74" s="5"/>
      <c r="D74" s="232" t="s">
        <v>615</v>
      </c>
      <c r="E74" s="6"/>
      <c r="F74" s="6"/>
      <c r="G74" s="6"/>
      <c r="H74" s="6"/>
      <c r="I74" s="6"/>
      <c r="J74" s="6"/>
      <c r="K74" s="6"/>
      <c r="L74" s="6"/>
      <c r="M74" s="6"/>
      <c r="N74" s="6"/>
      <c r="O74" s="6"/>
      <c r="P74" s="6"/>
      <c r="Q74" s="6"/>
      <c r="R74" s="6"/>
      <c r="S74" s="6"/>
      <c r="T74" s="6"/>
      <c r="U74" s="6"/>
      <c r="V74" s="6"/>
      <c r="W74" s="6"/>
      <c r="X74" s="6"/>
      <c r="Y74" s="6"/>
      <c r="Z74" s="6"/>
      <c r="AA74" s="6"/>
      <c r="AB74" s="6"/>
      <c r="AC74" s="742" t="s">
        <v>727</v>
      </c>
      <c r="AD74" s="742"/>
      <c r="AE74" s="742"/>
      <c r="AF74" s="742"/>
      <c r="AG74" s="742"/>
      <c r="AH74" s="742"/>
      <c r="AI74" s="742"/>
      <c r="AJ74" s="742"/>
      <c r="AK74" s="742"/>
      <c r="AL74" s="742"/>
      <c r="AM74" s="742"/>
      <c r="AN74" s="742"/>
      <c r="AO74" s="742"/>
      <c r="AP74" s="742"/>
      <c r="AQ74" s="742"/>
      <c r="AR74" s="742"/>
      <c r="AS74" s="742"/>
      <c r="AT74" s="742"/>
      <c r="AU74" s="742"/>
      <c r="AV74" s="742"/>
      <c r="AW74" s="742"/>
      <c r="AX74" s="742"/>
      <c r="AY74" s="742"/>
      <c r="AZ74" s="742"/>
      <c r="BA74" s="742"/>
      <c r="BB74" s="742"/>
      <c r="BC74" s="742"/>
      <c r="BD74" s="742"/>
      <c r="BE74" s="742"/>
      <c r="BF74" s="742"/>
      <c r="BG74" s="742"/>
      <c r="BH74" s="6"/>
      <c r="BI74" s="7"/>
      <c r="BM74" s="5"/>
      <c r="BN74" s="6"/>
      <c r="BO74" s="6"/>
      <c r="BP74" s="6"/>
      <c r="BQ74" s="6"/>
      <c r="BR74" s="6"/>
      <c r="BS74" s="6"/>
      <c r="BT74" s="6"/>
      <c r="BU74" s="6"/>
      <c r="BV74" s="7"/>
    </row>
    <row r="75" spans="3:74" ht="15.75" customHeight="1" x14ac:dyDescent="0.2">
      <c r="C75" s="5"/>
      <c r="D75" s="42"/>
      <c r="E75" s="43"/>
      <c r="F75" s="43"/>
      <c r="G75" s="43"/>
      <c r="H75" s="43"/>
      <c r="I75" s="43"/>
      <c r="J75" s="43"/>
      <c r="K75" s="43"/>
      <c r="L75" s="43"/>
      <c r="M75" s="43"/>
      <c r="N75" s="44"/>
      <c r="O75" s="6"/>
      <c r="P75" s="6"/>
      <c r="Q75" s="6"/>
      <c r="R75" s="6"/>
      <c r="S75" s="6"/>
      <c r="T75" s="6"/>
      <c r="U75" s="6"/>
      <c r="V75" s="6"/>
      <c r="W75" s="6"/>
      <c r="X75" s="6"/>
      <c r="Y75" s="6"/>
      <c r="Z75" s="6"/>
      <c r="AA75" s="6"/>
      <c r="AB75" s="6"/>
      <c r="AC75" s="742"/>
      <c r="AD75" s="742"/>
      <c r="AE75" s="742"/>
      <c r="AF75" s="742"/>
      <c r="AG75" s="742"/>
      <c r="AH75" s="742"/>
      <c r="AI75" s="742"/>
      <c r="AJ75" s="742"/>
      <c r="AK75" s="742"/>
      <c r="AL75" s="742"/>
      <c r="AM75" s="742"/>
      <c r="AN75" s="742"/>
      <c r="AO75" s="742"/>
      <c r="AP75" s="742"/>
      <c r="AQ75" s="742"/>
      <c r="AR75" s="742"/>
      <c r="AS75" s="742"/>
      <c r="AT75" s="742"/>
      <c r="AU75" s="742"/>
      <c r="AV75" s="742"/>
      <c r="AW75" s="742"/>
      <c r="AX75" s="742"/>
      <c r="AY75" s="742"/>
      <c r="AZ75" s="742"/>
      <c r="BA75" s="742"/>
      <c r="BB75" s="742"/>
      <c r="BC75" s="742"/>
      <c r="BD75" s="742"/>
      <c r="BE75" s="742"/>
      <c r="BF75" s="742"/>
      <c r="BG75" s="742"/>
      <c r="BH75" s="6"/>
      <c r="BI75" s="7"/>
      <c r="BM75" s="5"/>
      <c r="BN75" s="6" t="s">
        <v>317</v>
      </c>
      <c r="BO75" s="6"/>
      <c r="BP75" s="6"/>
      <c r="BQ75" s="6"/>
      <c r="BR75" s="6"/>
      <c r="BS75" s="6"/>
      <c r="BT75" s="6"/>
      <c r="BU75" s="6"/>
      <c r="BV75" s="7"/>
    </row>
    <row r="76" spans="3:74" ht="15.75" customHeight="1" x14ac:dyDescent="0.2">
      <c r="C76" s="5"/>
      <c r="D76" s="6"/>
      <c r="E76" s="6"/>
      <c r="F76" s="6"/>
      <c r="G76" s="6"/>
      <c r="H76" s="6"/>
      <c r="I76" s="6"/>
      <c r="J76" s="6"/>
      <c r="K76" s="6"/>
      <c r="L76" s="6"/>
      <c r="M76" s="6"/>
      <c r="N76" s="6"/>
      <c r="O76" s="6"/>
      <c r="P76" s="6"/>
      <c r="Q76" s="6"/>
      <c r="R76" s="6"/>
      <c r="S76" s="6"/>
      <c r="T76" s="6"/>
      <c r="U76" s="6"/>
      <c r="V76" s="6"/>
      <c r="W76" s="6"/>
      <c r="X76" s="6"/>
      <c r="Y76" s="6"/>
      <c r="Z76" s="6"/>
      <c r="AA76" s="6"/>
      <c r="AB76" s="6"/>
      <c r="AC76" s="742"/>
      <c r="AD76" s="742"/>
      <c r="AE76" s="742"/>
      <c r="AF76" s="742"/>
      <c r="AG76" s="742"/>
      <c r="AH76" s="742"/>
      <c r="AI76" s="742"/>
      <c r="AJ76" s="742"/>
      <c r="AK76" s="742"/>
      <c r="AL76" s="742"/>
      <c r="AM76" s="742"/>
      <c r="AN76" s="742"/>
      <c r="AO76" s="742"/>
      <c r="AP76" s="742"/>
      <c r="AQ76" s="742"/>
      <c r="AR76" s="742"/>
      <c r="AS76" s="742"/>
      <c r="AT76" s="742"/>
      <c r="AU76" s="742"/>
      <c r="AV76" s="742"/>
      <c r="AW76" s="742"/>
      <c r="AX76" s="742"/>
      <c r="AY76" s="742"/>
      <c r="AZ76" s="742"/>
      <c r="BA76" s="742"/>
      <c r="BB76" s="742"/>
      <c r="BC76" s="742"/>
      <c r="BD76" s="742"/>
      <c r="BE76" s="742"/>
      <c r="BF76" s="742"/>
      <c r="BG76" s="742"/>
      <c r="BH76" s="6"/>
      <c r="BI76" s="7"/>
      <c r="BM76" s="5"/>
      <c r="BN76" s="6"/>
      <c r="BO76" s="6" t="s">
        <v>728</v>
      </c>
      <c r="BP76" s="6"/>
      <c r="BQ76" s="6"/>
      <c r="BR76" s="6"/>
      <c r="BS76" s="6"/>
      <c r="BT76" s="6"/>
      <c r="BU76" s="6"/>
      <c r="BV76" s="7"/>
    </row>
    <row r="77" spans="3:74" x14ac:dyDescent="0.2">
      <c r="C77" s="5"/>
      <c r="D77" s="6" t="s">
        <v>729</v>
      </c>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7"/>
      <c r="BM77" s="5"/>
      <c r="BN77" s="6"/>
      <c r="BO77" s="6" t="s">
        <v>730</v>
      </c>
      <c r="BP77" s="6"/>
      <c r="BQ77" s="6"/>
      <c r="BR77" s="6"/>
      <c r="BS77" s="6"/>
      <c r="BT77" s="6"/>
      <c r="BU77" s="6"/>
      <c r="BV77" s="7"/>
    </row>
    <row r="78" spans="3:74" x14ac:dyDescent="0.2">
      <c r="C78" s="5"/>
      <c r="D78" s="505" t="s">
        <v>666</v>
      </c>
      <c r="E78" s="505"/>
      <c r="F78" s="505"/>
      <c r="G78" s="505"/>
      <c r="H78" s="505"/>
      <c r="I78" s="429" t="s">
        <v>731</v>
      </c>
      <c r="J78" s="429"/>
      <c r="K78" s="429"/>
      <c r="L78" s="429"/>
      <c r="M78" s="429"/>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7"/>
      <c r="BM78" s="5"/>
      <c r="BN78" s="6"/>
      <c r="BO78" s="6" t="s">
        <v>626</v>
      </c>
      <c r="BP78" s="6"/>
      <c r="BQ78" s="6"/>
      <c r="BR78" s="6"/>
      <c r="BS78" s="6"/>
      <c r="BT78" s="6"/>
      <c r="BU78" s="6"/>
      <c r="BV78" s="7"/>
    </row>
    <row r="79" spans="3:74" x14ac:dyDescent="0.2">
      <c r="C79" s="5"/>
      <c r="D79" s="665" t="s">
        <v>621</v>
      </c>
      <c r="E79" s="667"/>
      <c r="F79" s="665" t="s">
        <v>732</v>
      </c>
      <c r="G79" s="666"/>
      <c r="H79" s="667"/>
      <c r="I79" s="665" t="s">
        <v>733</v>
      </c>
      <c r="J79" s="666"/>
      <c r="K79" s="666"/>
      <c r="L79" s="666"/>
      <c r="M79" s="666"/>
      <c r="N79" s="666"/>
      <c r="O79" s="667"/>
      <c r="P79" s="665" t="s">
        <v>654</v>
      </c>
      <c r="Q79" s="666"/>
      <c r="R79" s="666"/>
      <c r="S79" s="666"/>
      <c r="T79" s="667"/>
      <c r="U79" s="665" t="s">
        <v>694</v>
      </c>
      <c r="V79" s="666"/>
      <c r="W79" s="666"/>
      <c r="X79" s="666"/>
      <c r="Y79" s="666"/>
      <c r="Z79" s="667"/>
      <c r="AA79" s="6"/>
      <c r="AB79" s="6"/>
      <c r="AC79" s="11"/>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7"/>
      <c r="BH79" s="6"/>
      <c r="BI79" s="7"/>
      <c r="BM79" s="5"/>
      <c r="BN79" s="6"/>
      <c r="BO79" s="6"/>
      <c r="BP79" s="6"/>
      <c r="BQ79" s="6"/>
      <c r="BR79" s="6"/>
      <c r="BS79" s="6"/>
      <c r="BT79" s="6"/>
      <c r="BU79" s="6"/>
      <c r="BV79" s="7"/>
    </row>
    <row r="80" spans="3:74" x14ac:dyDescent="0.2">
      <c r="C80" s="5"/>
      <c r="D80" s="482" t="s">
        <v>627</v>
      </c>
      <c r="E80" s="367"/>
      <c r="F80" s="365" t="s">
        <v>734</v>
      </c>
      <c r="G80" s="366"/>
      <c r="H80" s="367"/>
      <c r="I80" s="441" t="s">
        <v>735</v>
      </c>
      <c r="J80" s="442"/>
      <c r="K80" s="442"/>
      <c r="L80" s="442"/>
      <c r="M80" s="442"/>
      <c r="N80" s="442"/>
      <c r="O80" s="443"/>
      <c r="P80" s="738">
        <v>44368</v>
      </c>
      <c r="Q80" s="366"/>
      <c r="R80" s="366"/>
      <c r="S80" s="366"/>
      <c r="T80" s="367"/>
      <c r="U80" s="426">
        <v>500000000</v>
      </c>
      <c r="V80" s="427"/>
      <c r="W80" s="427"/>
      <c r="X80" s="427"/>
      <c r="Y80" s="427"/>
      <c r="Z80" s="428"/>
      <c r="AA80" s="6"/>
      <c r="AB80" s="6"/>
      <c r="AC80" s="12"/>
      <c r="AD80" s="234" t="s">
        <v>732</v>
      </c>
      <c r="AE80" s="13"/>
      <c r="AF80" s="13"/>
      <c r="AG80" s="13"/>
      <c r="AH80" s="13"/>
      <c r="AI80" s="13"/>
      <c r="AJ80" s="13"/>
      <c r="AK80" s="13"/>
      <c r="AL80" s="13"/>
      <c r="AM80" s="13"/>
      <c r="AN80" s="13"/>
      <c r="AO80" s="13"/>
      <c r="AP80" s="13"/>
      <c r="AQ80" s="13"/>
      <c r="AR80" s="234" t="s">
        <v>733</v>
      </c>
      <c r="AS80" s="13"/>
      <c r="AT80" s="13"/>
      <c r="AU80" s="13"/>
      <c r="AV80" s="13"/>
      <c r="AW80" s="13"/>
      <c r="AX80" s="13"/>
      <c r="AY80" s="13"/>
      <c r="AZ80" s="13"/>
      <c r="BA80" s="13"/>
      <c r="BB80" s="13"/>
      <c r="BC80" s="13"/>
      <c r="BD80" s="6"/>
      <c r="BE80" s="6"/>
      <c r="BF80" s="6"/>
      <c r="BG80" s="15"/>
      <c r="BH80" s="6"/>
      <c r="BI80" s="7"/>
      <c r="BM80" s="5"/>
      <c r="BN80" s="6" t="s">
        <v>736</v>
      </c>
      <c r="BO80" s="6"/>
      <c r="BP80" s="6"/>
      <c r="BQ80" s="6"/>
      <c r="BR80" s="6"/>
      <c r="BS80" s="6"/>
      <c r="BT80" s="6"/>
      <c r="BU80" s="6"/>
      <c r="BV80" s="7"/>
    </row>
    <row r="81" spans="3:74" x14ac:dyDescent="0.2">
      <c r="C81" s="5"/>
      <c r="D81" s="482" t="s">
        <v>627</v>
      </c>
      <c r="E81" s="367"/>
      <c r="F81" s="365" t="s">
        <v>737</v>
      </c>
      <c r="G81" s="366"/>
      <c r="H81" s="367"/>
      <c r="I81" s="441" t="s">
        <v>738</v>
      </c>
      <c r="J81" s="442"/>
      <c r="K81" s="442"/>
      <c r="L81" s="442"/>
      <c r="M81" s="442"/>
      <c r="N81" s="442"/>
      <c r="O81" s="443"/>
      <c r="P81" s="738">
        <v>44692</v>
      </c>
      <c r="Q81" s="366"/>
      <c r="R81" s="366"/>
      <c r="S81" s="366"/>
      <c r="T81" s="366"/>
      <c r="U81" s="426">
        <v>500000000</v>
      </c>
      <c r="V81" s="427"/>
      <c r="W81" s="427"/>
      <c r="X81" s="427"/>
      <c r="Y81" s="427"/>
      <c r="Z81" s="428"/>
      <c r="AA81" s="6"/>
      <c r="AB81" s="6"/>
      <c r="AC81" s="12"/>
      <c r="AD81" s="441" t="s">
        <v>632</v>
      </c>
      <c r="AE81" s="442"/>
      <c r="AF81" s="442"/>
      <c r="AG81" s="442"/>
      <c r="AH81" s="442"/>
      <c r="AI81" s="442"/>
      <c r="AJ81" s="442"/>
      <c r="AK81" s="442"/>
      <c r="AL81" s="442"/>
      <c r="AM81" s="442"/>
      <c r="AN81" s="443"/>
      <c r="AO81" s="13"/>
      <c r="AP81" s="13"/>
      <c r="AQ81" s="13"/>
      <c r="AR81" s="441" t="s">
        <v>739</v>
      </c>
      <c r="AS81" s="442"/>
      <c r="AT81" s="442"/>
      <c r="AU81" s="442"/>
      <c r="AV81" s="442"/>
      <c r="AW81" s="442"/>
      <c r="AX81" s="442"/>
      <c r="AY81" s="442"/>
      <c r="AZ81" s="442"/>
      <c r="BA81" s="442"/>
      <c r="BB81" s="443"/>
      <c r="BC81" s="13"/>
      <c r="BD81" s="732" t="s">
        <v>32</v>
      </c>
      <c r="BE81" s="733"/>
      <c r="BF81" s="734"/>
      <c r="BG81" s="15"/>
      <c r="BH81" s="6"/>
      <c r="BI81" s="7"/>
      <c r="BM81" s="5"/>
      <c r="BN81" s="6"/>
      <c r="BO81" s="6" t="s">
        <v>740</v>
      </c>
      <c r="BP81" s="6"/>
      <c r="BQ81" s="6"/>
      <c r="BR81" s="6"/>
      <c r="BS81" s="6"/>
      <c r="BT81" s="6"/>
      <c r="BU81" s="6"/>
      <c r="BV81" s="7"/>
    </row>
    <row r="82" spans="3:74" x14ac:dyDescent="0.2">
      <c r="C82" s="5"/>
      <c r="D82" s="482" t="s">
        <v>627</v>
      </c>
      <c r="E82" s="367"/>
      <c r="F82" s="365" t="s">
        <v>741</v>
      </c>
      <c r="G82" s="366"/>
      <c r="H82" s="367"/>
      <c r="I82" s="441" t="s">
        <v>742</v>
      </c>
      <c r="J82" s="442"/>
      <c r="K82" s="442"/>
      <c r="L82" s="442"/>
      <c r="M82" s="442"/>
      <c r="N82" s="442"/>
      <c r="O82" s="443"/>
      <c r="P82" s="738">
        <v>44709</v>
      </c>
      <c r="Q82" s="366"/>
      <c r="R82" s="366"/>
      <c r="S82" s="366"/>
      <c r="T82" s="366"/>
      <c r="U82" s="426">
        <v>500000000</v>
      </c>
      <c r="V82" s="427"/>
      <c r="W82" s="427"/>
      <c r="X82" s="427"/>
      <c r="Y82" s="427"/>
      <c r="Z82" s="428"/>
      <c r="AA82" s="6"/>
      <c r="AB82" s="6"/>
      <c r="AC82" s="12"/>
      <c r="AD82" s="234" t="s">
        <v>743</v>
      </c>
      <c r="AE82" s="13"/>
      <c r="AF82" s="13"/>
      <c r="AG82" s="13"/>
      <c r="AH82" s="13"/>
      <c r="AI82" s="13"/>
      <c r="AJ82" s="13"/>
      <c r="AK82" s="13"/>
      <c r="AL82" s="13"/>
      <c r="AM82" s="13"/>
      <c r="AN82" s="13"/>
      <c r="AO82" s="13"/>
      <c r="AP82" s="13"/>
      <c r="AQ82" s="13"/>
      <c r="AR82" s="234" t="s">
        <v>654</v>
      </c>
      <c r="AS82" s="13"/>
      <c r="AT82" s="13"/>
      <c r="AU82" s="13"/>
      <c r="AV82" s="13"/>
      <c r="AW82" s="13"/>
      <c r="AX82" s="13"/>
      <c r="AY82" s="13"/>
      <c r="AZ82" s="13"/>
      <c r="BA82" s="13"/>
      <c r="BB82" s="13"/>
      <c r="BC82" s="13"/>
      <c r="BD82" s="735"/>
      <c r="BE82" s="736"/>
      <c r="BF82" s="737"/>
      <c r="BG82" s="15"/>
      <c r="BH82" s="6"/>
      <c r="BI82" s="7"/>
      <c r="BM82" s="5"/>
      <c r="BN82" s="6"/>
      <c r="BO82" s="6" t="s">
        <v>744</v>
      </c>
      <c r="BP82" s="6"/>
      <c r="BQ82" s="6"/>
      <c r="BR82" s="6"/>
      <c r="BS82" s="6"/>
      <c r="BT82" s="6"/>
      <c r="BU82" s="6"/>
      <c r="BV82" s="7"/>
    </row>
    <row r="83" spans="3:74" x14ac:dyDescent="0.2">
      <c r="C83" s="5"/>
      <c r="D83" s="482" t="s">
        <v>627</v>
      </c>
      <c r="E83" s="367"/>
      <c r="F83" s="365" t="s">
        <v>745</v>
      </c>
      <c r="G83" s="366"/>
      <c r="H83" s="367"/>
      <c r="I83" s="441" t="s">
        <v>746</v>
      </c>
      <c r="J83" s="442"/>
      <c r="K83" s="442"/>
      <c r="L83" s="442"/>
      <c r="M83" s="442"/>
      <c r="N83" s="442"/>
      <c r="O83" s="443"/>
      <c r="P83" s="738">
        <v>44825</v>
      </c>
      <c r="Q83" s="366"/>
      <c r="R83" s="366"/>
      <c r="S83" s="366"/>
      <c r="T83" s="366"/>
      <c r="U83" s="426">
        <v>500000000</v>
      </c>
      <c r="V83" s="427"/>
      <c r="W83" s="427"/>
      <c r="X83" s="427"/>
      <c r="Y83" s="427"/>
      <c r="Z83" s="428"/>
      <c r="AA83" s="6"/>
      <c r="AB83" s="6"/>
      <c r="AC83" s="12"/>
      <c r="AD83" s="441" t="s">
        <v>747</v>
      </c>
      <c r="AE83" s="442"/>
      <c r="AF83" s="442"/>
      <c r="AG83" s="442"/>
      <c r="AH83" s="442"/>
      <c r="AI83" s="442"/>
      <c r="AJ83" s="442"/>
      <c r="AK83" s="442"/>
      <c r="AL83" s="442"/>
      <c r="AM83" s="442"/>
      <c r="AN83" s="443"/>
      <c r="AO83" s="13"/>
      <c r="AP83" s="13"/>
      <c r="AQ83" s="13"/>
      <c r="AR83" s="731">
        <v>44645</v>
      </c>
      <c r="AS83" s="442"/>
      <c r="AT83" s="442"/>
      <c r="AU83" s="442"/>
      <c r="AV83" s="442"/>
      <c r="AW83" s="442"/>
      <c r="AX83" s="442"/>
      <c r="AY83" s="442"/>
      <c r="AZ83" s="442"/>
      <c r="BA83" s="443"/>
      <c r="BB83" s="236" t="s">
        <v>34</v>
      </c>
      <c r="BC83" s="237"/>
      <c r="BD83" s="235"/>
      <c r="BE83" s="235"/>
      <c r="BF83" s="235"/>
      <c r="BG83" s="15"/>
      <c r="BH83" s="6"/>
      <c r="BI83" s="7"/>
      <c r="BM83" s="5"/>
      <c r="BN83" s="6"/>
      <c r="BO83" s="6" t="s">
        <v>748</v>
      </c>
      <c r="BP83" s="6"/>
      <c r="BQ83" s="6"/>
      <c r="BR83" s="6"/>
      <c r="BS83" s="6"/>
      <c r="BT83" s="6"/>
      <c r="BU83" s="6"/>
      <c r="BV83" s="7"/>
    </row>
    <row r="84" spans="3:74" x14ac:dyDescent="0.2">
      <c r="C84" s="5"/>
      <c r="D84" s="482" t="s">
        <v>627</v>
      </c>
      <c r="E84" s="367"/>
      <c r="F84" s="365" t="s">
        <v>749</v>
      </c>
      <c r="G84" s="366"/>
      <c r="H84" s="367"/>
      <c r="I84" s="441" t="s">
        <v>750</v>
      </c>
      <c r="J84" s="442"/>
      <c r="K84" s="442"/>
      <c r="L84" s="442"/>
      <c r="M84" s="442"/>
      <c r="N84" s="442"/>
      <c r="O84" s="443"/>
      <c r="P84" s="738">
        <v>44868</v>
      </c>
      <c r="Q84" s="366"/>
      <c r="R84" s="366"/>
      <c r="S84" s="366"/>
      <c r="T84" s="366"/>
      <c r="U84" s="426">
        <v>500000000</v>
      </c>
      <c r="V84" s="427"/>
      <c r="W84" s="427"/>
      <c r="X84" s="427"/>
      <c r="Y84" s="427"/>
      <c r="Z84" s="428"/>
      <c r="AA84" s="6"/>
      <c r="AB84" s="6"/>
      <c r="AC84" s="12"/>
      <c r="AD84" s="234" t="s">
        <v>694</v>
      </c>
      <c r="AE84" s="13"/>
      <c r="AF84" s="13"/>
      <c r="AG84" s="13"/>
      <c r="AH84" s="13"/>
      <c r="AI84" s="13"/>
      <c r="AJ84" s="13"/>
      <c r="AK84" s="13"/>
      <c r="AL84" s="13"/>
      <c r="AM84" s="13"/>
      <c r="AN84" s="13"/>
      <c r="AO84" s="13"/>
      <c r="AP84" s="13"/>
      <c r="AQ84" s="13"/>
      <c r="AR84" s="234" t="s">
        <v>751</v>
      </c>
      <c r="AS84" s="13"/>
      <c r="AT84" s="13"/>
      <c r="AU84" s="13"/>
      <c r="AV84" s="13"/>
      <c r="AW84" s="13"/>
      <c r="AX84" s="13"/>
      <c r="AY84" s="13"/>
      <c r="AZ84" s="13"/>
      <c r="BA84" s="13"/>
      <c r="BB84" s="13"/>
      <c r="BC84" s="13"/>
      <c r="BD84" s="732" t="s">
        <v>30</v>
      </c>
      <c r="BE84" s="733"/>
      <c r="BF84" s="734"/>
      <c r="BG84" s="15"/>
      <c r="BH84" s="6"/>
      <c r="BI84" s="7"/>
      <c r="BM84" s="5"/>
      <c r="BN84" s="6"/>
      <c r="BO84" s="6" t="s">
        <v>752</v>
      </c>
      <c r="BP84" s="6"/>
      <c r="BQ84" s="6"/>
      <c r="BR84" s="6"/>
      <c r="BS84" s="6"/>
      <c r="BT84" s="6"/>
      <c r="BU84" s="6"/>
      <c r="BV84" s="7"/>
    </row>
    <row r="85" spans="3:74" x14ac:dyDescent="0.2">
      <c r="C85" s="5"/>
      <c r="D85" s="482"/>
      <c r="E85" s="367"/>
      <c r="F85" s="365"/>
      <c r="G85" s="366"/>
      <c r="H85" s="367"/>
      <c r="I85" s="441"/>
      <c r="J85" s="442"/>
      <c r="K85" s="442"/>
      <c r="L85" s="442"/>
      <c r="M85" s="442"/>
      <c r="N85" s="442"/>
      <c r="O85" s="443"/>
      <c r="P85" s="738"/>
      <c r="Q85" s="366"/>
      <c r="R85" s="366"/>
      <c r="S85" s="366"/>
      <c r="T85" s="366"/>
      <c r="U85" s="426"/>
      <c r="V85" s="427"/>
      <c r="W85" s="427"/>
      <c r="X85" s="427"/>
      <c r="Y85" s="427"/>
      <c r="Z85" s="428"/>
      <c r="AA85" s="6"/>
      <c r="AB85" s="6"/>
      <c r="AC85" s="12"/>
      <c r="AD85" s="426">
        <v>500000000</v>
      </c>
      <c r="AE85" s="427"/>
      <c r="AF85" s="427"/>
      <c r="AG85" s="427"/>
      <c r="AH85" s="427"/>
      <c r="AI85" s="427"/>
      <c r="AJ85" s="427"/>
      <c r="AK85" s="427"/>
      <c r="AL85" s="427"/>
      <c r="AM85" s="427"/>
      <c r="AN85" s="428"/>
      <c r="AO85" s="13"/>
      <c r="AP85" s="13"/>
      <c r="AQ85" s="13"/>
      <c r="AR85" s="743" t="s">
        <v>753</v>
      </c>
      <c r="AS85" s="421"/>
      <c r="AT85" s="421"/>
      <c r="AU85" s="421"/>
      <c r="AV85" s="421"/>
      <c r="AW85" s="421"/>
      <c r="AX85" s="421"/>
      <c r="AY85" s="421"/>
      <c r="AZ85" s="421"/>
      <c r="BA85" s="422"/>
      <c r="BB85" s="236" t="s">
        <v>34</v>
      </c>
      <c r="BC85" s="13"/>
      <c r="BD85" s="735"/>
      <c r="BE85" s="736"/>
      <c r="BF85" s="737"/>
      <c r="BG85" s="15"/>
      <c r="BH85" s="6"/>
      <c r="BI85" s="7"/>
      <c r="BM85" s="5"/>
      <c r="BN85" s="6"/>
      <c r="BO85" s="6" t="s">
        <v>754</v>
      </c>
      <c r="BP85" s="6"/>
      <c r="BQ85" s="6"/>
      <c r="BR85" s="6"/>
      <c r="BS85" s="6"/>
      <c r="BT85" s="6"/>
      <c r="BU85" s="6"/>
      <c r="BV85" s="7"/>
    </row>
    <row r="86" spans="3:74" x14ac:dyDescent="0.2">
      <c r="C86" s="5"/>
      <c r="D86" s="482"/>
      <c r="E86" s="367"/>
      <c r="F86" s="365"/>
      <c r="G86" s="366"/>
      <c r="H86" s="367"/>
      <c r="I86" s="365"/>
      <c r="J86" s="366"/>
      <c r="K86" s="366"/>
      <c r="L86" s="366"/>
      <c r="M86" s="366"/>
      <c r="N86" s="366"/>
      <c r="O86" s="367"/>
      <c r="P86" s="365"/>
      <c r="Q86" s="366"/>
      <c r="R86" s="366"/>
      <c r="S86" s="366"/>
      <c r="T86" s="367"/>
      <c r="U86" s="365"/>
      <c r="V86" s="366"/>
      <c r="W86" s="366"/>
      <c r="X86" s="366"/>
      <c r="Y86" s="366"/>
      <c r="Z86" s="367"/>
      <c r="AA86" s="6"/>
      <c r="AB86" s="6"/>
      <c r="AC86" s="12"/>
      <c r="AD86" s="6" t="s">
        <v>755</v>
      </c>
      <c r="AE86" s="6"/>
      <c r="AF86" s="104"/>
      <c r="AG86" s="104"/>
      <c r="AH86" s="104"/>
      <c r="AI86" s="104"/>
      <c r="AJ86" s="104"/>
      <c r="AK86" s="104"/>
      <c r="AL86" s="242"/>
      <c r="AM86" s="104"/>
      <c r="AN86" s="104"/>
      <c r="AO86" s="104"/>
      <c r="AP86" s="104"/>
      <c r="AQ86" s="104"/>
      <c r="AR86" s="6" t="s">
        <v>756</v>
      </c>
      <c r="AS86" s="6"/>
      <c r="AT86" s="6"/>
      <c r="AU86" s="6"/>
      <c r="AV86" s="6"/>
      <c r="AW86" s="6"/>
      <c r="AX86" s="6"/>
      <c r="AY86" s="6"/>
      <c r="AZ86" s="6"/>
      <c r="BA86" s="6"/>
      <c r="BB86" s="6"/>
      <c r="BC86" s="6"/>
      <c r="BD86" s="235"/>
      <c r="BE86" s="235"/>
      <c r="BF86" s="235"/>
      <c r="BG86" s="15"/>
      <c r="BH86" s="6"/>
      <c r="BI86" s="7"/>
      <c r="BM86" s="5"/>
      <c r="BN86" s="6"/>
      <c r="BO86" s="6"/>
      <c r="BP86" s="6"/>
      <c r="BQ86" s="6"/>
      <c r="BR86" s="6"/>
      <c r="BS86" s="6"/>
      <c r="BT86" s="6"/>
      <c r="BU86" s="6"/>
      <c r="BV86" s="7"/>
    </row>
    <row r="87" spans="3:74" x14ac:dyDescent="0.2">
      <c r="C87" s="5"/>
      <c r="D87" s="482"/>
      <c r="E87" s="367"/>
      <c r="F87" s="365"/>
      <c r="G87" s="366"/>
      <c r="H87" s="367"/>
      <c r="I87" s="365"/>
      <c r="J87" s="366"/>
      <c r="K87" s="366"/>
      <c r="L87" s="366"/>
      <c r="M87" s="366"/>
      <c r="N87" s="366"/>
      <c r="O87" s="367"/>
      <c r="P87" s="365"/>
      <c r="Q87" s="366"/>
      <c r="R87" s="366"/>
      <c r="S87" s="366"/>
      <c r="T87" s="367"/>
      <c r="U87" s="365"/>
      <c r="V87" s="366"/>
      <c r="W87" s="366"/>
      <c r="X87" s="366"/>
      <c r="Y87" s="366"/>
      <c r="Z87" s="367"/>
      <c r="AA87" s="6"/>
      <c r="AB87" s="6"/>
      <c r="AC87" s="12"/>
      <c r="AD87" s="203" t="s">
        <v>665</v>
      </c>
      <c r="AE87" s="6" t="s">
        <v>666</v>
      </c>
      <c r="AF87" s="104"/>
      <c r="AG87" s="104"/>
      <c r="AH87" s="104"/>
      <c r="AI87" s="104"/>
      <c r="AJ87" s="203" t="s">
        <v>667</v>
      </c>
      <c r="AK87" s="104" t="s">
        <v>731</v>
      </c>
      <c r="AL87" s="242"/>
      <c r="AM87" s="104"/>
      <c r="AN87" s="104"/>
      <c r="AO87" s="104"/>
      <c r="AP87" s="104"/>
      <c r="AQ87" s="104"/>
      <c r="AR87" s="365"/>
      <c r="AS87" s="366"/>
      <c r="AT87" s="366"/>
      <c r="AU87" s="366"/>
      <c r="AV87" s="366"/>
      <c r="AW87" s="366"/>
      <c r="AX87" s="366"/>
      <c r="AY87" s="366"/>
      <c r="AZ87" s="366"/>
      <c r="BA87" s="367"/>
      <c r="BB87" s="236" t="s">
        <v>34</v>
      </c>
      <c r="BC87" s="6"/>
      <c r="BD87" s="732" t="s">
        <v>31</v>
      </c>
      <c r="BE87" s="733"/>
      <c r="BF87" s="734"/>
      <c r="BG87" s="15"/>
      <c r="BH87" s="6"/>
      <c r="BI87" s="7"/>
      <c r="BM87" s="5"/>
      <c r="BN87" s="6" t="s">
        <v>757</v>
      </c>
      <c r="BO87" s="6"/>
      <c r="BP87" s="6"/>
      <c r="BQ87" s="6"/>
      <c r="BR87" s="6"/>
      <c r="BS87" s="6"/>
      <c r="BT87" s="6"/>
      <c r="BU87" s="6"/>
      <c r="BV87" s="7"/>
    </row>
    <row r="88" spans="3:74" x14ac:dyDescent="0.2">
      <c r="C88" s="5"/>
      <c r="D88" s="482"/>
      <c r="E88" s="367"/>
      <c r="F88" s="365"/>
      <c r="G88" s="366"/>
      <c r="H88" s="367"/>
      <c r="I88" s="365"/>
      <c r="J88" s="366"/>
      <c r="K88" s="366"/>
      <c r="L88" s="366"/>
      <c r="M88" s="366"/>
      <c r="N88" s="366"/>
      <c r="O88" s="367"/>
      <c r="P88" s="365"/>
      <c r="Q88" s="366"/>
      <c r="R88" s="366"/>
      <c r="S88" s="366"/>
      <c r="T88" s="367"/>
      <c r="U88" s="365"/>
      <c r="V88" s="366"/>
      <c r="W88" s="366"/>
      <c r="X88" s="366"/>
      <c r="Y88" s="366"/>
      <c r="Z88" s="367"/>
      <c r="AA88" s="6"/>
      <c r="AB88" s="6"/>
      <c r="AC88" s="12"/>
      <c r="AD88" s="6" t="s">
        <v>29</v>
      </c>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735"/>
      <c r="BE88" s="736"/>
      <c r="BF88" s="737"/>
      <c r="BG88" s="15"/>
      <c r="BH88" s="6"/>
      <c r="BI88" s="7"/>
      <c r="BM88" s="5"/>
      <c r="BN88" s="6"/>
      <c r="BO88" s="6" t="s">
        <v>758</v>
      </c>
      <c r="BP88" s="6"/>
      <c r="BQ88" s="6"/>
      <c r="BR88" s="6"/>
      <c r="BS88" s="6"/>
      <c r="BT88" s="6"/>
      <c r="BU88" s="6"/>
      <c r="BV88" s="7"/>
    </row>
    <row r="89" spans="3:74" x14ac:dyDescent="0.2">
      <c r="C89" s="5"/>
      <c r="D89" s="482"/>
      <c r="E89" s="367"/>
      <c r="F89" s="365"/>
      <c r="G89" s="366"/>
      <c r="H89" s="367"/>
      <c r="I89" s="365"/>
      <c r="J89" s="366"/>
      <c r="K89" s="366"/>
      <c r="L89" s="366"/>
      <c r="M89" s="366"/>
      <c r="N89" s="366"/>
      <c r="O89" s="367"/>
      <c r="P89" s="365"/>
      <c r="Q89" s="366"/>
      <c r="R89" s="366"/>
      <c r="S89" s="366"/>
      <c r="T89" s="367"/>
      <c r="U89" s="365"/>
      <c r="V89" s="366"/>
      <c r="W89" s="366"/>
      <c r="X89" s="366"/>
      <c r="Y89" s="366"/>
      <c r="Z89" s="367"/>
      <c r="AA89" s="6"/>
      <c r="AB89" s="6"/>
      <c r="AC89" s="12"/>
      <c r="AD89" s="429"/>
      <c r="AE89" s="429"/>
      <c r="AF89" s="429"/>
      <c r="AG89" s="429"/>
      <c r="AH89" s="429"/>
      <c r="AI89" s="429"/>
      <c r="AJ89" s="429"/>
      <c r="AK89" s="429"/>
      <c r="AL89" s="429"/>
      <c r="AM89" s="429"/>
      <c r="AN89" s="429"/>
      <c r="AO89" s="429"/>
      <c r="AP89" s="429"/>
      <c r="AQ89" s="429"/>
      <c r="AR89" s="429"/>
      <c r="AS89" s="429"/>
      <c r="AT89" s="429"/>
      <c r="AU89" s="429"/>
      <c r="AV89" s="429"/>
      <c r="AW89" s="429"/>
      <c r="AX89" s="429"/>
      <c r="AY89" s="429"/>
      <c r="AZ89" s="429"/>
      <c r="BA89" s="429"/>
      <c r="BB89" s="429"/>
      <c r="BC89" s="100"/>
      <c r="BD89" s="235"/>
      <c r="BE89" s="235"/>
      <c r="BF89" s="235"/>
      <c r="BG89" s="15"/>
      <c r="BH89" s="6"/>
      <c r="BI89" s="7"/>
      <c r="BM89" s="5"/>
      <c r="BN89" s="6"/>
      <c r="BO89" s="6" t="s">
        <v>759</v>
      </c>
      <c r="BP89" s="6"/>
      <c r="BQ89" s="6"/>
      <c r="BR89" s="6"/>
      <c r="BS89" s="6"/>
      <c r="BT89" s="6"/>
      <c r="BU89" s="6"/>
      <c r="BV89" s="7"/>
    </row>
    <row r="90" spans="3:74" x14ac:dyDescent="0.2">
      <c r="C90" s="5"/>
      <c r="D90" s="365"/>
      <c r="E90" s="367"/>
      <c r="F90" s="365"/>
      <c r="G90" s="366"/>
      <c r="H90" s="367"/>
      <c r="I90" s="365"/>
      <c r="J90" s="366"/>
      <c r="K90" s="366"/>
      <c r="L90" s="366"/>
      <c r="M90" s="366"/>
      <c r="N90" s="366"/>
      <c r="O90" s="367"/>
      <c r="P90" s="365"/>
      <c r="Q90" s="366"/>
      <c r="R90" s="366"/>
      <c r="S90" s="366"/>
      <c r="T90" s="367"/>
      <c r="U90" s="365"/>
      <c r="V90" s="366"/>
      <c r="W90" s="366"/>
      <c r="X90" s="366"/>
      <c r="Y90" s="366"/>
      <c r="Z90" s="367"/>
      <c r="AA90" s="6"/>
      <c r="AB90" s="6"/>
      <c r="AC90" s="12"/>
      <c r="AD90" s="429"/>
      <c r="AE90" s="429"/>
      <c r="AF90" s="429"/>
      <c r="AG90" s="429"/>
      <c r="AH90" s="429"/>
      <c r="AI90" s="429"/>
      <c r="AJ90" s="429"/>
      <c r="AK90" s="429"/>
      <c r="AL90" s="429"/>
      <c r="AM90" s="429"/>
      <c r="AN90" s="429"/>
      <c r="AO90" s="429"/>
      <c r="AP90" s="429"/>
      <c r="AQ90" s="429"/>
      <c r="AR90" s="429"/>
      <c r="AS90" s="429"/>
      <c r="AT90" s="429"/>
      <c r="AU90" s="429"/>
      <c r="AV90" s="429"/>
      <c r="AW90" s="429"/>
      <c r="AX90" s="429"/>
      <c r="AY90" s="429"/>
      <c r="AZ90" s="429"/>
      <c r="BA90" s="429"/>
      <c r="BB90" s="429"/>
      <c r="BC90" s="100"/>
      <c r="BD90" s="730" t="s">
        <v>33</v>
      </c>
      <c r="BE90" s="730"/>
      <c r="BF90" s="730"/>
      <c r="BG90" s="15"/>
      <c r="BH90" s="6"/>
      <c r="BI90" s="7"/>
      <c r="BM90" s="5"/>
      <c r="BN90" s="6"/>
      <c r="BO90" s="6" t="s">
        <v>760</v>
      </c>
      <c r="BP90" s="6"/>
      <c r="BQ90" s="6"/>
      <c r="BR90" s="6"/>
      <c r="BS90" s="6"/>
      <c r="BT90" s="6"/>
      <c r="BU90" s="6"/>
      <c r="BV90" s="7"/>
    </row>
    <row r="91" spans="3:74" x14ac:dyDescent="0.2">
      <c r="C91" s="5"/>
      <c r="D91" s="365"/>
      <c r="E91" s="367"/>
      <c r="F91" s="365"/>
      <c r="G91" s="366"/>
      <c r="H91" s="367"/>
      <c r="I91" s="365"/>
      <c r="J91" s="366"/>
      <c r="K91" s="366"/>
      <c r="L91" s="366"/>
      <c r="M91" s="366"/>
      <c r="N91" s="366"/>
      <c r="O91" s="367"/>
      <c r="P91" s="365"/>
      <c r="Q91" s="366"/>
      <c r="R91" s="366"/>
      <c r="S91" s="366"/>
      <c r="T91" s="367"/>
      <c r="U91" s="365"/>
      <c r="V91" s="366"/>
      <c r="W91" s="366"/>
      <c r="X91" s="366"/>
      <c r="Y91" s="366"/>
      <c r="Z91" s="367"/>
      <c r="AA91" s="6"/>
      <c r="AB91" s="6"/>
      <c r="AC91" s="12"/>
      <c r="AD91" s="429"/>
      <c r="AE91" s="429"/>
      <c r="AF91" s="429"/>
      <c r="AG91" s="429"/>
      <c r="AH91" s="429"/>
      <c r="AI91" s="429"/>
      <c r="AJ91" s="429"/>
      <c r="AK91" s="429"/>
      <c r="AL91" s="429"/>
      <c r="AM91" s="429"/>
      <c r="AN91" s="429"/>
      <c r="AO91" s="429"/>
      <c r="AP91" s="429"/>
      <c r="AQ91" s="429"/>
      <c r="AR91" s="429"/>
      <c r="AS91" s="429"/>
      <c r="AT91" s="429"/>
      <c r="AU91" s="429"/>
      <c r="AV91" s="429"/>
      <c r="AW91" s="429"/>
      <c r="AX91" s="429"/>
      <c r="AY91" s="429"/>
      <c r="AZ91" s="429"/>
      <c r="BA91" s="429"/>
      <c r="BB91" s="429"/>
      <c r="BC91" s="100"/>
      <c r="BD91" s="730"/>
      <c r="BE91" s="730"/>
      <c r="BF91" s="730"/>
      <c r="BG91" s="15"/>
      <c r="BH91" s="6"/>
      <c r="BI91" s="7"/>
      <c r="BM91" s="5"/>
      <c r="BN91" s="6"/>
      <c r="BO91" s="6" t="s">
        <v>761</v>
      </c>
      <c r="BP91" s="6"/>
      <c r="BQ91" s="6"/>
      <c r="BR91" s="6"/>
      <c r="BS91" s="6"/>
      <c r="BT91" s="6"/>
      <c r="BU91" s="6"/>
      <c r="BV91" s="7"/>
    </row>
    <row r="92" spans="3:74" x14ac:dyDescent="0.2">
      <c r="C92" s="5"/>
      <c r="D92" s="365"/>
      <c r="E92" s="367"/>
      <c r="F92" s="365"/>
      <c r="G92" s="366"/>
      <c r="H92" s="367"/>
      <c r="I92" s="365"/>
      <c r="J92" s="366"/>
      <c r="K92" s="366"/>
      <c r="L92" s="366"/>
      <c r="M92" s="366"/>
      <c r="N92" s="366"/>
      <c r="O92" s="367"/>
      <c r="P92" s="365"/>
      <c r="Q92" s="366"/>
      <c r="R92" s="366"/>
      <c r="S92" s="366"/>
      <c r="T92" s="367"/>
      <c r="U92" s="365"/>
      <c r="V92" s="366"/>
      <c r="W92" s="366"/>
      <c r="X92" s="366"/>
      <c r="Y92" s="366"/>
      <c r="Z92" s="367"/>
      <c r="AA92" s="6"/>
      <c r="AB92" s="6"/>
      <c r="AC92" s="18"/>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20"/>
      <c r="BH92" s="6"/>
      <c r="BI92" s="7"/>
      <c r="BM92" s="5"/>
      <c r="BN92" s="6"/>
      <c r="BO92" s="6" t="s">
        <v>762</v>
      </c>
      <c r="BP92" s="6"/>
      <c r="BQ92" s="6"/>
      <c r="BR92" s="6"/>
      <c r="BS92" s="6"/>
      <c r="BT92" s="6"/>
      <c r="BU92" s="6"/>
      <c r="BV92" s="7"/>
    </row>
    <row r="93" spans="3:74" x14ac:dyDescent="0.2">
      <c r="C93" s="5"/>
      <c r="D93" s="365"/>
      <c r="E93" s="367"/>
      <c r="F93" s="365"/>
      <c r="G93" s="366"/>
      <c r="H93" s="367"/>
      <c r="I93" s="365"/>
      <c r="J93" s="366"/>
      <c r="K93" s="366"/>
      <c r="L93" s="366"/>
      <c r="M93" s="366"/>
      <c r="N93" s="366"/>
      <c r="O93" s="367"/>
      <c r="P93" s="365"/>
      <c r="Q93" s="366"/>
      <c r="R93" s="366"/>
      <c r="S93" s="366"/>
      <c r="T93" s="367"/>
      <c r="U93" s="365"/>
      <c r="V93" s="366"/>
      <c r="W93" s="366"/>
      <c r="X93" s="366"/>
      <c r="Y93" s="366"/>
      <c r="Z93" s="367"/>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7"/>
      <c r="BM93" s="5"/>
      <c r="BN93" s="6"/>
      <c r="BO93" s="6" t="s">
        <v>763</v>
      </c>
      <c r="BP93" s="6"/>
      <c r="BQ93" s="6"/>
      <c r="BR93" s="6"/>
      <c r="BS93" s="6"/>
      <c r="BT93" s="6"/>
      <c r="BU93" s="6"/>
      <c r="BV93" s="7"/>
    </row>
    <row r="94" spans="3:74" x14ac:dyDescent="0.2">
      <c r="C94" s="5"/>
      <c r="D94" s="365"/>
      <c r="E94" s="367"/>
      <c r="F94" s="365"/>
      <c r="G94" s="366"/>
      <c r="H94" s="367"/>
      <c r="I94" s="365"/>
      <c r="J94" s="366"/>
      <c r="K94" s="366"/>
      <c r="L94" s="366"/>
      <c r="M94" s="366"/>
      <c r="N94" s="366"/>
      <c r="O94" s="367"/>
      <c r="P94" s="365"/>
      <c r="Q94" s="366"/>
      <c r="R94" s="366"/>
      <c r="S94" s="366"/>
      <c r="T94" s="367"/>
      <c r="U94" s="365"/>
      <c r="V94" s="366"/>
      <c r="W94" s="366"/>
      <c r="X94" s="366"/>
      <c r="Y94" s="366"/>
      <c r="Z94" s="367"/>
      <c r="AA94" s="6"/>
      <c r="AB94" s="6"/>
      <c r="AC94" s="11"/>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7"/>
      <c r="BH94" s="6"/>
      <c r="BI94" s="7"/>
      <c r="BM94" s="5"/>
      <c r="BN94" s="6"/>
      <c r="BO94" s="6"/>
      <c r="BP94" s="6"/>
      <c r="BQ94" s="6"/>
      <c r="BR94" s="6"/>
      <c r="BS94" s="6"/>
      <c r="BT94" s="6"/>
      <c r="BU94" s="6"/>
      <c r="BV94" s="7"/>
    </row>
    <row r="95" spans="3:74" ht="15.75" customHeight="1" x14ac:dyDescent="0.2">
      <c r="C95" s="5"/>
      <c r="D95" s="365"/>
      <c r="E95" s="367"/>
      <c r="F95" s="365"/>
      <c r="G95" s="366"/>
      <c r="H95" s="367"/>
      <c r="I95" s="365"/>
      <c r="J95" s="366"/>
      <c r="K95" s="366"/>
      <c r="L95" s="366"/>
      <c r="M95" s="366"/>
      <c r="N95" s="366"/>
      <c r="O95" s="367"/>
      <c r="P95" s="365"/>
      <c r="Q95" s="366"/>
      <c r="R95" s="366"/>
      <c r="S95" s="366"/>
      <c r="T95" s="367"/>
      <c r="U95" s="365"/>
      <c r="V95" s="366"/>
      <c r="W95" s="366"/>
      <c r="X95" s="366"/>
      <c r="Y95" s="366"/>
      <c r="Z95" s="367"/>
      <c r="AA95" s="6"/>
      <c r="AB95" s="6"/>
      <c r="AC95" s="12"/>
      <c r="AD95" s="6" t="s">
        <v>764</v>
      </c>
      <c r="AE95" s="6"/>
      <c r="AF95" s="243"/>
      <c r="AG95" s="243"/>
      <c r="AH95" s="243"/>
      <c r="AI95" s="243"/>
      <c r="AJ95" s="243"/>
      <c r="AK95" s="243"/>
      <c r="AL95" s="244"/>
      <c r="AM95" s="243"/>
      <c r="AN95" s="243"/>
      <c r="AO95" s="243"/>
      <c r="AP95" s="243"/>
      <c r="AQ95" s="243"/>
      <c r="AR95" s="6"/>
      <c r="AS95" s="6"/>
      <c r="AT95" s="6"/>
      <c r="AU95" s="6"/>
      <c r="AV95" s="6"/>
      <c r="AW95" s="6"/>
      <c r="AX95" s="6"/>
      <c r="AY95" s="6"/>
      <c r="AZ95" s="6"/>
      <c r="BA95" s="6"/>
      <c r="BB95" s="6"/>
      <c r="BC95" s="6"/>
      <c r="BD95" s="6"/>
      <c r="BE95" s="6"/>
      <c r="BF95" s="6"/>
      <c r="BG95" s="15"/>
      <c r="BH95" s="6"/>
      <c r="BI95" s="7"/>
      <c r="BM95" s="5"/>
      <c r="BN95" s="6"/>
      <c r="BO95" s="6"/>
      <c r="BP95" s="6"/>
      <c r="BQ95" s="6"/>
      <c r="BR95" s="6"/>
      <c r="BS95" s="6"/>
      <c r="BT95" s="6"/>
      <c r="BU95" s="6"/>
      <c r="BV95" s="7"/>
    </row>
    <row r="96" spans="3:74" x14ac:dyDescent="0.2">
      <c r="C96" s="5"/>
      <c r="D96" s="365"/>
      <c r="E96" s="367"/>
      <c r="F96" s="365"/>
      <c r="G96" s="366"/>
      <c r="H96" s="367"/>
      <c r="I96" s="365"/>
      <c r="J96" s="366"/>
      <c r="K96" s="366"/>
      <c r="L96" s="366"/>
      <c r="M96" s="366"/>
      <c r="N96" s="366"/>
      <c r="O96" s="367"/>
      <c r="P96" s="365"/>
      <c r="Q96" s="366"/>
      <c r="R96" s="366"/>
      <c r="S96" s="366"/>
      <c r="T96" s="367"/>
      <c r="U96" s="365"/>
      <c r="V96" s="366"/>
      <c r="W96" s="366"/>
      <c r="X96" s="366"/>
      <c r="Y96" s="366"/>
      <c r="Z96" s="367"/>
      <c r="AA96" s="6"/>
      <c r="AB96" s="6"/>
      <c r="AC96" s="12"/>
      <c r="AD96" s="376" t="s">
        <v>765</v>
      </c>
      <c r="AE96" s="376"/>
      <c r="AF96" s="376"/>
      <c r="AG96" s="376"/>
      <c r="AH96" s="376"/>
      <c r="AI96" s="376"/>
      <c r="AJ96" s="376"/>
      <c r="AK96" s="376" t="s">
        <v>694</v>
      </c>
      <c r="AL96" s="376"/>
      <c r="AM96" s="376"/>
      <c r="AN96" s="376"/>
      <c r="AO96" s="376"/>
      <c r="AP96" s="376"/>
      <c r="AQ96" s="376"/>
      <c r="AR96" s="376"/>
      <c r="AS96" s="376"/>
      <c r="AT96" s="376"/>
      <c r="AU96" s="376"/>
      <c r="AV96" s="376"/>
      <c r="AW96" s="6"/>
      <c r="AX96" s="6"/>
      <c r="AY96" s="6"/>
      <c r="AZ96" s="6"/>
      <c r="BA96" s="6"/>
      <c r="BB96" s="6"/>
      <c r="BC96" s="6"/>
      <c r="BD96" s="730" t="s">
        <v>766</v>
      </c>
      <c r="BE96" s="730"/>
      <c r="BF96" s="730"/>
      <c r="BG96" s="15"/>
      <c r="BH96" s="6"/>
      <c r="BI96" s="7"/>
      <c r="BM96" s="5"/>
      <c r="BN96" s="6" t="s">
        <v>767</v>
      </c>
      <c r="BO96" s="6"/>
      <c r="BP96" s="6"/>
      <c r="BQ96" s="6"/>
      <c r="BR96" s="6"/>
      <c r="BS96" s="6"/>
      <c r="BT96" s="6"/>
      <c r="BU96" s="6"/>
      <c r="BV96" s="7"/>
    </row>
    <row r="97" spans="3:74" x14ac:dyDescent="0.2">
      <c r="C97" s="5"/>
      <c r="D97" s="365"/>
      <c r="E97" s="367"/>
      <c r="F97" s="365"/>
      <c r="G97" s="366"/>
      <c r="H97" s="367"/>
      <c r="I97" s="365"/>
      <c r="J97" s="366"/>
      <c r="K97" s="366"/>
      <c r="L97" s="366"/>
      <c r="M97" s="366"/>
      <c r="N97" s="366"/>
      <c r="O97" s="367"/>
      <c r="P97" s="365"/>
      <c r="Q97" s="366"/>
      <c r="R97" s="366"/>
      <c r="S97" s="366"/>
      <c r="T97" s="367"/>
      <c r="U97" s="365"/>
      <c r="V97" s="366"/>
      <c r="W97" s="366"/>
      <c r="X97" s="366"/>
      <c r="Y97" s="366"/>
      <c r="Z97" s="367"/>
      <c r="AA97" s="6"/>
      <c r="AB97" s="6"/>
      <c r="AC97" s="12"/>
      <c r="AD97" s="429"/>
      <c r="AE97" s="429"/>
      <c r="AF97" s="429"/>
      <c r="AG97" s="429"/>
      <c r="AH97" s="429"/>
      <c r="AI97" s="429"/>
      <c r="AJ97" s="429"/>
      <c r="AK97" s="429"/>
      <c r="AL97" s="429"/>
      <c r="AM97" s="429"/>
      <c r="AN97" s="429"/>
      <c r="AO97" s="429"/>
      <c r="AP97" s="429"/>
      <c r="AQ97" s="429"/>
      <c r="AR97" s="429"/>
      <c r="AS97" s="429"/>
      <c r="AT97" s="429"/>
      <c r="AU97" s="429"/>
      <c r="AV97" s="429"/>
      <c r="AW97" s="6"/>
      <c r="AX97" s="6"/>
      <c r="AY97" s="6"/>
      <c r="AZ97" s="6"/>
      <c r="BA97" s="6"/>
      <c r="BB97" s="6"/>
      <c r="BC97" s="6"/>
      <c r="BD97" s="730"/>
      <c r="BE97" s="730"/>
      <c r="BF97" s="730"/>
      <c r="BG97" s="15"/>
      <c r="BH97" s="6"/>
      <c r="BI97" s="7"/>
      <c r="BM97" s="5"/>
      <c r="BN97" s="6"/>
      <c r="BO97" s="6" t="s">
        <v>768</v>
      </c>
      <c r="BP97" s="192" t="s">
        <v>769</v>
      </c>
      <c r="BQ97" s="6"/>
      <c r="BR97" s="6"/>
      <c r="BS97" s="6"/>
      <c r="BT97" s="6"/>
      <c r="BU97" s="6"/>
      <c r="BV97" s="7"/>
    </row>
    <row r="98" spans="3:74" x14ac:dyDescent="0.2">
      <c r="C98" s="5"/>
      <c r="D98" s="365"/>
      <c r="E98" s="367"/>
      <c r="F98" s="365"/>
      <c r="G98" s="366"/>
      <c r="H98" s="367"/>
      <c r="I98" s="365"/>
      <c r="J98" s="366"/>
      <c r="K98" s="366"/>
      <c r="L98" s="366"/>
      <c r="M98" s="366"/>
      <c r="N98" s="366"/>
      <c r="O98" s="367"/>
      <c r="P98" s="365"/>
      <c r="Q98" s="366"/>
      <c r="R98" s="366"/>
      <c r="S98" s="366"/>
      <c r="T98" s="367"/>
      <c r="U98" s="365"/>
      <c r="V98" s="366"/>
      <c r="W98" s="366"/>
      <c r="X98" s="366"/>
      <c r="Y98" s="366"/>
      <c r="Z98" s="367"/>
      <c r="AA98" s="6"/>
      <c r="AB98" s="6"/>
      <c r="AC98" s="12"/>
      <c r="AD98" s="429"/>
      <c r="AE98" s="429"/>
      <c r="AF98" s="429"/>
      <c r="AG98" s="429"/>
      <c r="AH98" s="429"/>
      <c r="AI98" s="429"/>
      <c r="AJ98" s="429"/>
      <c r="AK98" s="429"/>
      <c r="AL98" s="429"/>
      <c r="AM98" s="429"/>
      <c r="AN98" s="429"/>
      <c r="AO98" s="429"/>
      <c r="AP98" s="429"/>
      <c r="AQ98" s="429"/>
      <c r="AR98" s="429"/>
      <c r="AS98" s="429"/>
      <c r="AT98" s="429"/>
      <c r="AU98" s="429"/>
      <c r="AV98" s="429"/>
      <c r="AW98" s="6"/>
      <c r="AX98" s="6"/>
      <c r="AY98" s="6"/>
      <c r="AZ98" s="6"/>
      <c r="BA98" s="6"/>
      <c r="BB98" s="6"/>
      <c r="BC98" s="6"/>
      <c r="BD98" s="6"/>
      <c r="BE98" s="6"/>
      <c r="BF98" s="6"/>
      <c r="BG98" s="15"/>
      <c r="BH98" s="6"/>
      <c r="BI98" s="7"/>
      <c r="BM98" s="5"/>
      <c r="BN98" s="6"/>
      <c r="BO98" s="6"/>
      <c r="BP98" s="45" t="s">
        <v>770</v>
      </c>
      <c r="BQ98" s="45" t="s">
        <v>663</v>
      </c>
      <c r="BR98" s="45" t="s">
        <v>664</v>
      </c>
      <c r="BS98" s="6"/>
      <c r="BT98" s="6"/>
      <c r="BU98" s="6"/>
      <c r="BV98" s="7"/>
    </row>
    <row r="99" spans="3:74" x14ac:dyDescent="0.2">
      <c r="C99" s="5"/>
      <c r="D99" s="365"/>
      <c r="E99" s="367"/>
      <c r="F99" s="365"/>
      <c r="G99" s="366"/>
      <c r="H99" s="367"/>
      <c r="I99" s="365"/>
      <c r="J99" s="366"/>
      <c r="K99" s="366"/>
      <c r="L99" s="366"/>
      <c r="M99" s="366"/>
      <c r="N99" s="366"/>
      <c r="O99" s="367"/>
      <c r="P99" s="365"/>
      <c r="Q99" s="366"/>
      <c r="R99" s="366"/>
      <c r="S99" s="366"/>
      <c r="T99" s="367"/>
      <c r="U99" s="365"/>
      <c r="V99" s="366"/>
      <c r="W99" s="366"/>
      <c r="X99" s="366"/>
      <c r="Y99" s="366"/>
      <c r="Z99" s="367"/>
      <c r="AA99" s="6"/>
      <c r="AB99" s="6"/>
      <c r="AC99" s="12"/>
      <c r="AD99" s="429"/>
      <c r="AE99" s="429"/>
      <c r="AF99" s="429"/>
      <c r="AG99" s="429"/>
      <c r="AH99" s="429"/>
      <c r="AI99" s="429"/>
      <c r="AJ99" s="429"/>
      <c r="AK99" s="429"/>
      <c r="AL99" s="429"/>
      <c r="AM99" s="429"/>
      <c r="AN99" s="429"/>
      <c r="AO99" s="429"/>
      <c r="AP99" s="429"/>
      <c r="AQ99" s="429"/>
      <c r="AR99" s="429"/>
      <c r="AS99" s="429"/>
      <c r="AT99" s="429"/>
      <c r="AU99" s="429"/>
      <c r="AV99" s="429"/>
      <c r="AW99" s="6"/>
      <c r="AX99" s="6"/>
      <c r="AY99" s="6"/>
      <c r="AZ99" s="6"/>
      <c r="BA99" s="6"/>
      <c r="BB99" s="6"/>
      <c r="BC99" s="6"/>
      <c r="BD99" s="6"/>
      <c r="BE99" s="6"/>
      <c r="BF99" s="6"/>
      <c r="BG99" s="15"/>
      <c r="BH99" s="6"/>
      <c r="BI99" s="7"/>
      <c r="BM99" s="5"/>
      <c r="BN99" s="6"/>
      <c r="BO99" s="6"/>
      <c r="BP99" s="45" t="s">
        <v>771</v>
      </c>
      <c r="BQ99" s="45" t="s">
        <v>670</v>
      </c>
      <c r="BR99" s="45" t="s">
        <v>772</v>
      </c>
      <c r="BS99" s="6"/>
      <c r="BT99" s="6"/>
      <c r="BU99" s="6"/>
      <c r="BV99" s="7"/>
    </row>
    <row r="100" spans="3:74" ht="15.75" customHeight="1" x14ac:dyDescent="0.2">
      <c r="C100" s="5"/>
      <c r="D100" s="28"/>
      <c r="E100" s="30"/>
      <c r="F100" s="28"/>
      <c r="G100" s="29"/>
      <c r="H100" s="30"/>
      <c r="I100" s="28"/>
      <c r="J100" s="29"/>
      <c r="K100" s="29"/>
      <c r="L100" s="29"/>
      <c r="M100" s="29"/>
      <c r="N100" s="29"/>
      <c r="O100" s="30"/>
      <c r="P100" s="28"/>
      <c r="Q100" s="29"/>
      <c r="R100" s="29"/>
      <c r="S100" s="29"/>
      <c r="T100" s="30"/>
      <c r="U100" s="28"/>
      <c r="V100" s="29"/>
      <c r="W100" s="29"/>
      <c r="X100" s="29"/>
      <c r="Y100" s="29"/>
      <c r="Z100" s="30"/>
      <c r="AA100" s="6"/>
      <c r="AB100" s="6"/>
      <c r="AC100" s="12"/>
      <c r="AD100" s="429"/>
      <c r="AE100" s="429"/>
      <c r="AF100" s="429"/>
      <c r="AG100" s="429"/>
      <c r="AH100" s="429"/>
      <c r="AI100" s="429"/>
      <c r="AJ100" s="429"/>
      <c r="AK100" s="429"/>
      <c r="AL100" s="429"/>
      <c r="AM100" s="429"/>
      <c r="AN100" s="429"/>
      <c r="AO100" s="429"/>
      <c r="AP100" s="429"/>
      <c r="AQ100" s="429"/>
      <c r="AR100" s="429"/>
      <c r="AS100" s="429"/>
      <c r="AT100" s="429"/>
      <c r="AU100" s="429"/>
      <c r="AV100" s="429"/>
      <c r="AW100" s="6"/>
      <c r="AX100" s="6"/>
      <c r="AY100" s="6"/>
      <c r="AZ100" s="6"/>
      <c r="BA100" s="6"/>
      <c r="BB100" s="6"/>
      <c r="BC100" s="6"/>
      <c r="BD100" s="6"/>
      <c r="BE100" s="6"/>
      <c r="BF100" s="6"/>
      <c r="BG100" s="15"/>
      <c r="BH100" s="6"/>
      <c r="BI100" s="7"/>
      <c r="BM100" s="5"/>
      <c r="BN100" s="6"/>
      <c r="BO100" s="6"/>
      <c r="BP100" s="45" t="s">
        <v>773</v>
      </c>
      <c r="BQ100" s="45" t="s">
        <v>670</v>
      </c>
      <c r="BR100" s="45" t="s">
        <v>671</v>
      </c>
      <c r="BS100" s="6"/>
      <c r="BT100" s="6"/>
      <c r="BU100" s="6"/>
      <c r="BV100" s="7"/>
    </row>
    <row r="101" spans="3:74" x14ac:dyDescent="0.2">
      <c r="C101" s="5"/>
      <c r="D101" s="28"/>
      <c r="E101" s="30"/>
      <c r="F101" s="28"/>
      <c r="G101" s="29"/>
      <c r="H101" s="30"/>
      <c r="I101" s="28"/>
      <c r="J101" s="29"/>
      <c r="K101" s="29"/>
      <c r="L101" s="29"/>
      <c r="M101" s="29"/>
      <c r="N101" s="29"/>
      <c r="O101" s="30"/>
      <c r="P101" s="28"/>
      <c r="Q101" s="29"/>
      <c r="R101" s="29"/>
      <c r="S101" s="29"/>
      <c r="T101" s="30"/>
      <c r="U101" s="28"/>
      <c r="V101" s="29"/>
      <c r="W101" s="29"/>
      <c r="X101" s="29"/>
      <c r="Y101" s="29"/>
      <c r="Z101" s="30"/>
      <c r="AA101" s="6"/>
      <c r="AB101" s="6"/>
      <c r="AC101" s="12"/>
      <c r="AD101" s="429"/>
      <c r="AE101" s="429"/>
      <c r="AF101" s="429"/>
      <c r="AG101" s="429"/>
      <c r="AH101" s="429"/>
      <c r="AI101" s="429"/>
      <c r="AJ101" s="429"/>
      <c r="AK101" s="429"/>
      <c r="AL101" s="429"/>
      <c r="AM101" s="429"/>
      <c r="AN101" s="429"/>
      <c r="AO101" s="429"/>
      <c r="AP101" s="429"/>
      <c r="AQ101" s="429"/>
      <c r="AR101" s="429"/>
      <c r="AS101" s="429"/>
      <c r="AT101" s="429"/>
      <c r="AU101" s="429"/>
      <c r="AV101" s="429"/>
      <c r="AW101" s="6"/>
      <c r="AX101" s="6"/>
      <c r="AY101" s="6"/>
      <c r="AZ101" s="6"/>
      <c r="BA101" s="6"/>
      <c r="BB101" s="6"/>
      <c r="BC101" s="6"/>
      <c r="BD101" s="6"/>
      <c r="BE101" s="6"/>
      <c r="BF101" s="6"/>
      <c r="BG101" s="15"/>
      <c r="BH101" s="6"/>
      <c r="BI101" s="7"/>
      <c r="BM101" s="5"/>
      <c r="BN101" s="6"/>
      <c r="BO101" s="6"/>
      <c r="BP101" s="45" t="s">
        <v>774</v>
      </c>
      <c r="BQ101" s="45" t="s">
        <v>670</v>
      </c>
      <c r="BR101" s="45" t="s">
        <v>671</v>
      </c>
      <c r="BS101" s="6"/>
      <c r="BT101" s="6"/>
      <c r="BU101" s="6"/>
      <c r="BV101" s="7"/>
    </row>
    <row r="102" spans="3:74" x14ac:dyDescent="0.2">
      <c r="C102" s="5"/>
      <c r="D102" s="28"/>
      <c r="E102" s="30"/>
      <c r="F102" s="28"/>
      <c r="G102" s="29"/>
      <c r="H102" s="30"/>
      <c r="I102" s="28"/>
      <c r="J102" s="29"/>
      <c r="K102" s="29"/>
      <c r="L102" s="29"/>
      <c r="M102" s="29"/>
      <c r="N102" s="29"/>
      <c r="O102" s="30"/>
      <c r="P102" s="28"/>
      <c r="Q102" s="29"/>
      <c r="R102" s="29"/>
      <c r="S102" s="29"/>
      <c r="T102" s="30"/>
      <c r="U102" s="28"/>
      <c r="V102" s="29"/>
      <c r="W102" s="29"/>
      <c r="X102" s="29"/>
      <c r="Y102" s="29"/>
      <c r="Z102" s="30"/>
      <c r="AA102" s="6"/>
      <c r="AB102" s="6"/>
      <c r="AC102" s="12"/>
      <c r="AD102" s="429"/>
      <c r="AE102" s="429"/>
      <c r="AF102" s="429"/>
      <c r="AG102" s="429"/>
      <c r="AH102" s="429"/>
      <c r="AI102" s="429"/>
      <c r="AJ102" s="429"/>
      <c r="AK102" s="429"/>
      <c r="AL102" s="429"/>
      <c r="AM102" s="429"/>
      <c r="AN102" s="429"/>
      <c r="AO102" s="429"/>
      <c r="AP102" s="429"/>
      <c r="AQ102" s="429"/>
      <c r="AR102" s="429"/>
      <c r="AS102" s="429"/>
      <c r="AT102" s="429"/>
      <c r="AU102" s="429"/>
      <c r="AV102" s="429"/>
      <c r="AW102" s="6"/>
      <c r="AX102" s="6"/>
      <c r="AY102" s="6"/>
      <c r="AZ102" s="6"/>
      <c r="BA102" s="6"/>
      <c r="BB102" s="6"/>
      <c r="BC102" s="6"/>
      <c r="BD102" s="6"/>
      <c r="BE102" s="6"/>
      <c r="BF102" s="6"/>
      <c r="BG102" s="15"/>
      <c r="BH102" s="6"/>
      <c r="BI102" s="7"/>
      <c r="BM102" s="5"/>
      <c r="BN102" s="6"/>
      <c r="BO102" s="6"/>
      <c r="BP102" s="45" t="s">
        <v>690</v>
      </c>
      <c r="BQ102" s="45" t="s">
        <v>691</v>
      </c>
      <c r="BR102" s="45" t="s">
        <v>775</v>
      </c>
      <c r="BS102" s="6"/>
      <c r="BT102" s="6"/>
      <c r="BU102" s="6"/>
      <c r="BV102" s="7"/>
    </row>
    <row r="103" spans="3:74" x14ac:dyDescent="0.2">
      <c r="C103" s="5"/>
      <c r="D103" s="28"/>
      <c r="E103" s="30"/>
      <c r="F103" s="28"/>
      <c r="G103" s="29"/>
      <c r="H103" s="30"/>
      <c r="I103" s="28"/>
      <c r="J103" s="29"/>
      <c r="K103" s="29"/>
      <c r="L103" s="29"/>
      <c r="M103" s="29"/>
      <c r="N103" s="29"/>
      <c r="O103" s="30"/>
      <c r="P103" s="28"/>
      <c r="Q103" s="29"/>
      <c r="R103" s="29"/>
      <c r="S103" s="29"/>
      <c r="T103" s="30"/>
      <c r="U103" s="28"/>
      <c r="V103" s="29"/>
      <c r="W103" s="29"/>
      <c r="X103" s="29"/>
      <c r="Y103" s="29"/>
      <c r="Z103" s="30"/>
      <c r="AA103" s="6"/>
      <c r="AB103" s="6"/>
      <c r="AC103" s="12"/>
      <c r="AD103" s="429"/>
      <c r="AE103" s="429"/>
      <c r="AF103" s="429"/>
      <c r="AG103" s="429"/>
      <c r="AH103" s="429"/>
      <c r="AI103" s="429"/>
      <c r="AJ103" s="429"/>
      <c r="AK103" s="429"/>
      <c r="AL103" s="429"/>
      <c r="AM103" s="429"/>
      <c r="AN103" s="429"/>
      <c r="AO103" s="429"/>
      <c r="AP103" s="429"/>
      <c r="AQ103" s="429"/>
      <c r="AR103" s="429"/>
      <c r="AS103" s="429"/>
      <c r="AT103" s="429"/>
      <c r="AU103" s="429"/>
      <c r="AV103" s="429"/>
      <c r="AW103" s="6"/>
      <c r="AX103" s="6"/>
      <c r="AY103" s="6"/>
      <c r="AZ103" s="6"/>
      <c r="BA103" s="6"/>
      <c r="BB103" s="6"/>
      <c r="BC103" s="6"/>
      <c r="BD103" s="6"/>
      <c r="BE103" s="6"/>
      <c r="BF103" s="6"/>
      <c r="BG103" s="15"/>
      <c r="BH103" s="6"/>
      <c r="BI103" s="7"/>
      <c r="BM103" s="5"/>
      <c r="BN103" s="6"/>
      <c r="BO103" s="6"/>
      <c r="BP103" s="45" t="s">
        <v>776</v>
      </c>
      <c r="BQ103" s="45" t="s">
        <v>697</v>
      </c>
      <c r="BR103" s="45" t="s">
        <v>681</v>
      </c>
      <c r="BS103" s="6"/>
      <c r="BT103" s="6"/>
      <c r="BU103" s="6"/>
      <c r="BV103" s="7"/>
    </row>
    <row r="104" spans="3:74" x14ac:dyDescent="0.2">
      <c r="C104" s="5"/>
      <c r="D104" s="365"/>
      <c r="E104" s="367"/>
      <c r="F104" s="365"/>
      <c r="G104" s="366"/>
      <c r="H104" s="367"/>
      <c r="I104" s="365"/>
      <c r="J104" s="366"/>
      <c r="K104" s="366"/>
      <c r="L104" s="366"/>
      <c r="M104" s="366"/>
      <c r="N104" s="366"/>
      <c r="O104" s="367"/>
      <c r="P104" s="365"/>
      <c r="Q104" s="366"/>
      <c r="R104" s="366"/>
      <c r="S104" s="366"/>
      <c r="T104" s="367"/>
      <c r="U104" s="365"/>
      <c r="V104" s="366"/>
      <c r="W104" s="366"/>
      <c r="X104" s="366"/>
      <c r="Y104" s="366"/>
      <c r="Z104" s="367"/>
      <c r="AA104" s="6"/>
      <c r="AB104" s="6"/>
      <c r="AC104" s="12"/>
      <c r="AD104" s="429"/>
      <c r="AE104" s="429"/>
      <c r="AF104" s="429"/>
      <c r="AG104" s="429"/>
      <c r="AH104" s="429"/>
      <c r="AI104" s="429"/>
      <c r="AJ104" s="429"/>
      <c r="AK104" s="429"/>
      <c r="AL104" s="429"/>
      <c r="AM104" s="429"/>
      <c r="AN104" s="429"/>
      <c r="AO104" s="429"/>
      <c r="AP104" s="429"/>
      <c r="AQ104" s="429"/>
      <c r="AR104" s="429"/>
      <c r="AS104" s="429"/>
      <c r="AT104" s="429"/>
      <c r="AU104" s="429"/>
      <c r="AV104" s="429"/>
      <c r="AW104" s="6"/>
      <c r="AX104" s="6"/>
      <c r="AY104" s="6"/>
      <c r="AZ104" s="6"/>
      <c r="BA104" s="6"/>
      <c r="BB104" s="6"/>
      <c r="BC104" s="6"/>
      <c r="BD104" s="6"/>
      <c r="BE104" s="6"/>
      <c r="BF104" s="6"/>
      <c r="BG104" s="15"/>
      <c r="BH104" s="6"/>
      <c r="BI104" s="7"/>
      <c r="BM104" s="5"/>
      <c r="BN104" s="6"/>
      <c r="BO104" s="6"/>
      <c r="BP104" s="45" t="s">
        <v>777</v>
      </c>
      <c r="BQ104" s="45" t="s">
        <v>675</v>
      </c>
      <c r="BR104" s="45" t="s">
        <v>676</v>
      </c>
      <c r="BS104" s="6"/>
      <c r="BT104" s="6"/>
      <c r="BU104" s="6"/>
      <c r="BV104" s="7"/>
    </row>
    <row r="105" spans="3:74" x14ac:dyDescent="0.2">
      <c r="C105" s="5"/>
      <c r="D105" s="365"/>
      <c r="E105" s="367"/>
      <c r="F105" s="365"/>
      <c r="G105" s="366"/>
      <c r="H105" s="367"/>
      <c r="I105" s="365"/>
      <c r="J105" s="366"/>
      <c r="K105" s="366"/>
      <c r="L105" s="366"/>
      <c r="M105" s="366"/>
      <c r="N105" s="366"/>
      <c r="O105" s="367"/>
      <c r="P105" s="365"/>
      <c r="Q105" s="366"/>
      <c r="R105" s="366"/>
      <c r="S105" s="366"/>
      <c r="T105" s="367"/>
      <c r="U105" s="365"/>
      <c r="V105" s="366"/>
      <c r="W105" s="366"/>
      <c r="X105" s="366"/>
      <c r="Y105" s="366"/>
      <c r="Z105" s="367"/>
      <c r="AA105" s="6"/>
      <c r="AB105" s="6"/>
      <c r="AC105" s="12"/>
      <c r="AD105" s="429"/>
      <c r="AE105" s="429"/>
      <c r="AF105" s="429"/>
      <c r="AG105" s="429"/>
      <c r="AH105" s="429"/>
      <c r="AI105" s="429"/>
      <c r="AJ105" s="429"/>
      <c r="AK105" s="429"/>
      <c r="AL105" s="429"/>
      <c r="AM105" s="429"/>
      <c r="AN105" s="429"/>
      <c r="AO105" s="429"/>
      <c r="AP105" s="429"/>
      <c r="AQ105" s="429"/>
      <c r="AR105" s="429"/>
      <c r="AS105" s="429"/>
      <c r="AT105" s="429"/>
      <c r="AU105" s="429"/>
      <c r="AV105" s="429"/>
      <c r="AW105" s="6"/>
      <c r="AX105" s="6"/>
      <c r="AY105" s="6"/>
      <c r="AZ105" s="6"/>
      <c r="BA105" s="6"/>
      <c r="BB105" s="6"/>
      <c r="BC105" s="6"/>
      <c r="BD105" s="6"/>
      <c r="BE105" s="6"/>
      <c r="BF105" s="6"/>
      <c r="BG105" s="15"/>
      <c r="BH105" s="6"/>
      <c r="BI105" s="7"/>
      <c r="BM105" s="5"/>
      <c r="BN105" s="6"/>
      <c r="BO105" s="6"/>
      <c r="BP105" s="45" t="s">
        <v>778</v>
      </c>
      <c r="BQ105" s="45" t="s">
        <v>675</v>
      </c>
      <c r="BR105" s="45" t="s">
        <v>779</v>
      </c>
      <c r="BS105" s="6"/>
      <c r="BT105" s="6"/>
      <c r="BU105" s="6"/>
      <c r="BV105" s="7"/>
    </row>
    <row r="106" spans="3:74" x14ac:dyDescent="0.2">
      <c r="C106" s="5"/>
      <c r="D106" s="365"/>
      <c r="E106" s="367"/>
      <c r="F106" s="365"/>
      <c r="G106" s="366"/>
      <c r="H106" s="367"/>
      <c r="I106" s="365"/>
      <c r="J106" s="366"/>
      <c r="K106" s="366"/>
      <c r="L106" s="366"/>
      <c r="M106" s="366"/>
      <c r="N106" s="366"/>
      <c r="O106" s="367"/>
      <c r="P106" s="365"/>
      <c r="Q106" s="366"/>
      <c r="R106" s="366"/>
      <c r="S106" s="366"/>
      <c r="T106" s="367"/>
      <c r="U106" s="365"/>
      <c r="V106" s="366"/>
      <c r="W106" s="366"/>
      <c r="X106" s="366"/>
      <c r="Y106" s="366"/>
      <c r="Z106" s="367"/>
      <c r="AA106" s="6"/>
      <c r="AB106" s="6"/>
      <c r="AC106" s="12"/>
      <c r="AD106" s="429"/>
      <c r="AE106" s="429"/>
      <c r="AF106" s="429"/>
      <c r="AG106" s="429"/>
      <c r="AH106" s="429"/>
      <c r="AI106" s="429"/>
      <c r="AJ106" s="429"/>
      <c r="AK106" s="429"/>
      <c r="AL106" s="429"/>
      <c r="AM106" s="429"/>
      <c r="AN106" s="429"/>
      <c r="AO106" s="429"/>
      <c r="AP106" s="429"/>
      <c r="AQ106" s="429"/>
      <c r="AR106" s="429"/>
      <c r="AS106" s="429"/>
      <c r="AT106" s="429"/>
      <c r="AU106" s="429"/>
      <c r="AV106" s="429"/>
      <c r="AW106" s="6"/>
      <c r="AX106" s="6"/>
      <c r="AY106" s="6"/>
      <c r="AZ106" s="6"/>
      <c r="BA106" s="6"/>
      <c r="BB106" s="6"/>
      <c r="BC106" s="6"/>
      <c r="BD106" s="6"/>
      <c r="BE106" s="6"/>
      <c r="BF106" s="6"/>
      <c r="BG106" s="15"/>
      <c r="BH106" s="6"/>
      <c r="BI106" s="7"/>
      <c r="BM106" s="5"/>
      <c r="BN106" s="6"/>
      <c r="BO106" s="6"/>
      <c r="BP106" s="45" t="s">
        <v>780</v>
      </c>
      <c r="BQ106" s="45" t="s">
        <v>675</v>
      </c>
      <c r="BR106" s="45" t="s">
        <v>781</v>
      </c>
      <c r="BS106" s="6"/>
      <c r="BT106" s="6"/>
      <c r="BU106" s="6"/>
      <c r="BV106" s="7"/>
    </row>
    <row r="107" spans="3:74" x14ac:dyDescent="0.2">
      <c r="C107" s="5"/>
      <c r="D107" s="365"/>
      <c r="E107" s="367"/>
      <c r="F107" s="365"/>
      <c r="G107" s="366"/>
      <c r="H107" s="367"/>
      <c r="I107" s="365"/>
      <c r="J107" s="366"/>
      <c r="K107" s="366"/>
      <c r="L107" s="366"/>
      <c r="M107" s="366"/>
      <c r="N107" s="366"/>
      <c r="O107" s="367"/>
      <c r="P107" s="365"/>
      <c r="Q107" s="366"/>
      <c r="R107" s="366"/>
      <c r="S107" s="366"/>
      <c r="T107" s="367"/>
      <c r="U107" s="365"/>
      <c r="V107" s="366"/>
      <c r="W107" s="366"/>
      <c r="X107" s="366"/>
      <c r="Y107" s="366"/>
      <c r="Z107" s="367"/>
      <c r="AA107" s="6"/>
      <c r="AB107" s="6"/>
      <c r="AC107" s="12"/>
      <c r="AD107" s="429"/>
      <c r="AE107" s="429"/>
      <c r="AF107" s="429"/>
      <c r="AG107" s="429"/>
      <c r="AH107" s="429"/>
      <c r="AI107" s="429"/>
      <c r="AJ107" s="429"/>
      <c r="AK107" s="429"/>
      <c r="AL107" s="429"/>
      <c r="AM107" s="429"/>
      <c r="AN107" s="429"/>
      <c r="AO107" s="429"/>
      <c r="AP107" s="429"/>
      <c r="AQ107" s="429"/>
      <c r="AR107" s="429"/>
      <c r="AS107" s="429"/>
      <c r="AT107" s="429"/>
      <c r="AU107" s="429"/>
      <c r="AV107" s="429"/>
      <c r="AW107" s="6"/>
      <c r="AX107" s="6"/>
      <c r="AY107" s="6"/>
      <c r="AZ107" s="6"/>
      <c r="BA107" s="6"/>
      <c r="BB107" s="6"/>
      <c r="BC107" s="6"/>
      <c r="BD107" s="6"/>
      <c r="BE107" s="6"/>
      <c r="BF107" s="6"/>
      <c r="BG107" s="15"/>
      <c r="BH107" s="6"/>
      <c r="BI107" s="7"/>
      <c r="BM107" s="5"/>
      <c r="BN107" s="6"/>
      <c r="BO107" s="6"/>
      <c r="BP107" s="45" t="s">
        <v>782</v>
      </c>
      <c r="BQ107" s="45" t="s">
        <v>670</v>
      </c>
      <c r="BR107" s="45" t="s">
        <v>698</v>
      </c>
      <c r="BS107" s="6"/>
      <c r="BT107" s="6"/>
      <c r="BU107" s="6"/>
      <c r="BV107" s="7"/>
    </row>
    <row r="108" spans="3:74" x14ac:dyDescent="0.2">
      <c r="C108" s="5"/>
      <c r="D108" s="365"/>
      <c r="E108" s="367"/>
      <c r="F108" s="365"/>
      <c r="G108" s="366"/>
      <c r="H108" s="367"/>
      <c r="I108" s="365"/>
      <c r="J108" s="366"/>
      <c r="K108" s="366"/>
      <c r="L108" s="366"/>
      <c r="M108" s="366"/>
      <c r="N108" s="366"/>
      <c r="O108" s="367"/>
      <c r="P108" s="365"/>
      <c r="Q108" s="366"/>
      <c r="R108" s="366"/>
      <c r="S108" s="366"/>
      <c r="T108" s="367"/>
      <c r="U108" s="365"/>
      <c r="V108" s="366"/>
      <c r="W108" s="366"/>
      <c r="X108" s="366"/>
      <c r="Y108" s="366"/>
      <c r="Z108" s="367"/>
      <c r="AA108" s="6"/>
      <c r="AB108" s="6"/>
      <c r="AC108" s="12"/>
      <c r="AD108" s="100"/>
      <c r="AE108" s="100"/>
      <c r="AF108" s="100"/>
      <c r="AG108" s="100"/>
      <c r="AH108" s="100"/>
      <c r="AI108" s="100"/>
      <c r="AJ108" s="100"/>
      <c r="AK108" s="100"/>
      <c r="AL108" s="100"/>
      <c r="AM108" s="100"/>
      <c r="AN108" s="100"/>
      <c r="AO108" s="100"/>
      <c r="AP108" s="100"/>
      <c r="AQ108" s="100"/>
      <c r="AR108" s="100"/>
      <c r="AS108" s="100"/>
      <c r="AT108" s="100"/>
      <c r="AU108" s="100"/>
      <c r="AV108" s="100"/>
      <c r="AW108" s="6"/>
      <c r="AX108" s="6"/>
      <c r="AY108" s="6"/>
      <c r="AZ108" s="6"/>
      <c r="BA108" s="6"/>
      <c r="BB108" s="6"/>
      <c r="BC108" s="6"/>
      <c r="BD108" s="6"/>
      <c r="BE108" s="6"/>
      <c r="BF108" s="6"/>
      <c r="BG108" s="15"/>
      <c r="BH108" s="6"/>
      <c r="BI108" s="7"/>
      <c r="BM108" s="5"/>
      <c r="BN108" s="6"/>
      <c r="BO108" s="6"/>
      <c r="BP108" s="45" t="s">
        <v>783</v>
      </c>
      <c r="BQ108" s="45" t="s">
        <v>675</v>
      </c>
      <c r="BR108" s="45" t="s">
        <v>784</v>
      </c>
      <c r="BS108" s="6"/>
      <c r="BT108" s="6"/>
      <c r="BU108" s="6"/>
      <c r="BV108" s="7"/>
    </row>
    <row r="109" spans="3:74" x14ac:dyDescent="0.2">
      <c r="C109" s="5"/>
      <c r="D109" s="365"/>
      <c r="E109" s="367"/>
      <c r="F109" s="365"/>
      <c r="G109" s="366"/>
      <c r="H109" s="367"/>
      <c r="I109" s="365"/>
      <c r="J109" s="366"/>
      <c r="K109" s="366"/>
      <c r="L109" s="366"/>
      <c r="M109" s="366"/>
      <c r="N109" s="366"/>
      <c r="O109" s="367"/>
      <c r="P109" s="365"/>
      <c r="Q109" s="366"/>
      <c r="R109" s="366"/>
      <c r="S109" s="366"/>
      <c r="T109" s="367"/>
      <c r="U109" s="365"/>
      <c r="V109" s="366"/>
      <c r="W109" s="366"/>
      <c r="X109" s="366"/>
      <c r="Y109" s="366"/>
      <c r="Z109" s="367"/>
      <c r="AA109" s="6"/>
      <c r="AB109" s="6"/>
      <c r="AC109" s="12"/>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15"/>
      <c r="BH109" s="6"/>
      <c r="BI109" s="7"/>
      <c r="BM109" s="5"/>
      <c r="BN109" s="6"/>
      <c r="BO109" s="6"/>
      <c r="BP109" s="45" t="s">
        <v>785</v>
      </c>
      <c r="BQ109" s="45" t="s">
        <v>697</v>
      </c>
      <c r="BR109" s="45" t="s">
        <v>784</v>
      </c>
      <c r="BS109" s="6"/>
      <c r="BT109" s="6"/>
      <c r="BU109" s="6"/>
      <c r="BV109" s="7"/>
    </row>
    <row r="110" spans="3:74" x14ac:dyDescent="0.2">
      <c r="C110" s="5"/>
      <c r="D110" s="365"/>
      <c r="E110" s="367"/>
      <c r="F110" s="365"/>
      <c r="G110" s="366"/>
      <c r="H110" s="367"/>
      <c r="I110" s="365"/>
      <c r="J110" s="366"/>
      <c r="K110" s="366"/>
      <c r="L110" s="366"/>
      <c r="M110" s="366"/>
      <c r="N110" s="366"/>
      <c r="O110" s="367"/>
      <c r="P110" s="365"/>
      <c r="Q110" s="366"/>
      <c r="R110" s="366"/>
      <c r="S110" s="366"/>
      <c r="T110" s="367"/>
      <c r="U110" s="365"/>
      <c r="V110" s="366"/>
      <c r="W110" s="366"/>
      <c r="X110" s="366"/>
      <c r="Y110" s="366"/>
      <c r="Z110" s="367"/>
      <c r="AA110" s="6"/>
      <c r="AB110" s="6"/>
      <c r="AC110" s="18"/>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20"/>
      <c r="BH110" s="6"/>
      <c r="BI110" s="7"/>
      <c r="BM110" s="5"/>
      <c r="BN110" s="6"/>
      <c r="BO110" s="6"/>
      <c r="BP110" s="6"/>
      <c r="BQ110" s="6"/>
      <c r="BR110" s="6"/>
      <c r="BS110" s="6"/>
      <c r="BT110" s="6"/>
      <c r="BU110" s="6"/>
      <c r="BV110" s="7"/>
    </row>
    <row r="111" spans="3:74" ht="15.75" thickBot="1" x14ac:dyDescent="0.25">
      <c r="C111" s="21"/>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58"/>
      <c r="AG111" s="58"/>
      <c r="AH111" s="58"/>
      <c r="AI111" s="58"/>
      <c r="AJ111" s="58"/>
      <c r="AK111" s="58"/>
      <c r="AL111" s="63"/>
      <c r="AM111" s="58"/>
      <c r="AN111" s="58"/>
      <c r="AO111" s="58"/>
      <c r="AP111" s="58"/>
      <c r="AQ111" s="58"/>
      <c r="AR111" s="22"/>
      <c r="AS111" s="22"/>
      <c r="AT111" s="22"/>
      <c r="AU111" s="22"/>
      <c r="AV111" s="22"/>
      <c r="AW111" s="22"/>
      <c r="AX111" s="22"/>
      <c r="AY111" s="22"/>
      <c r="AZ111" s="22"/>
      <c r="BA111" s="22"/>
      <c r="BB111" s="22"/>
      <c r="BC111" s="22"/>
      <c r="BD111" s="22"/>
      <c r="BE111" s="22"/>
      <c r="BF111" s="22"/>
      <c r="BG111" s="22"/>
      <c r="BH111" s="22"/>
      <c r="BI111" s="23"/>
      <c r="BM111" s="5"/>
      <c r="BN111" s="6"/>
      <c r="BO111" s="6"/>
      <c r="BP111" s="6"/>
      <c r="BQ111" s="6"/>
      <c r="BR111" s="6"/>
      <c r="BS111" s="6"/>
      <c r="BT111" s="6"/>
      <c r="BU111" s="6"/>
      <c r="BV111" s="7"/>
    </row>
    <row r="112" spans="3:74" x14ac:dyDescent="0.2">
      <c r="BM112" s="5"/>
      <c r="BN112" s="6"/>
      <c r="BO112" s="6"/>
      <c r="BP112" s="6"/>
      <c r="BQ112" s="6"/>
      <c r="BR112" s="6"/>
      <c r="BS112" s="6"/>
      <c r="BT112" s="6"/>
      <c r="BU112" s="6"/>
      <c r="BV112" s="7"/>
    </row>
    <row r="113" spans="3:74" x14ac:dyDescent="0.2">
      <c r="BM113" s="5"/>
      <c r="BN113" s="6"/>
      <c r="BO113" s="6"/>
      <c r="BP113" s="6"/>
      <c r="BQ113" s="6"/>
      <c r="BR113" s="6"/>
      <c r="BS113" s="6"/>
      <c r="BT113" s="6"/>
      <c r="BU113" s="6"/>
      <c r="BV113" s="7"/>
    </row>
    <row r="114" spans="3:74" x14ac:dyDescent="0.2">
      <c r="BM114" s="5"/>
      <c r="BN114" s="6"/>
      <c r="BO114" s="6"/>
      <c r="BP114" s="6"/>
      <c r="BQ114" s="6"/>
      <c r="BR114" s="6"/>
      <c r="BS114" s="6"/>
      <c r="BT114" s="6"/>
      <c r="BU114" s="6"/>
      <c r="BV114" s="7"/>
    </row>
    <row r="115" spans="3:74" ht="15.75" thickBot="1" x14ac:dyDescent="0.25">
      <c r="BM115" s="5"/>
      <c r="BN115" s="6"/>
      <c r="BO115" s="6"/>
      <c r="BP115" s="6"/>
      <c r="BQ115" s="6"/>
      <c r="BR115" s="6"/>
      <c r="BS115" s="6"/>
      <c r="BT115" s="6"/>
      <c r="BU115" s="6"/>
      <c r="BV115" s="7"/>
    </row>
    <row r="116" spans="3:74" x14ac:dyDescent="0.2">
      <c r="C116" s="2"/>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4"/>
      <c r="BM116" s="5"/>
      <c r="BN116" s="6"/>
      <c r="BO116" s="6" t="s">
        <v>786</v>
      </c>
      <c r="BP116" s="192" t="s">
        <v>787</v>
      </c>
      <c r="BQ116" s="6"/>
      <c r="BR116" s="6"/>
      <c r="BS116" s="6"/>
      <c r="BT116" s="6"/>
      <c r="BU116" s="6"/>
      <c r="BV116" s="7"/>
    </row>
    <row r="117" spans="3:74" x14ac:dyDescent="0.2">
      <c r="C117" s="5"/>
      <c r="D117" s="232" t="s">
        <v>615</v>
      </c>
      <c r="E117" s="6"/>
      <c r="F117" s="6"/>
      <c r="G117" s="6"/>
      <c r="H117" s="6"/>
      <c r="I117" s="6"/>
      <c r="J117" s="6"/>
      <c r="K117" s="6"/>
      <c r="L117" s="6"/>
      <c r="M117" s="6"/>
      <c r="N117" s="6"/>
      <c r="O117" s="6"/>
      <c r="P117" s="6"/>
      <c r="Q117" s="6"/>
      <c r="R117" s="6"/>
      <c r="S117" s="6"/>
      <c r="T117" s="6"/>
      <c r="U117" s="6"/>
      <c r="V117" s="6"/>
      <c r="W117" s="6"/>
      <c r="X117" s="6"/>
      <c r="Y117" s="6"/>
      <c r="Z117" s="6"/>
      <c r="AA117" s="6"/>
      <c r="AB117" s="6"/>
      <c r="AC117" s="742" t="s">
        <v>727</v>
      </c>
      <c r="AD117" s="742"/>
      <c r="AE117" s="742"/>
      <c r="AF117" s="742"/>
      <c r="AG117" s="742"/>
      <c r="AH117" s="742"/>
      <c r="AI117" s="742"/>
      <c r="AJ117" s="742"/>
      <c r="AK117" s="742"/>
      <c r="AL117" s="742"/>
      <c r="AM117" s="742"/>
      <c r="AN117" s="742"/>
      <c r="AO117" s="742"/>
      <c r="AP117" s="742"/>
      <c r="AQ117" s="742"/>
      <c r="AR117" s="742"/>
      <c r="AS117" s="742"/>
      <c r="AT117" s="742"/>
      <c r="AU117" s="742"/>
      <c r="AV117" s="742"/>
      <c r="AW117" s="742"/>
      <c r="AX117" s="742"/>
      <c r="AY117" s="742"/>
      <c r="AZ117" s="742"/>
      <c r="BA117" s="742"/>
      <c r="BB117" s="742"/>
      <c r="BC117" s="742"/>
      <c r="BD117" s="742"/>
      <c r="BE117" s="742"/>
      <c r="BF117" s="742"/>
      <c r="BG117" s="742"/>
      <c r="BH117" s="6"/>
      <c r="BI117" s="7"/>
      <c r="BM117" s="5"/>
      <c r="BN117" s="6"/>
      <c r="BO117" s="6"/>
      <c r="BP117" s="45" t="s">
        <v>788</v>
      </c>
      <c r="BQ117" s="45" t="s">
        <v>663</v>
      </c>
      <c r="BR117" s="45" t="s">
        <v>664</v>
      </c>
      <c r="BS117" s="6"/>
      <c r="BT117" s="6"/>
      <c r="BU117" s="6"/>
      <c r="BV117" s="7"/>
    </row>
    <row r="118" spans="3:74" x14ac:dyDescent="0.2">
      <c r="C118" s="5"/>
      <c r="D118" s="42"/>
      <c r="E118" s="43"/>
      <c r="F118" s="43"/>
      <c r="G118" s="43"/>
      <c r="H118" s="43"/>
      <c r="I118" s="43"/>
      <c r="J118" s="43"/>
      <c r="K118" s="43"/>
      <c r="L118" s="43"/>
      <c r="M118" s="43"/>
      <c r="N118" s="44"/>
      <c r="O118" s="6"/>
      <c r="P118" s="6"/>
      <c r="Q118" s="6"/>
      <c r="R118" s="6"/>
      <c r="S118" s="6"/>
      <c r="T118" s="6"/>
      <c r="U118" s="6"/>
      <c r="V118" s="6"/>
      <c r="W118" s="6"/>
      <c r="X118" s="6"/>
      <c r="Y118" s="6"/>
      <c r="Z118" s="6"/>
      <c r="AA118" s="6"/>
      <c r="AB118" s="6"/>
      <c r="AC118" s="742"/>
      <c r="AD118" s="742"/>
      <c r="AE118" s="742"/>
      <c r="AF118" s="742"/>
      <c r="AG118" s="742"/>
      <c r="AH118" s="742"/>
      <c r="AI118" s="742"/>
      <c r="AJ118" s="742"/>
      <c r="AK118" s="742"/>
      <c r="AL118" s="742"/>
      <c r="AM118" s="742"/>
      <c r="AN118" s="742"/>
      <c r="AO118" s="742"/>
      <c r="AP118" s="742"/>
      <c r="AQ118" s="742"/>
      <c r="AR118" s="742"/>
      <c r="AS118" s="742"/>
      <c r="AT118" s="742"/>
      <c r="AU118" s="742"/>
      <c r="AV118" s="742"/>
      <c r="AW118" s="742"/>
      <c r="AX118" s="742"/>
      <c r="AY118" s="742"/>
      <c r="AZ118" s="742"/>
      <c r="BA118" s="742"/>
      <c r="BB118" s="742"/>
      <c r="BC118" s="742"/>
      <c r="BD118" s="742"/>
      <c r="BE118" s="742"/>
      <c r="BF118" s="742"/>
      <c r="BG118" s="742"/>
      <c r="BH118" s="6"/>
      <c r="BI118" s="7"/>
      <c r="BM118" s="5"/>
      <c r="BN118" s="6"/>
      <c r="BO118" s="6"/>
      <c r="BP118" s="45" t="s">
        <v>770</v>
      </c>
      <c r="BQ118" s="45" t="s">
        <v>789</v>
      </c>
      <c r="BR118" s="45" t="s">
        <v>664</v>
      </c>
      <c r="BS118" s="6"/>
      <c r="BT118" s="6"/>
      <c r="BU118" s="6"/>
      <c r="BV118" s="7"/>
    </row>
    <row r="119" spans="3:74" x14ac:dyDescent="0.2">
      <c r="C119" s="5"/>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742"/>
      <c r="AD119" s="742"/>
      <c r="AE119" s="742"/>
      <c r="AF119" s="742"/>
      <c r="AG119" s="742"/>
      <c r="AH119" s="742"/>
      <c r="AI119" s="742"/>
      <c r="AJ119" s="742"/>
      <c r="AK119" s="742"/>
      <c r="AL119" s="742"/>
      <c r="AM119" s="742"/>
      <c r="AN119" s="742"/>
      <c r="AO119" s="742"/>
      <c r="AP119" s="742"/>
      <c r="AQ119" s="742"/>
      <c r="AR119" s="742"/>
      <c r="AS119" s="742"/>
      <c r="AT119" s="742"/>
      <c r="AU119" s="742"/>
      <c r="AV119" s="742"/>
      <c r="AW119" s="742"/>
      <c r="AX119" s="742"/>
      <c r="AY119" s="742"/>
      <c r="AZ119" s="742"/>
      <c r="BA119" s="742"/>
      <c r="BB119" s="742"/>
      <c r="BC119" s="742"/>
      <c r="BD119" s="742"/>
      <c r="BE119" s="742"/>
      <c r="BF119" s="742"/>
      <c r="BG119" s="742"/>
      <c r="BH119" s="6"/>
      <c r="BI119" s="7"/>
      <c r="BM119" s="5"/>
      <c r="BN119" s="6"/>
      <c r="BO119" s="6"/>
      <c r="BP119" s="45" t="s">
        <v>790</v>
      </c>
      <c r="BQ119" s="45" t="s">
        <v>789</v>
      </c>
      <c r="BR119" s="45" t="s">
        <v>664</v>
      </c>
      <c r="BS119" s="6"/>
      <c r="BT119" s="6"/>
      <c r="BU119" s="6"/>
      <c r="BV119" s="7"/>
    </row>
    <row r="120" spans="3:74" x14ac:dyDescent="0.2">
      <c r="C120" s="5"/>
      <c r="D120" s="6" t="s">
        <v>729</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7"/>
      <c r="BM120" s="5"/>
      <c r="BN120" s="6"/>
      <c r="BO120" s="6"/>
      <c r="BP120" s="45" t="s">
        <v>791</v>
      </c>
      <c r="BQ120" s="45" t="s">
        <v>789</v>
      </c>
      <c r="BR120" s="45" t="s">
        <v>664</v>
      </c>
      <c r="BS120" s="6"/>
      <c r="BT120" s="6"/>
      <c r="BU120" s="6"/>
      <c r="BV120" s="7"/>
    </row>
    <row r="121" spans="3:74" x14ac:dyDescent="0.2">
      <c r="C121" s="5"/>
      <c r="D121" s="505" t="s">
        <v>666</v>
      </c>
      <c r="E121" s="505"/>
      <c r="F121" s="505"/>
      <c r="G121" s="505"/>
      <c r="H121" s="505"/>
      <c r="I121" s="429" t="s">
        <v>731</v>
      </c>
      <c r="J121" s="429"/>
      <c r="K121" s="429"/>
      <c r="L121" s="429"/>
      <c r="M121" s="429"/>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7"/>
      <c r="BM121" s="5"/>
      <c r="BN121" s="6"/>
      <c r="BO121" s="6"/>
      <c r="BP121" s="45" t="s">
        <v>792</v>
      </c>
      <c r="BQ121" s="45" t="s">
        <v>670</v>
      </c>
      <c r="BR121" s="45" t="s">
        <v>664</v>
      </c>
      <c r="BS121" s="6"/>
      <c r="BT121" s="6"/>
      <c r="BU121" s="6"/>
      <c r="BV121" s="7"/>
    </row>
    <row r="122" spans="3:74" x14ac:dyDescent="0.2">
      <c r="C122" s="5"/>
      <c r="D122" s="665" t="s">
        <v>621</v>
      </c>
      <c r="E122" s="667"/>
      <c r="F122" s="665" t="s">
        <v>732</v>
      </c>
      <c r="G122" s="666"/>
      <c r="H122" s="667"/>
      <c r="I122" s="665" t="s">
        <v>733</v>
      </c>
      <c r="J122" s="666"/>
      <c r="K122" s="666"/>
      <c r="L122" s="666"/>
      <c r="M122" s="666"/>
      <c r="N122" s="666"/>
      <c r="O122" s="667"/>
      <c r="P122" s="665" t="s">
        <v>654</v>
      </c>
      <c r="Q122" s="666"/>
      <c r="R122" s="666"/>
      <c r="S122" s="666"/>
      <c r="T122" s="667"/>
      <c r="U122" s="665" t="s">
        <v>694</v>
      </c>
      <c r="V122" s="666"/>
      <c r="W122" s="666"/>
      <c r="X122" s="666"/>
      <c r="Y122" s="666"/>
      <c r="Z122" s="667"/>
      <c r="AA122" s="6"/>
      <c r="AB122" s="6"/>
      <c r="AC122" s="11"/>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7"/>
      <c r="BH122" s="6"/>
      <c r="BI122" s="7"/>
      <c r="BM122" s="5"/>
      <c r="BN122" s="6"/>
      <c r="BO122" s="6"/>
      <c r="BP122" s="45" t="s">
        <v>793</v>
      </c>
      <c r="BQ122" s="45" t="s">
        <v>794</v>
      </c>
      <c r="BR122" s="45" t="s">
        <v>664</v>
      </c>
      <c r="BS122" s="6"/>
      <c r="BT122" s="6"/>
      <c r="BU122" s="6"/>
      <c r="BV122" s="7"/>
    </row>
    <row r="123" spans="3:74" x14ac:dyDescent="0.2">
      <c r="C123" s="5"/>
      <c r="D123" s="482" t="s">
        <v>627</v>
      </c>
      <c r="E123" s="367"/>
      <c r="F123" s="365" t="s">
        <v>734</v>
      </c>
      <c r="G123" s="366"/>
      <c r="H123" s="367"/>
      <c r="I123" s="441" t="s">
        <v>735</v>
      </c>
      <c r="J123" s="442"/>
      <c r="K123" s="442"/>
      <c r="L123" s="442"/>
      <c r="M123" s="442"/>
      <c r="N123" s="442"/>
      <c r="O123" s="443"/>
      <c r="P123" s="738">
        <v>44368</v>
      </c>
      <c r="Q123" s="366"/>
      <c r="R123" s="366"/>
      <c r="S123" s="366"/>
      <c r="T123" s="367"/>
      <c r="U123" s="426">
        <v>500000000</v>
      </c>
      <c r="V123" s="427"/>
      <c r="W123" s="427"/>
      <c r="X123" s="427"/>
      <c r="Y123" s="427"/>
      <c r="Z123" s="428"/>
      <c r="AA123" s="6"/>
      <c r="AB123" s="6"/>
      <c r="AC123" s="12"/>
      <c r="AD123" s="234" t="s">
        <v>732</v>
      </c>
      <c r="AE123" s="13"/>
      <c r="AF123" s="13"/>
      <c r="AG123" s="13"/>
      <c r="AH123" s="13"/>
      <c r="AI123" s="13"/>
      <c r="AJ123" s="13"/>
      <c r="AK123" s="13"/>
      <c r="AL123" s="13"/>
      <c r="AM123" s="13"/>
      <c r="AN123" s="13"/>
      <c r="AO123" s="13"/>
      <c r="AP123" s="13"/>
      <c r="AQ123" s="13"/>
      <c r="AR123" s="234" t="s">
        <v>733</v>
      </c>
      <c r="AS123" s="13"/>
      <c r="AT123" s="13"/>
      <c r="AU123" s="13"/>
      <c r="AV123" s="13"/>
      <c r="AW123" s="13"/>
      <c r="AX123" s="13"/>
      <c r="AY123" s="13"/>
      <c r="AZ123" s="13"/>
      <c r="BA123" s="13"/>
      <c r="BB123" s="13"/>
      <c r="BC123" s="13"/>
      <c r="BD123" s="6"/>
      <c r="BE123" s="6"/>
      <c r="BF123" s="6"/>
      <c r="BG123" s="15"/>
      <c r="BH123" s="6"/>
      <c r="BI123" s="7"/>
      <c r="BM123" s="5"/>
      <c r="BN123" s="6"/>
      <c r="BO123" s="6"/>
      <c r="BP123" s="45" t="s">
        <v>782</v>
      </c>
      <c r="BQ123" s="45" t="s">
        <v>670</v>
      </c>
      <c r="BR123" s="45" t="s">
        <v>664</v>
      </c>
      <c r="BS123" s="6"/>
      <c r="BT123" s="6"/>
      <c r="BU123" s="6"/>
      <c r="BV123" s="7"/>
    </row>
    <row r="124" spans="3:74" x14ac:dyDescent="0.2">
      <c r="C124" s="5"/>
      <c r="D124" s="482" t="s">
        <v>627</v>
      </c>
      <c r="E124" s="367"/>
      <c r="F124" s="365" t="s">
        <v>737</v>
      </c>
      <c r="G124" s="366"/>
      <c r="H124" s="367"/>
      <c r="I124" s="441" t="s">
        <v>738</v>
      </c>
      <c r="J124" s="442"/>
      <c r="K124" s="442"/>
      <c r="L124" s="442"/>
      <c r="M124" s="442"/>
      <c r="N124" s="442"/>
      <c r="O124" s="443"/>
      <c r="P124" s="738">
        <v>44692</v>
      </c>
      <c r="Q124" s="366"/>
      <c r="R124" s="366"/>
      <c r="S124" s="366"/>
      <c r="T124" s="366"/>
      <c r="U124" s="426">
        <v>500000000</v>
      </c>
      <c r="V124" s="427"/>
      <c r="W124" s="427"/>
      <c r="X124" s="427"/>
      <c r="Y124" s="427"/>
      <c r="Z124" s="428"/>
      <c r="AA124" s="6"/>
      <c r="AB124" s="6"/>
      <c r="AC124" s="12"/>
      <c r="AD124" s="441" t="s">
        <v>632</v>
      </c>
      <c r="AE124" s="442"/>
      <c r="AF124" s="442"/>
      <c r="AG124" s="442"/>
      <c r="AH124" s="442"/>
      <c r="AI124" s="442"/>
      <c r="AJ124" s="442"/>
      <c r="AK124" s="442"/>
      <c r="AL124" s="442"/>
      <c r="AM124" s="442"/>
      <c r="AN124" s="443"/>
      <c r="AO124" s="13"/>
      <c r="AP124" s="13"/>
      <c r="AQ124" s="13"/>
      <c r="AR124" s="441" t="s">
        <v>739</v>
      </c>
      <c r="AS124" s="442"/>
      <c r="AT124" s="442"/>
      <c r="AU124" s="442"/>
      <c r="AV124" s="442"/>
      <c r="AW124" s="442"/>
      <c r="AX124" s="442"/>
      <c r="AY124" s="442"/>
      <c r="AZ124" s="442"/>
      <c r="BA124" s="442"/>
      <c r="BB124" s="443"/>
      <c r="BC124" s="13"/>
      <c r="BD124" s="732" t="s">
        <v>32</v>
      </c>
      <c r="BE124" s="733"/>
      <c r="BF124" s="734"/>
      <c r="BG124" s="15"/>
      <c r="BH124" s="6"/>
      <c r="BI124" s="7"/>
      <c r="BM124" s="5"/>
      <c r="BN124" s="6"/>
      <c r="BO124" s="6"/>
      <c r="BP124" s="6"/>
      <c r="BQ124" s="6"/>
      <c r="BR124" s="6"/>
      <c r="BS124" s="6"/>
      <c r="BT124" s="6"/>
      <c r="BU124" s="6"/>
      <c r="BV124" s="7"/>
    </row>
    <row r="125" spans="3:74" x14ac:dyDescent="0.2">
      <c r="C125" s="5"/>
      <c r="D125" s="482" t="s">
        <v>627</v>
      </c>
      <c r="E125" s="367"/>
      <c r="F125" s="365" t="s">
        <v>741</v>
      </c>
      <c r="G125" s="366"/>
      <c r="H125" s="367"/>
      <c r="I125" s="441" t="s">
        <v>742</v>
      </c>
      <c r="J125" s="442"/>
      <c r="K125" s="442"/>
      <c r="L125" s="442"/>
      <c r="M125" s="442"/>
      <c r="N125" s="442"/>
      <c r="O125" s="443"/>
      <c r="P125" s="738">
        <v>44709</v>
      </c>
      <c r="Q125" s="366"/>
      <c r="R125" s="366"/>
      <c r="S125" s="366"/>
      <c r="T125" s="366"/>
      <c r="U125" s="426">
        <v>500000000</v>
      </c>
      <c r="V125" s="427"/>
      <c r="W125" s="427"/>
      <c r="X125" s="427"/>
      <c r="Y125" s="427"/>
      <c r="Z125" s="428"/>
      <c r="AA125" s="6"/>
      <c r="AB125" s="6"/>
      <c r="AC125" s="12"/>
      <c r="AD125" s="234" t="s">
        <v>743</v>
      </c>
      <c r="AE125" s="13"/>
      <c r="AF125" s="13"/>
      <c r="AG125" s="13"/>
      <c r="AH125" s="13"/>
      <c r="AI125" s="13"/>
      <c r="AJ125" s="13"/>
      <c r="AK125" s="13"/>
      <c r="AL125" s="13"/>
      <c r="AM125" s="13"/>
      <c r="AN125" s="13"/>
      <c r="AO125" s="13"/>
      <c r="AP125" s="13"/>
      <c r="AQ125" s="13"/>
      <c r="AR125" s="234" t="s">
        <v>654</v>
      </c>
      <c r="AS125" s="13"/>
      <c r="AT125" s="13"/>
      <c r="AU125" s="13"/>
      <c r="AV125" s="13"/>
      <c r="AW125" s="13"/>
      <c r="AX125" s="13"/>
      <c r="AY125" s="13"/>
      <c r="AZ125" s="13"/>
      <c r="BA125" s="13"/>
      <c r="BB125" s="13"/>
      <c r="BC125" s="13"/>
      <c r="BD125" s="735"/>
      <c r="BE125" s="736"/>
      <c r="BF125" s="737"/>
      <c r="BG125" s="15"/>
      <c r="BH125" s="6"/>
      <c r="BI125" s="7"/>
      <c r="BM125" s="5"/>
      <c r="BN125" s="6"/>
      <c r="BO125" s="6"/>
      <c r="BP125" s="6"/>
      <c r="BQ125" s="6"/>
      <c r="BR125" s="6"/>
      <c r="BS125" s="6"/>
      <c r="BT125" s="6"/>
      <c r="BU125" s="6"/>
      <c r="BV125" s="7"/>
    </row>
    <row r="126" spans="3:74" x14ac:dyDescent="0.2">
      <c r="C126" s="5"/>
      <c r="D126" s="482" t="s">
        <v>627</v>
      </c>
      <c r="E126" s="367"/>
      <c r="F126" s="365" t="s">
        <v>745</v>
      </c>
      <c r="G126" s="366"/>
      <c r="H126" s="367"/>
      <c r="I126" s="441" t="s">
        <v>746</v>
      </c>
      <c r="J126" s="442"/>
      <c r="K126" s="442"/>
      <c r="L126" s="442"/>
      <c r="M126" s="442"/>
      <c r="N126" s="442"/>
      <c r="O126" s="443"/>
      <c r="P126" s="738">
        <v>44825</v>
      </c>
      <c r="Q126" s="366"/>
      <c r="R126" s="366"/>
      <c r="S126" s="366"/>
      <c r="T126" s="366"/>
      <c r="U126" s="426">
        <v>500000000</v>
      </c>
      <c r="V126" s="427"/>
      <c r="W126" s="427"/>
      <c r="X126" s="427"/>
      <c r="Y126" s="427"/>
      <c r="Z126" s="428"/>
      <c r="AA126" s="6"/>
      <c r="AB126" s="6"/>
      <c r="AC126" s="12"/>
      <c r="AD126" s="441" t="s">
        <v>747</v>
      </c>
      <c r="AE126" s="442"/>
      <c r="AF126" s="442"/>
      <c r="AG126" s="442"/>
      <c r="AH126" s="442"/>
      <c r="AI126" s="442"/>
      <c r="AJ126" s="442"/>
      <c r="AK126" s="442"/>
      <c r="AL126" s="442"/>
      <c r="AM126" s="442"/>
      <c r="AN126" s="443"/>
      <c r="AO126" s="13"/>
      <c r="AP126" s="13"/>
      <c r="AQ126" s="13"/>
      <c r="AR126" s="731">
        <v>44645</v>
      </c>
      <c r="AS126" s="442"/>
      <c r="AT126" s="442"/>
      <c r="AU126" s="442"/>
      <c r="AV126" s="442"/>
      <c r="AW126" s="442"/>
      <c r="AX126" s="442"/>
      <c r="AY126" s="442"/>
      <c r="AZ126" s="442"/>
      <c r="BA126" s="443"/>
      <c r="BB126" s="236" t="s">
        <v>34</v>
      </c>
      <c r="BC126" s="237"/>
      <c r="BD126" s="235"/>
      <c r="BE126" s="235"/>
      <c r="BF126" s="235"/>
      <c r="BG126" s="15"/>
      <c r="BH126" s="6"/>
      <c r="BI126" s="7"/>
      <c r="BM126" s="5"/>
      <c r="BN126" s="6" t="s">
        <v>718</v>
      </c>
      <c r="BO126" s="6"/>
      <c r="BP126" s="6"/>
      <c r="BQ126" s="6"/>
      <c r="BR126" s="6"/>
      <c r="BS126" s="6"/>
      <c r="BT126" s="6"/>
      <c r="BU126" s="6"/>
      <c r="BV126" s="7"/>
    </row>
    <row r="127" spans="3:74" x14ac:dyDescent="0.2">
      <c r="C127" s="5"/>
      <c r="D127" s="482" t="s">
        <v>627</v>
      </c>
      <c r="E127" s="367"/>
      <c r="F127" s="365" t="s">
        <v>749</v>
      </c>
      <c r="G127" s="366"/>
      <c r="H127" s="367"/>
      <c r="I127" s="441" t="s">
        <v>750</v>
      </c>
      <c r="J127" s="442"/>
      <c r="K127" s="442"/>
      <c r="L127" s="442"/>
      <c r="M127" s="442"/>
      <c r="N127" s="442"/>
      <c r="O127" s="443"/>
      <c r="P127" s="738">
        <v>44868</v>
      </c>
      <c r="Q127" s="366"/>
      <c r="R127" s="366"/>
      <c r="S127" s="366"/>
      <c r="T127" s="366"/>
      <c r="U127" s="426">
        <v>500000000</v>
      </c>
      <c r="V127" s="427"/>
      <c r="W127" s="427"/>
      <c r="X127" s="427"/>
      <c r="Y127" s="427"/>
      <c r="Z127" s="428"/>
      <c r="AA127" s="6"/>
      <c r="AB127" s="6"/>
      <c r="AC127" s="12"/>
      <c r="AD127" s="234" t="s">
        <v>694</v>
      </c>
      <c r="AE127" s="13"/>
      <c r="AF127" s="13"/>
      <c r="AG127" s="13"/>
      <c r="AH127" s="13"/>
      <c r="AI127" s="13"/>
      <c r="AJ127" s="13"/>
      <c r="AK127" s="13"/>
      <c r="AL127" s="13"/>
      <c r="AM127" s="13"/>
      <c r="AN127" s="13"/>
      <c r="AO127" s="13"/>
      <c r="AP127" s="13"/>
      <c r="AQ127" s="13"/>
      <c r="AR127" s="234" t="s">
        <v>751</v>
      </c>
      <c r="AS127" s="13"/>
      <c r="AT127" s="13"/>
      <c r="AU127" s="13"/>
      <c r="AV127" s="13"/>
      <c r="AW127" s="13"/>
      <c r="AX127" s="13"/>
      <c r="AY127" s="13"/>
      <c r="AZ127" s="13"/>
      <c r="BA127" s="13"/>
      <c r="BB127" s="13"/>
      <c r="BC127" s="13"/>
      <c r="BD127" s="732" t="s">
        <v>30</v>
      </c>
      <c r="BE127" s="733"/>
      <c r="BF127" s="734"/>
      <c r="BG127" s="15"/>
      <c r="BH127" s="6"/>
      <c r="BI127" s="7"/>
      <c r="BM127" s="5"/>
      <c r="BN127" s="6"/>
      <c r="BO127" s="6" t="s">
        <v>795</v>
      </c>
      <c r="BP127" s="6"/>
      <c r="BQ127" s="6"/>
      <c r="BR127" s="6"/>
      <c r="BS127" s="6"/>
      <c r="BT127" s="6"/>
      <c r="BU127" s="6"/>
      <c r="BV127" s="7"/>
    </row>
    <row r="128" spans="3:74" x14ac:dyDescent="0.2">
      <c r="C128" s="5"/>
      <c r="D128" s="482"/>
      <c r="E128" s="367"/>
      <c r="F128" s="365"/>
      <c r="G128" s="366"/>
      <c r="H128" s="367"/>
      <c r="I128" s="441"/>
      <c r="J128" s="442"/>
      <c r="K128" s="442"/>
      <c r="L128" s="442"/>
      <c r="M128" s="442"/>
      <c r="N128" s="442"/>
      <c r="O128" s="443"/>
      <c r="P128" s="738"/>
      <c r="Q128" s="366"/>
      <c r="R128" s="366"/>
      <c r="S128" s="366"/>
      <c r="T128" s="366"/>
      <c r="U128" s="426"/>
      <c r="V128" s="427"/>
      <c r="W128" s="427"/>
      <c r="X128" s="427"/>
      <c r="Y128" s="427"/>
      <c r="Z128" s="428"/>
      <c r="AA128" s="6"/>
      <c r="AB128" s="6"/>
      <c r="AC128" s="12"/>
      <c r="AD128" s="426">
        <v>500000000</v>
      </c>
      <c r="AE128" s="427"/>
      <c r="AF128" s="427"/>
      <c r="AG128" s="427"/>
      <c r="AH128" s="427"/>
      <c r="AI128" s="427"/>
      <c r="AJ128" s="427"/>
      <c r="AK128" s="427"/>
      <c r="AL128" s="427"/>
      <c r="AM128" s="427"/>
      <c r="AN128" s="428"/>
      <c r="AO128" s="13"/>
      <c r="AP128" s="13"/>
      <c r="AQ128" s="13"/>
      <c r="AR128" s="743" t="s">
        <v>796</v>
      </c>
      <c r="AS128" s="421"/>
      <c r="AT128" s="421"/>
      <c r="AU128" s="421"/>
      <c r="AV128" s="421"/>
      <c r="AW128" s="421"/>
      <c r="AX128" s="421"/>
      <c r="AY128" s="421"/>
      <c r="AZ128" s="421"/>
      <c r="BA128" s="422"/>
      <c r="BB128" s="236" t="s">
        <v>34</v>
      </c>
      <c r="BC128" s="13"/>
      <c r="BD128" s="735"/>
      <c r="BE128" s="736"/>
      <c r="BF128" s="737"/>
      <c r="BG128" s="15"/>
      <c r="BH128" s="6"/>
      <c r="BI128" s="7"/>
      <c r="BM128" s="5"/>
      <c r="BN128" s="6"/>
      <c r="BO128" s="6"/>
      <c r="BP128" s="6"/>
      <c r="BQ128" s="6"/>
      <c r="BR128" s="6"/>
      <c r="BS128" s="6"/>
      <c r="BT128" s="6"/>
      <c r="BU128" s="6"/>
      <c r="BV128" s="7"/>
    </row>
    <row r="129" spans="3:74" x14ac:dyDescent="0.2">
      <c r="C129" s="5"/>
      <c r="D129" s="482"/>
      <c r="E129" s="367"/>
      <c r="F129" s="365"/>
      <c r="G129" s="366"/>
      <c r="H129" s="367"/>
      <c r="I129" s="365"/>
      <c r="J129" s="366"/>
      <c r="K129" s="366"/>
      <c r="L129" s="366"/>
      <c r="M129" s="366"/>
      <c r="N129" s="366"/>
      <c r="O129" s="367"/>
      <c r="P129" s="365"/>
      <c r="Q129" s="366"/>
      <c r="R129" s="366"/>
      <c r="S129" s="366"/>
      <c r="T129" s="367"/>
      <c r="U129" s="365"/>
      <c r="V129" s="366"/>
      <c r="W129" s="366"/>
      <c r="X129" s="366"/>
      <c r="Y129" s="366"/>
      <c r="Z129" s="367"/>
      <c r="AA129" s="6"/>
      <c r="AB129" s="6"/>
      <c r="AC129" s="12"/>
      <c r="AD129" s="6" t="s">
        <v>755</v>
      </c>
      <c r="AE129" s="6"/>
      <c r="AF129" s="104"/>
      <c r="AG129" s="104"/>
      <c r="AH129" s="104"/>
      <c r="AI129" s="104"/>
      <c r="AJ129" s="104"/>
      <c r="AK129" s="104"/>
      <c r="AL129" s="242"/>
      <c r="AM129" s="104"/>
      <c r="AN129" s="104"/>
      <c r="AO129" s="104"/>
      <c r="AP129" s="104"/>
      <c r="AQ129" s="104"/>
      <c r="AR129" s="6" t="s">
        <v>756</v>
      </c>
      <c r="AS129" s="6"/>
      <c r="AT129" s="6"/>
      <c r="AU129" s="6"/>
      <c r="AV129" s="6"/>
      <c r="AW129" s="6"/>
      <c r="AX129" s="6"/>
      <c r="AY129" s="6"/>
      <c r="AZ129" s="6"/>
      <c r="BA129" s="6"/>
      <c r="BB129" s="6"/>
      <c r="BC129" s="6"/>
      <c r="BD129" s="235"/>
      <c r="BE129" s="235"/>
      <c r="BF129" s="235"/>
      <c r="BG129" s="15"/>
      <c r="BH129" s="6"/>
      <c r="BI129" s="7"/>
      <c r="BM129" s="5"/>
      <c r="BN129" s="6"/>
      <c r="BO129" s="6" t="s">
        <v>722</v>
      </c>
      <c r="BP129" s="6" t="s">
        <v>723</v>
      </c>
      <c r="BQ129" s="6"/>
      <c r="BR129" s="6"/>
      <c r="BS129" s="6"/>
      <c r="BT129" s="6"/>
      <c r="BU129" s="6"/>
      <c r="BV129" s="7"/>
    </row>
    <row r="130" spans="3:74" x14ac:dyDescent="0.2">
      <c r="C130" s="5"/>
      <c r="D130" s="482"/>
      <c r="E130" s="367"/>
      <c r="F130" s="365"/>
      <c r="G130" s="366"/>
      <c r="H130" s="367"/>
      <c r="I130" s="365"/>
      <c r="J130" s="366"/>
      <c r="K130" s="366"/>
      <c r="L130" s="366"/>
      <c r="M130" s="366"/>
      <c r="N130" s="366"/>
      <c r="O130" s="367"/>
      <c r="P130" s="365"/>
      <c r="Q130" s="366"/>
      <c r="R130" s="366"/>
      <c r="S130" s="366"/>
      <c r="T130" s="367"/>
      <c r="U130" s="365"/>
      <c r="V130" s="366"/>
      <c r="W130" s="366"/>
      <c r="X130" s="366"/>
      <c r="Y130" s="366"/>
      <c r="Z130" s="367"/>
      <c r="AA130" s="6"/>
      <c r="AB130" s="6"/>
      <c r="AC130" s="12"/>
      <c r="AD130" s="203" t="s">
        <v>665</v>
      </c>
      <c r="AE130" s="6" t="s">
        <v>666</v>
      </c>
      <c r="AF130" s="104"/>
      <c r="AG130" s="104"/>
      <c r="AH130" s="104"/>
      <c r="AI130" s="104"/>
      <c r="AJ130" s="203" t="s">
        <v>667</v>
      </c>
      <c r="AK130" s="104" t="s">
        <v>731</v>
      </c>
      <c r="AL130" s="242"/>
      <c r="AM130" s="104"/>
      <c r="AN130" s="104"/>
      <c r="AO130" s="104"/>
      <c r="AP130" s="104"/>
      <c r="AQ130" s="104"/>
      <c r="AR130" s="365"/>
      <c r="AS130" s="366"/>
      <c r="AT130" s="366"/>
      <c r="AU130" s="366"/>
      <c r="AV130" s="366"/>
      <c r="AW130" s="366"/>
      <c r="AX130" s="366"/>
      <c r="AY130" s="366"/>
      <c r="AZ130" s="366"/>
      <c r="BA130" s="367"/>
      <c r="BB130" s="236" t="s">
        <v>34</v>
      </c>
      <c r="BC130" s="6"/>
      <c r="BD130" s="732" t="s">
        <v>31</v>
      </c>
      <c r="BE130" s="733"/>
      <c r="BF130" s="734"/>
      <c r="BG130" s="15"/>
      <c r="BH130" s="6"/>
      <c r="BI130" s="7"/>
      <c r="BM130" s="5"/>
      <c r="BN130" s="6"/>
      <c r="BO130" s="6"/>
      <c r="BP130" s="6" t="s">
        <v>797</v>
      </c>
      <c r="BQ130" s="6"/>
      <c r="BR130" s="6"/>
      <c r="BS130" s="6"/>
      <c r="BT130" s="6"/>
      <c r="BU130" s="6"/>
      <c r="BV130" s="7"/>
    </row>
    <row r="131" spans="3:74" x14ac:dyDescent="0.2">
      <c r="C131" s="5"/>
      <c r="D131" s="482"/>
      <c r="E131" s="367"/>
      <c r="F131" s="365"/>
      <c r="G131" s="366"/>
      <c r="H131" s="367"/>
      <c r="I131" s="365"/>
      <c r="J131" s="366"/>
      <c r="K131" s="366"/>
      <c r="L131" s="366"/>
      <c r="M131" s="366"/>
      <c r="N131" s="366"/>
      <c r="O131" s="367"/>
      <c r="P131" s="365"/>
      <c r="Q131" s="366"/>
      <c r="R131" s="366"/>
      <c r="S131" s="366"/>
      <c r="T131" s="367"/>
      <c r="U131" s="365"/>
      <c r="V131" s="366"/>
      <c r="W131" s="366"/>
      <c r="X131" s="366"/>
      <c r="Y131" s="366"/>
      <c r="Z131" s="367"/>
      <c r="AA131" s="6"/>
      <c r="AB131" s="6"/>
      <c r="AC131" s="12"/>
      <c r="AD131" s="6" t="s">
        <v>29</v>
      </c>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735"/>
      <c r="BE131" s="736"/>
      <c r="BF131" s="737"/>
      <c r="BG131" s="15"/>
      <c r="BH131" s="6"/>
      <c r="BI131" s="7"/>
      <c r="BM131" s="5"/>
      <c r="BN131" s="6"/>
      <c r="BO131" s="6"/>
      <c r="BP131" s="6" t="s">
        <v>798</v>
      </c>
      <c r="BQ131" s="6"/>
      <c r="BR131" s="6"/>
      <c r="BS131" s="6"/>
      <c r="BT131" s="6"/>
      <c r="BU131" s="6"/>
      <c r="BV131" s="7"/>
    </row>
    <row r="132" spans="3:74" x14ac:dyDescent="0.2">
      <c r="C132" s="5"/>
      <c r="D132" s="482"/>
      <c r="E132" s="367"/>
      <c r="F132" s="365"/>
      <c r="G132" s="366"/>
      <c r="H132" s="367"/>
      <c r="I132" s="365"/>
      <c r="J132" s="366"/>
      <c r="K132" s="366"/>
      <c r="L132" s="366"/>
      <c r="M132" s="366"/>
      <c r="N132" s="366"/>
      <c r="O132" s="367"/>
      <c r="P132" s="365"/>
      <c r="Q132" s="366"/>
      <c r="R132" s="366"/>
      <c r="S132" s="366"/>
      <c r="T132" s="367"/>
      <c r="U132" s="365"/>
      <c r="V132" s="366"/>
      <c r="W132" s="366"/>
      <c r="X132" s="366"/>
      <c r="Y132" s="366"/>
      <c r="Z132" s="367"/>
      <c r="AA132" s="6"/>
      <c r="AB132" s="6"/>
      <c r="AC132" s="12"/>
      <c r="AD132" s="429"/>
      <c r="AE132" s="429"/>
      <c r="AF132" s="429"/>
      <c r="AG132" s="429"/>
      <c r="AH132" s="429"/>
      <c r="AI132" s="429"/>
      <c r="AJ132" s="429"/>
      <c r="AK132" s="429"/>
      <c r="AL132" s="429"/>
      <c r="AM132" s="429"/>
      <c r="AN132" s="429"/>
      <c r="AO132" s="429"/>
      <c r="AP132" s="429"/>
      <c r="AQ132" s="429"/>
      <c r="AR132" s="429"/>
      <c r="AS132" s="429"/>
      <c r="AT132" s="429"/>
      <c r="AU132" s="429"/>
      <c r="AV132" s="429"/>
      <c r="AW132" s="429"/>
      <c r="AX132" s="429"/>
      <c r="AY132" s="429"/>
      <c r="AZ132" s="429"/>
      <c r="BA132" s="429"/>
      <c r="BB132" s="429"/>
      <c r="BC132" s="100"/>
      <c r="BD132" s="235"/>
      <c r="BE132" s="235"/>
      <c r="BF132" s="235"/>
      <c r="BG132" s="15"/>
      <c r="BH132" s="6"/>
      <c r="BI132" s="7"/>
      <c r="BM132" s="5"/>
      <c r="BN132" s="6"/>
      <c r="BO132" s="6"/>
      <c r="BP132" s="6" t="s">
        <v>799</v>
      </c>
      <c r="BQ132" s="6"/>
      <c r="BR132" s="6"/>
      <c r="BS132" s="6"/>
      <c r="BT132" s="6"/>
      <c r="BU132" s="6"/>
      <c r="BV132" s="7"/>
    </row>
    <row r="133" spans="3:74" x14ac:dyDescent="0.2">
      <c r="C133" s="5"/>
      <c r="D133" s="365"/>
      <c r="E133" s="367"/>
      <c r="F133" s="365"/>
      <c r="G133" s="366"/>
      <c r="H133" s="367"/>
      <c r="I133" s="365"/>
      <c r="J133" s="366"/>
      <c r="K133" s="366"/>
      <c r="L133" s="366"/>
      <c r="M133" s="366"/>
      <c r="N133" s="366"/>
      <c r="O133" s="367"/>
      <c r="P133" s="365"/>
      <c r="Q133" s="366"/>
      <c r="R133" s="366"/>
      <c r="S133" s="366"/>
      <c r="T133" s="367"/>
      <c r="U133" s="365"/>
      <c r="V133" s="366"/>
      <c r="W133" s="366"/>
      <c r="X133" s="366"/>
      <c r="Y133" s="366"/>
      <c r="Z133" s="367"/>
      <c r="AA133" s="6"/>
      <c r="AB133" s="6"/>
      <c r="AC133" s="12"/>
      <c r="AD133" s="429"/>
      <c r="AE133" s="429"/>
      <c r="AF133" s="429"/>
      <c r="AG133" s="429"/>
      <c r="AH133" s="429"/>
      <c r="AI133" s="429"/>
      <c r="AJ133" s="429"/>
      <c r="AK133" s="429"/>
      <c r="AL133" s="429"/>
      <c r="AM133" s="429"/>
      <c r="AN133" s="429"/>
      <c r="AO133" s="429"/>
      <c r="AP133" s="429"/>
      <c r="AQ133" s="429"/>
      <c r="AR133" s="429"/>
      <c r="AS133" s="429"/>
      <c r="AT133" s="429"/>
      <c r="AU133" s="429"/>
      <c r="AV133" s="429"/>
      <c r="AW133" s="429"/>
      <c r="AX133" s="429"/>
      <c r="AY133" s="429"/>
      <c r="AZ133" s="429"/>
      <c r="BA133" s="429"/>
      <c r="BB133" s="429"/>
      <c r="BC133" s="100"/>
      <c r="BD133" s="730" t="s">
        <v>33</v>
      </c>
      <c r="BE133" s="730"/>
      <c r="BF133" s="730"/>
      <c r="BG133" s="15"/>
      <c r="BH133" s="6"/>
      <c r="BI133" s="7"/>
      <c r="BM133" s="5"/>
      <c r="BN133" s="6"/>
      <c r="BO133" s="6"/>
      <c r="BP133" s="6" t="s">
        <v>800</v>
      </c>
      <c r="BQ133" s="6"/>
      <c r="BR133" s="6"/>
      <c r="BS133" s="6"/>
      <c r="BT133" s="6"/>
      <c r="BU133" s="6"/>
      <c r="BV133" s="7"/>
    </row>
    <row r="134" spans="3:74" x14ac:dyDescent="0.2">
      <c r="C134" s="5"/>
      <c r="D134" s="365"/>
      <c r="E134" s="367"/>
      <c r="F134" s="365"/>
      <c r="G134" s="366"/>
      <c r="H134" s="367"/>
      <c r="I134" s="365"/>
      <c r="J134" s="366"/>
      <c r="K134" s="366"/>
      <c r="L134" s="366"/>
      <c r="M134" s="366"/>
      <c r="N134" s="366"/>
      <c r="O134" s="367"/>
      <c r="P134" s="365"/>
      <c r="Q134" s="366"/>
      <c r="R134" s="366"/>
      <c r="S134" s="366"/>
      <c r="T134" s="367"/>
      <c r="U134" s="365"/>
      <c r="V134" s="366"/>
      <c r="W134" s="366"/>
      <c r="X134" s="366"/>
      <c r="Y134" s="366"/>
      <c r="Z134" s="367"/>
      <c r="AA134" s="6"/>
      <c r="AB134" s="6"/>
      <c r="AC134" s="12"/>
      <c r="AD134" s="429"/>
      <c r="AE134" s="429"/>
      <c r="AF134" s="429"/>
      <c r="AG134" s="429"/>
      <c r="AH134" s="429"/>
      <c r="AI134" s="429"/>
      <c r="AJ134" s="429"/>
      <c r="AK134" s="429"/>
      <c r="AL134" s="429"/>
      <c r="AM134" s="429"/>
      <c r="AN134" s="429"/>
      <c r="AO134" s="429"/>
      <c r="AP134" s="429"/>
      <c r="AQ134" s="429"/>
      <c r="AR134" s="429"/>
      <c r="AS134" s="429"/>
      <c r="AT134" s="429"/>
      <c r="AU134" s="429"/>
      <c r="AV134" s="429"/>
      <c r="AW134" s="429"/>
      <c r="AX134" s="429"/>
      <c r="AY134" s="429"/>
      <c r="AZ134" s="429"/>
      <c r="BA134" s="429"/>
      <c r="BB134" s="429"/>
      <c r="BC134" s="100"/>
      <c r="BD134" s="730"/>
      <c r="BE134" s="730"/>
      <c r="BF134" s="730"/>
      <c r="BG134" s="15"/>
      <c r="BH134" s="6"/>
      <c r="BI134" s="7"/>
      <c r="BM134" s="5"/>
      <c r="BN134" s="6"/>
      <c r="BO134" s="6" t="s">
        <v>801</v>
      </c>
      <c r="BP134" s="6"/>
      <c r="BQ134" s="6"/>
      <c r="BR134" s="6"/>
      <c r="BS134" s="6"/>
      <c r="BT134" s="6"/>
      <c r="BU134" s="6"/>
      <c r="BV134" s="7"/>
    </row>
    <row r="135" spans="3:74" x14ac:dyDescent="0.2">
      <c r="C135" s="5"/>
      <c r="D135" s="365"/>
      <c r="E135" s="367"/>
      <c r="F135" s="365"/>
      <c r="G135" s="366"/>
      <c r="H135" s="367"/>
      <c r="I135" s="365"/>
      <c r="J135" s="366"/>
      <c r="K135" s="366"/>
      <c r="L135" s="366"/>
      <c r="M135" s="366"/>
      <c r="N135" s="366"/>
      <c r="O135" s="367"/>
      <c r="P135" s="365"/>
      <c r="Q135" s="366"/>
      <c r="R135" s="366"/>
      <c r="S135" s="366"/>
      <c r="T135" s="367"/>
      <c r="U135" s="365"/>
      <c r="V135" s="366"/>
      <c r="W135" s="366"/>
      <c r="X135" s="366"/>
      <c r="Y135" s="366"/>
      <c r="Z135" s="367"/>
      <c r="AA135" s="6"/>
      <c r="AB135" s="6"/>
      <c r="AC135" s="18"/>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20"/>
      <c r="BH135" s="6"/>
      <c r="BI135" s="7"/>
      <c r="BM135" s="5"/>
      <c r="BN135" s="6"/>
      <c r="BO135" s="6"/>
      <c r="BP135" s="6" t="s">
        <v>802</v>
      </c>
      <c r="BQ135" s="6"/>
      <c r="BR135" s="6"/>
      <c r="BS135" s="6"/>
      <c r="BT135" s="6"/>
      <c r="BU135" s="6"/>
      <c r="BV135" s="7"/>
    </row>
    <row r="136" spans="3:74" x14ac:dyDescent="0.2">
      <c r="C136" s="5"/>
      <c r="D136" s="365"/>
      <c r="E136" s="367"/>
      <c r="F136" s="365"/>
      <c r="G136" s="366"/>
      <c r="H136" s="367"/>
      <c r="I136" s="365"/>
      <c r="J136" s="366"/>
      <c r="K136" s="366"/>
      <c r="L136" s="366"/>
      <c r="M136" s="366"/>
      <c r="N136" s="366"/>
      <c r="O136" s="367"/>
      <c r="P136" s="365"/>
      <c r="Q136" s="366"/>
      <c r="R136" s="366"/>
      <c r="S136" s="366"/>
      <c r="T136" s="367"/>
      <c r="U136" s="365"/>
      <c r="V136" s="366"/>
      <c r="W136" s="366"/>
      <c r="X136" s="366"/>
      <c r="Y136" s="366"/>
      <c r="Z136" s="367"/>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7"/>
      <c r="BM136" s="5"/>
      <c r="BN136" s="6"/>
      <c r="BO136" s="6"/>
      <c r="BP136" s="6"/>
      <c r="BQ136" s="6"/>
      <c r="BR136" s="6"/>
      <c r="BS136" s="6"/>
      <c r="BT136" s="6"/>
      <c r="BU136" s="6"/>
      <c r="BV136" s="7"/>
    </row>
    <row r="137" spans="3:74" x14ac:dyDescent="0.2">
      <c r="C137" s="5"/>
      <c r="D137" s="365"/>
      <c r="E137" s="367"/>
      <c r="F137" s="365"/>
      <c r="G137" s="366"/>
      <c r="H137" s="367"/>
      <c r="I137" s="365"/>
      <c r="J137" s="366"/>
      <c r="K137" s="366"/>
      <c r="L137" s="366"/>
      <c r="M137" s="366"/>
      <c r="N137" s="366"/>
      <c r="O137" s="367"/>
      <c r="P137" s="365"/>
      <c r="Q137" s="366"/>
      <c r="R137" s="366"/>
      <c r="S137" s="366"/>
      <c r="T137" s="367"/>
      <c r="U137" s="365"/>
      <c r="V137" s="366"/>
      <c r="W137" s="366"/>
      <c r="X137" s="366"/>
      <c r="Y137" s="366"/>
      <c r="Z137" s="367"/>
      <c r="AA137" s="6"/>
      <c r="AB137" s="6"/>
      <c r="AC137" s="11"/>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7"/>
      <c r="BH137" s="6"/>
      <c r="BI137" s="7"/>
      <c r="BM137" s="5"/>
      <c r="BN137" s="6"/>
      <c r="BO137" s="6" t="s">
        <v>725</v>
      </c>
      <c r="BP137" s="6"/>
      <c r="BQ137" s="6"/>
      <c r="BR137" s="6"/>
      <c r="BS137" s="6"/>
      <c r="BT137" s="6"/>
      <c r="BU137" s="6"/>
      <c r="BV137" s="7"/>
    </row>
    <row r="138" spans="3:74" x14ac:dyDescent="0.2">
      <c r="C138" s="5"/>
      <c r="D138" s="365"/>
      <c r="E138" s="367"/>
      <c r="F138" s="365"/>
      <c r="G138" s="366"/>
      <c r="H138" s="367"/>
      <c r="I138" s="365"/>
      <c r="J138" s="366"/>
      <c r="K138" s="366"/>
      <c r="L138" s="366"/>
      <c r="M138" s="366"/>
      <c r="N138" s="366"/>
      <c r="O138" s="367"/>
      <c r="P138" s="365"/>
      <c r="Q138" s="366"/>
      <c r="R138" s="366"/>
      <c r="S138" s="366"/>
      <c r="T138" s="367"/>
      <c r="U138" s="365"/>
      <c r="V138" s="366"/>
      <c r="W138" s="366"/>
      <c r="X138" s="366"/>
      <c r="Y138" s="366"/>
      <c r="Z138" s="367"/>
      <c r="AA138" s="6"/>
      <c r="AB138" s="6"/>
      <c r="AC138" s="12"/>
      <c r="AD138" s="6" t="s">
        <v>764</v>
      </c>
      <c r="AE138" s="6"/>
      <c r="AF138" s="104"/>
      <c r="AG138" s="104"/>
      <c r="AH138" s="104"/>
      <c r="AI138" s="104"/>
      <c r="AJ138" s="104"/>
      <c r="AK138" s="104"/>
      <c r="AL138" s="242"/>
      <c r="AM138" s="104"/>
      <c r="AN138" s="104"/>
      <c r="AO138" s="104"/>
      <c r="AP138" s="104"/>
      <c r="AQ138" s="104"/>
      <c r="AR138" s="6"/>
      <c r="AS138" s="6"/>
      <c r="AT138" s="6"/>
      <c r="AU138" s="6"/>
      <c r="AV138" s="6"/>
      <c r="AW138" s="6"/>
      <c r="AX138" s="6"/>
      <c r="AY138" s="6"/>
      <c r="AZ138" s="6"/>
      <c r="BA138" s="6"/>
      <c r="BB138" s="6"/>
      <c r="BC138" s="6"/>
      <c r="BD138" s="6"/>
      <c r="BE138" s="6"/>
      <c r="BF138" s="6"/>
      <c r="BG138" s="15"/>
      <c r="BH138" s="6"/>
      <c r="BI138" s="7"/>
      <c r="BM138" s="5"/>
      <c r="BN138" s="6"/>
      <c r="BO138" s="6"/>
      <c r="BP138" s="6"/>
      <c r="BQ138" s="6"/>
      <c r="BR138" s="6"/>
      <c r="BS138" s="6"/>
      <c r="BT138" s="6"/>
      <c r="BU138" s="6"/>
      <c r="BV138" s="7"/>
    </row>
    <row r="139" spans="3:74" ht="15.75" thickBot="1" x14ac:dyDescent="0.25">
      <c r="C139" s="5"/>
      <c r="D139" s="365"/>
      <c r="E139" s="367"/>
      <c r="F139" s="365"/>
      <c r="G139" s="366"/>
      <c r="H139" s="367"/>
      <c r="I139" s="365"/>
      <c r="J139" s="366"/>
      <c r="K139" s="366"/>
      <c r="L139" s="366"/>
      <c r="M139" s="366"/>
      <c r="N139" s="366"/>
      <c r="O139" s="367"/>
      <c r="P139" s="365"/>
      <c r="Q139" s="366"/>
      <c r="R139" s="366"/>
      <c r="S139" s="366"/>
      <c r="T139" s="367"/>
      <c r="U139" s="365"/>
      <c r="V139" s="366"/>
      <c r="W139" s="366"/>
      <c r="X139" s="366"/>
      <c r="Y139" s="366"/>
      <c r="Z139" s="367"/>
      <c r="AA139" s="6"/>
      <c r="AB139" s="6"/>
      <c r="AC139" s="12"/>
      <c r="AD139" s="622"/>
      <c r="AE139" s="622"/>
      <c r="AF139" s="622"/>
      <c r="AG139" s="622"/>
      <c r="AH139" s="622"/>
      <c r="AI139" s="622"/>
      <c r="AJ139" s="622"/>
      <c r="AK139" s="622"/>
      <c r="AL139" s="622"/>
      <c r="AM139" s="622"/>
      <c r="AN139" s="622"/>
      <c r="AO139" s="622"/>
      <c r="AP139" s="622"/>
      <c r="AQ139" s="622"/>
      <c r="AR139" s="622"/>
      <c r="AS139" s="622"/>
      <c r="AT139" s="622"/>
      <c r="AU139" s="622"/>
      <c r="AV139" s="622"/>
      <c r="AW139" s="6"/>
      <c r="AX139" s="6"/>
      <c r="AY139" s="6"/>
      <c r="AZ139" s="6"/>
      <c r="BA139" s="6"/>
      <c r="BB139" s="6"/>
      <c r="BC139" s="6"/>
      <c r="BD139" s="686"/>
      <c r="BE139" s="686"/>
      <c r="BF139" s="686"/>
      <c r="BG139" s="15"/>
      <c r="BH139" s="6"/>
      <c r="BI139" s="7"/>
      <c r="BM139" s="21"/>
      <c r="BN139" s="22"/>
      <c r="BO139" s="22"/>
      <c r="BP139" s="22"/>
      <c r="BQ139" s="22"/>
      <c r="BR139" s="22"/>
      <c r="BS139" s="22"/>
      <c r="BT139" s="22"/>
      <c r="BU139" s="22"/>
      <c r="BV139" s="23"/>
    </row>
    <row r="140" spans="3:74" ht="15.75" x14ac:dyDescent="0.25">
      <c r="C140" s="5"/>
      <c r="D140" s="365"/>
      <c r="E140" s="367"/>
      <c r="F140" s="365"/>
      <c r="G140" s="366"/>
      <c r="H140" s="367"/>
      <c r="I140" s="365"/>
      <c r="J140" s="366"/>
      <c r="K140" s="366"/>
      <c r="L140" s="366"/>
      <c r="M140" s="366"/>
      <c r="N140" s="366"/>
      <c r="O140" s="367"/>
      <c r="P140" s="365"/>
      <c r="Q140" s="366"/>
      <c r="R140" s="366"/>
      <c r="S140" s="366"/>
      <c r="T140" s="367"/>
      <c r="U140" s="365"/>
      <c r="V140" s="366"/>
      <c r="W140" s="366"/>
      <c r="X140" s="366"/>
      <c r="Y140" s="366"/>
      <c r="Z140" s="367"/>
      <c r="AA140" s="6"/>
      <c r="AB140" s="6"/>
      <c r="AC140" s="12"/>
      <c r="AD140" s="245" t="s">
        <v>803</v>
      </c>
      <c r="AE140" s="13"/>
      <c r="AF140" s="13"/>
      <c r="AG140" s="13"/>
      <c r="AH140" s="13"/>
      <c r="AI140" s="13"/>
      <c r="AJ140" s="13"/>
      <c r="AK140" s="13"/>
      <c r="AL140" s="13"/>
      <c r="AM140" s="13"/>
      <c r="AN140" s="13"/>
      <c r="AO140" s="13"/>
      <c r="AP140" s="13"/>
      <c r="AQ140" s="13"/>
      <c r="AR140" s="234" t="s">
        <v>804</v>
      </c>
      <c r="AS140" s="13"/>
      <c r="AT140" s="13"/>
      <c r="AU140" s="13"/>
      <c r="AV140" s="13"/>
      <c r="AW140" s="13"/>
      <c r="AX140" s="13"/>
      <c r="AY140" s="13"/>
      <c r="AZ140" s="246"/>
      <c r="BA140" s="246"/>
      <c r="BB140" s="246"/>
      <c r="BC140" s="6"/>
      <c r="BD140" s="686"/>
      <c r="BE140" s="686"/>
      <c r="BF140" s="686"/>
      <c r="BG140" s="15"/>
      <c r="BH140" s="6"/>
      <c r="BI140" s="7"/>
    </row>
    <row r="141" spans="3:74" ht="15.75" x14ac:dyDescent="0.25">
      <c r="C141" s="5"/>
      <c r="D141" s="365"/>
      <c r="E141" s="367"/>
      <c r="F141" s="365"/>
      <c r="G141" s="366"/>
      <c r="H141" s="367"/>
      <c r="I141" s="365"/>
      <c r="J141" s="366"/>
      <c r="K141" s="366"/>
      <c r="L141" s="366"/>
      <c r="M141" s="366"/>
      <c r="N141" s="366"/>
      <c r="O141" s="367"/>
      <c r="P141" s="365"/>
      <c r="Q141" s="366"/>
      <c r="R141" s="366"/>
      <c r="S141" s="366"/>
      <c r="T141" s="367"/>
      <c r="U141" s="365"/>
      <c r="V141" s="366"/>
      <c r="W141" s="366"/>
      <c r="X141" s="366"/>
      <c r="Y141" s="366"/>
      <c r="Z141" s="367"/>
      <c r="AA141" s="6"/>
      <c r="AB141" s="6"/>
      <c r="AC141" s="12"/>
      <c r="AD141" s="699">
        <v>12</v>
      </c>
      <c r="AE141" s="700"/>
      <c r="AF141" s="700"/>
      <c r="AG141" s="700"/>
      <c r="AH141" s="700"/>
      <c r="AI141" s="700"/>
      <c r="AJ141" s="700"/>
      <c r="AK141" s="700"/>
      <c r="AL141" s="700"/>
      <c r="AM141" s="700"/>
      <c r="AN141" s="701"/>
      <c r="AO141" s="247"/>
      <c r="AP141" s="247"/>
      <c r="AQ141" s="247"/>
      <c r="AR141" s="744">
        <v>45000000</v>
      </c>
      <c r="AS141" s="745"/>
      <c r="AT141" s="745"/>
      <c r="AU141" s="745"/>
      <c r="AV141" s="745"/>
      <c r="AW141" s="745"/>
      <c r="AX141" s="745"/>
      <c r="AY141" s="745"/>
      <c r="AZ141" s="745"/>
      <c r="BA141" s="746"/>
      <c r="BB141" s="248" t="s">
        <v>34</v>
      </c>
      <c r="BC141" s="6"/>
      <c r="BD141" s="6"/>
      <c r="BE141" s="6"/>
      <c r="BF141" s="6"/>
      <c r="BG141" s="15"/>
      <c r="BH141" s="6"/>
      <c r="BI141" s="7"/>
    </row>
    <row r="142" spans="3:74" x14ac:dyDescent="0.2">
      <c r="C142" s="5"/>
      <c r="D142" s="365"/>
      <c r="E142" s="367"/>
      <c r="F142" s="365"/>
      <c r="G142" s="366"/>
      <c r="H142" s="367"/>
      <c r="I142" s="365"/>
      <c r="J142" s="366"/>
      <c r="K142" s="366"/>
      <c r="L142" s="366"/>
      <c r="M142" s="366"/>
      <c r="N142" s="366"/>
      <c r="O142" s="367"/>
      <c r="P142" s="365"/>
      <c r="Q142" s="366"/>
      <c r="R142" s="366"/>
      <c r="S142" s="366"/>
      <c r="T142" s="367"/>
      <c r="U142" s="365"/>
      <c r="V142" s="366"/>
      <c r="W142" s="366"/>
      <c r="X142" s="366"/>
      <c r="Y142" s="366"/>
      <c r="Z142" s="367"/>
      <c r="AA142" s="6"/>
      <c r="AB142" s="6"/>
      <c r="AC142" s="12"/>
      <c r="AD142" s="622"/>
      <c r="AE142" s="622"/>
      <c r="AF142" s="622"/>
      <c r="AG142" s="622"/>
      <c r="AH142" s="622"/>
      <c r="AI142" s="622"/>
      <c r="AJ142" s="622"/>
      <c r="AK142" s="622"/>
      <c r="AL142" s="622"/>
      <c r="AM142" s="622"/>
      <c r="AN142" s="622"/>
      <c r="AO142" s="622"/>
      <c r="AP142" s="622"/>
      <c r="AQ142" s="622"/>
      <c r="AR142" s="622"/>
      <c r="AS142" s="622"/>
      <c r="AT142" s="622"/>
      <c r="AU142" s="622"/>
      <c r="AV142" s="622"/>
      <c r="AW142" s="6"/>
      <c r="AX142" s="6"/>
      <c r="AY142" s="6"/>
      <c r="AZ142" s="6"/>
      <c r="BA142" s="6"/>
      <c r="BB142" s="6"/>
      <c r="BC142" s="6"/>
      <c r="BD142" s="6"/>
      <c r="BE142" s="6"/>
      <c r="BF142" s="6"/>
      <c r="BG142" s="15"/>
      <c r="BH142" s="6"/>
      <c r="BI142" s="7"/>
    </row>
    <row r="143" spans="3:74" x14ac:dyDescent="0.2">
      <c r="C143" s="5"/>
      <c r="D143" s="28"/>
      <c r="E143" s="30"/>
      <c r="F143" s="28"/>
      <c r="G143" s="29"/>
      <c r="H143" s="30"/>
      <c r="I143" s="28"/>
      <c r="J143" s="29"/>
      <c r="K143" s="29"/>
      <c r="L143" s="29"/>
      <c r="M143" s="29"/>
      <c r="N143" s="29"/>
      <c r="O143" s="30"/>
      <c r="P143" s="28"/>
      <c r="Q143" s="29"/>
      <c r="R143" s="29"/>
      <c r="S143" s="29"/>
      <c r="T143" s="30"/>
      <c r="U143" s="28"/>
      <c r="V143" s="29"/>
      <c r="W143" s="29"/>
      <c r="X143" s="29"/>
      <c r="Y143" s="29"/>
      <c r="Z143" s="30"/>
      <c r="AA143" s="6"/>
      <c r="AB143" s="6"/>
      <c r="AC143" s="12"/>
      <c r="AD143" s="622"/>
      <c r="AE143" s="622"/>
      <c r="AF143" s="622"/>
      <c r="AG143" s="622"/>
      <c r="AH143" s="622"/>
      <c r="AI143" s="622"/>
      <c r="AJ143" s="622"/>
      <c r="AK143" s="622"/>
      <c r="AL143" s="622"/>
      <c r="AM143" s="622"/>
      <c r="AN143" s="622"/>
      <c r="AO143" s="622"/>
      <c r="AP143" s="622"/>
      <c r="AQ143" s="622"/>
      <c r="AR143" s="622"/>
      <c r="AS143" s="622"/>
      <c r="AT143" s="622"/>
      <c r="AU143" s="622"/>
      <c r="AV143" s="622"/>
      <c r="AW143" s="6"/>
      <c r="AX143" s="6"/>
      <c r="AY143" s="6"/>
      <c r="AZ143" s="6"/>
      <c r="BA143" s="6"/>
      <c r="BB143" s="6"/>
      <c r="BC143" s="6"/>
      <c r="BD143" s="6"/>
      <c r="BE143" s="6"/>
      <c r="BF143" s="6"/>
      <c r="BG143" s="15"/>
      <c r="BH143" s="6"/>
      <c r="BI143" s="7"/>
    </row>
    <row r="144" spans="3:74" x14ac:dyDescent="0.2">
      <c r="C144" s="5"/>
      <c r="D144" s="28"/>
      <c r="E144" s="30"/>
      <c r="F144" s="28"/>
      <c r="G144" s="29"/>
      <c r="H144" s="30"/>
      <c r="I144" s="28"/>
      <c r="J144" s="29"/>
      <c r="K144" s="29"/>
      <c r="L144" s="29"/>
      <c r="M144" s="29"/>
      <c r="N144" s="29"/>
      <c r="O144" s="30"/>
      <c r="P144" s="28"/>
      <c r="Q144" s="29"/>
      <c r="R144" s="29"/>
      <c r="S144" s="29"/>
      <c r="T144" s="30"/>
      <c r="U144" s="28"/>
      <c r="V144" s="29"/>
      <c r="W144" s="29"/>
      <c r="X144" s="29"/>
      <c r="Y144" s="29"/>
      <c r="Z144" s="30"/>
      <c r="AA144" s="6"/>
      <c r="AB144" s="6"/>
      <c r="AC144" s="12"/>
      <c r="AD144" s="622"/>
      <c r="AE144" s="622"/>
      <c r="AF144" s="622"/>
      <c r="AG144" s="622"/>
      <c r="AH144" s="622"/>
      <c r="AI144" s="622"/>
      <c r="AJ144" s="622"/>
      <c r="AK144" s="622"/>
      <c r="AL144" s="622"/>
      <c r="AM144" s="622"/>
      <c r="AN144" s="622"/>
      <c r="AO144" s="622"/>
      <c r="AP144" s="622"/>
      <c r="AQ144" s="622"/>
      <c r="AR144" s="622"/>
      <c r="AS144" s="622"/>
      <c r="AT144" s="622"/>
      <c r="AU144" s="622"/>
      <c r="AV144" s="622"/>
      <c r="AW144" s="6"/>
      <c r="AX144" s="6"/>
      <c r="AY144" s="6"/>
      <c r="AZ144" s="6"/>
      <c r="BA144" s="6"/>
      <c r="BB144" s="6"/>
      <c r="BC144" s="6"/>
      <c r="BD144" s="6"/>
      <c r="BE144" s="6"/>
      <c r="BF144" s="6"/>
      <c r="BG144" s="15"/>
      <c r="BH144" s="6"/>
      <c r="BI144" s="7"/>
    </row>
    <row r="145" spans="3:61" x14ac:dyDescent="0.2">
      <c r="C145" s="5"/>
      <c r="D145" s="28"/>
      <c r="E145" s="30"/>
      <c r="F145" s="28"/>
      <c r="G145" s="29"/>
      <c r="H145" s="30"/>
      <c r="I145" s="28"/>
      <c r="J145" s="29"/>
      <c r="K145" s="29"/>
      <c r="L145" s="29"/>
      <c r="M145" s="29"/>
      <c r="N145" s="29"/>
      <c r="O145" s="30"/>
      <c r="P145" s="28"/>
      <c r="Q145" s="29"/>
      <c r="R145" s="29"/>
      <c r="S145" s="29"/>
      <c r="T145" s="30"/>
      <c r="U145" s="28"/>
      <c r="V145" s="29"/>
      <c r="W145" s="29"/>
      <c r="X145" s="29"/>
      <c r="Y145" s="29"/>
      <c r="Z145" s="30"/>
      <c r="AA145" s="6"/>
      <c r="AB145" s="6"/>
      <c r="AC145" s="12"/>
      <c r="AD145" s="622"/>
      <c r="AE145" s="622"/>
      <c r="AF145" s="622"/>
      <c r="AG145" s="622"/>
      <c r="AH145" s="622"/>
      <c r="AI145" s="622"/>
      <c r="AJ145" s="622"/>
      <c r="AK145" s="622"/>
      <c r="AL145" s="622"/>
      <c r="AM145" s="622"/>
      <c r="AN145" s="622"/>
      <c r="AO145" s="622"/>
      <c r="AP145" s="622"/>
      <c r="AQ145" s="622"/>
      <c r="AR145" s="622"/>
      <c r="AS145" s="622"/>
      <c r="AT145" s="622"/>
      <c r="AU145" s="622"/>
      <c r="AV145" s="622"/>
      <c r="AW145" s="6"/>
      <c r="AX145" s="6"/>
      <c r="AY145" s="6"/>
      <c r="AZ145" s="6"/>
      <c r="BA145" s="6"/>
      <c r="BB145" s="6"/>
      <c r="BC145" s="6"/>
      <c r="BD145" s="6"/>
      <c r="BE145" s="6"/>
      <c r="BF145" s="6"/>
      <c r="BG145" s="15"/>
      <c r="BH145" s="6"/>
      <c r="BI145" s="7"/>
    </row>
    <row r="146" spans="3:61" x14ac:dyDescent="0.2">
      <c r="C146" s="5"/>
      <c r="D146" s="28"/>
      <c r="E146" s="30"/>
      <c r="F146" s="28"/>
      <c r="G146" s="29"/>
      <c r="H146" s="30"/>
      <c r="I146" s="28"/>
      <c r="J146" s="29"/>
      <c r="K146" s="29"/>
      <c r="L146" s="29"/>
      <c r="M146" s="29"/>
      <c r="N146" s="29"/>
      <c r="O146" s="30"/>
      <c r="P146" s="28"/>
      <c r="Q146" s="29"/>
      <c r="R146" s="29"/>
      <c r="S146" s="29"/>
      <c r="T146" s="30"/>
      <c r="U146" s="28"/>
      <c r="V146" s="29"/>
      <c r="W146" s="29"/>
      <c r="X146" s="29"/>
      <c r="Y146" s="29"/>
      <c r="Z146" s="30"/>
      <c r="AA146" s="6"/>
      <c r="AB146" s="6"/>
      <c r="AC146" s="12"/>
      <c r="AD146" s="622"/>
      <c r="AE146" s="622"/>
      <c r="AF146" s="622"/>
      <c r="AG146" s="622"/>
      <c r="AH146" s="622"/>
      <c r="AI146" s="622"/>
      <c r="AJ146" s="622"/>
      <c r="AK146" s="622"/>
      <c r="AL146" s="622"/>
      <c r="AM146" s="622"/>
      <c r="AN146" s="622"/>
      <c r="AO146" s="622"/>
      <c r="AP146" s="622"/>
      <c r="AQ146" s="622"/>
      <c r="AR146" s="622"/>
      <c r="AS146" s="622"/>
      <c r="AT146" s="622"/>
      <c r="AU146" s="622"/>
      <c r="AV146" s="622"/>
      <c r="AW146" s="6"/>
      <c r="AX146" s="6"/>
      <c r="AY146" s="6"/>
      <c r="AZ146" s="6"/>
      <c r="BA146" s="6"/>
      <c r="BB146" s="6"/>
      <c r="BC146" s="6"/>
      <c r="BD146" s="6"/>
      <c r="BE146" s="6"/>
      <c r="BF146" s="6"/>
      <c r="BG146" s="15"/>
      <c r="BH146" s="6"/>
      <c r="BI146" s="7"/>
    </row>
    <row r="147" spans="3:61" x14ac:dyDescent="0.2">
      <c r="C147" s="5"/>
      <c r="D147" s="365"/>
      <c r="E147" s="367"/>
      <c r="F147" s="365"/>
      <c r="G147" s="366"/>
      <c r="H147" s="367"/>
      <c r="I147" s="365"/>
      <c r="J147" s="366"/>
      <c r="K147" s="366"/>
      <c r="L147" s="366"/>
      <c r="M147" s="366"/>
      <c r="N147" s="366"/>
      <c r="O147" s="367"/>
      <c r="P147" s="365"/>
      <c r="Q147" s="366"/>
      <c r="R147" s="366"/>
      <c r="S147" s="366"/>
      <c r="T147" s="367"/>
      <c r="U147" s="365"/>
      <c r="V147" s="366"/>
      <c r="W147" s="366"/>
      <c r="X147" s="366"/>
      <c r="Y147" s="366"/>
      <c r="Z147" s="367"/>
      <c r="AA147" s="6"/>
      <c r="AB147" s="6"/>
      <c r="AC147" s="12"/>
      <c r="AD147" s="622"/>
      <c r="AE147" s="622"/>
      <c r="AF147" s="622"/>
      <c r="AG147" s="622"/>
      <c r="AH147" s="622"/>
      <c r="AI147" s="622"/>
      <c r="AJ147" s="622"/>
      <c r="AK147" s="622"/>
      <c r="AL147" s="622"/>
      <c r="AM147" s="622"/>
      <c r="AN147" s="622"/>
      <c r="AO147" s="622"/>
      <c r="AP147" s="622"/>
      <c r="AQ147" s="622"/>
      <c r="AR147" s="622"/>
      <c r="AS147" s="622"/>
      <c r="AT147" s="622"/>
      <c r="AU147" s="622"/>
      <c r="AV147" s="622"/>
      <c r="AW147" s="6"/>
      <c r="AX147" s="6"/>
      <c r="AY147" s="6"/>
      <c r="AZ147" s="6"/>
      <c r="BA147" s="6"/>
      <c r="BB147" s="6"/>
      <c r="BC147" s="6"/>
      <c r="BD147" s="6"/>
      <c r="BE147" s="6"/>
      <c r="BF147" s="6"/>
      <c r="BG147" s="15"/>
      <c r="BH147" s="6"/>
      <c r="BI147" s="7"/>
    </row>
    <row r="148" spans="3:61" x14ac:dyDescent="0.2">
      <c r="C148" s="5"/>
      <c r="D148" s="365"/>
      <c r="E148" s="367"/>
      <c r="F148" s="365"/>
      <c r="G148" s="366"/>
      <c r="H148" s="367"/>
      <c r="I148" s="365"/>
      <c r="J148" s="366"/>
      <c r="K148" s="366"/>
      <c r="L148" s="366"/>
      <c r="M148" s="366"/>
      <c r="N148" s="366"/>
      <c r="O148" s="367"/>
      <c r="P148" s="365"/>
      <c r="Q148" s="366"/>
      <c r="R148" s="366"/>
      <c r="S148" s="366"/>
      <c r="T148" s="367"/>
      <c r="U148" s="365"/>
      <c r="V148" s="366"/>
      <c r="W148" s="366"/>
      <c r="X148" s="366"/>
      <c r="Y148" s="366"/>
      <c r="Z148" s="367"/>
      <c r="AA148" s="6"/>
      <c r="AB148" s="6"/>
      <c r="AC148" s="12"/>
      <c r="AD148" s="622"/>
      <c r="AE148" s="622"/>
      <c r="AF148" s="622"/>
      <c r="AG148" s="622"/>
      <c r="AH148" s="622"/>
      <c r="AI148" s="622"/>
      <c r="AJ148" s="622"/>
      <c r="AK148" s="622"/>
      <c r="AL148" s="622"/>
      <c r="AM148" s="622"/>
      <c r="AN148" s="622"/>
      <c r="AO148" s="622"/>
      <c r="AP148" s="622"/>
      <c r="AQ148" s="622"/>
      <c r="AR148" s="622"/>
      <c r="AS148" s="622"/>
      <c r="AT148" s="622"/>
      <c r="AU148" s="622"/>
      <c r="AV148" s="622"/>
      <c r="AW148" s="6"/>
      <c r="AX148" s="6"/>
      <c r="AY148" s="6"/>
      <c r="AZ148" s="6"/>
      <c r="BA148" s="6"/>
      <c r="BB148" s="6"/>
      <c r="BC148" s="6"/>
      <c r="BD148" s="6"/>
      <c r="BE148" s="6"/>
      <c r="BF148" s="6"/>
      <c r="BG148" s="15"/>
      <c r="BH148" s="6"/>
      <c r="BI148" s="7"/>
    </row>
    <row r="149" spans="3:61" x14ac:dyDescent="0.2">
      <c r="C149" s="5"/>
      <c r="D149" s="365"/>
      <c r="E149" s="367"/>
      <c r="F149" s="365"/>
      <c r="G149" s="366"/>
      <c r="H149" s="367"/>
      <c r="I149" s="365"/>
      <c r="J149" s="366"/>
      <c r="K149" s="366"/>
      <c r="L149" s="366"/>
      <c r="M149" s="366"/>
      <c r="N149" s="366"/>
      <c r="O149" s="367"/>
      <c r="P149" s="365"/>
      <c r="Q149" s="366"/>
      <c r="R149" s="366"/>
      <c r="S149" s="366"/>
      <c r="T149" s="367"/>
      <c r="U149" s="365"/>
      <c r="V149" s="366"/>
      <c r="W149" s="366"/>
      <c r="X149" s="366"/>
      <c r="Y149" s="366"/>
      <c r="Z149" s="367"/>
      <c r="AA149" s="6"/>
      <c r="AB149" s="6"/>
      <c r="AC149" s="12"/>
      <c r="AD149" s="622"/>
      <c r="AE149" s="622"/>
      <c r="AF149" s="622"/>
      <c r="AG149" s="622"/>
      <c r="AH149" s="622"/>
      <c r="AI149" s="622"/>
      <c r="AJ149" s="622"/>
      <c r="AK149" s="622"/>
      <c r="AL149" s="622"/>
      <c r="AM149" s="622"/>
      <c r="AN149" s="622"/>
      <c r="AO149" s="622"/>
      <c r="AP149" s="622"/>
      <c r="AQ149" s="622"/>
      <c r="AR149" s="622"/>
      <c r="AS149" s="622"/>
      <c r="AT149" s="622"/>
      <c r="AU149" s="622"/>
      <c r="AV149" s="622"/>
      <c r="AW149" s="6"/>
      <c r="AX149" s="6"/>
      <c r="AY149" s="6"/>
      <c r="AZ149" s="6"/>
      <c r="BA149" s="6"/>
      <c r="BB149" s="6"/>
      <c r="BC149" s="6"/>
      <c r="BD149" s="6"/>
      <c r="BE149" s="6"/>
      <c r="BF149" s="6"/>
      <c r="BG149" s="15"/>
      <c r="BH149" s="6"/>
      <c r="BI149" s="7"/>
    </row>
    <row r="150" spans="3:61" x14ac:dyDescent="0.2">
      <c r="C150" s="5"/>
      <c r="D150" s="365"/>
      <c r="E150" s="367"/>
      <c r="F150" s="365"/>
      <c r="G150" s="366"/>
      <c r="H150" s="367"/>
      <c r="I150" s="365"/>
      <c r="J150" s="366"/>
      <c r="K150" s="366"/>
      <c r="L150" s="366"/>
      <c r="M150" s="366"/>
      <c r="N150" s="366"/>
      <c r="O150" s="367"/>
      <c r="P150" s="365"/>
      <c r="Q150" s="366"/>
      <c r="R150" s="366"/>
      <c r="S150" s="366"/>
      <c r="T150" s="367"/>
      <c r="U150" s="365"/>
      <c r="V150" s="366"/>
      <c r="W150" s="366"/>
      <c r="X150" s="366"/>
      <c r="Y150" s="366"/>
      <c r="Z150" s="367"/>
      <c r="AA150" s="6"/>
      <c r="AB150" s="6"/>
      <c r="AC150" s="12"/>
      <c r="AD150" s="622"/>
      <c r="AE150" s="622"/>
      <c r="AF150" s="622"/>
      <c r="AG150" s="622"/>
      <c r="AH150" s="622"/>
      <c r="AI150" s="622"/>
      <c r="AJ150" s="622"/>
      <c r="AK150" s="622"/>
      <c r="AL150" s="622"/>
      <c r="AM150" s="622"/>
      <c r="AN150" s="622"/>
      <c r="AO150" s="622"/>
      <c r="AP150" s="622"/>
      <c r="AQ150" s="622"/>
      <c r="AR150" s="622"/>
      <c r="AS150" s="622"/>
      <c r="AT150" s="622"/>
      <c r="AU150" s="622"/>
      <c r="AV150" s="622"/>
      <c r="AW150" s="6"/>
      <c r="AX150" s="6"/>
      <c r="AY150" s="6"/>
      <c r="AZ150" s="6"/>
      <c r="BA150" s="6"/>
      <c r="BB150" s="6"/>
      <c r="BC150" s="6"/>
      <c r="BD150" s="6"/>
      <c r="BE150" s="6"/>
      <c r="BF150" s="6"/>
      <c r="BG150" s="15"/>
      <c r="BH150" s="6"/>
      <c r="BI150" s="7"/>
    </row>
    <row r="151" spans="3:61" x14ac:dyDescent="0.2">
      <c r="C151" s="5"/>
      <c r="D151" s="365"/>
      <c r="E151" s="367"/>
      <c r="F151" s="365"/>
      <c r="G151" s="366"/>
      <c r="H151" s="367"/>
      <c r="I151" s="365"/>
      <c r="J151" s="366"/>
      <c r="K151" s="366"/>
      <c r="L151" s="366"/>
      <c r="M151" s="366"/>
      <c r="N151" s="366"/>
      <c r="O151" s="367"/>
      <c r="P151" s="365"/>
      <c r="Q151" s="366"/>
      <c r="R151" s="366"/>
      <c r="S151" s="366"/>
      <c r="T151" s="367"/>
      <c r="U151" s="365"/>
      <c r="V151" s="366"/>
      <c r="W151" s="366"/>
      <c r="X151" s="366"/>
      <c r="Y151" s="366"/>
      <c r="Z151" s="367"/>
      <c r="AA151" s="6"/>
      <c r="AB151" s="6"/>
      <c r="AC151" s="12"/>
      <c r="AD151" s="100"/>
      <c r="AE151" s="100"/>
      <c r="AF151" s="100"/>
      <c r="AG151" s="100"/>
      <c r="AH151" s="100"/>
      <c r="AI151" s="100"/>
      <c r="AJ151" s="100"/>
      <c r="AK151" s="100"/>
      <c r="AL151" s="100"/>
      <c r="AM151" s="100"/>
      <c r="AN151" s="100"/>
      <c r="AO151" s="100"/>
      <c r="AP151" s="100"/>
      <c r="AQ151" s="100"/>
      <c r="AR151" s="100"/>
      <c r="AS151" s="100"/>
      <c r="AT151" s="100"/>
      <c r="AU151" s="100"/>
      <c r="AV151" s="100"/>
      <c r="AW151" s="6"/>
      <c r="AX151" s="6"/>
      <c r="AY151" s="6"/>
      <c r="AZ151" s="6"/>
      <c r="BA151" s="6"/>
      <c r="BB151" s="6"/>
      <c r="BC151" s="6"/>
      <c r="BD151" s="6"/>
      <c r="BE151" s="6"/>
      <c r="BF151" s="6"/>
      <c r="BG151" s="15"/>
      <c r="BH151" s="6"/>
      <c r="BI151" s="7"/>
    </row>
    <row r="152" spans="3:61" x14ac:dyDescent="0.2">
      <c r="C152" s="5"/>
      <c r="D152" s="365"/>
      <c r="E152" s="367"/>
      <c r="F152" s="365"/>
      <c r="G152" s="366"/>
      <c r="H152" s="367"/>
      <c r="I152" s="365"/>
      <c r="J152" s="366"/>
      <c r="K152" s="366"/>
      <c r="L152" s="366"/>
      <c r="M152" s="366"/>
      <c r="N152" s="366"/>
      <c r="O152" s="367"/>
      <c r="P152" s="365"/>
      <c r="Q152" s="366"/>
      <c r="R152" s="366"/>
      <c r="S152" s="366"/>
      <c r="T152" s="367"/>
      <c r="U152" s="365"/>
      <c r="V152" s="366"/>
      <c r="W152" s="366"/>
      <c r="X152" s="366"/>
      <c r="Y152" s="366"/>
      <c r="Z152" s="367"/>
      <c r="AA152" s="6"/>
      <c r="AB152" s="6"/>
      <c r="AC152" s="12"/>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15"/>
      <c r="BH152" s="6"/>
      <c r="BI152" s="7"/>
    </row>
    <row r="153" spans="3:61" x14ac:dyDescent="0.2">
      <c r="C153" s="5"/>
      <c r="D153" s="365"/>
      <c r="E153" s="367"/>
      <c r="F153" s="365"/>
      <c r="G153" s="366"/>
      <c r="H153" s="367"/>
      <c r="I153" s="365"/>
      <c r="J153" s="366"/>
      <c r="K153" s="366"/>
      <c r="L153" s="366"/>
      <c r="M153" s="366"/>
      <c r="N153" s="366"/>
      <c r="O153" s="367"/>
      <c r="P153" s="365"/>
      <c r="Q153" s="366"/>
      <c r="R153" s="366"/>
      <c r="S153" s="366"/>
      <c r="T153" s="367"/>
      <c r="U153" s="365"/>
      <c r="V153" s="366"/>
      <c r="W153" s="366"/>
      <c r="X153" s="366"/>
      <c r="Y153" s="366"/>
      <c r="Z153" s="367"/>
      <c r="AA153" s="6"/>
      <c r="AB153" s="6"/>
      <c r="AC153" s="18"/>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20"/>
      <c r="BH153" s="6"/>
      <c r="BI153" s="7"/>
    </row>
    <row r="154" spans="3:61" ht="15.75" thickBot="1" x14ac:dyDescent="0.25">
      <c r="C154" s="21"/>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58"/>
      <c r="AG154" s="58"/>
      <c r="AH154" s="58"/>
      <c r="AI154" s="58"/>
      <c r="AJ154" s="58"/>
      <c r="AK154" s="58"/>
      <c r="AL154" s="63"/>
      <c r="AM154" s="58"/>
      <c r="AN154" s="58"/>
      <c r="AO154" s="58"/>
      <c r="AP154" s="58"/>
      <c r="AQ154" s="58"/>
      <c r="AR154" s="22"/>
      <c r="AS154" s="22"/>
      <c r="AT154" s="22"/>
      <c r="AU154" s="22"/>
      <c r="AV154" s="22"/>
      <c r="AW154" s="22"/>
      <c r="AX154" s="22"/>
      <c r="AY154" s="22"/>
      <c r="AZ154" s="22"/>
      <c r="BA154" s="22"/>
      <c r="BB154" s="22"/>
      <c r="BC154" s="22"/>
      <c r="BD154" s="22"/>
      <c r="BE154" s="22"/>
      <c r="BF154" s="22"/>
      <c r="BG154" s="22"/>
      <c r="BH154" s="22"/>
      <c r="BI154" s="23"/>
    </row>
    <row r="159" spans="3:61" ht="15.75" thickBot="1" x14ac:dyDescent="0.25"/>
    <row r="160" spans="3:61" ht="15.75" thickBot="1" x14ac:dyDescent="0.25">
      <c r="C160" s="2"/>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4"/>
    </row>
    <row r="161" spans="3:74" ht="15.75" customHeight="1" x14ac:dyDescent="0.2">
      <c r="C161" s="5"/>
      <c r="D161" s="232" t="s">
        <v>615</v>
      </c>
      <c r="E161" s="6"/>
      <c r="F161" s="6"/>
      <c r="G161" s="6"/>
      <c r="H161" s="6"/>
      <c r="I161" s="6"/>
      <c r="J161" s="6"/>
      <c r="K161" s="6"/>
      <c r="L161" s="6"/>
      <c r="M161" s="6"/>
      <c r="N161" s="6"/>
      <c r="O161" s="6"/>
      <c r="P161" s="6"/>
      <c r="Q161" s="6"/>
      <c r="R161" s="6"/>
      <c r="S161" s="6"/>
      <c r="T161" s="6"/>
      <c r="U161" s="6"/>
      <c r="V161" s="6"/>
      <c r="W161" s="6"/>
      <c r="X161" s="6"/>
      <c r="Y161" s="6"/>
      <c r="Z161" s="6"/>
      <c r="AA161" s="6"/>
      <c r="AB161" s="6"/>
      <c r="AC161" s="742" t="s">
        <v>805</v>
      </c>
      <c r="AD161" s="742"/>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c r="BC161" s="742"/>
      <c r="BD161" s="742"/>
      <c r="BE161" s="742"/>
      <c r="BF161" s="742"/>
      <c r="BG161" s="742"/>
      <c r="BH161" s="6"/>
      <c r="BI161" s="7"/>
      <c r="BM161" s="2"/>
      <c r="BN161" s="3"/>
      <c r="BO161" s="3" t="s">
        <v>806</v>
      </c>
      <c r="BP161" s="3"/>
      <c r="BQ161" s="3"/>
      <c r="BR161" s="3"/>
      <c r="BS161" s="3"/>
      <c r="BT161" s="3"/>
      <c r="BU161" s="3"/>
      <c r="BV161" s="4"/>
    </row>
    <row r="162" spans="3:74" ht="15.75" customHeight="1" x14ac:dyDescent="0.2">
      <c r="C162" s="5"/>
      <c r="D162" s="42"/>
      <c r="E162" s="43"/>
      <c r="F162" s="43"/>
      <c r="G162" s="43"/>
      <c r="H162" s="43"/>
      <c r="I162" s="43"/>
      <c r="J162" s="43"/>
      <c r="K162" s="43"/>
      <c r="L162" s="43"/>
      <c r="M162" s="43"/>
      <c r="N162" s="44"/>
      <c r="O162" s="6"/>
      <c r="P162" s="6"/>
      <c r="Q162" s="6"/>
      <c r="R162" s="6"/>
      <c r="S162" s="6"/>
      <c r="T162" s="6"/>
      <c r="U162" s="6"/>
      <c r="V162" s="6"/>
      <c r="W162" s="6"/>
      <c r="X162" s="6"/>
      <c r="Y162" s="6"/>
      <c r="Z162" s="6"/>
      <c r="AA162" s="6"/>
      <c r="AB162" s="6"/>
      <c r="AC162" s="742"/>
      <c r="AD162" s="742"/>
      <c r="AE162" s="742"/>
      <c r="AF162" s="742"/>
      <c r="AG162" s="742"/>
      <c r="AH162" s="742"/>
      <c r="AI162" s="742"/>
      <c r="AJ162" s="742"/>
      <c r="AK162" s="742"/>
      <c r="AL162" s="742"/>
      <c r="AM162" s="742"/>
      <c r="AN162" s="742"/>
      <c r="AO162" s="742"/>
      <c r="AP162" s="742"/>
      <c r="AQ162" s="742"/>
      <c r="AR162" s="742"/>
      <c r="AS162" s="742"/>
      <c r="AT162" s="742"/>
      <c r="AU162" s="742"/>
      <c r="AV162" s="742"/>
      <c r="AW162" s="742"/>
      <c r="AX162" s="742"/>
      <c r="AY162" s="742"/>
      <c r="AZ162" s="742"/>
      <c r="BA162" s="742"/>
      <c r="BB162" s="742"/>
      <c r="BC162" s="742"/>
      <c r="BD162" s="742"/>
      <c r="BE162" s="742"/>
      <c r="BF162" s="742"/>
      <c r="BG162" s="742"/>
      <c r="BH162" s="6"/>
      <c r="BI162" s="7"/>
      <c r="BM162" s="5"/>
      <c r="BN162" s="6"/>
      <c r="BO162" s="6"/>
      <c r="BP162" s="6"/>
      <c r="BQ162" s="6"/>
      <c r="BR162" s="6"/>
      <c r="BS162" s="6"/>
      <c r="BT162" s="6"/>
      <c r="BU162" s="6"/>
      <c r="BV162" s="7"/>
    </row>
    <row r="163" spans="3:74" ht="15.75" customHeight="1" x14ac:dyDescent="0.2">
      <c r="C163" s="5"/>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742"/>
      <c r="AD163" s="742"/>
      <c r="AE163" s="742"/>
      <c r="AF163" s="742"/>
      <c r="AG163" s="742"/>
      <c r="AH163" s="742"/>
      <c r="AI163" s="742"/>
      <c r="AJ163" s="742"/>
      <c r="AK163" s="742"/>
      <c r="AL163" s="742"/>
      <c r="AM163" s="742"/>
      <c r="AN163" s="742"/>
      <c r="AO163" s="742"/>
      <c r="AP163" s="742"/>
      <c r="AQ163" s="742"/>
      <c r="AR163" s="742"/>
      <c r="AS163" s="742"/>
      <c r="AT163" s="742"/>
      <c r="AU163" s="742"/>
      <c r="AV163" s="742"/>
      <c r="AW163" s="742"/>
      <c r="AX163" s="742"/>
      <c r="AY163" s="742"/>
      <c r="AZ163" s="742"/>
      <c r="BA163" s="742"/>
      <c r="BB163" s="742"/>
      <c r="BC163" s="742"/>
      <c r="BD163" s="742"/>
      <c r="BE163" s="742"/>
      <c r="BF163" s="742"/>
      <c r="BG163" s="742"/>
      <c r="BH163" s="6"/>
      <c r="BI163" s="7"/>
      <c r="BM163" s="5"/>
      <c r="BN163" s="6" t="s">
        <v>317</v>
      </c>
      <c r="BO163" s="6"/>
      <c r="BP163" s="6"/>
      <c r="BQ163" s="6"/>
      <c r="BR163" s="6"/>
      <c r="BS163" s="6"/>
      <c r="BT163" s="6"/>
      <c r="BU163" s="6"/>
      <c r="BV163" s="7"/>
    </row>
    <row r="164" spans="3:74" x14ac:dyDescent="0.2">
      <c r="C164" s="5"/>
      <c r="D164" s="6" t="s">
        <v>807</v>
      </c>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7"/>
      <c r="BM164" s="5"/>
      <c r="BN164" s="6"/>
      <c r="BO164" s="6" t="s">
        <v>808</v>
      </c>
      <c r="BP164" s="6"/>
      <c r="BQ164" s="6"/>
      <c r="BR164" s="6"/>
      <c r="BS164" s="6"/>
      <c r="BT164" s="6"/>
      <c r="BU164" s="6"/>
      <c r="BV164" s="7"/>
    </row>
    <row r="165" spans="3:74" x14ac:dyDescent="0.2">
      <c r="C165" s="5"/>
      <c r="D165" s="505" t="s">
        <v>809</v>
      </c>
      <c r="E165" s="505"/>
      <c r="F165" s="505"/>
      <c r="G165" s="505"/>
      <c r="H165" s="505"/>
      <c r="I165" s="429" t="s">
        <v>810</v>
      </c>
      <c r="J165" s="429"/>
      <c r="K165" s="429"/>
      <c r="L165" s="429"/>
      <c r="M165" s="429"/>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7"/>
      <c r="BM165" s="5"/>
      <c r="BN165" s="6"/>
      <c r="BO165" s="6" t="s">
        <v>811</v>
      </c>
      <c r="BP165" s="6"/>
      <c r="BQ165" s="6"/>
      <c r="BR165" s="6"/>
      <c r="BS165" s="6"/>
      <c r="BT165" s="6"/>
      <c r="BU165" s="6"/>
      <c r="BV165" s="7"/>
    </row>
    <row r="166" spans="3:74" x14ac:dyDescent="0.2">
      <c r="C166" s="5"/>
      <c r="D166" s="665" t="s">
        <v>621</v>
      </c>
      <c r="E166" s="667"/>
      <c r="F166" s="665" t="s">
        <v>732</v>
      </c>
      <c r="G166" s="666"/>
      <c r="H166" s="667"/>
      <c r="I166" s="665" t="s">
        <v>812</v>
      </c>
      <c r="J166" s="666"/>
      <c r="K166" s="666"/>
      <c r="L166" s="666"/>
      <c r="M166" s="666"/>
      <c r="N166" s="666"/>
      <c r="O166" s="667"/>
      <c r="P166" s="665" t="s">
        <v>657</v>
      </c>
      <c r="Q166" s="666"/>
      <c r="R166" s="666"/>
      <c r="S166" s="666"/>
      <c r="T166" s="667"/>
      <c r="U166" s="665" t="s">
        <v>694</v>
      </c>
      <c r="V166" s="666"/>
      <c r="W166" s="666"/>
      <c r="X166" s="666"/>
      <c r="Y166" s="666"/>
      <c r="Z166" s="667"/>
      <c r="AA166" s="6"/>
      <c r="AB166" s="6"/>
      <c r="AC166" s="11"/>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c r="BG166" s="47"/>
      <c r="BH166" s="6"/>
      <c r="BI166" s="7"/>
      <c r="BM166" s="5"/>
      <c r="BN166" s="6"/>
      <c r="BO166" s="6" t="s">
        <v>626</v>
      </c>
      <c r="BP166" s="6"/>
      <c r="BQ166" s="6"/>
      <c r="BR166" s="6"/>
      <c r="BS166" s="6"/>
      <c r="BT166" s="6"/>
      <c r="BU166" s="6"/>
      <c r="BV166" s="7"/>
    </row>
    <row r="167" spans="3:74" x14ac:dyDescent="0.2">
      <c r="C167" s="5"/>
      <c r="D167" s="482" t="s">
        <v>627</v>
      </c>
      <c r="E167" s="367"/>
      <c r="F167" s="365" t="s">
        <v>734</v>
      </c>
      <c r="G167" s="366"/>
      <c r="H167" s="367"/>
      <c r="I167" s="441" t="s">
        <v>735</v>
      </c>
      <c r="J167" s="442"/>
      <c r="K167" s="442"/>
      <c r="L167" s="442"/>
      <c r="M167" s="442"/>
      <c r="N167" s="442"/>
      <c r="O167" s="443"/>
      <c r="P167" s="738">
        <v>44368</v>
      </c>
      <c r="Q167" s="366"/>
      <c r="R167" s="366"/>
      <c r="S167" s="366"/>
      <c r="T167" s="367"/>
      <c r="U167" s="426">
        <v>500000000</v>
      </c>
      <c r="V167" s="427"/>
      <c r="W167" s="427"/>
      <c r="X167" s="427"/>
      <c r="Y167" s="427"/>
      <c r="Z167" s="428"/>
      <c r="AA167" s="6"/>
      <c r="AB167" s="6"/>
      <c r="AC167" s="12"/>
      <c r="AD167" s="234" t="s">
        <v>732</v>
      </c>
      <c r="AE167" s="13"/>
      <c r="AF167" s="13"/>
      <c r="AG167" s="13"/>
      <c r="AH167" s="13"/>
      <c r="AI167" s="13"/>
      <c r="AJ167" s="13"/>
      <c r="AK167" s="13"/>
      <c r="AL167" s="13"/>
      <c r="AM167" s="13"/>
      <c r="AN167" s="13"/>
      <c r="AO167" s="13"/>
      <c r="AP167" s="13"/>
      <c r="AQ167" s="13"/>
      <c r="AR167" s="234" t="s">
        <v>812</v>
      </c>
      <c r="AS167" s="13"/>
      <c r="AT167" s="13"/>
      <c r="AU167" s="13"/>
      <c r="AV167" s="13"/>
      <c r="AW167" s="13"/>
      <c r="AX167" s="13"/>
      <c r="AY167" s="13"/>
      <c r="AZ167" s="13"/>
      <c r="BA167" s="13"/>
      <c r="BB167" s="13"/>
      <c r="BC167" s="13"/>
      <c r="BD167" s="6"/>
      <c r="BE167" s="6"/>
      <c r="BF167" s="6"/>
      <c r="BG167" s="15"/>
      <c r="BH167" s="6"/>
      <c r="BI167" s="7"/>
      <c r="BM167" s="5"/>
      <c r="BN167" s="6"/>
      <c r="BO167" s="6"/>
      <c r="BP167" s="6"/>
      <c r="BQ167" s="6"/>
      <c r="BR167" s="6"/>
      <c r="BS167" s="6"/>
      <c r="BT167" s="6"/>
      <c r="BU167" s="6"/>
      <c r="BV167" s="7"/>
    </row>
    <row r="168" spans="3:74" x14ac:dyDescent="0.2">
      <c r="C168" s="5"/>
      <c r="D168" s="482" t="s">
        <v>627</v>
      </c>
      <c r="E168" s="367"/>
      <c r="F168" s="365" t="s">
        <v>737</v>
      </c>
      <c r="G168" s="366"/>
      <c r="H168" s="367"/>
      <c r="I168" s="441" t="s">
        <v>738</v>
      </c>
      <c r="J168" s="442"/>
      <c r="K168" s="442"/>
      <c r="L168" s="442"/>
      <c r="M168" s="442"/>
      <c r="N168" s="442"/>
      <c r="O168" s="443"/>
      <c r="P168" s="738">
        <v>44692</v>
      </c>
      <c r="Q168" s="366"/>
      <c r="R168" s="366"/>
      <c r="S168" s="366"/>
      <c r="T168" s="366"/>
      <c r="U168" s="426">
        <v>500000000</v>
      </c>
      <c r="V168" s="427"/>
      <c r="W168" s="427"/>
      <c r="X168" s="427"/>
      <c r="Y168" s="427"/>
      <c r="Z168" s="428"/>
      <c r="AA168" s="6"/>
      <c r="AB168" s="6"/>
      <c r="AC168" s="12"/>
      <c r="AD168" s="441" t="s">
        <v>632</v>
      </c>
      <c r="AE168" s="442"/>
      <c r="AF168" s="442"/>
      <c r="AG168" s="442"/>
      <c r="AH168" s="442"/>
      <c r="AI168" s="442"/>
      <c r="AJ168" s="442"/>
      <c r="AK168" s="442"/>
      <c r="AL168" s="442"/>
      <c r="AM168" s="442"/>
      <c r="AN168" s="443"/>
      <c r="AO168" s="13"/>
      <c r="AP168" s="13"/>
      <c r="AQ168" s="13"/>
      <c r="AR168" s="441" t="s">
        <v>739</v>
      </c>
      <c r="AS168" s="442"/>
      <c r="AT168" s="442"/>
      <c r="AU168" s="442"/>
      <c r="AV168" s="442"/>
      <c r="AW168" s="442"/>
      <c r="AX168" s="442"/>
      <c r="AY168" s="442"/>
      <c r="AZ168" s="442"/>
      <c r="BA168" s="442"/>
      <c r="BB168" s="443"/>
      <c r="BC168" s="13"/>
      <c r="BD168" s="732" t="s">
        <v>32</v>
      </c>
      <c r="BE168" s="733"/>
      <c r="BF168" s="734"/>
      <c r="BG168" s="15"/>
      <c r="BH168" s="6"/>
      <c r="BI168" s="7"/>
      <c r="BM168" s="5"/>
      <c r="BN168" s="6" t="s">
        <v>813</v>
      </c>
      <c r="BO168" s="6"/>
      <c r="BP168" s="6"/>
      <c r="BQ168" s="6"/>
      <c r="BR168" s="6"/>
      <c r="BS168" s="6"/>
      <c r="BT168" s="6"/>
      <c r="BU168" s="6"/>
      <c r="BV168" s="7"/>
    </row>
    <row r="169" spans="3:74" x14ac:dyDescent="0.2">
      <c r="C169" s="5"/>
      <c r="D169" s="482" t="s">
        <v>627</v>
      </c>
      <c r="E169" s="367"/>
      <c r="F169" s="365" t="s">
        <v>741</v>
      </c>
      <c r="G169" s="366"/>
      <c r="H169" s="367"/>
      <c r="I169" s="441" t="s">
        <v>742</v>
      </c>
      <c r="J169" s="442"/>
      <c r="K169" s="442"/>
      <c r="L169" s="442"/>
      <c r="M169" s="442"/>
      <c r="N169" s="442"/>
      <c r="O169" s="443"/>
      <c r="P169" s="738">
        <v>44709</v>
      </c>
      <c r="Q169" s="366"/>
      <c r="R169" s="366"/>
      <c r="S169" s="366"/>
      <c r="T169" s="366"/>
      <c r="U169" s="426">
        <v>500000000</v>
      </c>
      <c r="V169" s="427"/>
      <c r="W169" s="427"/>
      <c r="X169" s="427"/>
      <c r="Y169" s="427"/>
      <c r="Z169" s="428"/>
      <c r="AA169" s="6"/>
      <c r="AB169" s="6"/>
      <c r="AC169" s="12"/>
      <c r="AD169" s="234" t="s">
        <v>814</v>
      </c>
      <c r="AE169" s="13"/>
      <c r="AF169" s="13"/>
      <c r="AG169" s="13"/>
      <c r="AH169" s="13"/>
      <c r="AI169" s="13"/>
      <c r="AJ169" s="13"/>
      <c r="AK169" s="13"/>
      <c r="AL169" s="13"/>
      <c r="AM169" s="13"/>
      <c r="AN169" s="13"/>
      <c r="AO169" s="13"/>
      <c r="AP169" s="13"/>
      <c r="AQ169" s="13"/>
      <c r="AR169" s="234" t="s">
        <v>657</v>
      </c>
      <c r="AS169" s="13"/>
      <c r="AT169" s="13"/>
      <c r="AU169" s="13"/>
      <c r="AV169" s="13"/>
      <c r="AW169" s="13"/>
      <c r="AX169" s="13"/>
      <c r="AY169" s="13"/>
      <c r="AZ169" s="13"/>
      <c r="BA169" s="13"/>
      <c r="BB169" s="13"/>
      <c r="BC169" s="13"/>
      <c r="BD169" s="735"/>
      <c r="BE169" s="736"/>
      <c r="BF169" s="737"/>
      <c r="BG169" s="15"/>
      <c r="BH169" s="6"/>
      <c r="BI169" s="7"/>
      <c r="BM169" s="5"/>
      <c r="BN169" s="6"/>
      <c r="BO169" s="6" t="s">
        <v>815</v>
      </c>
      <c r="BP169" s="6"/>
      <c r="BQ169" s="6"/>
      <c r="BR169" s="6"/>
      <c r="BS169" s="6"/>
      <c r="BT169" s="6"/>
      <c r="BU169" s="6"/>
      <c r="BV169" s="7"/>
    </row>
    <row r="170" spans="3:74" x14ac:dyDescent="0.2">
      <c r="C170" s="5"/>
      <c r="D170" s="482" t="s">
        <v>627</v>
      </c>
      <c r="E170" s="367"/>
      <c r="F170" s="365" t="s">
        <v>745</v>
      </c>
      <c r="G170" s="366"/>
      <c r="H170" s="367"/>
      <c r="I170" s="441" t="s">
        <v>746</v>
      </c>
      <c r="J170" s="442"/>
      <c r="K170" s="442"/>
      <c r="L170" s="442"/>
      <c r="M170" s="442"/>
      <c r="N170" s="442"/>
      <c r="O170" s="443"/>
      <c r="P170" s="738">
        <v>44825</v>
      </c>
      <c r="Q170" s="366"/>
      <c r="R170" s="366"/>
      <c r="S170" s="366"/>
      <c r="T170" s="366"/>
      <c r="U170" s="426">
        <v>500000000</v>
      </c>
      <c r="V170" s="427"/>
      <c r="W170" s="427"/>
      <c r="X170" s="427"/>
      <c r="Y170" s="427"/>
      <c r="Z170" s="428"/>
      <c r="AA170" s="6"/>
      <c r="AB170" s="6"/>
      <c r="AC170" s="12"/>
      <c r="AD170" s="441" t="s">
        <v>747</v>
      </c>
      <c r="AE170" s="442"/>
      <c r="AF170" s="442"/>
      <c r="AG170" s="442"/>
      <c r="AH170" s="442"/>
      <c r="AI170" s="442"/>
      <c r="AJ170" s="442"/>
      <c r="AK170" s="442"/>
      <c r="AL170" s="442"/>
      <c r="AM170" s="442"/>
      <c r="AN170" s="443"/>
      <c r="AO170" s="13"/>
      <c r="AP170" s="13"/>
      <c r="AQ170" s="13"/>
      <c r="AR170" s="731">
        <v>44645</v>
      </c>
      <c r="AS170" s="442"/>
      <c r="AT170" s="442"/>
      <c r="AU170" s="442"/>
      <c r="AV170" s="442"/>
      <c r="AW170" s="442"/>
      <c r="AX170" s="442"/>
      <c r="AY170" s="442"/>
      <c r="AZ170" s="442"/>
      <c r="BA170" s="443"/>
      <c r="BB170" s="236" t="s">
        <v>34</v>
      </c>
      <c r="BC170" s="237"/>
      <c r="BD170" s="235"/>
      <c r="BE170" s="235"/>
      <c r="BF170" s="235"/>
      <c r="BG170" s="15"/>
      <c r="BH170" s="6"/>
      <c r="BI170" s="7"/>
      <c r="BM170" s="5"/>
      <c r="BN170" s="6"/>
      <c r="BO170" s="6" t="s">
        <v>744</v>
      </c>
      <c r="BP170" s="6"/>
      <c r="BQ170" s="6"/>
      <c r="BR170" s="6"/>
      <c r="BS170" s="6"/>
      <c r="BT170" s="6"/>
      <c r="BU170" s="6"/>
      <c r="BV170" s="7"/>
    </row>
    <row r="171" spans="3:74" x14ac:dyDescent="0.2">
      <c r="C171" s="5"/>
      <c r="D171" s="482" t="s">
        <v>627</v>
      </c>
      <c r="E171" s="367"/>
      <c r="F171" s="365" t="s">
        <v>749</v>
      </c>
      <c r="G171" s="366"/>
      <c r="H171" s="367"/>
      <c r="I171" s="441" t="s">
        <v>750</v>
      </c>
      <c r="J171" s="442"/>
      <c r="K171" s="442"/>
      <c r="L171" s="442"/>
      <c r="M171" s="442"/>
      <c r="N171" s="442"/>
      <c r="O171" s="443"/>
      <c r="P171" s="738">
        <v>44868</v>
      </c>
      <c r="Q171" s="366"/>
      <c r="R171" s="366"/>
      <c r="S171" s="366"/>
      <c r="T171" s="366"/>
      <c r="U171" s="426">
        <v>500000000</v>
      </c>
      <c r="V171" s="427"/>
      <c r="W171" s="427"/>
      <c r="X171" s="427"/>
      <c r="Y171" s="427"/>
      <c r="Z171" s="428"/>
      <c r="AA171" s="6"/>
      <c r="AB171" s="6"/>
      <c r="AC171" s="12"/>
      <c r="AD171" s="234" t="s">
        <v>694</v>
      </c>
      <c r="AE171" s="13"/>
      <c r="AF171" s="13"/>
      <c r="AG171" s="13"/>
      <c r="AH171" s="13"/>
      <c r="AI171" s="13"/>
      <c r="AJ171" s="13"/>
      <c r="AK171" s="13"/>
      <c r="AL171" s="13"/>
      <c r="AM171" s="13"/>
      <c r="AN171" s="13"/>
      <c r="AO171" s="13"/>
      <c r="AP171" s="13"/>
      <c r="AQ171" s="13"/>
      <c r="AR171" s="234" t="s">
        <v>751</v>
      </c>
      <c r="AS171" s="13"/>
      <c r="AT171" s="13"/>
      <c r="AU171" s="13"/>
      <c r="AV171" s="13"/>
      <c r="AW171" s="13"/>
      <c r="AX171" s="13"/>
      <c r="AY171" s="13"/>
      <c r="AZ171" s="13"/>
      <c r="BA171" s="13"/>
      <c r="BB171" s="13"/>
      <c r="BC171" s="13"/>
      <c r="BD171" s="732" t="s">
        <v>30</v>
      </c>
      <c r="BE171" s="733"/>
      <c r="BF171" s="734"/>
      <c r="BG171" s="15"/>
      <c r="BH171" s="6"/>
      <c r="BI171" s="7"/>
      <c r="BM171" s="5"/>
      <c r="BN171" s="6"/>
      <c r="BO171" s="6" t="s">
        <v>748</v>
      </c>
      <c r="BP171" s="6"/>
      <c r="BQ171" s="6"/>
      <c r="BR171" s="6"/>
      <c r="BS171" s="6"/>
      <c r="BT171" s="6"/>
      <c r="BU171" s="6"/>
      <c r="BV171" s="7"/>
    </row>
    <row r="172" spans="3:74" x14ac:dyDescent="0.2">
      <c r="C172" s="5"/>
      <c r="D172" s="482"/>
      <c r="E172" s="367"/>
      <c r="F172" s="365"/>
      <c r="G172" s="366"/>
      <c r="H172" s="367"/>
      <c r="I172" s="441"/>
      <c r="J172" s="442"/>
      <c r="K172" s="442"/>
      <c r="L172" s="442"/>
      <c r="M172" s="442"/>
      <c r="N172" s="442"/>
      <c r="O172" s="443"/>
      <c r="P172" s="738"/>
      <c r="Q172" s="366"/>
      <c r="R172" s="366"/>
      <c r="S172" s="366"/>
      <c r="T172" s="366"/>
      <c r="U172" s="426"/>
      <c r="V172" s="427"/>
      <c r="W172" s="427"/>
      <c r="X172" s="427"/>
      <c r="Y172" s="427"/>
      <c r="Z172" s="428"/>
      <c r="AA172" s="6"/>
      <c r="AB172" s="6"/>
      <c r="AC172" s="12"/>
      <c r="AD172" s="426">
        <v>500000000</v>
      </c>
      <c r="AE172" s="427"/>
      <c r="AF172" s="427"/>
      <c r="AG172" s="427"/>
      <c r="AH172" s="427"/>
      <c r="AI172" s="427"/>
      <c r="AJ172" s="427"/>
      <c r="AK172" s="427"/>
      <c r="AL172" s="427"/>
      <c r="AM172" s="427"/>
      <c r="AN172" s="428"/>
      <c r="AO172" s="13"/>
      <c r="AP172" s="13"/>
      <c r="AQ172" s="13"/>
      <c r="AR172" s="743" t="s">
        <v>753</v>
      </c>
      <c r="AS172" s="421"/>
      <c r="AT172" s="421"/>
      <c r="AU172" s="421"/>
      <c r="AV172" s="421"/>
      <c r="AW172" s="421"/>
      <c r="AX172" s="421"/>
      <c r="AY172" s="421"/>
      <c r="AZ172" s="421"/>
      <c r="BA172" s="422"/>
      <c r="BB172" s="236" t="s">
        <v>34</v>
      </c>
      <c r="BC172" s="13"/>
      <c r="BD172" s="735"/>
      <c r="BE172" s="736"/>
      <c r="BF172" s="737"/>
      <c r="BG172" s="15"/>
      <c r="BH172" s="6"/>
      <c r="BI172" s="7"/>
      <c r="BM172" s="5"/>
      <c r="BN172" s="6"/>
      <c r="BO172" s="6" t="s">
        <v>816</v>
      </c>
      <c r="BP172" s="6"/>
      <c r="BQ172" s="6"/>
      <c r="BR172" s="6"/>
      <c r="BS172" s="6"/>
      <c r="BT172" s="6"/>
      <c r="BU172" s="6"/>
      <c r="BV172" s="7"/>
    </row>
    <row r="173" spans="3:74" x14ac:dyDescent="0.2">
      <c r="C173" s="5"/>
      <c r="D173" s="482"/>
      <c r="E173" s="367"/>
      <c r="F173" s="365"/>
      <c r="G173" s="366"/>
      <c r="H173" s="367"/>
      <c r="I173" s="365"/>
      <c r="J173" s="366"/>
      <c r="K173" s="366"/>
      <c r="L173" s="366"/>
      <c r="M173" s="366"/>
      <c r="N173" s="366"/>
      <c r="O173" s="367"/>
      <c r="P173" s="365"/>
      <c r="Q173" s="366"/>
      <c r="R173" s="366"/>
      <c r="S173" s="366"/>
      <c r="T173" s="367"/>
      <c r="U173" s="365"/>
      <c r="V173" s="366"/>
      <c r="W173" s="366"/>
      <c r="X173" s="366"/>
      <c r="Y173" s="366"/>
      <c r="Z173" s="367"/>
      <c r="AA173" s="6"/>
      <c r="AB173" s="6"/>
      <c r="AC173" s="12"/>
      <c r="AD173" s="6" t="s">
        <v>817</v>
      </c>
      <c r="AE173" s="6"/>
      <c r="AF173" s="104"/>
      <c r="AG173" s="104"/>
      <c r="AH173" s="104"/>
      <c r="AI173" s="104"/>
      <c r="AJ173" s="104"/>
      <c r="AK173" s="104"/>
      <c r="AL173" s="242"/>
      <c r="AM173" s="104"/>
      <c r="AN173" s="104"/>
      <c r="AO173" s="104"/>
      <c r="AP173" s="104"/>
      <c r="AQ173" s="104"/>
      <c r="AR173" s="6" t="s">
        <v>756</v>
      </c>
      <c r="AS173" s="6"/>
      <c r="AT173" s="6"/>
      <c r="AU173" s="6"/>
      <c r="AV173" s="6"/>
      <c r="AW173" s="6"/>
      <c r="AX173" s="6"/>
      <c r="AY173" s="6"/>
      <c r="AZ173" s="6"/>
      <c r="BA173" s="6"/>
      <c r="BB173" s="6"/>
      <c r="BC173" s="6"/>
      <c r="BD173" s="235"/>
      <c r="BE173" s="235"/>
      <c r="BF173" s="235"/>
      <c r="BG173" s="15"/>
      <c r="BH173" s="6"/>
      <c r="BI173" s="7"/>
      <c r="BM173" s="5"/>
      <c r="BN173" s="6"/>
      <c r="BO173" s="6" t="s">
        <v>818</v>
      </c>
      <c r="BP173" s="6"/>
      <c r="BQ173" s="6"/>
      <c r="BR173" s="6"/>
      <c r="BS173" s="6"/>
      <c r="BT173" s="6"/>
      <c r="BU173" s="6"/>
      <c r="BV173" s="7"/>
    </row>
    <row r="174" spans="3:74" x14ac:dyDescent="0.2">
      <c r="C174" s="5"/>
      <c r="D174" s="482"/>
      <c r="E174" s="367"/>
      <c r="F174" s="365"/>
      <c r="G174" s="366"/>
      <c r="H174" s="367"/>
      <c r="I174" s="365"/>
      <c r="J174" s="366"/>
      <c r="K174" s="366"/>
      <c r="L174" s="366"/>
      <c r="M174" s="366"/>
      <c r="N174" s="366"/>
      <c r="O174" s="367"/>
      <c r="P174" s="365"/>
      <c r="Q174" s="366"/>
      <c r="R174" s="366"/>
      <c r="S174" s="366"/>
      <c r="T174" s="367"/>
      <c r="U174" s="365"/>
      <c r="V174" s="366"/>
      <c r="W174" s="366"/>
      <c r="X174" s="366"/>
      <c r="Y174" s="366"/>
      <c r="Z174" s="367"/>
      <c r="AA174" s="6"/>
      <c r="AB174" s="6"/>
      <c r="AC174" s="12"/>
      <c r="AD174" s="203" t="s">
        <v>665</v>
      </c>
      <c r="AE174" s="6" t="s">
        <v>809</v>
      </c>
      <c r="AF174" s="104"/>
      <c r="AG174" s="104"/>
      <c r="AH174" s="104"/>
      <c r="AI174" s="104"/>
      <c r="AJ174" s="203" t="s">
        <v>667</v>
      </c>
      <c r="AK174" s="104" t="s">
        <v>810</v>
      </c>
      <c r="AL174" s="242"/>
      <c r="AM174" s="104"/>
      <c r="AN174" s="104"/>
      <c r="AO174" s="104"/>
      <c r="AP174" s="104"/>
      <c r="AQ174" s="104"/>
      <c r="AR174" s="365"/>
      <c r="AS174" s="366"/>
      <c r="AT174" s="366"/>
      <c r="AU174" s="366"/>
      <c r="AV174" s="366"/>
      <c r="AW174" s="366"/>
      <c r="AX174" s="366"/>
      <c r="AY174" s="366"/>
      <c r="AZ174" s="366"/>
      <c r="BA174" s="367"/>
      <c r="BB174" s="236" t="s">
        <v>34</v>
      </c>
      <c r="BC174" s="6"/>
      <c r="BD174" s="732" t="s">
        <v>31</v>
      </c>
      <c r="BE174" s="733"/>
      <c r="BF174" s="734"/>
      <c r="BG174" s="15"/>
      <c r="BH174" s="6"/>
      <c r="BI174" s="7"/>
      <c r="BM174" s="5"/>
      <c r="BN174" s="6"/>
      <c r="BO174" s="6"/>
      <c r="BP174" s="6"/>
      <c r="BQ174" s="6"/>
      <c r="BR174" s="6"/>
      <c r="BS174" s="6"/>
      <c r="BT174" s="6"/>
      <c r="BU174" s="6"/>
      <c r="BV174" s="7"/>
    </row>
    <row r="175" spans="3:74" x14ac:dyDescent="0.2">
      <c r="C175" s="5"/>
      <c r="D175" s="482"/>
      <c r="E175" s="367"/>
      <c r="F175" s="365"/>
      <c r="G175" s="366"/>
      <c r="H175" s="367"/>
      <c r="I175" s="365"/>
      <c r="J175" s="366"/>
      <c r="K175" s="366"/>
      <c r="L175" s="366"/>
      <c r="M175" s="366"/>
      <c r="N175" s="366"/>
      <c r="O175" s="367"/>
      <c r="P175" s="365"/>
      <c r="Q175" s="366"/>
      <c r="R175" s="366"/>
      <c r="S175" s="366"/>
      <c r="T175" s="367"/>
      <c r="U175" s="365"/>
      <c r="V175" s="366"/>
      <c r="W175" s="366"/>
      <c r="X175" s="366"/>
      <c r="Y175" s="366"/>
      <c r="Z175" s="367"/>
      <c r="AA175" s="6"/>
      <c r="AB175" s="6"/>
      <c r="AC175" s="12"/>
      <c r="AD175" s="6" t="s">
        <v>29</v>
      </c>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735"/>
      <c r="BE175" s="736"/>
      <c r="BF175" s="737"/>
      <c r="BG175" s="15"/>
      <c r="BH175" s="6"/>
      <c r="BI175" s="7"/>
      <c r="BM175" s="5"/>
      <c r="BN175" s="6" t="s">
        <v>757</v>
      </c>
      <c r="BO175" s="6"/>
      <c r="BP175" s="6"/>
      <c r="BQ175" s="6"/>
      <c r="BR175" s="6"/>
      <c r="BS175" s="6"/>
      <c r="BT175" s="6"/>
      <c r="BU175" s="6"/>
      <c r="BV175" s="7"/>
    </row>
    <row r="176" spans="3:74" x14ac:dyDescent="0.2">
      <c r="C176" s="5"/>
      <c r="D176" s="482"/>
      <c r="E176" s="367"/>
      <c r="F176" s="365"/>
      <c r="G176" s="366"/>
      <c r="H176" s="367"/>
      <c r="I176" s="365"/>
      <c r="J176" s="366"/>
      <c r="K176" s="366"/>
      <c r="L176" s="366"/>
      <c r="M176" s="366"/>
      <c r="N176" s="366"/>
      <c r="O176" s="367"/>
      <c r="P176" s="365"/>
      <c r="Q176" s="366"/>
      <c r="R176" s="366"/>
      <c r="S176" s="366"/>
      <c r="T176" s="367"/>
      <c r="U176" s="365"/>
      <c r="V176" s="366"/>
      <c r="W176" s="366"/>
      <c r="X176" s="366"/>
      <c r="Y176" s="366"/>
      <c r="Z176" s="367"/>
      <c r="AA176" s="6"/>
      <c r="AB176" s="6"/>
      <c r="AC176" s="12"/>
      <c r="AD176" s="429"/>
      <c r="AE176" s="429"/>
      <c r="AF176" s="429"/>
      <c r="AG176" s="429"/>
      <c r="AH176" s="429"/>
      <c r="AI176" s="429"/>
      <c r="AJ176" s="429"/>
      <c r="AK176" s="429"/>
      <c r="AL176" s="429"/>
      <c r="AM176" s="429"/>
      <c r="AN176" s="429"/>
      <c r="AO176" s="429"/>
      <c r="AP176" s="429"/>
      <c r="AQ176" s="429"/>
      <c r="AR176" s="429"/>
      <c r="AS176" s="429"/>
      <c r="AT176" s="429"/>
      <c r="AU176" s="429"/>
      <c r="AV176" s="429"/>
      <c r="AW176" s="429"/>
      <c r="AX176" s="429"/>
      <c r="AY176" s="429"/>
      <c r="AZ176" s="429"/>
      <c r="BA176" s="429"/>
      <c r="BB176" s="429"/>
      <c r="BC176" s="100"/>
      <c r="BD176" s="235"/>
      <c r="BE176" s="235"/>
      <c r="BF176" s="235"/>
      <c r="BG176" s="15"/>
      <c r="BH176" s="6"/>
      <c r="BI176" s="7"/>
      <c r="BM176" s="5"/>
      <c r="BN176" s="6"/>
      <c r="BO176" s="6" t="s">
        <v>758</v>
      </c>
      <c r="BP176" s="6"/>
      <c r="BQ176" s="6"/>
      <c r="BR176" s="6"/>
      <c r="BS176" s="6"/>
      <c r="BT176" s="6"/>
      <c r="BU176" s="6"/>
      <c r="BV176" s="7"/>
    </row>
    <row r="177" spans="3:74" x14ac:dyDescent="0.2">
      <c r="C177" s="5"/>
      <c r="D177" s="365"/>
      <c r="E177" s="367"/>
      <c r="F177" s="365"/>
      <c r="G177" s="366"/>
      <c r="H177" s="367"/>
      <c r="I177" s="365"/>
      <c r="J177" s="366"/>
      <c r="K177" s="366"/>
      <c r="L177" s="366"/>
      <c r="M177" s="366"/>
      <c r="N177" s="366"/>
      <c r="O177" s="367"/>
      <c r="P177" s="365"/>
      <c r="Q177" s="366"/>
      <c r="R177" s="366"/>
      <c r="S177" s="366"/>
      <c r="T177" s="367"/>
      <c r="U177" s="365"/>
      <c r="V177" s="366"/>
      <c r="W177" s="366"/>
      <c r="X177" s="366"/>
      <c r="Y177" s="366"/>
      <c r="Z177" s="367"/>
      <c r="AA177" s="6"/>
      <c r="AB177" s="6"/>
      <c r="AC177" s="12"/>
      <c r="AD177" s="429"/>
      <c r="AE177" s="429"/>
      <c r="AF177" s="429"/>
      <c r="AG177" s="429"/>
      <c r="AH177" s="429"/>
      <c r="AI177" s="429"/>
      <c r="AJ177" s="429"/>
      <c r="AK177" s="429"/>
      <c r="AL177" s="429"/>
      <c r="AM177" s="429"/>
      <c r="AN177" s="429"/>
      <c r="AO177" s="429"/>
      <c r="AP177" s="429"/>
      <c r="AQ177" s="429"/>
      <c r="AR177" s="429"/>
      <c r="AS177" s="429"/>
      <c r="AT177" s="429"/>
      <c r="AU177" s="429"/>
      <c r="AV177" s="429"/>
      <c r="AW177" s="429"/>
      <c r="AX177" s="429"/>
      <c r="AY177" s="429"/>
      <c r="AZ177" s="429"/>
      <c r="BA177" s="429"/>
      <c r="BB177" s="429"/>
      <c r="BC177" s="100"/>
      <c r="BD177" s="730" t="s">
        <v>33</v>
      </c>
      <c r="BE177" s="730"/>
      <c r="BF177" s="730"/>
      <c r="BG177" s="15"/>
      <c r="BH177" s="6"/>
      <c r="BI177" s="7"/>
      <c r="BM177" s="5"/>
      <c r="BN177" s="6"/>
      <c r="BO177" s="6" t="s">
        <v>759</v>
      </c>
      <c r="BP177" s="6"/>
      <c r="BQ177" s="6"/>
      <c r="BR177" s="6"/>
      <c r="BS177" s="6"/>
      <c r="BT177" s="6"/>
      <c r="BU177" s="6"/>
      <c r="BV177" s="7"/>
    </row>
    <row r="178" spans="3:74" x14ac:dyDescent="0.2">
      <c r="C178" s="5"/>
      <c r="D178" s="365"/>
      <c r="E178" s="367"/>
      <c r="F178" s="365"/>
      <c r="G178" s="366"/>
      <c r="H178" s="367"/>
      <c r="I178" s="365"/>
      <c r="J178" s="366"/>
      <c r="K178" s="366"/>
      <c r="L178" s="366"/>
      <c r="M178" s="366"/>
      <c r="N178" s="366"/>
      <c r="O178" s="367"/>
      <c r="P178" s="365"/>
      <c r="Q178" s="366"/>
      <c r="R178" s="366"/>
      <c r="S178" s="366"/>
      <c r="T178" s="367"/>
      <c r="U178" s="365"/>
      <c r="V178" s="366"/>
      <c r="W178" s="366"/>
      <c r="X178" s="366"/>
      <c r="Y178" s="366"/>
      <c r="Z178" s="367"/>
      <c r="AA178" s="6"/>
      <c r="AB178" s="6"/>
      <c r="AC178" s="12"/>
      <c r="AD178" s="429"/>
      <c r="AE178" s="429"/>
      <c r="AF178" s="429"/>
      <c r="AG178" s="429"/>
      <c r="AH178" s="429"/>
      <c r="AI178" s="429"/>
      <c r="AJ178" s="429"/>
      <c r="AK178" s="429"/>
      <c r="AL178" s="429"/>
      <c r="AM178" s="429"/>
      <c r="AN178" s="429"/>
      <c r="AO178" s="429"/>
      <c r="AP178" s="429"/>
      <c r="AQ178" s="429"/>
      <c r="AR178" s="429"/>
      <c r="AS178" s="429"/>
      <c r="AT178" s="429"/>
      <c r="AU178" s="429"/>
      <c r="AV178" s="429"/>
      <c r="AW178" s="429"/>
      <c r="AX178" s="429"/>
      <c r="AY178" s="429"/>
      <c r="AZ178" s="429"/>
      <c r="BA178" s="429"/>
      <c r="BB178" s="429"/>
      <c r="BC178" s="100"/>
      <c r="BD178" s="730"/>
      <c r="BE178" s="730"/>
      <c r="BF178" s="730"/>
      <c r="BG178" s="15"/>
      <c r="BH178" s="6"/>
      <c r="BI178" s="7"/>
      <c r="BM178" s="5"/>
      <c r="BN178" s="6"/>
      <c r="BO178" s="6" t="s">
        <v>760</v>
      </c>
      <c r="BP178" s="6"/>
      <c r="BQ178" s="6"/>
      <c r="BR178" s="6"/>
      <c r="BS178" s="6"/>
      <c r="BT178" s="6"/>
      <c r="BU178" s="6"/>
      <c r="BV178" s="7"/>
    </row>
    <row r="179" spans="3:74" x14ac:dyDescent="0.2">
      <c r="C179" s="5"/>
      <c r="D179" s="365"/>
      <c r="E179" s="367"/>
      <c r="F179" s="365"/>
      <c r="G179" s="366"/>
      <c r="H179" s="367"/>
      <c r="I179" s="365"/>
      <c r="J179" s="366"/>
      <c r="K179" s="366"/>
      <c r="L179" s="366"/>
      <c r="M179" s="366"/>
      <c r="N179" s="366"/>
      <c r="O179" s="367"/>
      <c r="P179" s="365"/>
      <c r="Q179" s="366"/>
      <c r="R179" s="366"/>
      <c r="S179" s="366"/>
      <c r="T179" s="367"/>
      <c r="U179" s="365"/>
      <c r="V179" s="366"/>
      <c r="W179" s="366"/>
      <c r="X179" s="366"/>
      <c r="Y179" s="366"/>
      <c r="Z179" s="367"/>
      <c r="AA179" s="6"/>
      <c r="AB179" s="6"/>
      <c r="AC179" s="18"/>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20"/>
      <c r="BH179" s="6"/>
      <c r="BI179" s="7"/>
      <c r="BM179" s="5"/>
      <c r="BN179" s="6"/>
      <c r="BO179" s="6" t="s">
        <v>761</v>
      </c>
      <c r="BP179" s="6"/>
      <c r="BQ179" s="6"/>
      <c r="BR179" s="6"/>
      <c r="BS179" s="6"/>
      <c r="BT179" s="6"/>
      <c r="BU179" s="6"/>
      <c r="BV179" s="7"/>
    </row>
    <row r="180" spans="3:74" x14ac:dyDescent="0.2">
      <c r="C180" s="5"/>
      <c r="D180" s="365"/>
      <c r="E180" s="367"/>
      <c r="F180" s="365"/>
      <c r="G180" s="366"/>
      <c r="H180" s="367"/>
      <c r="I180" s="365"/>
      <c r="J180" s="366"/>
      <c r="K180" s="366"/>
      <c r="L180" s="366"/>
      <c r="M180" s="366"/>
      <c r="N180" s="366"/>
      <c r="O180" s="367"/>
      <c r="P180" s="365"/>
      <c r="Q180" s="366"/>
      <c r="R180" s="366"/>
      <c r="S180" s="366"/>
      <c r="T180" s="367"/>
      <c r="U180" s="365"/>
      <c r="V180" s="366"/>
      <c r="W180" s="366"/>
      <c r="X180" s="366"/>
      <c r="Y180" s="366"/>
      <c r="Z180" s="367"/>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7"/>
      <c r="BM180" s="5"/>
      <c r="BN180" s="6"/>
      <c r="BO180" s="6" t="s">
        <v>763</v>
      </c>
      <c r="BP180" s="6"/>
      <c r="BQ180" s="6"/>
      <c r="BR180" s="6"/>
      <c r="BS180" s="6"/>
      <c r="BT180" s="6"/>
      <c r="BU180" s="6"/>
      <c r="BV180" s="7"/>
    </row>
    <row r="181" spans="3:74" x14ac:dyDescent="0.2">
      <c r="C181" s="5"/>
      <c r="D181" s="365"/>
      <c r="E181" s="367"/>
      <c r="F181" s="365"/>
      <c r="G181" s="366"/>
      <c r="H181" s="367"/>
      <c r="I181" s="365"/>
      <c r="J181" s="366"/>
      <c r="K181" s="366"/>
      <c r="L181" s="366"/>
      <c r="M181" s="366"/>
      <c r="N181" s="366"/>
      <c r="O181" s="367"/>
      <c r="P181" s="365"/>
      <c r="Q181" s="366"/>
      <c r="R181" s="366"/>
      <c r="S181" s="366"/>
      <c r="T181" s="367"/>
      <c r="U181" s="365"/>
      <c r="V181" s="366"/>
      <c r="W181" s="366"/>
      <c r="X181" s="366"/>
      <c r="Y181" s="366"/>
      <c r="Z181" s="367"/>
      <c r="AA181" s="6"/>
      <c r="AB181" s="6"/>
      <c r="AC181" s="11"/>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7"/>
      <c r="BH181" s="6"/>
      <c r="BI181" s="7"/>
      <c r="BM181" s="5"/>
      <c r="BN181" s="6"/>
      <c r="BO181" s="1" t="s">
        <v>819</v>
      </c>
      <c r="BP181" s="6"/>
      <c r="BQ181" s="6"/>
      <c r="BR181" s="6"/>
      <c r="BS181" s="6"/>
      <c r="BT181" s="6"/>
      <c r="BU181" s="6"/>
      <c r="BV181" s="7"/>
    </row>
    <row r="182" spans="3:74" ht="15.75" customHeight="1" x14ac:dyDescent="0.2">
      <c r="C182" s="5"/>
      <c r="D182" s="365"/>
      <c r="E182" s="367"/>
      <c r="F182" s="365"/>
      <c r="G182" s="366"/>
      <c r="H182" s="367"/>
      <c r="I182" s="365"/>
      <c r="J182" s="366"/>
      <c r="K182" s="366"/>
      <c r="L182" s="366"/>
      <c r="M182" s="366"/>
      <c r="N182" s="366"/>
      <c r="O182" s="367"/>
      <c r="P182" s="365"/>
      <c r="Q182" s="366"/>
      <c r="R182" s="366"/>
      <c r="S182" s="366"/>
      <c r="T182" s="367"/>
      <c r="U182" s="365"/>
      <c r="V182" s="366"/>
      <c r="W182" s="366"/>
      <c r="X182" s="366"/>
      <c r="Y182" s="366"/>
      <c r="Z182" s="367"/>
      <c r="AA182" s="6"/>
      <c r="AB182" s="6"/>
      <c r="AC182" s="12"/>
      <c r="AD182" s="6" t="s">
        <v>764</v>
      </c>
      <c r="AE182" s="6"/>
      <c r="AF182" s="243"/>
      <c r="AG182" s="243"/>
      <c r="AH182" s="243"/>
      <c r="AI182" s="243"/>
      <c r="AJ182" s="243"/>
      <c r="AK182" s="243"/>
      <c r="AL182" s="244"/>
      <c r="AM182" s="243"/>
      <c r="AN182" s="243"/>
      <c r="AO182" s="243"/>
      <c r="AP182" s="243"/>
      <c r="AQ182" s="243"/>
      <c r="AR182" s="6"/>
      <c r="AS182" s="6"/>
      <c r="AT182" s="6"/>
      <c r="AU182" s="6"/>
      <c r="AV182" s="6"/>
      <c r="AW182" s="6"/>
      <c r="AX182" s="6"/>
      <c r="AY182" s="6"/>
      <c r="AZ182" s="6"/>
      <c r="BA182" s="6"/>
      <c r="BB182" s="6"/>
      <c r="BC182" s="6"/>
      <c r="BD182" s="6"/>
      <c r="BE182" s="6"/>
      <c r="BF182" s="6"/>
      <c r="BG182" s="15"/>
      <c r="BH182" s="6"/>
      <c r="BI182" s="7"/>
      <c r="BM182" s="5"/>
      <c r="BN182" s="6"/>
      <c r="BO182" s="6"/>
      <c r="BP182" s="6"/>
      <c r="BQ182" s="6"/>
      <c r="BR182" s="6"/>
      <c r="BS182" s="6"/>
      <c r="BT182" s="6"/>
      <c r="BU182" s="6"/>
      <c r="BV182" s="7"/>
    </row>
    <row r="183" spans="3:74" x14ac:dyDescent="0.2">
      <c r="C183" s="5"/>
      <c r="D183" s="365"/>
      <c r="E183" s="367"/>
      <c r="F183" s="365"/>
      <c r="G183" s="366"/>
      <c r="H183" s="367"/>
      <c r="I183" s="365"/>
      <c r="J183" s="366"/>
      <c r="K183" s="366"/>
      <c r="L183" s="366"/>
      <c r="M183" s="366"/>
      <c r="N183" s="366"/>
      <c r="O183" s="367"/>
      <c r="P183" s="365"/>
      <c r="Q183" s="366"/>
      <c r="R183" s="366"/>
      <c r="S183" s="366"/>
      <c r="T183" s="367"/>
      <c r="U183" s="365"/>
      <c r="V183" s="366"/>
      <c r="W183" s="366"/>
      <c r="X183" s="366"/>
      <c r="Y183" s="366"/>
      <c r="Z183" s="367"/>
      <c r="AA183" s="6"/>
      <c r="AB183" s="6"/>
      <c r="AC183" s="12"/>
      <c r="AD183" s="376" t="s">
        <v>765</v>
      </c>
      <c r="AE183" s="376"/>
      <c r="AF183" s="376"/>
      <c r="AG183" s="376"/>
      <c r="AH183" s="376"/>
      <c r="AI183" s="376"/>
      <c r="AJ183" s="376"/>
      <c r="AK183" s="376" t="s">
        <v>694</v>
      </c>
      <c r="AL183" s="376"/>
      <c r="AM183" s="376"/>
      <c r="AN183" s="376"/>
      <c r="AO183" s="376"/>
      <c r="AP183" s="376"/>
      <c r="AQ183" s="376"/>
      <c r="AR183" s="376"/>
      <c r="AS183" s="376"/>
      <c r="AT183" s="376"/>
      <c r="AU183" s="376"/>
      <c r="AV183" s="376"/>
      <c r="AW183" s="6"/>
      <c r="AX183" s="6"/>
      <c r="AY183" s="6"/>
      <c r="AZ183" s="6"/>
      <c r="BA183" s="6"/>
      <c r="BB183" s="6"/>
      <c r="BC183" s="6"/>
      <c r="BD183" s="730" t="s">
        <v>766</v>
      </c>
      <c r="BE183" s="730"/>
      <c r="BF183" s="730"/>
      <c r="BG183" s="15"/>
      <c r="BH183" s="6"/>
      <c r="BI183" s="7"/>
      <c r="BM183" s="5"/>
      <c r="BN183" s="6"/>
      <c r="BO183" s="6"/>
      <c r="BP183" s="6"/>
      <c r="BQ183" s="6"/>
      <c r="BR183" s="6"/>
      <c r="BS183" s="6"/>
      <c r="BT183" s="6"/>
      <c r="BU183" s="6"/>
      <c r="BV183" s="7"/>
    </row>
    <row r="184" spans="3:74" x14ac:dyDescent="0.2">
      <c r="C184" s="5"/>
      <c r="D184" s="365"/>
      <c r="E184" s="367"/>
      <c r="F184" s="365"/>
      <c r="G184" s="366"/>
      <c r="H184" s="367"/>
      <c r="I184" s="365"/>
      <c r="J184" s="366"/>
      <c r="K184" s="366"/>
      <c r="L184" s="366"/>
      <c r="M184" s="366"/>
      <c r="N184" s="366"/>
      <c r="O184" s="367"/>
      <c r="P184" s="365"/>
      <c r="Q184" s="366"/>
      <c r="R184" s="366"/>
      <c r="S184" s="366"/>
      <c r="T184" s="367"/>
      <c r="U184" s="365"/>
      <c r="V184" s="366"/>
      <c r="W184" s="366"/>
      <c r="X184" s="366"/>
      <c r="Y184" s="366"/>
      <c r="Z184" s="367"/>
      <c r="AA184" s="6"/>
      <c r="AB184" s="6"/>
      <c r="AC184" s="12"/>
      <c r="AD184" s="429"/>
      <c r="AE184" s="429"/>
      <c r="AF184" s="429"/>
      <c r="AG184" s="429"/>
      <c r="AH184" s="429"/>
      <c r="AI184" s="429"/>
      <c r="AJ184" s="429"/>
      <c r="AK184" s="429"/>
      <c r="AL184" s="429"/>
      <c r="AM184" s="429"/>
      <c r="AN184" s="429"/>
      <c r="AO184" s="429"/>
      <c r="AP184" s="429"/>
      <c r="AQ184" s="429"/>
      <c r="AR184" s="429"/>
      <c r="AS184" s="429"/>
      <c r="AT184" s="429"/>
      <c r="AU184" s="429"/>
      <c r="AV184" s="429"/>
      <c r="AW184" s="6"/>
      <c r="AX184" s="6"/>
      <c r="AY184" s="6"/>
      <c r="AZ184" s="6"/>
      <c r="BA184" s="6"/>
      <c r="BB184" s="6"/>
      <c r="BC184" s="6"/>
      <c r="BD184" s="730"/>
      <c r="BE184" s="730"/>
      <c r="BF184" s="730"/>
      <c r="BG184" s="15"/>
      <c r="BH184" s="6"/>
      <c r="BI184" s="7"/>
      <c r="BM184" s="5"/>
      <c r="BN184" s="6" t="s">
        <v>767</v>
      </c>
      <c r="BO184" s="6"/>
      <c r="BP184" s="6"/>
      <c r="BQ184" s="6"/>
      <c r="BR184" s="6"/>
      <c r="BS184" s="6"/>
      <c r="BT184" s="6"/>
      <c r="BU184" s="6"/>
      <c r="BV184" s="7"/>
    </row>
    <row r="185" spans="3:74" x14ac:dyDescent="0.2">
      <c r="C185" s="5"/>
      <c r="D185" s="365"/>
      <c r="E185" s="367"/>
      <c r="F185" s="365"/>
      <c r="G185" s="366"/>
      <c r="H185" s="367"/>
      <c r="I185" s="365"/>
      <c r="J185" s="366"/>
      <c r="K185" s="366"/>
      <c r="L185" s="366"/>
      <c r="M185" s="366"/>
      <c r="N185" s="366"/>
      <c r="O185" s="367"/>
      <c r="P185" s="365"/>
      <c r="Q185" s="366"/>
      <c r="R185" s="366"/>
      <c r="S185" s="366"/>
      <c r="T185" s="367"/>
      <c r="U185" s="365"/>
      <c r="V185" s="366"/>
      <c r="W185" s="366"/>
      <c r="X185" s="366"/>
      <c r="Y185" s="366"/>
      <c r="Z185" s="367"/>
      <c r="AA185" s="6"/>
      <c r="AB185" s="6"/>
      <c r="AC185" s="12"/>
      <c r="AD185" s="429"/>
      <c r="AE185" s="429"/>
      <c r="AF185" s="429"/>
      <c r="AG185" s="429"/>
      <c r="AH185" s="429"/>
      <c r="AI185" s="429"/>
      <c r="AJ185" s="429"/>
      <c r="AK185" s="429"/>
      <c r="AL185" s="429"/>
      <c r="AM185" s="429"/>
      <c r="AN185" s="429"/>
      <c r="AO185" s="429"/>
      <c r="AP185" s="429"/>
      <c r="AQ185" s="429"/>
      <c r="AR185" s="429"/>
      <c r="AS185" s="429"/>
      <c r="AT185" s="429"/>
      <c r="AU185" s="429"/>
      <c r="AV185" s="429"/>
      <c r="AW185" s="6"/>
      <c r="AX185" s="6"/>
      <c r="AY185" s="6"/>
      <c r="AZ185" s="6"/>
      <c r="BA185" s="6"/>
      <c r="BB185" s="6"/>
      <c r="BC185" s="6"/>
      <c r="BD185" s="6"/>
      <c r="BE185" s="6"/>
      <c r="BF185" s="6"/>
      <c r="BG185" s="15"/>
      <c r="BH185" s="6"/>
      <c r="BI185" s="7"/>
      <c r="BM185" s="5"/>
      <c r="BN185" s="6"/>
      <c r="BO185" s="6" t="s">
        <v>768</v>
      </c>
      <c r="BP185" s="192" t="s">
        <v>820</v>
      </c>
      <c r="BQ185" s="6"/>
      <c r="BR185" s="6"/>
      <c r="BS185" s="6"/>
      <c r="BT185" s="6"/>
      <c r="BU185" s="6"/>
      <c r="BV185" s="7"/>
    </row>
    <row r="186" spans="3:74" x14ac:dyDescent="0.2">
      <c r="C186" s="5"/>
      <c r="D186" s="365"/>
      <c r="E186" s="367"/>
      <c r="F186" s="365"/>
      <c r="G186" s="366"/>
      <c r="H186" s="367"/>
      <c r="I186" s="365"/>
      <c r="J186" s="366"/>
      <c r="K186" s="366"/>
      <c r="L186" s="366"/>
      <c r="M186" s="366"/>
      <c r="N186" s="366"/>
      <c r="O186" s="367"/>
      <c r="P186" s="365"/>
      <c r="Q186" s="366"/>
      <c r="R186" s="366"/>
      <c r="S186" s="366"/>
      <c r="T186" s="367"/>
      <c r="U186" s="365"/>
      <c r="V186" s="366"/>
      <c r="W186" s="366"/>
      <c r="X186" s="366"/>
      <c r="Y186" s="366"/>
      <c r="Z186" s="367"/>
      <c r="AA186" s="6"/>
      <c r="AB186" s="6"/>
      <c r="AC186" s="12"/>
      <c r="AD186" s="429"/>
      <c r="AE186" s="429"/>
      <c r="AF186" s="429"/>
      <c r="AG186" s="429"/>
      <c r="AH186" s="429"/>
      <c r="AI186" s="429"/>
      <c r="AJ186" s="429"/>
      <c r="AK186" s="429"/>
      <c r="AL186" s="429"/>
      <c r="AM186" s="429"/>
      <c r="AN186" s="429"/>
      <c r="AO186" s="429"/>
      <c r="AP186" s="429"/>
      <c r="AQ186" s="429"/>
      <c r="AR186" s="429"/>
      <c r="AS186" s="429"/>
      <c r="AT186" s="429"/>
      <c r="AU186" s="429"/>
      <c r="AV186" s="429"/>
      <c r="AW186" s="6"/>
      <c r="AX186" s="6"/>
      <c r="AY186" s="6"/>
      <c r="AZ186" s="6"/>
      <c r="BA186" s="6"/>
      <c r="BB186" s="6"/>
      <c r="BC186" s="6"/>
      <c r="BD186" s="6"/>
      <c r="BE186" s="6"/>
      <c r="BF186" s="6"/>
      <c r="BG186" s="15"/>
      <c r="BH186" s="6"/>
      <c r="BI186" s="7"/>
      <c r="BM186" s="5"/>
      <c r="BN186" s="6"/>
      <c r="BO186" s="6"/>
      <c r="BP186" s="45" t="s">
        <v>821</v>
      </c>
      <c r="BQ186" s="45" t="s">
        <v>663</v>
      </c>
      <c r="BR186" s="45" t="s">
        <v>664</v>
      </c>
      <c r="BS186" s="6"/>
      <c r="BT186" s="6"/>
      <c r="BU186" s="6"/>
      <c r="BV186" s="7"/>
    </row>
    <row r="187" spans="3:74" ht="15.75" customHeight="1" x14ac:dyDescent="0.2">
      <c r="C187" s="5"/>
      <c r="D187" s="28"/>
      <c r="E187" s="30"/>
      <c r="F187" s="28"/>
      <c r="G187" s="29"/>
      <c r="H187" s="30"/>
      <c r="I187" s="28"/>
      <c r="J187" s="29"/>
      <c r="K187" s="29"/>
      <c r="L187" s="29"/>
      <c r="M187" s="29"/>
      <c r="N187" s="29"/>
      <c r="O187" s="30"/>
      <c r="P187" s="28"/>
      <c r="Q187" s="29"/>
      <c r="R187" s="29"/>
      <c r="S187" s="29"/>
      <c r="T187" s="30"/>
      <c r="U187" s="28"/>
      <c r="V187" s="29"/>
      <c r="W187" s="29"/>
      <c r="X187" s="29"/>
      <c r="Y187" s="29"/>
      <c r="Z187" s="30"/>
      <c r="AA187" s="6"/>
      <c r="AB187" s="6"/>
      <c r="AC187" s="12"/>
      <c r="AD187" s="429"/>
      <c r="AE187" s="429"/>
      <c r="AF187" s="429"/>
      <c r="AG187" s="429"/>
      <c r="AH187" s="429"/>
      <c r="AI187" s="429"/>
      <c r="AJ187" s="429"/>
      <c r="AK187" s="429"/>
      <c r="AL187" s="429"/>
      <c r="AM187" s="429"/>
      <c r="AN187" s="429"/>
      <c r="AO187" s="429"/>
      <c r="AP187" s="429"/>
      <c r="AQ187" s="429"/>
      <c r="AR187" s="429"/>
      <c r="AS187" s="429"/>
      <c r="AT187" s="429"/>
      <c r="AU187" s="429"/>
      <c r="AV187" s="429"/>
      <c r="AW187" s="6"/>
      <c r="AX187" s="6"/>
      <c r="AY187" s="6"/>
      <c r="AZ187" s="6"/>
      <c r="BA187" s="6"/>
      <c r="BB187" s="6"/>
      <c r="BC187" s="6"/>
      <c r="BD187" s="6"/>
      <c r="BE187" s="6"/>
      <c r="BF187" s="6"/>
      <c r="BG187" s="15"/>
      <c r="BH187" s="6"/>
      <c r="BI187" s="7"/>
      <c r="BM187" s="5"/>
      <c r="BN187" s="6"/>
      <c r="BO187" s="6"/>
      <c r="BP187" s="45" t="s">
        <v>822</v>
      </c>
      <c r="BQ187" s="45" t="s">
        <v>670</v>
      </c>
      <c r="BR187" s="45" t="s">
        <v>772</v>
      </c>
      <c r="BS187" s="6"/>
      <c r="BT187" s="6"/>
      <c r="BU187" s="6"/>
      <c r="BV187" s="7"/>
    </row>
    <row r="188" spans="3:74" x14ac:dyDescent="0.2">
      <c r="C188" s="5"/>
      <c r="D188" s="28"/>
      <c r="E188" s="30"/>
      <c r="F188" s="28"/>
      <c r="G188" s="29"/>
      <c r="H188" s="30"/>
      <c r="I188" s="28"/>
      <c r="J188" s="29"/>
      <c r="K188" s="29"/>
      <c r="L188" s="29"/>
      <c r="M188" s="29"/>
      <c r="N188" s="29"/>
      <c r="O188" s="30"/>
      <c r="P188" s="28"/>
      <c r="Q188" s="29"/>
      <c r="R188" s="29"/>
      <c r="S188" s="29"/>
      <c r="T188" s="30"/>
      <c r="U188" s="28"/>
      <c r="V188" s="29"/>
      <c r="W188" s="29"/>
      <c r="X188" s="29"/>
      <c r="Y188" s="29"/>
      <c r="Z188" s="30"/>
      <c r="AA188" s="6"/>
      <c r="AB188" s="6"/>
      <c r="AC188" s="12"/>
      <c r="AD188" s="429"/>
      <c r="AE188" s="429"/>
      <c r="AF188" s="429"/>
      <c r="AG188" s="429"/>
      <c r="AH188" s="429"/>
      <c r="AI188" s="429"/>
      <c r="AJ188" s="429"/>
      <c r="AK188" s="429"/>
      <c r="AL188" s="429"/>
      <c r="AM188" s="429"/>
      <c r="AN188" s="429"/>
      <c r="AO188" s="429"/>
      <c r="AP188" s="429"/>
      <c r="AQ188" s="429"/>
      <c r="AR188" s="429"/>
      <c r="AS188" s="429"/>
      <c r="AT188" s="429"/>
      <c r="AU188" s="429"/>
      <c r="AV188" s="429"/>
      <c r="AW188" s="6"/>
      <c r="AX188" s="6"/>
      <c r="AY188" s="6"/>
      <c r="AZ188" s="6"/>
      <c r="BA188" s="6"/>
      <c r="BB188" s="6"/>
      <c r="BC188" s="6"/>
      <c r="BD188" s="6"/>
      <c r="BE188" s="6"/>
      <c r="BF188" s="6"/>
      <c r="BG188" s="15"/>
      <c r="BH188" s="6"/>
      <c r="BI188" s="7"/>
      <c r="BM188" s="5"/>
      <c r="BN188" s="6"/>
      <c r="BO188" s="6"/>
      <c r="BP188" s="45" t="s">
        <v>823</v>
      </c>
      <c r="BQ188" s="45" t="s">
        <v>670</v>
      </c>
      <c r="BR188" s="45" t="s">
        <v>671</v>
      </c>
      <c r="BS188" s="6"/>
      <c r="BT188" s="6"/>
      <c r="BU188" s="6"/>
      <c r="BV188" s="7"/>
    </row>
    <row r="189" spans="3:74" x14ac:dyDescent="0.2">
      <c r="C189" s="5"/>
      <c r="D189" s="28"/>
      <c r="E189" s="30"/>
      <c r="F189" s="28"/>
      <c r="G189" s="29"/>
      <c r="H189" s="30"/>
      <c r="I189" s="28"/>
      <c r="J189" s="29"/>
      <c r="K189" s="29"/>
      <c r="L189" s="29"/>
      <c r="M189" s="29"/>
      <c r="N189" s="29"/>
      <c r="O189" s="30"/>
      <c r="P189" s="28"/>
      <c r="Q189" s="29"/>
      <c r="R189" s="29"/>
      <c r="S189" s="29"/>
      <c r="T189" s="30"/>
      <c r="U189" s="28"/>
      <c r="V189" s="29"/>
      <c r="W189" s="29"/>
      <c r="X189" s="29"/>
      <c r="Y189" s="29"/>
      <c r="Z189" s="30"/>
      <c r="AA189" s="6"/>
      <c r="AB189" s="6"/>
      <c r="AC189" s="12"/>
      <c r="AD189" s="429"/>
      <c r="AE189" s="429"/>
      <c r="AF189" s="429"/>
      <c r="AG189" s="429"/>
      <c r="AH189" s="429"/>
      <c r="AI189" s="429"/>
      <c r="AJ189" s="429"/>
      <c r="AK189" s="429"/>
      <c r="AL189" s="429"/>
      <c r="AM189" s="429"/>
      <c r="AN189" s="429"/>
      <c r="AO189" s="429"/>
      <c r="AP189" s="429"/>
      <c r="AQ189" s="429"/>
      <c r="AR189" s="429"/>
      <c r="AS189" s="429"/>
      <c r="AT189" s="429"/>
      <c r="AU189" s="429"/>
      <c r="AV189" s="429"/>
      <c r="AW189" s="6"/>
      <c r="AX189" s="6"/>
      <c r="AY189" s="6"/>
      <c r="AZ189" s="6"/>
      <c r="BA189" s="6"/>
      <c r="BB189" s="6"/>
      <c r="BC189" s="6"/>
      <c r="BD189" s="6"/>
      <c r="BE189" s="6"/>
      <c r="BF189" s="6"/>
      <c r="BG189" s="15"/>
      <c r="BH189" s="6"/>
      <c r="BI189" s="7"/>
      <c r="BM189" s="5"/>
      <c r="BN189" s="6"/>
      <c r="BO189" s="6"/>
      <c r="BP189" s="45" t="s">
        <v>824</v>
      </c>
      <c r="BQ189" s="45" t="s">
        <v>670</v>
      </c>
      <c r="BR189" s="45" t="s">
        <v>671</v>
      </c>
      <c r="BS189" s="6"/>
      <c r="BT189" s="6"/>
      <c r="BU189" s="6"/>
      <c r="BV189" s="7"/>
    </row>
    <row r="190" spans="3:74" x14ac:dyDescent="0.2">
      <c r="C190" s="5"/>
      <c r="D190" s="28"/>
      <c r="E190" s="30"/>
      <c r="F190" s="28"/>
      <c r="G190" s="29"/>
      <c r="H190" s="30"/>
      <c r="I190" s="28"/>
      <c r="J190" s="29"/>
      <c r="K190" s="29"/>
      <c r="L190" s="29"/>
      <c r="M190" s="29"/>
      <c r="N190" s="29"/>
      <c r="O190" s="30"/>
      <c r="P190" s="28"/>
      <c r="Q190" s="29"/>
      <c r="R190" s="29"/>
      <c r="S190" s="29"/>
      <c r="T190" s="30"/>
      <c r="U190" s="28"/>
      <c r="V190" s="29"/>
      <c r="W190" s="29"/>
      <c r="X190" s="29"/>
      <c r="Y190" s="29"/>
      <c r="Z190" s="30"/>
      <c r="AA190" s="6"/>
      <c r="AB190" s="6"/>
      <c r="AC190" s="12"/>
      <c r="AD190" s="429"/>
      <c r="AE190" s="429"/>
      <c r="AF190" s="429"/>
      <c r="AG190" s="429"/>
      <c r="AH190" s="429"/>
      <c r="AI190" s="429"/>
      <c r="AJ190" s="429"/>
      <c r="AK190" s="429"/>
      <c r="AL190" s="429"/>
      <c r="AM190" s="429"/>
      <c r="AN190" s="429"/>
      <c r="AO190" s="429"/>
      <c r="AP190" s="429"/>
      <c r="AQ190" s="429"/>
      <c r="AR190" s="429"/>
      <c r="AS190" s="429"/>
      <c r="AT190" s="429"/>
      <c r="AU190" s="429"/>
      <c r="AV190" s="429"/>
      <c r="AW190" s="6"/>
      <c r="AX190" s="6"/>
      <c r="AY190" s="6"/>
      <c r="AZ190" s="6"/>
      <c r="BA190" s="6"/>
      <c r="BB190" s="6"/>
      <c r="BC190" s="6"/>
      <c r="BD190" s="6"/>
      <c r="BE190" s="6"/>
      <c r="BF190" s="6"/>
      <c r="BG190" s="15"/>
      <c r="BH190" s="6"/>
      <c r="BI190" s="7"/>
      <c r="BM190" s="5"/>
      <c r="BN190" s="6"/>
      <c r="BO190" s="6"/>
      <c r="BP190" s="45" t="s">
        <v>700</v>
      </c>
      <c r="BQ190" s="45" t="s">
        <v>691</v>
      </c>
      <c r="BR190" s="45" t="s">
        <v>775</v>
      </c>
      <c r="BS190" s="6"/>
      <c r="BT190" s="6"/>
      <c r="BU190" s="6"/>
      <c r="BV190" s="7"/>
    </row>
    <row r="191" spans="3:74" x14ac:dyDescent="0.2">
      <c r="C191" s="5"/>
      <c r="D191" s="365"/>
      <c r="E191" s="367"/>
      <c r="F191" s="365"/>
      <c r="G191" s="366"/>
      <c r="H191" s="367"/>
      <c r="I191" s="365"/>
      <c r="J191" s="366"/>
      <c r="K191" s="366"/>
      <c r="L191" s="366"/>
      <c r="M191" s="366"/>
      <c r="N191" s="366"/>
      <c r="O191" s="367"/>
      <c r="P191" s="365"/>
      <c r="Q191" s="366"/>
      <c r="R191" s="366"/>
      <c r="S191" s="366"/>
      <c r="T191" s="367"/>
      <c r="U191" s="365"/>
      <c r="V191" s="366"/>
      <c r="W191" s="366"/>
      <c r="X191" s="366"/>
      <c r="Y191" s="366"/>
      <c r="Z191" s="367"/>
      <c r="AA191" s="6"/>
      <c r="AB191" s="6"/>
      <c r="AC191" s="12"/>
      <c r="AD191" s="429"/>
      <c r="AE191" s="429"/>
      <c r="AF191" s="429"/>
      <c r="AG191" s="429"/>
      <c r="AH191" s="429"/>
      <c r="AI191" s="429"/>
      <c r="AJ191" s="429"/>
      <c r="AK191" s="429"/>
      <c r="AL191" s="429"/>
      <c r="AM191" s="429"/>
      <c r="AN191" s="429"/>
      <c r="AO191" s="429"/>
      <c r="AP191" s="429"/>
      <c r="AQ191" s="429"/>
      <c r="AR191" s="429"/>
      <c r="AS191" s="429"/>
      <c r="AT191" s="429"/>
      <c r="AU191" s="429"/>
      <c r="AV191" s="429"/>
      <c r="AW191" s="6"/>
      <c r="AX191" s="6"/>
      <c r="AY191" s="6"/>
      <c r="AZ191" s="6"/>
      <c r="BA191" s="6"/>
      <c r="BB191" s="6"/>
      <c r="BC191" s="6"/>
      <c r="BD191" s="6"/>
      <c r="BE191" s="6"/>
      <c r="BF191" s="6"/>
      <c r="BG191" s="15"/>
      <c r="BH191" s="6"/>
      <c r="BI191" s="7"/>
      <c r="BM191" s="5"/>
      <c r="BN191" s="6"/>
      <c r="BO191" s="6"/>
      <c r="BP191" s="45" t="s">
        <v>776</v>
      </c>
      <c r="BQ191" s="45" t="s">
        <v>697</v>
      </c>
      <c r="BR191" s="45" t="s">
        <v>681</v>
      </c>
      <c r="BS191" s="6"/>
      <c r="BT191" s="6"/>
      <c r="BU191" s="6"/>
      <c r="BV191" s="7"/>
    </row>
    <row r="192" spans="3:74" x14ac:dyDescent="0.2">
      <c r="C192" s="5"/>
      <c r="D192" s="365"/>
      <c r="E192" s="367"/>
      <c r="F192" s="365"/>
      <c r="G192" s="366"/>
      <c r="H192" s="367"/>
      <c r="I192" s="365"/>
      <c r="J192" s="366"/>
      <c r="K192" s="366"/>
      <c r="L192" s="366"/>
      <c r="M192" s="366"/>
      <c r="N192" s="366"/>
      <c r="O192" s="367"/>
      <c r="P192" s="365"/>
      <c r="Q192" s="366"/>
      <c r="R192" s="366"/>
      <c r="S192" s="366"/>
      <c r="T192" s="367"/>
      <c r="U192" s="365"/>
      <c r="V192" s="366"/>
      <c r="W192" s="366"/>
      <c r="X192" s="366"/>
      <c r="Y192" s="366"/>
      <c r="Z192" s="367"/>
      <c r="AA192" s="6"/>
      <c r="AB192" s="6"/>
      <c r="AC192" s="12"/>
      <c r="AD192" s="429"/>
      <c r="AE192" s="429"/>
      <c r="AF192" s="429"/>
      <c r="AG192" s="429"/>
      <c r="AH192" s="429"/>
      <c r="AI192" s="429"/>
      <c r="AJ192" s="429"/>
      <c r="AK192" s="429"/>
      <c r="AL192" s="429"/>
      <c r="AM192" s="429"/>
      <c r="AN192" s="429"/>
      <c r="AO192" s="429"/>
      <c r="AP192" s="429"/>
      <c r="AQ192" s="429"/>
      <c r="AR192" s="429"/>
      <c r="AS192" s="429"/>
      <c r="AT192" s="429"/>
      <c r="AU192" s="429"/>
      <c r="AV192" s="429"/>
      <c r="AW192" s="6"/>
      <c r="AX192" s="6"/>
      <c r="AY192" s="6"/>
      <c r="AZ192" s="6"/>
      <c r="BA192" s="6"/>
      <c r="BB192" s="6"/>
      <c r="BC192" s="6"/>
      <c r="BD192" s="6"/>
      <c r="BE192" s="6"/>
      <c r="BF192" s="6"/>
      <c r="BG192" s="15"/>
      <c r="BH192" s="6"/>
      <c r="BI192" s="7"/>
      <c r="BM192" s="5"/>
      <c r="BN192" s="6"/>
      <c r="BO192" s="6"/>
      <c r="BP192" s="45" t="s">
        <v>777</v>
      </c>
      <c r="BQ192" s="45" t="s">
        <v>675</v>
      </c>
      <c r="BR192" s="45" t="s">
        <v>676</v>
      </c>
      <c r="BS192" s="6"/>
      <c r="BT192" s="6"/>
      <c r="BU192" s="6"/>
      <c r="BV192" s="7"/>
    </row>
    <row r="193" spans="3:74" x14ac:dyDescent="0.2">
      <c r="C193" s="5"/>
      <c r="D193" s="365"/>
      <c r="E193" s="367"/>
      <c r="F193" s="365"/>
      <c r="G193" s="366"/>
      <c r="H193" s="367"/>
      <c r="I193" s="365"/>
      <c r="J193" s="366"/>
      <c r="K193" s="366"/>
      <c r="L193" s="366"/>
      <c r="M193" s="366"/>
      <c r="N193" s="366"/>
      <c r="O193" s="367"/>
      <c r="P193" s="365"/>
      <c r="Q193" s="366"/>
      <c r="R193" s="366"/>
      <c r="S193" s="366"/>
      <c r="T193" s="367"/>
      <c r="U193" s="365"/>
      <c r="V193" s="366"/>
      <c r="W193" s="366"/>
      <c r="X193" s="366"/>
      <c r="Y193" s="366"/>
      <c r="Z193" s="367"/>
      <c r="AA193" s="6"/>
      <c r="AB193" s="6"/>
      <c r="AC193" s="12"/>
      <c r="AD193" s="429"/>
      <c r="AE193" s="429"/>
      <c r="AF193" s="429"/>
      <c r="AG193" s="429"/>
      <c r="AH193" s="429"/>
      <c r="AI193" s="429"/>
      <c r="AJ193" s="429"/>
      <c r="AK193" s="429"/>
      <c r="AL193" s="429"/>
      <c r="AM193" s="429"/>
      <c r="AN193" s="429"/>
      <c r="AO193" s="429"/>
      <c r="AP193" s="429"/>
      <c r="AQ193" s="429"/>
      <c r="AR193" s="429"/>
      <c r="AS193" s="429"/>
      <c r="AT193" s="429"/>
      <c r="AU193" s="429"/>
      <c r="AV193" s="429"/>
      <c r="AW193" s="6"/>
      <c r="AX193" s="6"/>
      <c r="AY193" s="6"/>
      <c r="AZ193" s="6"/>
      <c r="BA193" s="6"/>
      <c r="BB193" s="6"/>
      <c r="BC193" s="6"/>
      <c r="BD193" s="6"/>
      <c r="BE193" s="6"/>
      <c r="BF193" s="6"/>
      <c r="BG193" s="15"/>
      <c r="BH193" s="6"/>
      <c r="BI193" s="7"/>
      <c r="BM193" s="5"/>
      <c r="BN193" s="6"/>
      <c r="BO193" s="6"/>
      <c r="BP193" s="45" t="s">
        <v>825</v>
      </c>
      <c r="BQ193" s="45" t="s">
        <v>675</v>
      </c>
      <c r="BR193" s="45" t="s">
        <v>781</v>
      </c>
      <c r="BS193" s="6"/>
      <c r="BT193" s="6"/>
      <c r="BU193" s="6"/>
      <c r="BV193" s="7"/>
    </row>
    <row r="194" spans="3:74" x14ac:dyDescent="0.2">
      <c r="C194" s="5"/>
      <c r="D194" s="365"/>
      <c r="E194" s="367"/>
      <c r="F194" s="365"/>
      <c r="G194" s="366"/>
      <c r="H194" s="367"/>
      <c r="I194" s="365"/>
      <c r="J194" s="366"/>
      <c r="K194" s="366"/>
      <c r="L194" s="366"/>
      <c r="M194" s="366"/>
      <c r="N194" s="366"/>
      <c r="O194" s="367"/>
      <c r="P194" s="365"/>
      <c r="Q194" s="366"/>
      <c r="R194" s="366"/>
      <c r="S194" s="366"/>
      <c r="T194" s="367"/>
      <c r="U194" s="365"/>
      <c r="V194" s="366"/>
      <c r="W194" s="366"/>
      <c r="X194" s="366"/>
      <c r="Y194" s="366"/>
      <c r="Z194" s="367"/>
      <c r="AA194" s="6"/>
      <c r="AB194" s="6"/>
      <c r="AC194" s="12"/>
      <c r="AD194" s="429"/>
      <c r="AE194" s="429"/>
      <c r="AF194" s="429"/>
      <c r="AG194" s="429"/>
      <c r="AH194" s="429"/>
      <c r="AI194" s="429"/>
      <c r="AJ194" s="429"/>
      <c r="AK194" s="429"/>
      <c r="AL194" s="429"/>
      <c r="AM194" s="429"/>
      <c r="AN194" s="429"/>
      <c r="AO194" s="429"/>
      <c r="AP194" s="429"/>
      <c r="AQ194" s="429"/>
      <c r="AR194" s="429"/>
      <c r="AS194" s="429"/>
      <c r="AT194" s="429"/>
      <c r="AU194" s="429"/>
      <c r="AV194" s="429"/>
      <c r="AW194" s="6"/>
      <c r="AX194" s="6"/>
      <c r="AY194" s="6"/>
      <c r="AZ194" s="6"/>
      <c r="BA194" s="6"/>
      <c r="BB194" s="6"/>
      <c r="BC194" s="6"/>
      <c r="BD194" s="6"/>
      <c r="BE194" s="6"/>
      <c r="BF194" s="6"/>
      <c r="BG194" s="15"/>
      <c r="BH194" s="6"/>
      <c r="BI194" s="7"/>
      <c r="BM194" s="5"/>
      <c r="BN194" s="6"/>
      <c r="BO194" s="6"/>
      <c r="BP194" s="45" t="s">
        <v>782</v>
      </c>
      <c r="BQ194" s="45" t="s">
        <v>670</v>
      </c>
      <c r="BR194" s="45" t="s">
        <v>698</v>
      </c>
      <c r="BS194" s="6"/>
      <c r="BT194" s="6"/>
      <c r="BU194" s="6"/>
      <c r="BV194" s="7"/>
    </row>
    <row r="195" spans="3:74" x14ac:dyDescent="0.2">
      <c r="C195" s="5"/>
      <c r="D195" s="365"/>
      <c r="E195" s="367"/>
      <c r="F195" s="365"/>
      <c r="G195" s="366"/>
      <c r="H195" s="367"/>
      <c r="I195" s="365"/>
      <c r="J195" s="366"/>
      <c r="K195" s="366"/>
      <c r="L195" s="366"/>
      <c r="M195" s="366"/>
      <c r="N195" s="366"/>
      <c r="O195" s="367"/>
      <c r="P195" s="365"/>
      <c r="Q195" s="366"/>
      <c r="R195" s="366"/>
      <c r="S195" s="366"/>
      <c r="T195" s="367"/>
      <c r="U195" s="365"/>
      <c r="V195" s="366"/>
      <c r="W195" s="366"/>
      <c r="X195" s="366"/>
      <c r="Y195" s="366"/>
      <c r="Z195" s="367"/>
      <c r="AA195" s="6"/>
      <c r="AB195" s="6"/>
      <c r="AC195" s="12"/>
      <c r="AD195" s="100"/>
      <c r="AE195" s="100"/>
      <c r="AF195" s="100"/>
      <c r="AG195" s="100"/>
      <c r="AH195" s="100"/>
      <c r="AI195" s="100"/>
      <c r="AJ195" s="100"/>
      <c r="AK195" s="100"/>
      <c r="AL195" s="100"/>
      <c r="AM195" s="100"/>
      <c r="AN195" s="100"/>
      <c r="AO195" s="100"/>
      <c r="AP195" s="100"/>
      <c r="AQ195" s="100"/>
      <c r="AR195" s="100"/>
      <c r="AS195" s="100"/>
      <c r="AT195" s="100"/>
      <c r="AU195" s="100"/>
      <c r="AV195" s="100"/>
      <c r="AW195" s="6"/>
      <c r="AX195" s="6"/>
      <c r="AY195" s="6"/>
      <c r="AZ195" s="6"/>
      <c r="BA195" s="6"/>
      <c r="BB195" s="6"/>
      <c r="BC195" s="6"/>
      <c r="BD195" s="6"/>
      <c r="BE195" s="6"/>
      <c r="BF195" s="6"/>
      <c r="BG195" s="15"/>
      <c r="BH195" s="6"/>
      <c r="BI195" s="7"/>
      <c r="BM195" s="5"/>
      <c r="BN195" s="6"/>
      <c r="BO195" s="6"/>
      <c r="BP195" s="6"/>
      <c r="BQ195" s="6"/>
      <c r="BR195" s="6"/>
      <c r="BS195" s="6"/>
      <c r="BT195" s="6"/>
      <c r="BU195" s="6"/>
      <c r="BV195" s="7"/>
    </row>
    <row r="196" spans="3:74" x14ac:dyDescent="0.2">
      <c r="C196" s="5"/>
      <c r="D196" s="365"/>
      <c r="E196" s="367"/>
      <c r="F196" s="365"/>
      <c r="G196" s="366"/>
      <c r="H196" s="367"/>
      <c r="I196" s="365"/>
      <c r="J196" s="366"/>
      <c r="K196" s="366"/>
      <c r="L196" s="366"/>
      <c r="M196" s="366"/>
      <c r="N196" s="366"/>
      <c r="O196" s="367"/>
      <c r="P196" s="365"/>
      <c r="Q196" s="366"/>
      <c r="R196" s="366"/>
      <c r="S196" s="366"/>
      <c r="T196" s="367"/>
      <c r="U196" s="365"/>
      <c r="V196" s="366"/>
      <c r="W196" s="366"/>
      <c r="X196" s="366"/>
      <c r="Y196" s="366"/>
      <c r="Z196" s="367"/>
      <c r="AA196" s="6"/>
      <c r="AB196" s="6"/>
      <c r="AC196" s="12"/>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15"/>
      <c r="BH196" s="6"/>
      <c r="BI196" s="7"/>
      <c r="BM196" s="5"/>
      <c r="BN196" s="6"/>
      <c r="BO196" s="6"/>
      <c r="BP196" s="6"/>
      <c r="BQ196" s="6"/>
      <c r="BR196" s="6"/>
      <c r="BS196" s="6"/>
      <c r="BT196" s="6"/>
      <c r="BU196" s="6"/>
      <c r="BV196" s="7"/>
    </row>
    <row r="197" spans="3:74" x14ac:dyDescent="0.2">
      <c r="C197" s="5"/>
      <c r="D197" s="365"/>
      <c r="E197" s="367"/>
      <c r="F197" s="365"/>
      <c r="G197" s="366"/>
      <c r="H197" s="367"/>
      <c r="I197" s="365"/>
      <c r="J197" s="366"/>
      <c r="K197" s="366"/>
      <c r="L197" s="366"/>
      <c r="M197" s="366"/>
      <c r="N197" s="366"/>
      <c r="O197" s="367"/>
      <c r="P197" s="365"/>
      <c r="Q197" s="366"/>
      <c r="R197" s="366"/>
      <c r="S197" s="366"/>
      <c r="T197" s="367"/>
      <c r="U197" s="365"/>
      <c r="V197" s="366"/>
      <c r="W197" s="366"/>
      <c r="X197" s="366"/>
      <c r="Y197" s="366"/>
      <c r="Z197" s="367"/>
      <c r="AA197" s="6"/>
      <c r="AB197" s="6"/>
      <c r="AC197" s="18"/>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20"/>
      <c r="BH197" s="6"/>
      <c r="BI197" s="7"/>
      <c r="BM197" s="5"/>
      <c r="BN197" s="6"/>
      <c r="BO197" s="6"/>
      <c r="BP197" s="6"/>
      <c r="BQ197" s="6"/>
      <c r="BR197" s="6"/>
      <c r="BS197" s="6"/>
      <c r="BT197" s="6"/>
      <c r="BU197" s="6"/>
      <c r="BV197" s="7"/>
    </row>
    <row r="198" spans="3:74" ht="15.75" thickBot="1" x14ac:dyDescent="0.25">
      <c r="C198" s="21"/>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58"/>
      <c r="AG198" s="58"/>
      <c r="AH198" s="58"/>
      <c r="AI198" s="58"/>
      <c r="AJ198" s="58"/>
      <c r="AK198" s="58"/>
      <c r="AL198" s="63"/>
      <c r="AM198" s="58"/>
      <c r="AN198" s="58"/>
      <c r="AO198" s="58"/>
      <c r="AP198" s="58"/>
      <c r="AQ198" s="58"/>
      <c r="AR198" s="22"/>
      <c r="AS198" s="22"/>
      <c r="AT198" s="22"/>
      <c r="AU198" s="22"/>
      <c r="AV198" s="22"/>
      <c r="AW198" s="22"/>
      <c r="AX198" s="22"/>
      <c r="AY198" s="22"/>
      <c r="AZ198" s="22"/>
      <c r="BA198" s="22"/>
      <c r="BB198" s="22"/>
      <c r="BC198" s="22"/>
      <c r="BD198" s="22"/>
      <c r="BE198" s="22"/>
      <c r="BF198" s="22"/>
      <c r="BG198" s="22"/>
      <c r="BH198" s="22"/>
      <c r="BI198" s="23"/>
      <c r="BM198" s="5"/>
      <c r="BN198" s="6"/>
      <c r="BO198" s="6"/>
      <c r="BP198" s="6"/>
      <c r="BQ198" s="6"/>
      <c r="BR198" s="6"/>
      <c r="BS198" s="6"/>
      <c r="BT198" s="6"/>
      <c r="BU198" s="6"/>
      <c r="BV198" s="7"/>
    </row>
    <row r="199" spans="3:74" x14ac:dyDescent="0.2">
      <c r="BM199" s="5"/>
      <c r="BN199" s="6"/>
      <c r="BO199" s="6"/>
      <c r="BP199" s="6"/>
      <c r="BQ199" s="6"/>
      <c r="BR199" s="6"/>
      <c r="BS199" s="6"/>
      <c r="BT199" s="6"/>
      <c r="BU199" s="6"/>
      <c r="BV199" s="7"/>
    </row>
    <row r="200" spans="3:74" x14ac:dyDescent="0.2">
      <c r="BM200" s="5"/>
      <c r="BN200" s="6"/>
      <c r="BO200" s="6"/>
      <c r="BP200" s="6"/>
      <c r="BQ200" s="6"/>
      <c r="BR200" s="6"/>
      <c r="BS200" s="6"/>
      <c r="BT200" s="6"/>
      <c r="BU200" s="6"/>
      <c r="BV200" s="7"/>
    </row>
    <row r="201" spans="3:74" x14ac:dyDescent="0.2">
      <c r="BM201" s="5"/>
      <c r="BN201" s="6"/>
      <c r="BO201" s="6"/>
      <c r="BP201" s="6"/>
      <c r="BQ201" s="6"/>
      <c r="BR201" s="6"/>
      <c r="BS201" s="6"/>
      <c r="BT201" s="6"/>
      <c r="BU201" s="6"/>
      <c r="BV201" s="7"/>
    </row>
    <row r="202" spans="3:74" x14ac:dyDescent="0.2">
      <c r="BM202" s="5"/>
      <c r="BN202" s="6"/>
      <c r="BO202" s="6"/>
      <c r="BP202" s="6"/>
      <c r="BQ202" s="6"/>
      <c r="BR202" s="6"/>
      <c r="BS202" s="6"/>
      <c r="BT202" s="6"/>
      <c r="BU202" s="6"/>
      <c r="BV202" s="7"/>
    </row>
    <row r="203" spans="3:74" x14ac:dyDescent="0.2">
      <c r="AF203" s="1"/>
      <c r="AG203" s="1"/>
      <c r="AH203" s="1"/>
      <c r="AI203" s="1"/>
      <c r="AJ203" s="1"/>
      <c r="AK203" s="1"/>
      <c r="AL203" s="1"/>
      <c r="AM203" s="1"/>
      <c r="AN203" s="1"/>
      <c r="AO203" s="1"/>
      <c r="AP203" s="1"/>
      <c r="AQ203" s="1"/>
      <c r="BM203" s="5"/>
      <c r="BN203" s="6"/>
      <c r="BO203" s="6" t="s">
        <v>786</v>
      </c>
      <c r="BP203" s="192" t="s">
        <v>826</v>
      </c>
      <c r="BQ203" s="6"/>
      <c r="BR203" s="6"/>
      <c r="BS203" s="6"/>
      <c r="BT203" s="6"/>
      <c r="BU203" s="6"/>
      <c r="BV203" s="7"/>
    </row>
    <row r="204" spans="3:74" ht="15.75" customHeight="1" x14ac:dyDescent="0.2">
      <c r="AF204" s="1"/>
      <c r="AG204" s="1"/>
      <c r="AH204" s="1"/>
      <c r="AI204" s="1"/>
      <c r="AJ204" s="1"/>
      <c r="AK204" s="1"/>
      <c r="AL204" s="1"/>
      <c r="AM204" s="1"/>
      <c r="AN204" s="1"/>
      <c r="AO204" s="1"/>
      <c r="AP204" s="1"/>
      <c r="AQ204" s="1"/>
      <c r="BM204" s="5"/>
      <c r="BN204" s="6"/>
      <c r="BO204" s="6"/>
      <c r="BP204" s="45" t="s">
        <v>827</v>
      </c>
      <c r="BQ204" s="45" t="s">
        <v>663</v>
      </c>
      <c r="BR204" s="45" t="s">
        <v>664</v>
      </c>
      <c r="BS204" s="6"/>
      <c r="BT204" s="6"/>
      <c r="BU204" s="6"/>
      <c r="BV204" s="7"/>
    </row>
    <row r="205" spans="3:74" ht="15.75" customHeight="1" x14ac:dyDescent="0.2">
      <c r="AF205" s="1"/>
      <c r="AG205" s="1"/>
      <c r="AH205" s="1"/>
      <c r="AI205" s="1"/>
      <c r="AJ205" s="1"/>
      <c r="AK205" s="1"/>
      <c r="AL205" s="1"/>
      <c r="AM205" s="1"/>
      <c r="AN205" s="1"/>
      <c r="AO205" s="1"/>
      <c r="AP205" s="1"/>
      <c r="AQ205" s="1"/>
      <c r="BM205" s="5"/>
      <c r="BN205" s="6"/>
      <c r="BO205" s="6"/>
      <c r="BP205" s="45" t="s">
        <v>821</v>
      </c>
      <c r="BQ205" s="45" t="s">
        <v>789</v>
      </c>
      <c r="BR205" s="45" t="s">
        <v>664</v>
      </c>
      <c r="BS205" s="6"/>
      <c r="BT205" s="6"/>
      <c r="BU205" s="6"/>
      <c r="BV205" s="7"/>
    </row>
    <row r="206" spans="3:74" ht="15.75" customHeight="1" x14ac:dyDescent="0.2">
      <c r="AF206" s="1"/>
      <c r="AG206" s="1"/>
      <c r="AH206" s="1"/>
      <c r="AI206" s="1"/>
      <c r="AJ206" s="1"/>
      <c r="AK206" s="1"/>
      <c r="AL206" s="1"/>
      <c r="AM206" s="1"/>
      <c r="AN206" s="1"/>
      <c r="AO206" s="1"/>
      <c r="AP206" s="1"/>
      <c r="AQ206" s="1"/>
      <c r="BM206" s="5"/>
      <c r="BN206" s="6"/>
      <c r="BO206" s="6"/>
      <c r="BP206" s="45" t="s">
        <v>790</v>
      </c>
      <c r="BQ206" s="45" t="s">
        <v>789</v>
      </c>
      <c r="BR206" s="45" t="s">
        <v>664</v>
      </c>
      <c r="BS206" s="6"/>
      <c r="BT206" s="6"/>
      <c r="BU206" s="6"/>
      <c r="BV206" s="7"/>
    </row>
    <row r="207" spans="3:74" x14ac:dyDescent="0.2">
      <c r="AF207" s="1"/>
      <c r="AG207" s="1"/>
      <c r="AH207" s="1"/>
      <c r="AI207" s="1"/>
      <c r="AJ207" s="1"/>
      <c r="AK207" s="1"/>
      <c r="AL207" s="1"/>
      <c r="AM207" s="1"/>
      <c r="AN207" s="1"/>
      <c r="AO207" s="1"/>
      <c r="AP207" s="1"/>
      <c r="AQ207" s="1"/>
      <c r="BM207" s="5"/>
      <c r="BN207" s="6"/>
      <c r="BO207" s="6"/>
      <c r="BP207" s="45" t="s">
        <v>791</v>
      </c>
      <c r="BQ207" s="45" t="s">
        <v>789</v>
      </c>
      <c r="BR207" s="45" t="s">
        <v>664</v>
      </c>
      <c r="BS207" s="6"/>
      <c r="BT207" s="6"/>
      <c r="BU207" s="6"/>
      <c r="BV207" s="7"/>
    </row>
    <row r="208" spans="3:74" x14ac:dyDescent="0.2">
      <c r="AF208" s="1"/>
      <c r="AG208" s="1"/>
      <c r="AH208" s="1"/>
      <c r="AI208" s="1"/>
      <c r="AJ208" s="1"/>
      <c r="AK208" s="1"/>
      <c r="AL208" s="1"/>
      <c r="AM208" s="1"/>
      <c r="AN208" s="1"/>
      <c r="AO208" s="1"/>
      <c r="AP208" s="1"/>
      <c r="AQ208" s="1"/>
      <c r="BM208" s="5"/>
      <c r="BN208" s="6"/>
      <c r="BO208" s="6"/>
      <c r="BP208" s="45" t="s">
        <v>792</v>
      </c>
      <c r="BQ208" s="45" t="s">
        <v>670</v>
      </c>
      <c r="BR208" s="45" t="s">
        <v>664</v>
      </c>
      <c r="BS208" s="6"/>
      <c r="BT208" s="6"/>
      <c r="BU208" s="6"/>
      <c r="BV208" s="7"/>
    </row>
    <row r="209" spans="32:74" x14ac:dyDescent="0.2">
      <c r="AF209" s="1"/>
      <c r="AG209" s="1"/>
      <c r="AH209" s="1"/>
      <c r="AI209" s="1"/>
      <c r="AJ209" s="1"/>
      <c r="AK209" s="1"/>
      <c r="AL209" s="1"/>
      <c r="AM209" s="1"/>
      <c r="AN209" s="1"/>
      <c r="AO209" s="1"/>
      <c r="AP209" s="1"/>
      <c r="AQ209" s="1"/>
      <c r="BM209" s="5"/>
      <c r="BN209" s="6"/>
      <c r="BO209" s="6"/>
      <c r="BP209" s="45" t="s">
        <v>776</v>
      </c>
      <c r="BQ209" s="45" t="s">
        <v>794</v>
      </c>
      <c r="BR209" s="45" t="s">
        <v>664</v>
      </c>
      <c r="BS209" s="6"/>
      <c r="BT209" s="6"/>
      <c r="BU209" s="6"/>
      <c r="BV209" s="7"/>
    </row>
    <row r="210" spans="32:74" x14ac:dyDescent="0.2">
      <c r="AF210" s="1"/>
      <c r="AG210" s="1"/>
      <c r="AH210" s="1"/>
      <c r="AI210" s="1"/>
      <c r="AJ210" s="1"/>
      <c r="AK210" s="1"/>
      <c r="AL210" s="1"/>
      <c r="AM210" s="1"/>
      <c r="AN210" s="1"/>
      <c r="AO210" s="1"/>
      <c r="AP210" s="1"/>
      <c r="AQ210" s="1"/>
      <c r="BM210" s="5"/>
      <c r="BN210" s="6"/>
      <c r="BO210" s="6"/>
      <c r="BP210" s="45" t="s">
        <v>782</v>
      </c>
      <c r="BQ210" s="45" t="s">
        <v>670</v>
      </c>
      <c r="BR210" s="45" t="s">
        <v>664</v>
      </c>
      <c r="BS210" s="6"/>
      <c r="BT210" s="6"/>
      <c r="BU210" s="6"/>
      <c r="BV210" s="7"/>
    </row>
    <row r="211" spans="32:74" x14ac:dyDescent="0.2">
      <c r="AF211" s="1"/>
      <c r="AG211" s="1"/>
      <c r="AH211" s="1"/>
      <c r="AI211" s="1"/>
      <c r="AJ211" s="1"/>
      <c r="AK211" s="1"/>
      <c r="AL211" s="1"/>
      <c r="AM211" s="1"/>
      <c r="AN211" s="1"/>
      <c r="AO211" s="1"/>
      <c r="AP211" s="1"/>
      <c r="AQ211" s="1"/>
      <c r="BM211" s="5"/>
      <c r="BN211" s="6"/>
      <c r="BO211" s="6"/>
      <c r="BP211" s="6"/>
      <c r="BQ211" s="6"/>
      <c r="BR211" s="6"/>
      <c r="BS211" s="6"/>
      <c r="BT211" s="6"/>
      <c r="BU211" s="6"/>
      <c r="BV211" s="7"/>
    </row>
    <row r="212" spans="32:74" x14ac:dyDescent="0.2">
      <c r="AF212" s="1"/>
      <c r="AG212" s="1"/>
      <c r="AH212" s="1"/>
      <c r="AI212" s="1"/>
      <c r="AJ212" s="1"/>
      <c r="AK212" s="1"/>
      <c r="AL212" s="1"/>
      <c r="AM212" s="1"/>
      <c r="AN212" s="1"/>
      <c r="AO212" s="1"/>
      <c r="AP212" s="1"/>
      <c r="AQ212" s="1"/>
      <c r="BM212" s="5"/>
      <c r="BN212" s="6"/>
      <c r="BO212" s="6"/>
      <c r="BP212" s="6"/>
      <c r="BQ212" s="6"/>
      <c r="BR212" s="6"/>
      <c r="BS212" s="6"/>
      <c r="BT212" s="6"/>
      <c r="BU212" s="6"/>
      <c r="BV212" s="7"/>
    </row>
    <row r="213" spans="32:74" x14ac:dyDescent="0.2">
      <c r="AF213" s="1"/>
      <c r="AG213" s="1"/>
      <c r="AH213" s="1"/>
      <c r="AI213" s="1"/>
      <c r="AJ213" s="1"/>
      <c r="AK213" s="1"/>
      <c r="AL213" s="1"/>
      <c r="AM213" s="1"/>
      <c r="AN213" s="1"/>
      <c r="AO213" s="1"/>
      <c r="AP213" s="1"/>
      <c r="AQ213" s="1"/>
      <c r="BM213" s="5"/>
      <c r="BN213" s="6" t="s">
        <v>718</v>
      </c>
      <c r="BO213" s="6"/>
      <c r="BP213" s="6"/>
      <c r="BQ213" s="6"/>
      <c r="BR213" s="6"/>
      <c r="BS213" s="6"/>
      <c r="BT213" s="6"/>
      <c r="BU213" s="6"/>
      <c r="BV213" s="7"/>
    </row>
    <row r="214" spans="32:74" x14ac:dyDescent="0.2">
      <c r="AF214" s="1"/>
      <c r="AG214" s="1"/>
      <c r="AH214" s="1"/>
      <c r="AI214" s="1"/>
      <c r="AJ214" s="1"/>
      <c r="AK214" s="1"/>
      <c r="AL214" s="1"/>
      <c r="AM214" s="1"/>
      <c r="AN214" s="1"/>
      <c r="AO214" s="1"/>
      <c r="AP214" s="1"/>
      <c r="AQ214" s="1"/>
      <c r="BM214" s="5"/>
      <c r="BN214" s="6"/>
      <c r="BO214" s="6" t="s">
        <v>795</v>
      </c>
      <c r="BP214" s="6"/>
      <c r="BQ214" s="6"/>
      <c r="BR214" s="6"/>
      <c r="BS214" s="6"/>
      <c r="BT214" s="6"/>
      <c r="BU214" s="6"/>
      <c r="BV214" s="7"/>
    </row>
    <row r="215" spans="32:74" x14ac:dyDescent="0.2">
      <c r="AF215" s="1"/>
      <c r="AG215" s="1"/>
      <c r="AH215" s="1"/>
      <c r="AI215" s="1"/>
      <c r="AJ215" s="1"/>
      <c r="AK215" s="1"/>
      <c r="AL215" s="1"/>
      <c r="AM215" s="1"/>
      <c r="AN215" s="1"/>
      <c r="AO215" s="1"/>
      <c r="AP215" s="1"/>
      <c r="AQ215" s="1"/>
      <c r="BM215" s="5"/>
      <c r="BN215" s="6"/>
      <c r="BO215" s="6"/>
      <c r="BP215" s="6"/>
      <c r="BQ215" s="6"/>
      <c r="BR215" s="6"/>
      <c r="BS215" s="6"/>
      <c r="BT215" s="6"/>
      <c r="BU215" s="6"/>
      <c r="BV215" s="7"/>
    </row>
    <row r="216" spans="32:74" x14ac:dyDescent="0.2">
      <c r="AF216" s="1"/>
      <c r="AG216" s="1"/>
      <c r="AH216" s="1"/>
      <c r="AI216" s="1"/>
      <c r="AJ216" s="1"/>
      <c r="AK216" s="1"/>
      <c r="AL216" s="1"/>
      <c r="AM216" s="1"/>
      <c r="AN216" s="1"/>
      <c r="AO216" s="1"/>
      <c r="AP216" s="1"/>
      <c r="AQ216" s="1"/>
      <c r="BM216" s="5"/>
      <c r="BN216" s="6"/>
      <c r="BO216" s="6" t="s">
        <v>722</v>
      </c>
      <c r="BP216" s="6" t="s">
        <v>723</v>
      </c>
      <c r="BQ216" s="6"/>
      <c r="BR216" s="6"/>
      <c r="BS216" s="6"/>
      <c r="BT216" s="6"/>
      <c r="BU216" s="6"/>
      <c r="BV216" s="7"/>
    </row>
    <row r="217" spans="32:74" x14ac:dyDescent="0.2">
      <c r="AF217" s="1"/>
      <c r="AG217" s="1"/>
      <c r="AH217" s="1"/>
      <c r="AI217" s="1"/>
      <c r="AJ217" s="1"/>
      <c r="AK217" s="1"/>
      <c r="AL217" s="1"/>
      <c r="AM217" s="1"/>
      <c r="AN217" s="1"/>
      <c r="AO217" s="1"/>
      <c r="AP217" s="1"/>
      <c r="AQ217" s="1"/>
      <c r="BM217" s="5"/>
      <c r="BN217" s="6"/>
      <c r="BO217" s="6"/>
      <c r="BP217" s="6" t="s">
        <v>797</v>
      </c>
      <c r="BQ217" s="6"/>
      <c r="BR217" s="6"/>
      <c r="BS217" s="6"/>
      <c r="BT217" s="6"/>
      <c r="BU217" s="6"/>
      <c r="BV217" s="7"/>
    </row>
    <row r="218" spans="32:74" x14ac:dyDescent="0.2">
      <c r="AF218" s="1"/>
      <c r="AG218" s="1"/>
      <c r="AH218" s="1"/>
      <c r="AI218" s="1"/>
      <c r="AJ218" s="1"/>
      <c r="AK218" s="1"/>
      <c r="AL218" s="1"/>
      <c r="AM218" s="1"/>
      <c r="AN218" s="1"/>
      <c r="AO218" s="1"/>
      <c r="AP218" s="1"/>
      <c r="AQ218" s="1"/>
      <c r="BM218" s="5"/>
      <c r="BN218" s="6"/>
      <c r="BO218" s="6"/>
      <c r="BP218" s="6" t="s">
        <v>798</v>
      </c>
      <c r="BQ218" s="6"/>
      <c r="BR218" s="6"/>
      <c r="BS218" s="6"/>
      <c r="BT218" s="6"/>
      <c r="BU218" s="6"/>
      <c r="BV218" s="7"/>
    </row>
    <row r="219" spans="32:74" x14ac:dyDescent="0.2">
      <c r="AF219" s="1"/>
      <c r="AG219" s="1"/>
      <c r="AH219" s="1"/>
      <c r="AI219" s="1"/>
      <c r="AJ219" s="1"/>
      <c r="AK219" s="1"/>
      <c r="AL219" s="1"/>
      <c r="AM219" s="1"/>
      <c r="AN219" s="1"/>
      <c r="AO219" s="1"/>
      <c r="AP219" s="1"/>
      <c r="AQ219" s="1"/>
      <c r="BM219" s="5"/>
      <c r="BN219" s="6"/>
      <c r="BO219" s="6"/>
      <c r="BP219" s="6" t="s">
        <v>799</v>
      </c>
      <c r="BQ219" s="6"/>
      <c r="BR219" s="6"/>
      <c r="BS219" s="6"/>
      <c r="BT219" s="6"/>
      <c r="BU219" s="6"/>
      <c r="BV219" s="7"/>
    </row>
    <row r="220" spans="32:74" x14ac:dyDescent="0.2">
      <c r="AF220" s="1"/>
      <c r="AG220" s="1"/>
      <c r="AH220" s="1"/>
      <c r="AI220" s="1"/>
      <c r="AJ220" s="1"/>
      <c r="AK220" s="1"/>
      <c r="AL220" s="1"/>
      <c r="AM220" s="1"/>
      <c r="AN220" s="1"/>
      <c r="AO220" s="1"/>
      <c r="AP220" s="1"/>
      <c r="AQ220" s="1"/>
      <c r="BM220" s="5"/>
      <c r="BN220" s="6"/>
      <c r="BO220" s="6"/>
      <c r="BP220" s="6" t="s">
        <v>800</v>
      </c>
      <c r="BQ220" s="6"/>
      <c r="BR220" s="6"/>
      <c r="BS220" s="6"/>
      <c r="BT220" s="6"/>
      <c r="BU220" s="6"/>
      <c r="BV220" s="7"/>
    </row>
    <row r="221" spans="32:74" x14ac:dyDescent="0.2">
      <c r="AF221" s="1"/>
      <c r="AG221" s="1"/>
      <c r="AH221" s="1"/>
      <c r="AI221" s="1"/>
      <c r="AJ221" s="1"/>
      <c r="AK221" s="1"/>
      <c r="AL221" s="1"/>
      <c r="AM221" s="1"/>
      <c r="AN221" s="1"/>
      <c r="AO221" s="1"/>
      <c r="AP221" s="1"/>
      <c r="AQ221" s="1"/>
      <c r="BM221" s="5"/>
      <c r="BN221" s="6"/>
      <c r="BO221" s="6" t="s">
        <v>801</v>
      </c>
      <c r="BP221" s="6"/>
      <c r="BQ221" s="6"/>
      <c r="BR221" s="6"/>
      <c r="BS221" s="6"/>
      <c r="BT221" s="6"/>
      <c r="BU221" s="6"/>
      <c r="BV221" s="7"/>
    </row>
    <row r="222" spans="32:74" x14ac:dyDescent="0.2">
      <c r="AF222" s="1"/>
      <c r="AG222" s="1"/>
      <c r="AH222" s="1"/>
      <c r="AI222" s="1"/>
      <c r="AJ222" s="1"/>
      <c r="AK222" s="1"/>
      <c r="AL222" s="1"/>
      <c r="AM222" s="1"/>
      <c r="AN222" s="1"/>
      <c r="AO222" s="1"/>
      <c r="AP222" s="1"/>
      <c r="AQ222" s="1"/>
      <c r="BM222" s="5"/>
      <c r="BN222" s="6"/>
      <c r="BO222" s="6"/>
      <c r="BP222" s="6" t="s">
        <v>802</v>
      </c>
      <c r="BQ222" s="6"/>
      <c r="BR222" s="6"/>
      <c r="BS222" s="6"/>
      <c r="BT222" s="6"/>
      <c r="BU222" s="6"/>
      <c r="BV222" s="7"/>
    </row>
    <row r="223" spans="32:74" x14ac:dyDescent="0.2">
      <c r="AF223" s="1"/>
      <c r="AG223" s="1"/>
      <c r="AH223" s="1"/>
      <c r="AI223" s="1"/>
      <c r="AJ223" s="1"/>
      <c r="AK223" s="1"/>
      <c r="AL223" s="1"/>
      <c r="AM223" s="1"/>
      <c r="AN223" s="1"/>
      <c r="AO223" s="1"/>
      <c r="AP223" s="1"/>
      <c r="AQ223" s="1"/>
      <c r="BM223" s="5"/>
      <c r="BN223" s="6"/>
      <c r="BO223" s="6"/>
      <c r="BP223" s="6"/>
      <c r="BQ223" s="6"/>
      <c r="BR223" s="6"/>
      <c r="BS223" s="6"/>
      <c r="BT223" s="6"/>
      <c r="BU223" s="6"/>
      <c r="BV223" s="7"/>
    </row>
    <row r="224" spans="32:74" x14ac:dyDescent="0.2">
      <c r="AF224" s="1"/>
      <c r="AG224" s="1"/>
      <c r="AH224" s="1"/>
      <c r="AI224" s="1"/>
      <c r="AJ224" s="1"/>
      <c r="AK224" s="1"/>
      <c r="AL224" s="1"/>
      <c r="AM224" s="1"/>
      <c r="AN224" s="1"/>
      <c r="AO224" s="1"/>
      <c r="AP224" s="1"/>
      <c r="AQ224" s="1"/>
      <c r="BM224" s="5"/>
      <c r="BN224" s="6"/>
      <c r="BO224" s="6" t="s">
        <v>725</v>
      </c>
      <c r="BP224" s="6"/>
      <c r="BQ224" s="6"/>
      <c r="BR224" s="6"/>
      <c r="BS224" s="6"/>
      <c r="BT224" s="6"/>
      <c r="BU224" s="6"/>
      <c r="BV224" s="7"/>
    </row>
    <row r="225" spans="32:74" x14ac:dyDescent="0.2">
      <c r="AF225" s="1"/>
      <c r="AG225" s="1"/>
      <c r="AH225" s="1"/>
      <c r="AI225" s="1"/>
      <c r="AJ225" s="1"/>
      <c r="AK225" s="1"/>
      <c r="AL225" s="1"/>
      <c r="AM225" s="1"/>
      <c r="AN225" s="1"/>
      <c r="AO225" s="1"/>
      <c r="AP225" s="1"/>
      <c r="AQ225" s="1"/>
      <c r="BM225" s="5"/>
      <c r="BN225" s="6"/>
      <c r="BO225" s="6"/>
      <c r="BP225" s="6"/>
      <c r="BQ225" s="6"/>
      <c r="BR225" s="6"/>
      <c r="BS225" s="6"/>
      <c r="BT225" s="6"/>
      <c r="BU225" s="6"/>
      <c r="BV225" s="7"/>
    </row>
    <row r="226" spans="32:74" ht="15.75" thickBot="1" x14ac:dyDescent="0.25">
      <c r="AF226" s="1"/>
      <c r="AG226" s="1"/>
      <c r="AH226" s="1"/>
      <c r="AI226" s="1"/>
      <c r="AJ226" s="1"/>
      <c r="AK226" s="1"/>
      <c r="AL226" s="1"/>
      <c r="AM226" s="1"/>
      <c r="AN226" s="1"/>
      <c r="AO226" s="1"/>
      <c r="AP226" s="1"/>
      <c r="AQ226" s="1"/>
      <c r="BM226" s="21"/>
      <c r="BN226" s="22"/>
      <c r="BO226" s="22"/>
      <c r="BP226" s="22"/>
      <c r="BQ226" s="22"/>
      <c r="BR226" s="22"/>
      <c r="BS226" s="22"/>
      <c r="BT226" s="22"/>
      <c r="BU226" s="22"/>
      <c r="BV226" s="23"/>
    </row>
    <row r="227" spans="32:74" x14ac:dyDescent="0.2">
      <c r="AF227" s="1"/>
      <c r="AG227" s="1"/>
      <c r="AH227" s="1"/>
      <c r="AI227" s="1"/>
      <c r="AJ227" s="1"/>
      <c r="AK227" s="1"/>
      <c r="AL227" s="1"/>
      <c r="AM227" s="1"/>
      <c r="AN227" s="1"/>
      <c r="AO227" s="1"/>
      <c r="AP227" s="1"/>
      <c r="AQ227" s="1"/>
    </row>
    <row r="228" spans="32:74" x14ac:dyDescent="0.2">
      <c r="AF228" s="1"/>
      <c r="AG228" s="1"/>
      <c r="AH228" s="1"/>
      <c r="AI228" s="1"/>
      <c r="AJ228" s="1"/>
      <c r="AK228" s="1"/>
      <c r="AL228" s="1"/>
      <c r="AM228" s="1"/>
      <c r="AN228" s="1"/>
      <c r="AO228" s="1"/>
      <c r="AP228" s="1"/>
      <c r="AQ228" s="1"/>
    </row>
    <row r="229" spans="32:74" x14ac:dyDescent="0.2">
      <c r="AF229" s="1"/>
      <c r="AG229" s="1"/>
      <c r="AH229" s="1"/>
      <c r="AI229" s="1"/>
      <c r="AJ229" s="1"/>
      <c r="AK229" s="1"/>
      <c r="AL229" s="1"/>
      <c r="AM229" s="1"/>
      <c r="AN229" s="1"/>
      <c r="AO229" s="1"/>
      <c r="AP229" s="1"/>
      <c r="AQ229" s="1"/>
    </row>
    <row r="230" spans="32:74" x14ac:dyDescent="0.2">
      <c r="AF230" s="1"/>
      <c r="AG230" s="1"/>
      <c r="AH230" s="1"/>
      <c r="AI230" s="1"/>
      <c r="AJ230" s="1"/>
      <c r="AK230" s="1"/>
      <c r="AL230" s="1"/>
      <c r="AM230" s="1"/>
      <c r="AN230" s="1"/>
      <c r="AO230" s="1"/>
      <c r="AP230" s="1"/>
      <c r="AQ230" s="1"/>
    </row>
    <row r="231" spans="32:74" x14ac:dyDescent="0.2">
      <c r="AF231" s="1"/>
      <c r="AG231" s="1"/>
      <c r="AH231" s="1"/>
      <c r="AI231" s="1"/>
      <c r="AJ231" s="1"/>
      <c r="AK231" s="1"/>
      <c r="AL231" s="1"/>
      <c r="AM231" s="1"/>
      <c r="AN231" s="1"/>
      <c r="AO231" s="1"/>
      <c r="AP231" s="1"/>
      <c r="AQ231" s="1"/>
    </row>
    <row r="232" spans="32:74" x14ac:dyDescent="0.2">
      <c r="AF232" s="1"/>
      <c r="AG232" s="1"/>
      <c r="AH232" s="1"/>
      <c r="AI232" s="1"/>
      <c r="AJ232" s="1"/>
      <c r="AK232" s="1"/>
      <c r="AL232" s="1"/>
      <c r="AM232" s="1"/>
      <c r="AN232" s="1"/>
      <c r="AO232" s="1"/>
      <c r="AP232" s="1"/>
      <c r="AQ232" s="1"/>
    </row>
    <row r="233" spans="32:74" x14ac:dyDescent="0.2">
      <c r="AF233" s="1"/>
      <c r="AG233" s="1"/>
      <c r="AH233" s="1"/>
      <c r="AI233" s="1"/>
      <c r="AJ233" s="1"/>
      <c r="AK233" s="1"/>
      <c r="AL233" s="1"/>
      <c r="AM233" s="1"/>
      <c r="AN233" s="1"/>
      <c r="AO233" s="1"/>
      <c r="AP233" s="1"/>
      <c r="AQ233" s="1"/>
    </row>
    <row r="234" spans="32:74" x14ac:dyDescent="0.2">
      <c r="AF234" s="1"/>
      <c r="AG234" s="1"/>
      <c r="AH234" s="1"/>
      <c r="AI234" s="1"/>
      <c r="AJ234" s="1"/>
      <c r="AK234" s="1"/>
      <c r="AL234" s="1"/>
      <c r="AM234" s="1"/>
      <c r="AN234" s="1"/>
      <c r="AO234" s="1"/>
      <c r="AP234" s="1"/>
      <c r="AQ234" s="1"/>
    </row>
    <row r="235" spans="32:74" x14ac:dyDescent="0.2">
      <c r="AF235" s="1"/>
      <c r="AG235" s="1"/>
      <c r="AH235" s="1"/>
      <c r="AI235" s="1"/>
      <c r="AJ235" s="1"/>
      <c r="AK235" s="1"/>
      <c r="AL235" s="1"/>
      <c r="AM235" s="1"/>
      <c r="AN235" s="1"/>
      <c r="AO235" s="1"/>
      <c r="AP235" s="1"/>
      <c r="AQ235" s="1"/>
    </row>
    <row r="236" spans="32:74" x14ac:dyDescent="0.2">
      <c r="AF236" s="1"/>
      <c r="AG236" s="1"/>
      <c r="AH236" s="1"/>
      <c r="AI236" s="1"/>
      <c r="AJ236" s="1"/>
      <c r="AK236" s="1"/>
      <c r="AL236" s="1"/>
      <c r="AM236" s="1"/>
      <c r="AN236" s="1"/>
      <c r="AO236" s="1"/>
      <c r="AP236" s="1"/>
      <c r="AQ236" s="1"/>
    </row>
    <row r="237" spans="32:74" x14ac:dyDescent="0.2">
      <c r="AF237" s="1"/>
      <c r="AG237" s="1"/>
      <c r="AH237" s="1"/>
      <c r="AI237" s="1"/>
      <c r="AJ237" s="1"/>
      <c r="AK237" s="1"/>
      <c r="AL237" s="1"/>
      <c r="AM237" s="1"/>
      <c r="AN237" s="1"/>
      <c r="AO237" s="1"/>
      <c r="AP237" s="1"/>
      <c r="AQ237" s="1"/>
    </row>
    <row r="238" spans="32:74" x14ac:dyDescent="0.2">
      <c r="AF238" s="1"/>
      <c r="AG238" s="1"/>
      <c r="AH238" s="1"/>
      <c r="AI238" s="1"/>
      <c r="AJ238" s="1"/>
      <c r="AK238" s="1"/>
      <c r="AL238" s="1"/>
      <c r="AM238" s="1"/>
      <c r="AN238" s="1"/>
      <c r="AO238" s="1"/>
      <c r="AP238" s="1"/>
      <c r="AQ238" s="1"/>
    </row>
    <row r="239" spans="32:74" x14ac:dyDescent="0.2">
      <c r="AF239" s="1"/>
      <c r="AG239" s="1"/>
      <c r="AH239" s="1"/>
      <c r="AI239" s="1"/>
      <c r="AJ239" s="1"/>
      <c r="AK239" s="1"/>
      <c r="AL239" s="1"/>
      <c r="AM239" s="1"/>
      <c r="AN239" s="1"/>
      <c r="AO239" s="1"/>
      <c r="AP239" s="1"/>
      <c r="AQ239" s="1"/>
    </row>
    <row r="240" spans="32:74" x14ac:dyDescent="0.2">
      <c r="AF240" s="1"/>
      <c r="AG240" s="1"/>
      <c r="AH240" s="1"/>
      <c r="AI240" s="1"/>
      <c r="AJ240" s="1"/>
      <c r="AK240" s="1"/>
      <c r="AL240" s="1"/>
      <c r="AM240" s="1"/>
      <c r="AN240" s="1"/>
      <c r="AO240" s="1"/>
      <c r="AP240" s="1"/>
      <c r="AQ240" s="1"/>
    </row>
    <row r="241" s="1" customFormat="1" x14ac:dyDescent="0.2"/>
  </sheetData>
  <mergeCells count="727">
    <mergeCell ref="AC7:BG8"/>
    <mergeCell ref="D11:E11"/>
    <mergeCell ref="F11:H11"/>
    <mergeCell ref="I11:O11"/>
    <mergeCell ref="P11:T11"/>
    <mergeCell ref="U11:Z11"/>
    <mergeCell ref="AD13:AN13"/>
    <mergeCell ref="AR13:BB13"/>
    <mergeCell ref="D14:E14"/>
    <mergeCell ref="F14:H14"/>
    <mergeCell ref="I14:O14"/>
    <mergeCell ref="P14:T14"/>
    <mergeCell ref="U14:Z14"/>
    <mergeCell ref="D12:E12"/>
    <mergeCell ref="F12:H12"/>
    <mergeCell ref="I12:O12"/>
    <mergeCell ref="P12:T12"/>
    <mergeCell ref="U12:Z12"/>
    <mergeCell ref="D13:E13"/>
    <mergeCell ref="F13:H13"/>
    <mergeCell ref="I13:O13"/>
    <mergeCell ref="P13:T13"/>
    <mergeCell ref="U13:Z13"/>
    <mergeCell ref="BD16:BF17"/>
    <mergeCell ref="D17:E17"/>
    <mergeCell ref="F17:H17"/>
    <mergeCell ref="I17:O17"/>
    <mergeCell ref="P17:T17"/>
    <mergeCell ref="U17:Z17"/>
    <mergeCell ref="AD17:AM17"/>
    <mergeCell ref="AR17:BA17"/>
    <mergeCell ref="AR15:BA15"/>
    <mergeCell ref="D16:E16"/>
    <mergeCell ref="F16:H16"/>
    <mergeCell ref="I16:O16"/>
    <mergeCell ref="P16:T16"/>
    <mergeCell ref="U16:Z16"/>
    <mergeCell ref="D15:E15"/>
    <mergeCell ref="F15:H15"/>
    <mergeCell ref="I15:O15"/>
    <mergeCell ref="P15:T15"/>
    <mergeCell ref="U15:Z15"/>
    <mergeCell ref="AD15:AM15"/>
    <mergeCell ref="D18:E18"/>
    <mergeCell ref="F18:H18"/>
    <mergeCell ref="I18:O18"/>
    <mergeCell ref="P18:T18"/>
    <mergeCell ref="U18:Z18"/>
    <mergeCell ref="D19:E19"/>
    <mergeCell ref="F19:H19"/>
    <mergeCell ref="I19:O19"/>
    <mergeCell ref="P19:T19"/>
    <mergeCell ref="U19:Z19"/>
    <mergeCell ref="BD20:BF21"/>
    <mergeCell ref="D21:E21"/>
    <mergeCell ref="F21:H21"/>
    <mergeCell ref="I21:O21"/>
    <mergeCell ref="P21:T21"/>
    <mergeCell ref="U21:Z21"/>
    <mergeCell ref="AD21:AN21"/>
    <mergeCell ref="AR21:BB21"/>
    <mergeCell ref="AD19:AN19"/>
    <mergeCell ref="AR19:BB19"/>
    <mergeCell ref="D20:E20"/>
    <mergeCell ref="F20:H20"/>
    <mergeCell ref="I20:O20"/>
    <mergeCell ref="P20:T20"/>
    <mergeCell ref="U20:Z20"/>
    <mergeCell ref="D22:E22"/>
    <mergeCell ref="F22:H22"/>
    <mergeCell ref="I22:O22"/>
    <mergeCell ref="P22:T22"/>
    <mergeCell ref="U22:Z22"/>
    <mergeCell ref="D23:E23"/>
    <mergeCell ref="F23:H23"/>
    <mergeCell ref="I23:O23"/>
    <mergeCell ref="P23:T23"/>
    <mergeCell ref="U23:Z23"/>
    <mergeCell ref="BD24:BF25"/>
    <mergeCell ref="D25:E25"/>
    <mergeCell ref="F25:H25"/>
    <mergeCell ref="I25:O25"/>
    <mergeCell ref="P25:T25"/>
    <mergeCell ref="U25:Z25"/>
    <mergeCell ref="AD23:AN23"/>
    <mergeCell ref="AR23:BB23"/>
    <mergeCell ref="D24:E24"/>
    <mergeCell ref="F24:H24"/>
    <mergeCell ref="I24:O24"/>
    <mergeCell ref="P24:T24"/>
    <mergeCell ref="U24:Z24"/>
    <mergeCell ref="D26:E26"/>
    <mergeCell ref="F26:H26"/>
    <mergeCell ref="I26:O26"/>
    <mergeCell ref="P26:T26"/>
    <mergeCell ref="U26:Z26"/>
    <mergeCell ref="D27:E27"/>
    <mergeCell ref="F27:H27"/>
    <mergeCell ref="I27:O27"/>
    <mergeCell ref="P27:T27"/>
    <mergeCell ref="U27:Z27"/>
    <mergeCell ref="U29:Z29"/>
    <mergeCell ref="D30:E30"/>
    <mergeCell ref="F30:H30"/>
    <mergeCell ref="I30:O30"/>
    <mergeCell ref="P30:T30"/>
    <mergeCell ref="U30:Z30"/>
    <mergeCell ref="AD27:BB29"/>
    <mergeCell ref="D28:E28"/>
    <mergeCell ref="F28:H28"/>
    <mergeCell ref="I28:O28"/>
    <mergeCell ref="P28:T28"/>
    <mergeCell ref="U28:Z28"/>
    <mergeCell ref="D29:E29"/>
    <mergeCell ref="F29:H29"/>
    <mergeCell ref="I29:O29"/>
    <mergeCell ref="P29:T29"/>
    <mergeCell ref="BD32:BF33"/>
    <mergeCell ref="AC33:AF33"/>
    <mergeCell ref="AG33:AJ33"/>
    <mergeCell ref="AK33:AN33"/>
    <mergeCell ref="AC34:AH34"/>
    <mergeCell ref="AI34:AO34"/>
    <mergeCell ref="AP34:BG34"/>
    <mergeCell ref="D31:E31"/>
    <mergeCell ref="F31:H31"/>
    <mergeCell ref="I31:O31"/>
    <mergeCell ref="P31:T31"/>
    <mergeCell ref="U31:Z31"/>
    <mergeCell ref="AX32:AZ33"/>
    <mergeCell ref="AC35:AH35"/>
    <mergeCell ref="AI35:AO35"/>
    <mergeCell ref="AP35:BG35"/>
    <mergeCell ref="D36:E36"/>
    <mergeCell ref="F36:H36"/>
    <mergeCell ref="I36:O36"/>
    <mergeCell ref="P36:T36"/>
    <mergeCell ref="U36:Z36"/>
    <mergeCell ref="AC36:AH36"/>
    <mergeCell ref="AI36:AO36"/>
    <mergeCell ref="AP36:BG36"/>
    <mergeCell ref="D37:E37"/>
    <mergeCell ref="F37:H37"/>
    <mergeCell ref="I37:O37"/>
    <mergeCell ref="P37:T37"/>
    <mergeCell ref="U37:Z37"/>
    <mergeCell ref="AC37:AH37"/>
    <mergeCell ref="AI37:AO37"/>
    <mergeCell ref="AP37:BG37"/>
    <mergeCell ref="AI38:AO38"/>
    <mergeCell ref="AP38:BG38"/>
    <mergeCell ref="D39:E39"/>
    <mergeCell ref="F39:H39"/>
    <mergeCell ref="I39:O39"/>
    <mergeCell ref="P39:T39"/>
    <mergeCell ref="U39:Z39"/>
    <mergeCell ref="AC39:AH39"/>
    <mergeCell ref="AI39:AO39"/>
    <mergeCell ref="AP39:BG39"/>
    <mergeCell ref="D38:E38"/>
    <mergeCell ref="F38:H38"/>
    <mergeCell ref="I38:O38"/>
    <mergeCell ref="P38:T38"/>
    <mergeCell ref="U38:Z38"/>
    <mergeCell ref="AC38:AH38"/>
    <mergeCell ref="AI40:AO40"/>
    <mergeCell ref="AP40:BG40"/>
    <mergeCell ref="D41:E41"/>
    <mergeCell ref="F41:H41"/>
    <mergeCell ref="I41:O41"/>
    <mergeCell ref="P41:T41"/>
    <mergeCell ref="U41:Z41"/>
    <mergeCell ref="AC41:AH41"/>
    <mergeCell ref="AI41:AO41"/>
    <mergeCell ref="AP41:BG41"/>
    <mergeCell ref="D40:E40"/>
    <mergeCell ref="F40:H40"/>
    <mergeCell ref="I40:O40"/>
    <mergeCell ref="P40:T40"/>
    <mergeCell ref="U40:Z40"/>
    <mergeCell ref="AC40:AH40"/>
    <mergeCell ref="AI42:AO42"/>
    <mergeCell ref="AP42:BG42"/>
    <mergeCell ref="AC74:BG76"/>
    <mergeCell ref="D78:H78"/>
    <mergeCell ref="I78:M78"/>
    <mergeCell ref="D79:E79"/>
    <mergeCell ref="F79:H79"/>
    <mergeCell ref="I79:O79"/>
    <mergeCell ref="P79:T79"/>
    <mergeCell ref="U79:Z79"/>
    <mergeCell ref="D42:E42"/>
    <mergeCell ref="F42:H42"/>
    <mergeCell ref="I42:O42"/>
    <mergeCell ref="P42:T42"/>
    <mergeCell ref="U42:Z42"/>
    <mergeCell ref="AC42:AH42"/>
    <mergeCell ref="AD81:AN81"/>
    <mergeCell ref="AR81:BB81"/>
    <mergeCell ref="BD81:BF82"/>
    <mergeCell ref="D82:E82"/>
    <mergeCell ref="F82:H82"/>
    <mergeCell ref="I82:O82"/>
    <mergeCell ref="P82:T82"/>
    <mergeCell ref="U82:Z82"/>
    <mergeCell ref="D80:E80"/>
    <mergeCell ref="F80:H80"/>
    <mergeCell ref="I80:O80"/>
    <mergeCell ref="P80:T80"/>
    <mergeCell ref="U80:Z80"/>
    <mergeCell ref="D81:E81"/>
    <mergeCell ref="F81:H81"/>
    <mergeCell ref="I81:O81"/>
    <mergeCell ref="P81:T81"/>
    <mergeCell ref="U81:Z81"/>
    <mergeCell ref="BD84:BF85"/>
    <mergeCell ref="D85:E85"/>
    <mergeCell ref="F85:H85"/>
    <mergeCell ref="I85:O85"/>
    <mergeCell ref="P85:T85"/>
    <mergeCell ref="U85:Z85"/>
    <mergeCell ref="AD85:AN85"/>
    <mergeCell ref="AR85:BA85"/>
    <mergeCell ref="AR83:BA83"/>
    <mergeCell ref="D84:E84"/>
    <mergeCell ref="F84:H84"/>
    <mergeCell ref="I84:O84"/>
    <mergeCell ref="P84:T84"/>
    <mergeCell ref="U84:Z84"/>
    <mergeCell ref="D83:E83"/>
    <mergeCell ref="F83:H83"/>
    <mergeCell ref="I83:O83"/>
    <mergeCell ref="P83:T83"/>
    <mergeCell ref="U83:Z83"/>
    <mergeCell ref="AD83:AN83"/>
    <mergeCell ref="AR87:BA87"/>
    <mergeCell ref="BD87:BF88"/>
    <mergeCell ref="D88:E88"/>
    <mergeCell ref="F88:H88"/>
    <mergeCell ref="I88:O88"/>
    <mergeCell ref="P88:T88"/>
    <mergeCell ref="U88:Z88"/>
    <mergeCell ref="D86:E86"/>
    <mergeCell ref="F86:H86"/>
    <mergeCell ref="I86:O86"/>
    <mergeCell ref="P86:T86"/>
    <mergeCell ref="U86:Z86"/>
    <mergeCell ref="D87:E87"/>
    <mergeCell ref="F87:H87"/>
    <mergeCell ref="I87:O87"/>
    <mergeCell ref="P87:T87"/>
    <mergeCell ref="U87:Z87"/>
    <mergeCell ref="U90:Z90"/>
    <mergeCell ref="BD90:BF91"/>
    <mergeCell ref="D91:E91"/>
    <mergeCell ref="F91:H91"/>
    <mergeCell ref="I91:O91"/>
    <mergeCell ref="P91:T91"/>
    <mergeCell ref="U91:Z91"/>
    <mergeCell ref="D89:E89"/>
    <mergeCell ref="F89:H89"/>
    <mergeCell ref="I89:O89"/>
    <mergeCell ref="P89:T89"/>
    <mergeCell ref="U89:Z89"/>
    <mergeCell ref="AD89:BB91"/>
    <mergeCell ref="D90:E90"/>
    <mergeCell ref="F90:H90"/>
    <mergeCell ref="I90:O90"/>
    <mergeCell ref="P90:T90"/>
    <mergeCell ref="D92:E92"/>
    <mergeCell ref="F92:H92"/>
    <mergeCell ref="I92:O92"/>
    <mergeCell ref="P92:T92"/>
    <mergeCell ref="U92:Z92"/>
    <mergeCell ref="D93:E93"/>
    <mergeCell ref="F93:H93"/>
    <mergeCell ref="I93:O93"/>
    <mergeCell ref="P93:T93"/>
    <mergeCell ref="U93:Z93"/>
    <mergeCell ref="D94:E94"/>
    <mergeCell ref="F94:H94"/>
    <mergeCell ref="I94:O94"/>
    <mergeCell ref="P94:T94"/>
    <mergeCell ref="U94:Z94"/>
    <mergeCell ref="D95:E95"/>
    <mergeCell ref="F95:H95"/>
    <mergeCell ref="I95:O95"/>
    <mergeCell ref="P95:T95"/>
    <mergeCell ref="U95:Z95"/>
    <mergeCell ref="AK96:AV96"/>
    <mergeCell ref="BD96:BF97"/>
    <mergeCell ref="D97:E97"/>
    <mergeCell ref="F97:H97"/>
    <mergeCell ref="I97:O97"/>
    <mergeCell ref="P97:T97"/>
    <mergeCell ref="U97:Z97"/>
    <mergeCell ref="AD97:AJ97"/>
    <mergeCell ref="AK97:AV97"/>
    <mergeCell ref="D96:E96"/>
    <mergeCell ref="F96:H96"/>
    <mergeCell ref="I96:O96"/>
    <mergeCell ref="P96:T96"/>
    <mergeCell ref="U96:Z96"/>
    <mergeCell ref="AD96:AJ96"/>
    <mergeCell ref="AD100:AJ100"/>
    <mergeCell ref="AK100:AV100"/>
    <mergeCell ref="AD101:AJ101"/>
    <mergeCell ref="AK101:AV101"/>
    <mergeCell ref="AD102:AJ102"/>
    <mergeCell ref="AK102:AV102"/>
    <mergeCell ref="AK98:AV98"/>
    <mergeCell ref="D99:E99"/>
    <mergeCell ref="F99:H99"/>
    <mergeCell ref="I99:O99"/>
    <mergeCell ref="P99:T99"/>
    <mergeCell ref="U99:Z99"/>
    <mergeCell ref="AD99:AJ99"/>
    <mergeCell ref="AK99:AV99"/>
    <mergeCell ref="D98:E98"/>
    <mergeCell ref="F98:H98"/>
    <mergeCell ref="I98:O98"/>
    <mergeCell ref="P98:T98"/>
    <mergeCell ref="U98:Z98"/>
    <mergeCell ref="AD98:AJ98"/>
    <mergeCell ref="AD103:AJ103"/>
    <mergeCell ref="AK103:AV103"/>
    <mergeCell ref="D104:E104"/>
    <mergeCell ref="F104:H104"/>
    <mergeCell ref="I104:O104"/>
    <mergeCell ref="P104:T104"/>
    <mergeCell ref="U104:Z104"/>
    <mergeCell ref="AD104:AJ104"/>
    <mergeCell ref="AK104:AV104"/>
    <mergeCell ref="AK105:AV105"/>
    <mergeCell ref="D106:E106"/>
    <mergeCell ref="F106:H106"/>
    <mergeCell ref="I106:O106"/>
    <mergeCell ref="P106:T106"/>
    <mergeCell ref="U106:Z106"/>
    <mergeCell ref="AD106:AJ106"/>
    <mergeCell ref="AK106:AV106"/>
    <mergeCell ref="D105:E105"/>
    <mergeCell ref="F105:H105"/>
    <mergeCell ref="I105:O105"/>
    <mergeCell ref="P105:T105"/>
    <mergeCell ref="U105:Z105"/>
    <mergeCell ref="AD105:AJ105"/>
    <mergeCell ref="AK107:AV107"/>
    <mergeCell ref="D108:E108"/>
    <mergeCell ref="F108:H108"/>
    <mergeCell ref="I108:O108"/>
    <mergeCell ref="P108:T108"/>
    <mergeCell ref="U108:Z108"/>
    <mergeCell ref="D107:E107"/>
    <mergeCell ref="F107:H107"/>
    <mergeCell ref="I107:O107"/>
    <mergeCell ref="P107:T107"/>
    <mergeCell ref="U107:Z107"/>
    <mergeCell ref="AD107:AJ107"/>
    <mergeCell ref="AC117:BG119"/>
    <mergeCell ref="D121:H121"/>
    <mergeCell ref="I121:M121"/>
    <mergeCell ref="D122:E122"/>
    <mergeCell ref="F122:H122"/>
    <mergeCell ref="I122:O122"/>
    <mergeCell ref="P122:T122"/>
    <mergeCell ref="U122:Z122"/>
    <mergeCell ref="D109:E109"/>
    <mergeCell ref="F109:H109"/>
    <mergeCell ref="I109:O109"/>
    <mergeCell ref="P109:T109"/>
    <mergeCell ref="U109:Z109"/>
    <mergeCell ref="D110:E110"/>
    <mergeCell ref="F110:H110"/>
    <mergeCell ref="I110:O110"/>
    <mergeCell ref="P110:T110"/>
    <mergeCell ref="U110:Z110"/>
    <mergeCell ref="AD124:AN124"/>
    <mergeCell ref="AR124:BB124"/>
    <mergeCell ref="BD124:BF125"/>
    <mergeCell ref="D125:E125"/>
    <mergeCell ref="F125:H125"/>
    <mergeCell ref="I125:O125"/>
    <mergeCell ref="P125:T125"/>
    <mergeCell ref="U125:Z125"/>
    <mergeCell ref="D123:E123"/>
    <mergeCell ref="F123:H123"/>
    <mergeCell ref="I123:O123"/>
    <mergeCell ref="P123:T123"/>
    <mergeCell ref="U123:Z123"/>
    <mergeCell ref="D124:E124"/>
    <mergeCell ref="F124:H124"/>
    <mergeCell ref="I124:O124"/>
    <mergeCell ref="P124:T124"/>
    <mergeCell ref="U124:Z124"/>
    <mergeCell ref="BD127:BF128"/>
    <mergeCell ref="D128:E128"/>
    <mergeCell ref="F128:H128"/>
    <mergeCell ref="I128:O128"/>
    <mergeCell ref="P128:T128"/>
    <mergeCell ref="U128:Z128"/>
    <mergeCell ref="AD128:AN128"/>
    <mergeCell ref="AR128:BA128"/>
    <mergeCell ref="AR126:BA126"/>
    <mergeCell ref="D127:E127"/>
    <mergeCell ref="F127:H127"/>
    <mergeCell ref="I127:O127"/>
    <mergeCell ref="P127:T127"/>
    <mergeCell ref="U127:Z127"/>
    <mergeCell ref="D126:E126"/>
    <mergeCell ref="F126:H126"/>
    <mergeCell ref="I126:O126"/>
    <mergeCell ref="P126:T126"/>
    <mergeCell ref="U126:Z126"/>
    <mergeCell ref="AD126:AN126"/>
    <mergeCell ref="AR130:BA130"/>
    <mergeCell ref="BD130:BF131"/>
    <mergeCell ref="D131:E131"/>
    <mergeCell ref="F131:H131"/>
    <mergeCell ref="I131:O131"/>
    <mergeCell ref="P131:T131"/>
    <mergeCell ref="U131:Z131"/>
    <mergeCell ref="D129:E129"/>
    <mergeCell ref="F129:H129"/>
    <mergeCell ref="I129:O129"/>
    <mergeCell ref="P129:T129"/>
    <mergeCell ref="U129:Z129"/>
    <mergeCell ref="D130:E130"/>
    <mergeCell ref="F130:H130"/>
    <mergeCell ref="I130:O130"/>
    <mergeCell ref="P130:T130"/>
    <mergeCell ref="U130:Z130"/>
    <mergeCell ref="U133:Z133"/>
    <mergeCell ref="BD133:BF134"/>
    <mergeCell ref="D134:E134"/>
    <mergeCell ref="F134:H134"/>
    <mergeCell ref="I134:O134"/>
    <mergeCell ref="P134:T134"/>
    <mergeCell ref="U134:Z134"/>
    <mergeCell ref="D132:E132"/>
    <mergeCell ref="F132:H132"/>
    <mergeCell ref="I132:O132"/>
    <mergeCell ref="P132:T132"/>
    <mergeCell ref="U132:Z132"/>
    <mergeCell ref="AD132:BB134"/>
    <mergeCell ref="D133:E133"/>
    <mergeCell ref="F133:H133"/>
    <mergeCell ref="I133:O133"/>
    <mergeCell ref="P133:T133"/>
    <mergeCell ref="D135:E135"/>
    <mergeCell ref="F135:H135"/>
    <mergeCell ref="I135:O135"/>
    <mergeCell ref="P135:T135"/>
    <mergeCell ref="U135:Z135"/>
    <mergeCell ref="D136:E136"/>
    <mergeCell ref="F136:H136"/>
    <mergeCell ref="I136:O136"/>
    <mergeCell ref="P136:T136"/>
    <mergeCell ref="U136:Z136"/>
    <mergeCell ref="D137:E137"/>
    <mergeCell ref="F137:H137"/>
    <mergeCell ref="I137:O137"/>
    <mergeCell ref="P137:T137"/>
    <mergeCell ref="U137:Z137"/>
    <mergeCell ref="D138:E138"/>
    <mergeCell ref="F138:H138"/>
    <mergeCell ref="I138:O138"/>
    <mergeCell ref="P138:T138"/>
    <mergeCell ref="U138:Z138"/>
    <mergeCell ref="AK139:AV139"/>
    <mergeCell ref="BD139:BF140"/>
    <mergeCell ref="D140:E140"/>
    <mergeCell ref="F140:H140"/>
    <mergeCell ref="I140:O140"/>
    <mergeCell ref="P140:T140"/>
    <mergeCell ref="U140:Z140"/>
    <mergeCell ref="D139:E139"/>
    <mergeCell ref="F139:H139"/>
    <mergeCell ref="I139:O139"/>
    <mergeCell ref="P139:T139"/>
    <mergeCell ref="U139:Z139"/>
    <mergeCell ref="AD139:AJ139"/>
    <mergeCell ref="AD143:AJ143"/>
    <mergeCell ref="AK143:AV143"/>
    <mergeCell ref="AD144:AJ144"/>
    <mergeCell ref="AK144:AV144"/>
    <mergeCell ref="AD145:AJ145"/>
    <mergeCell ref="AK145:AV145"/>
    <mergeCell ref="AR141:BA141"/>
    <mergeCell ref="D142:E142"/>
    <mergeCell ref="F142:H142"/>
    <mergeCell ref="I142:O142"/>
    <mergeCell ref="P142:T142"/>
    <mergeCell ref="U142:Z142"/>
    <mergeCell ref="AD142:AJ142"/>
    <mergeCell ref="AK142:AV142"/>
    <mergeCell ref="D141:E141"/>
    <mergeCell ref="F141:H141"/>
    <mergeCell ref="I141:O141"/>
    <mergeCell ref="P141:T141"/>
    <mergeCell ref="U141:Z141"/>
    <mergeCell ref="AD141:AN141"/>
    <mergeCell ref="AD146:AJ146"/>
    <mergeCell ref="AK146:AV146"/>
    <mergeCell ref="D147:E147"/>
    <mergeCell ref="F147:H147"/>
    <mergeCell ref="I147:O147"/>
    <mergeCell ref="P147:T147"/>
    <mergeCell ref="U147:Z147"/>
    <mergeCell ref="AD147:AJ147"/>
    <mergeCell ref="AK147:AV147"/>
    <mergeCell ref="AK148:AV148"/>
    <mergeCell ref="D149:E149"/>
    <mergeCell ref="F149:H149"/>
    <mergeCell ref="I149:O149"/>
    <mergeCell ref="P149:T149"/>
    <mergeCell ref="U149:Z149"/>
    <mergeCell ref="AD149:AJ149"/>
    <mergeCell ref="AK149:AV149"/>
    <mergeCell ref="D148:E148"/>
    <mergeCell ref="F148:H148"/>
    <mergeCell ref="I148:O148"/>
    <mergeCell ref="P148:T148"/>
    <mergeCell ref="U148:Z148"/>
    <mergeCell ref="AD148:AJ148"/>
    <mergeCell ref="AK150:AV150"/>
    <mergeCell ref="D151:E151"/>
    <mergeCell ref="F151:H151"/>
    <mergeCell ref="I151:O151"/>
    <mergeCell ref="P151:T151"/>
    <mergeCell ref="U151:Z151"/>
    <mergeCell ref="D150:E150"/>
    <mergeCell ref="F150:H150"/>
    <mergeCell ref="I150:O150"/>
    <mergeCell ref="P150:T150"/>
    <mergeCell ref="U150:Z150"/>
    <mergeCell ref="AD150:AJ150"/>
    <mergeCell ref="AC161:BG163"/>
    <mergeCell ref="D165:H165"/>
    <mergeCell ref="I165:M165"/>
    <mergeCell ref="D166:E166"/>
    <mergeCell ref="F166:H166"/>
    <mergeCell ref="I166:O166"/>
    <mergeCell ref="P166:T166"/>
    <mergeCell ref="U166:Z166"/>
    <mergeCell ref="D152:E152"/>
    <mergeCell ref="F152:H152"/>
    <mergeCell ref="I152:O152"/>
    <mergeCell ref="P152:T152"/>
    <mergeCell ref="U152:Z152"/>
    <mergeCell ref="D153:E153"/>
    <mergeCell ref="F153:H153"/>
    <mergeCell ref="I153:O153"/>
    <mergeCell ref="P153:T153"/>
    <mergeCell ref="U153:Z153"/>
    <mergeCell ref="AD168:AN168"/>
    <mergeCell ref="AR168:BB168"/>
    <mergeCell ref="BD168:BF169"/>
    <mergeCell ref="D169:E169"/>
    <mergeCell ref="F169:H169"/>
    <mergeCell ref="I169:O169"/>
    <mergeCell ref="P169:T169"/>
    <mergeCell ref="U169:Z169"/>
    <mergeCell ref="D167:E167"/>
    <mergeCell ref="F167:H167"/>
    <mergeCell ref="I167:O167"/>
    <mergeCell ref="P167:T167"/>
    <mergeCell ref="U167:Z167"/>
    <mergeCell ref="D168:E168"/>
    <mergeCell ref="F168:H168"/>
    <mergeCell ref="I168:O168"/>
    <mergeCell ref="P168:T168"/>
    <mergeCell ref="U168:Z168"/>
    <mergeCell ref="BD171:BF172"/>
    <mergeCell ref="D172:E172"/>
    <mergeCell ref="F172:H172"/>
    <mergeCell ref="I172:O172"/>
    <mergeCell ref="P172:T172"/>
    <mergeCell ref="U172:Z172"/>
    <mergeCell ref="AD172:AN172"/>
    <mergeCell ref="AR172:BA172"/>
    <mergeCell ref="AR170:BA170"/>
    <mergeCell ref="D171:E171"/>
    <mergeCell ref="F171:H171"/>
    <mergeCell ref="I171:O171"/>
    <mergeCell ref="P171:T171"/>
    <mergeCell ref="U171:Z171"/>
    <mergeCell ref="D170:E170"/>
    <mergeCell ref="F170:H170"/>
    <mergeCell ref="I170:O170"/>
    <mergeCell ref="P170:T170"/>
    <mergeCell ref="U170:Z170"/>
    <mergeCell ref="AD170:AN170"/>
    <mergeCell ref="AR174:BA174"/>
    <mergeCell ref="BD174:BF175"/>
    <mergeCell ref="D175:E175"/>
    <mergeCell ref="F175:H175"/>
    <mergeCell ref="I175:O175"/>
    <mergeCell ref="P175:T175"/>
    <mergeCell ref="U175:Z175"/>
    <mergeCell ref="D173:E173"/>
    <mergeCell ref="F173:H173"/>
    <mergeCell ref="I173:O173"/>
    <mergeCell ref="P173:T173"/>
    <mergeCell ref="U173:Z173"/>
    <mergeCell ref="D174:E174"/>
    <mergeCell ref="F174:H174"/>
    <mergeCell ref="I174:O174"/>
    <mergeCell ref="P174:T174"/>
    <mergeCell ref="U174:Z174"/>
    <mergeCell ref="U177:Z177"/>
    <mergeCell ref="BD177:BF178"/>
    <mergeCell ref="D178:E178"/>
    <mergeCell ref="F178:H178"/>
    <mergeCell ref="I178:O178"/>
    <mergeCell ref="P178:T178"/>
    <mergeCell ref="U178:Z178"/>
    <mergeCell ref="D176:E176"/>
    <mergeCell ref="F176:H176"/>
    <mergeCell ref="I176:O176"/>
    <mergeCell ref="P176:T176"/>
    <mergeCell ref="U176:Z176"/>
    <mergeCell ref="AD176:BB178"/>
    <mergeCell ref="D177:E177"/>
    <mergeCell ref="F177:H177"/>
    <mergeCell ref="I177:O177"/>
    <mergeCell ref="P177:T177"/>
    <mergeCell ref="D179:E179"/>
    <mergeCell ref="F179:H179"/>
    <mergeCell ref="I179:O179"/>
    <mergeCell ref="P179:T179"/>
    <mergeCell ref="U179:Z179"/>
    <mergeCell ref="D180:E180"/>
    <mergeCell ref="F180:H180"/>
    <mergeCell ref="I180:O180"/>
    <mergeCell ref="P180:T180"/>
    <mergeCell ref="U180:Z180"/>
    <mergeCell ref="D181:E181"/>
    <mergeCell ref="F181:H181"/>
    <mergeCell ref="I181:O181"/>
    <mergeCell ref="P181:T181"/>
    <mergeCell ref="U181:Z181"/>
    <mergeCell ref="D182:E182"/>
    <mergeCell ref="F182:H182"/>
    <mergeCell ref="I182:O182"/>
    <mergeCell ref="P182:T182"/>
    <mergeCell ref="U182:Z182"/>
    <mergeCell ref="AK183:AV183"/>
    <mergeCell ref="BD183:BF184"/>
    <mergeCell ref="D184:E184"/>
    <mergeCell ref="F184:H184"/>
    <mergeCell ref="I184:O184"/>
    <mergeCell ref="P184:T184"/>
    <mergeCell ref="U184:Z184"/>
    <mergeCell ref="AD184:AJ184"/>
    <mergeCell ref="AK184:AV184"/>
    <mergeCell ref="D183:E183"/>
    <mergeCell ref="F183:H183"/>
    <mergeCell ref="I183:O183"/>
    <mergeCell ref="P183:T183"/>
    <mergeCell ref="U183:Z183"/>
    <mergeCell ref="AD183:AJ183"/>
    <mergeCell ref="AD187:AJ187"/>
    <mergeCell ref="AK187:AV187"/>
    <mergeCell ref="AD188:AJ188"/>
    <mergeCell ref="AK188:AV188"/>
    <mergeCell ref="AD189:AJ189"/>
    <mergeCell ref="AK189:AV189"/>
    <mergeCell ref="AK185:AV185"/>
    <mergeCell ref="D186:E186"/>
    <mergeCell ref="F186:H186"/>
    <mergeCell ref="I186:O186"/>
    <mergeCell ref="P186:T186"/>
    <mergeCell ref="U186:Z186"/>
    <mergeCell ref="AD186:AJ186"/>
    <mergeCell ref="AK186:AV186"/>
    <mergeCell ref="D185:E185"/>
    <mergeCell ref="F185:H185"/>
    <mergeCell ref="I185:O185"/>
    <mergeCell ref="P185:T185"/>
    <mergeCell ref="U185:Z185"/>
    <mergeCell ref="AD185:AJ185"/>
    <mergeCell ref="AD190:AJ190"/>
    <mergeCell ref="AK190:AV190"/>
    <mergeCell ref="D191:E191"/>
    <mergeCell ref="F191:H191"/>
    <mergeCell ref="I191:O191"/>
    <mergeCell ref="P191:T191"/>
    <mergeCell ref="U191:Z191"/>
    <mergeCell ref="AD191:AJ191"/>
    <mergeCell ref="AK191:AV191"/>
    <mergeCell ref="AK192:AV192"/>
    <mergeCell ref="D193:E193"/>
    <mergeCell ref="F193:H193"/>
    <mergeCell ref="I193:O193"/>
    <mergeCell ref="P193:T193"/>
    <mergeCell ref="U193:Z193"/>
    <mergeCell ref="AD193:AJ193"/>
    <mergeCell ref="AK193:AV193"/>
    <mergeCell ref="D192:E192"/>
    <mergeCell ref="F192:H192"/>
    <mergeCell ref="I192:O192"/>
    <mergeCell ref="P192:T192"/>
    <mergeCell ref="U192:Z192"/>
    <mergeCell ref="AD192:AJ192"/>
    <mergeCell ref="AK194:AV194"/>
    <mergeCell ref="D195:E195"/>
    <mergeCell ref="F195:H195"/>
    <mergeCell ref="I195:O195"/>
    <mergeCell ref="P195:T195"/>
    <mergeCell ref="U195:Z195"/>
    <mergeCell ref="D194:E194"/>
    <mergeCell ref="F194:H194"/>
    <mergeCell ref="I194:O194"/>
    <mergeCell ref="P194:T194"/>
    <mergeCell ref="U194:Z194"/>
    <mergeCell ref="AD194:AJ194"/>
    <mergeCell ref="D196:E196"/>
    <mergeCell ref="F196:H196"/>
    <mergeCell ref="I196:O196"/>
    <mergeCell ref="P196:T196"/>
    <mergeCell ref="U196:Z196"/>
    <mergeCell ref="D197:E197"/>
    <mergeCell ref="F197:H197"/>
    <mergeCell ref="I197:O197"/>
    <mergeCell ref="P197:T197"/>
    <mergeCell ref="U197:Z19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E0429-FEE0-4894-BD3E-B039A77F4305}">
  <sheetPr codeName="Sheet7"/>
  <dimension ref="C3:AE18"/>
  <sheetViews>
    <sheetView topLeftCell="A4" workbookViewId="0">
      <selection activeCell="Z39" sqref="Z39"/>
    </sheetView>
  </sheetViews>
  <sheetFormatPr defaultColWidth="3.125" defaultRowHeight="14.25" x14ac:dyDescent="0.2"/>
  <cols>
    <col min="1" max="16384" width="3.125" style="128"/>
  </cols>
  <sheetData>
    <row r="3" spans="3:31" ht="15" thickBot="1" x14ac:dyDescent="0.25"/>
    <row r="4" spans="3:31" x14ac:dyDescent="0.2">
      <c r="C4" s="130"/>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3"/>
    </row>
    <row r="5" spans="3:31" x14ac:dyDescent="0.2">
      <c r="C5" s="134"/>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7"/>
    </row>
    <row r="6" spans="3:31" ht="18" x14ac:dyDescent="0.25">
      <c r="C6" s="134"/>
      <c r="D6" s="135"/>
      <c r="E6" s="135"/>
      <c r="F6" s="135"/>
      <c r="G6" s="135"/>
      <c r="H6" s="760" t="s">
        <v>550</v>
      </c>
      <c r="I6" s="760"/>
      <c r="J6" s="760"/>
      <c r="K6" s="760"/>
      <c r="L6" s="760"/>
      <c r="M6" s="760"/>
      <c r="N6" s="760"/>
      <c r="O6" s="760"/>
      <c r="P6" s="760"/>
      <c r="Q6" s="760"/>
      <c r="R6" s="760"/>
      <c r="S6" s="760"/>
      <c r="T6" s="760"/>
      <c r="U6" s="760"/>
      <c r="V6" s="760"/>
      <c r="W6" s="760"/>
      <c r="X6" s="760"/>
      <c r="Y6" s="760"/>
      <c r="Z6" s="760"/>
      <c r="AA6" s="135"/>
      <c r="AB6" s="135"/>
      <c r="AC6" s="135"/>
      <c r="AD6" s="135"/>
      <c r="AE6" s="137"/>
    </row>
    <row r="7" spans="3:31" x14ac:dyDescent="0.2">
      <c r="C7" s="134"/>
      <c r="D7" s="135"/>
      <c r="E7" s="135"/>
      <c r="F7" s="135"/>
      <c r="G7" s="135"/>
      <c r="H7" s="135"/>
      <c r="I7" s="135"/>
      <c r="J7" s="135"/>
      <c r="K7" s="135"/>
      <c r="L7" s="135"/>
      <c r="M7" s="135"/>
      <c r="N7" s="135"/>
      <c r="O7" s="135"/>
      <c r="P7" s="135"/>
      <c r="Q7" s="135"/>
      <c r="R7" s="135"/>
      <c r="S7" s="135"/>
      <c r="T7" s="135"/>
      <c r="U7" s="135"/>
      <c r="V7" s="135"/>
      <c r="W7" s="135"/>
      <c r="X7" s="135"/>
      <c r="Y7" s="135"/>
      <c r="Z7" s="135"/>
      <c r="AA7" s="135"/>
      <c r="AB7" s="135"/>
      <c r="AC7" s="135"/>
      <c r="AD7" s="135"/>
      <c r="AE7" s="137"/>
    </row>
    <row r="8" spans="3:31" x14ac:dyDescent="0.2">
      <c r="C8" s="134"/>
      <c r="D8" s="135"/>
      <c r="E8" s="135" t="s">
        <v>551</v>
      </c>
      <c r="F8" s="135"/>
      <c r="G8" s="135"/>
      <c r="H8" s="135"/>
      <c r="I8" s="135"/>
      <c r="J8" s="135"/>
      <c r="K8" s="135"/>
      <c r="L8" s="135"/>
      <c r="M8" s="135"/>
      <c r="N8" s="135"/>
      <c r="O8" s="135"/>
      <c r="P8" s="135"/>
      <c r="Q8" s="135"/>
      <c r="R8" s="135"/>
      <c r="S8" s="135"/>
      <c r="T8" s="135"/>
      <c r="U8" s="135"/>
      <c r="V8" s="135"/>
      <c r="W8" s="135"/>
      <c r="X8" s="135"/>
      <c r="Y8" s="135"/>
      <c r="Z8" s="135"/>
      <c r="AA8" s="135"/>
      <c r="AB8" s="135"/>
      <c r="AC8" s="135"/>
      <c r="AD8" s="135"/>
      <c r="AE8" s="137"/>
    </row>
    <row r="9" spans="3:31" x14ac:dyDescent="0.2">
      <c r="C9" s="134"/>
      <c r="D9" s="135"/>
      <c r="E9" s="135"/>
      <c r="F9" s="135"/>
      <c r="G9" s="135"/>
      <c r="H9" s="135"/>
      <c r="I9" s="135"/>
      <c r="J9" s="135"/>
      <c r="K9" s="135"/>
      <c r="L9" s="135"/>
      <c r="M9" s="135"/>
      <c r="N9" s="135"/>
      <c r="O9" s="135"/>
      <c r="P9" s="135"/>
      <c r="Q9" s="135"/>
      <c r="R9" s="135"/>
      <c r="S9" s="135"/>
      <c r="T9" s="135"/>
      <c r="U9" s="135"/>
      <c r="V9" s="135"/>
      <c r="W9" s="135"/>
      <c r="X9" s="135"/>
      <c r="Y9" s="135"/>
      <c r="Z9" s="135"/>
      <c r="AA9" s="135"/>
      <c r="AB9" s="135"/>
      <c r="AC9" s="135"/>
      <c r="AD9" s="135"/>
      <c r="AE9" s="137"/>
    </row>
    <row r="10" spans="3:31" x14ac:dyDescent="0.2">
      <c r="C10" s="134"/>
      <c r="D10" s="135"/>
      <c r="E10" s="135" t="s">
        <v>552</v>
      </c>
      <c r="F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7"/>
    </row>
    <row r="11" spans="3:31" x14ac:dyDescent="0.2">
      <c r="C11" s="134"/>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7"/>
    </row>
    <row r="12" spans="3:31" ht="15" x14ac:dyDescent="0.25">
      <c r="C12" s="134"/>
      <c r="D12" s="135"/>
      <c r="E12" s="135" t="s">
        <v>553</v>
      </c>
      <c r="F12" s="135"/>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7"/>
    </row>
    <row r="13" spans="3:31" x14ac:dyDescent="0.2">
      <c r="C13" s="134"/>
      <c r="D13" s="135"/>
      <c r="E13" s="135" t="s">
        <v>555</v>
      </c>
      <c r="F13" s="135"/>
      <c r="G13" s="135"/>
      <c r="H13" s="135"/>
      <c r="I13" s="135"/>
      <c r="J13" s="135"/>
      <c r="K13" s="135"/>
      <c r="L13" s="135"/>
      <c r="M13" s="135"/>
      <c r="N13" s="135"/>
      <c r="O13" s="135"/>
      <c r="P13" s="135"/>
      <c r="Q13" s="135"/>
      <c r="R13" s="135"/>
      <c r="S13" s="135"/>
      <c r="T13" s="135"/>
      <c r="U13" s="135"/>
      <c r="V13" s="135"/>
      <c r="W13" s="135"/>
      <c r="X13" s="135"/>
      <c r="Y13" s="135"/>
      <c r="Z13" s="135"/>
      <c r="AA13" s="135"/>
      <c r="AB13" s="135"/>
      <c r="AC13" s="135"/>
      <c r="AD13" s="135"/>
      <c r="AE13" s="137"/>
    </row>
    <row r="14" spans="3:31" x14ac:dyDescent="0.2">
      <c r="C14" s="134"/>
      <c r="D14" s="135"/>
      <c r="E14" s="135" t="s">
        <v>554</v>
      </c>
      <c r="F14" s="135"/>
      <c r="G14" s="135"/>
      <c r="H14" s="135"/>
      <c r="I14" s="135"/>
      <c r="J14" s="135"/>
      <c r="K14" s="135"/>
      <c r="L14" s="135"/>
      <c r="M14" s="135"/>
      <c r="N14" s="135"/>
      <c r="O14" s="135"/>
      <c r="P14" s="135"/>
      <c r="Q14" s="135"/>
      <c r="R14" s="135"/>
      <c r="S14" s="135"/>
      <c r="T14" s="135"/>
      <c r="U14" s="135"/>
      <c r="V14" s="135"/>
      <c r="W14" s="135"/>
      <c r="X14" s="135"/>
      <c r="Y14" s="135"/>
      <c r="Z14" s="135"/>
      <c r="AA14" s="135"/>
      <c r="AB14" s="135"/>
      <c r="AC14" s="135"/>
      <c r="AD14" s="135"/>
      <c r="AE14" s="137"/>
    </row>
    <row r="15" spans="3:31" x14ac:dyDescent="0.2">
      <c r="C15" s="134"/>
      <c r="D15" s="135"/>
      <c r="E15" s="135"/>
      <c r="F15" s="135"/>
      <c r="G15" s="135"/>
      <c r="H15" s="135"/>
      <c r="I15" s="135"/>
      <c r="J15" s="135"/>
      <c r="K15" s="135"/>
      <c r="L15" s="135"/>
      <c r="M15" s="135"/>
      <c r="N15" s="135"/>
      <c r="O15" s="135"/>
      <c r="P15" s="135"/>
      <c r="Q15" s="135"/>
      <c r="R15" s="135"/>
      <c r="S15" s="135"/>
      <c r="T15" s="135"/>
      <c r="U15" s="135"/>
      <c r="V15" s="135"/>
      <c r="W15" s="135"/>
      <c r="X15" s="135"/>
      <c r="Y15" s="135"/>
      <c r="Z15" s="135"/>
      <c r="AA15" s="135"/>
      <c r="AB15" s="135"/>
      <c r="AC15" s="135"/>
      <c r="AD15" s="135"/>
      <c r="AE15" s="137"/>
    </row>
    <row r="16" spans="3:31" ht="15" x14ac:dyDescent="0.25">
      <c r="C16" s="134"/>
      <c r="D16" s="135"/>
      <c r="E16" s="135"/>
      <c r="F16" s="135"/>
      <c r="G16" s="135"/>
      <c r="H16" s="135"/>
      <c r="I16" s="135"/>
      <c r="J16" s="135"/>
      <c r="K16" s="135"/>
      <c r="L16" s="135"/>
      <c r="M16" s="135"/>
      <c r="N16" s="135"/>
      <c r="O16" s="135"/>
      <c r="P16" s="135"/>
      <c r="Q16" s="135"/>
      <c r="R16" s="135"/>
      <c r="S16" s="135"/>
      <c r="T16" s="135"/>
      <c r="U16" s="135"/>
      <c r="V16" s="135"/>
      <c r="W16" s="135"/>
      <c r="X16" s="135"/>
      <c r="Y16" s="757" t="s">
        <v>430</v>
      </c>
      <c r="Z16" s="758"/>
      <c r="AA16" s="758"/>
      <c r="AB16" s="759"/>
      <c r="AC16" s="135"/>
      <c r="AD16" s="135"/>
      <c r="AE16" s="137"/>
    </row>
    <row r="17" spans="3:31" x14ac:dyDescent="0.2">
      <c r="C17" s="134"/>
      <c r="D17" s="135"/>
      <c r="E17" s="135"/>
      <c r="F17" s="135"/>
      <c r="G17" s="135"/>
      <c r="H17" s="135"/>
      <c r="I17" s="135"/>
      <c r="J17" s="135"/>
      <c r="K17" s="135"/>
      <c r="L17" s="135"/>
      <c r="M17" s="135"/>
      <c r="N17" s="135"/>
      <c r="O17" s="135"/>
      <c r="P17" s="135"/>
      <c r="Q17" s="135"/>
      <c r="R17" s="135"/>
      <c r="S17" s="135"/>
      <c r="T17" s="135"/>
      <c r="U17" s="135"/>
      <c r="V17" s="135"/>
      <c r="W17" s="135"/>
      <c r="X17" s="135"/>
      <c r="Y17" s="135"/>
      <c r="Z17" s="135"/>
      <c r="AA17" s="135"/>
      <c r="AB17" s="135"/>
      <c r="AC17" s="135"/>
      <c r="AD17" s="135"/>
      <c r="AE17" s="137"/>
    </row>
    <row r="18" spans="3:31" ht="15" thickBot="1" x14ac:dyDescent="0.25">
      <c r="C18" s="139"/>
      <c r="D18" s="140"/>
      <c r="E18" s="140"/>
      <c r="F18" s="140"/>
      <c r="G18" s="140"/>
      <c r="H18" s="140"/>
      <c r="I18" s="140"/>
      <c r="J18" s="140"/>
      <c r="K18" s="140"/>
      <c r="L18" s="140"/>
      <c r="M18" s="140"/>
      <c r="N18" s="140"/>
      <c r="O18" s="140"/>
      <c r="P18" s="140"/>
      <c r="Q18" s="140"/>
      <c r="R18" s="140"/>
      <c r="S18" s="140"/>
      <c r="T18" s="140"/>
      <c r="U18" s="140"/>
      <c r="V18" s="140"/>
      <c r="W18" s="140"/>
      <c r="X18" s="140"/>
      <c r="Y18" s="140"/>
      <c r="Z18" s="140"/>
      <c r="AA18" s="140"/>
      <c r="AB18" s="140"/>
      <c r="AC18" s="140"/>
      <c r="AD18" s="140"/>
      <c r="AE18" s="142"/>
    </row>
  </sheetData>
  <mergeCells count="2">
    <mergeCell ref="Y16:AB16"/>
    <mergeCell ref="H6:Z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B0C7-C7B6-4580-A462-3B6015AFCEED}">
  <sheetPr codeName="Sheet5"/>
  <dimension ref="C2:BU44"/>
  <sheetViews>
    <sheetView workbookViewId="0">
      <selection activeCell="AK1" sqref="AK1"/>
    </sheetView>
  </sheetViews>
  <sheetFormatPr defaultColWidth="3" defaultRowHeight="14.25" x14ac:dyDescent="0.2"/>
  <cols>
    <col min="1" max="16384" width="3" style="128"/>
  </cols>
  <sheetData>
    <row r="2" spans="3:73" ht="15" thickBot="1" x14ac:dyDescent="0.25"/>
    <row r="3" spans="3:73" ht="15" thickBot="1" x14ac:dyDescent="0.25">
      <c r="C3" s="130"/>
      <c r="D3" s="131"/>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3"/>
    </row>
    <row r="4" spans="3:73" x14ac:dyDescent="0.2">
      <c r="C4" s="134"/>
      <c r="D4" s="135"/>
      <c r="E4" s="135"/>
      <c r="F4" s="135"/>
      <c r="G4" s="135"/>
      <c r="H4" s="135"/>
      <c r="I4" s="135"/>
      <c r="J4" s="135"/>
      <c r="K4" s="135"/>
      <c r="L4" s="135"/>
      <c r="M4" s="135"/>
      <c r="N4" s="135"/>
      <c r="O4" s="135"/>
      <c r="P4" s="135"/>
      <c r="Q4" s="135"/>
      <c r="R4" s="135"/>
      <c r="S4" s="135"/>
      <c r="T4" s="135"/>
      <c r="U4" s="135"/>
      <c r="V4" s="135"/>
      <c r="W4" s="135"/>
      <c r="X4" s="135"/>
      <c r="Y4" s="135"/>
      <c r="Z4" s="135"/>
      <c r="AA4" s="135"/>
      <c r="AB4" s="135"/>
      <c r="AC4" s="135"/>
      <c r="AD4" s="135"/>
      <c r="AE4" s="135"/>
      <c r="AF4" s="130"/>
      <c r="AG4" s="131"/>
      <c r="AH4" s="131"/>
      <c r="AI4" s="131"/>
      <c r="AJ4" s="131"/>
      <c r="AK4" s="131"/>
      <c r="AL4" s="131"/>
      <c r="AM4" s="131"/>
      <c r="AN4" s="131"/>
      <c r="AO4" s="131"/>
      <c r="AP4" s="131"/>
      <c r="AQ4" s="131"/>
      <c r="AR4" s="131"/>
      <c r="AS4" s="131"/>
      <c r="AT4" s="131"/>
      <c r="AU4" s="131"/>
      <c r="AV4" s="131"/>
      <c r="AW4" s="131"/>
      <c r="AX4" s="131"/>
      <c r="AY4" s="131"/>
      <c r="AZ4" s="131"/>
      <c r="BA4" s="131"/>
      <c r="BB4" s="131"/>
      <c r="BC4" s="131"/>
      <c r="BD4" s="131"/>
      <c r="BE4" s="131"/>
      <c r="BF4" s="131"/>
      <c r="BG4" s="131"/>
      <c r="BH4" s="131"/>
      <c r="BI4" s="131"/>
      <c r="BJ4" s="131"/>
      <c r="BK4" s="131"/>
      <c r="BL4" s="131"/>
      <c r="BM4" s="131"/>
      <c r="BN4" s="131"/>
      <c r="BO4" s="131"/>
      <c r="BP4" s="131"/>
      <c r="BQ4" s="131"/>
      <c r="BR4" s="133"/>
      <c r="BS4" s="135"/>
      <c r="BT4" s="135"/>
      <c r="BU4" s="137"/>
    </row>
    <row r="5" spans="3:73" ht="15" x14ac:dyDescent="0.2">
      <c r="C5" s="134"/>
      <c r="D5" s="135"/>
      <c r="E5" s="135" t="s">
        <v>315</v>
      </c>
      <c r="F5" s="135"/>
      <c r="G5" s="135"/>
      <c r="H5" s="135"/>
      <c r="I5" s="135"/>
      <c r="J5" s="581"/>
      <c r="K5" s="581"/>
      <c r="L5" s="581"/>
      <c r="M5" s="581"/>
      <c r="N5" s="581"/>
      <c r="O5" s="581"/>
      <c r="P5" s="581"/>
      <c r="Q5" s="581"/>
      <c r="R5" s="581"/>
      <c r="S5" s="581"/>
      <c r="T5" s="103" t="s">
        <v>34</v>
      </c>
      <c r="U5" s="135"/>
      <c r="V5" s="135"/>
      <c r="W5" s="135"/>
      <c r="X5" s="135"/>
      <c r="Y5" s="135"/>
      <c r="Z5" s="135"/>
      <c r="AA5" s="135"/>
      <c r="AB5" s="135"/>
      <c r="AC5" s="135"/>
      <c r="AD5" s="135"/>
      <c r="AE5" s="135"/>
      <c r="AF5" s="134"/>
      <c r="AG5" s="135"/>
      <c r="AH5" s="135"/>
      <c r="AI5" s="135"/>
      <c r="AJ5" s="135"/>
      <c r="AK5" s="135"/>
      <c r="AL5" s="135"/>
      <c r="AM5" s="135"/>
      <c r="AN5" s="135"/>
      <c r="AO5" s="135"/>
      <c r="AP5" s="135"/>
      <c r="AQ5" s="135"/>
      <c r="AR5" s="135"/>
      <c r="AS5" s="135"/>
      <c r="AT5" s="135"/>
      <c r="AU5" s="135"/>
      <c r="AV5" s="135"/>
      <c r="AW5" s="135"/>
      <c r="AX5" s="135"/>
      <c r="AY5" s="135"/>
      <c r="AZ5" s="135"/>
      <c r="BA5" s="135"/>
      <c r="BB5" s="135"/>
      <c r="BC5" s="135"/>
      <c r="BD5" s="135"/>
      <c r="BE5" s="135"/>
      <c r="BF5" s="135"/>
      <c r="BG5" s="135"/>
      <c r="BH5" s="135"/>
      <c r="BI5" s="135"/>
      <c r="BJ5" s="135"/>
      <c r="BK5" s="135"/>
      <c r="BL5" s="135"/>
      <c r="BM5" s="135"/>
      <c r="BN5" s="135"/>
      <c r="BO5" s="135"/>
      <c r="BP5" s="135"/>
      <c r="BQ5" s="135"/>
      <c r="BR5" s="137"/>
      <c r="BS5" s="135"/>
      <c r="BT5" s="135"/>
      <c r="BU5" s="137"/>
    </row>
    <row r="6" spans="3:73" x14ac:dyDescent="0.2">
      <c r="C6" s="134"/>
      <c r="D6" s="135"/>
      <c r="E6" s="135"/>
      <c r="F6" s="135"/>
      <c r="G6" s="135"/>
      <c r="H6" s="135"/>
      <c r="I6" s="135"/>
      <c r="J6" s="135"/>
      <c r="K6" s="135"/>
      <c r="L6" s="135"/>
      <c r="M6" s="135"/>
      <c r="N6" s="135"/>
      <c r="O6" s="135"/>
      <c r="P6" s="135"/>
      <c r="Q6" s="135"/>
      <c r="R6" s="135"/>
      <c r="S6" s="135"/>
      <c r="T6" s="136"/>
      <c r="U6" s="135"/>
      <c r="V6" s="135"/>
      <c r="W6" s="135"/>
      <c r="X6" s="135"/>
      <c r="Y6" s="135"/>
      <c r="Z6" s="135"/>
      <c r="AA6" s="135"/>
      <c r="AB6" s="135"/>
      <c r="AC6" s="135"/>
      <c r="AD6" s="135"/>
      <c r="AE6" s="135"/>
      <c r="AF6" s="134"/>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5"/>
      <c r="BG6" s="135"/>
      <c r="BH6" s="135"/>
      <c r="BI6" s="135"/>
      <c r="BJ6" s="135"/>
      <c r="BK6" s="135"/>
      <c r="BL6" s="135"/>
      <c r="BM6" s="135"/>
      <c r="BN6" s="135"/>
      <c r="BO6" s="135"/>
      <c r="BP6" s="135"/>
      <c r="BQ6" s="135"/>
      <c r="BR6" s="137"/>
      <c r="BS6" s="135"/>
      <c r="BT6" s="135"/>
      <c r="BU6" s="137"/>
    </row>
    <row r="7" spans="3:73" ht="15" x14ac:dyDescent="0.2">
      <c r="C7" s="134"/>
      <c r="D7" s="135"/>
      <c r="E7" s="135" t="s">
        <v>28</v>
      </c>
      <c r="F7" s="135"/>
      <c r="G7" s="135"/>
      <c r="H7" s="135"/>
      <c r="I7" s="135"/>
      <c r="J7" s="611"/>
      <c r="K7" s="609"/>
      <c r="L7" s="609"/>
      <c r="M7" s="609"/>
      <c r="N7" s="609"/>
      <c r="O7" s="609"/>
      <c r="P7" s="609"/>
      <c r="Q7" s="609"/>
      <c r="R7" s="609"/>
      <c r="S7" s="610"/>
      <c r="T7" s="103" t="s">
        <v>34</v>
      </c>
      <c r="U7" s="135"/>
      <c r="V7" s="135"/>
      <c r="W7" s="135"/>
      <c r="X7" s="135"/>
      <c r="Y7" s="135"/>
      <c r="Z7" s="135"/>
      <c r="AA7" s="135"/>
      <c r="AB7" s="135"/>
      <c r="AC7" s="135"/>
      <c r="AD7" s="135"/>
      <c r="AE7" s="135"/>
      <c r="AF7" s="134"/>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5"/>
      <c r="BI7" s="135"/>
      <c r="BJ7" s="135"/>
      <c r="BK7" s="135"/>
      <c r="BL7" s="135"/>
      <c r="BM7" s="135"/>
      <c r="BN7" s="135"/>
      <c r="BO7" s="135"/>
      <c r="BP7" s="135"/>
      <c r="BQ7" s="135"/>
      <c r="BR7" s="137"/>
      <c r="BS7" s="135"/>
      <c r="BT7" s="135"/>
      <c r="BU7" s="137"/>
    </row>
    <row r="8" spans="3:73" x14ac:dyDescent="0.2">
      <c r="C8" s="134"/>
      <c r="D8" s="135"/>
      <c r="E8" s="135"/>
      <c r="F8" s="135"/>
      <c r="G8" s="135"/>
      <c r="H8" s="135"/>
      <c r="I8" s="135"/>
      <c r="J8" s="135"/>
      <c r="K8" s="135"/>
      <c r="L8" s="135"/>
      <c r="M8" s="135"/>
      <c r="N8" s="135"/>
      <c r="O8" s="135"/>
      <c r="P8" s="135"/>
      <c r="Q8" s="135"/>
      <c r="R8" s="135"/>
      <c r="S8" s="135"/>
      <c r="T8" s="136"/>
      <c r="U8" s="135"/>
      <c r="V8" s="135"/>
      <c r="W8" s="135"/>
      <c r="X8" s="135"/>
      <c r="Y8" s="135"/>
      <c r="Z8" s="135"/>
      <c r="AA8" s="135"/>
      <c r="AB8" s="135"/>
      <c r="AC8" s="135"/>
      <c r="AD8" s="135"/>
      <c r="AE8" s="135"/>
      <c r="AF8" s="134"/>
      <c r="AG8" s="135"/>
      <c r="AH8" s="135"/>
      <c r="AI8" s="135"/>
      <c r="AJ8" s="135"/>
      <c r="AK8" s="135"/>
      <c r="AL8" s="135"/>
      <c r="AM8" s="135"/>
      <c r="AN8" s="135"/>
      <c r="AO8" s="135"/>
      <c r="AP8" s="135"/>
      <c r="AQ8" s="135"/>
      <c r="AR8" s="135"/>
      <c r="AS8" s="135"/>
      <c r="AT8" s="135"/>
      <c r="AU8" s="135"/>
      <c r="AV8" s="135"/>
      <c r="AW8" s="135"/>
      <c r="AX8" s="135"/>
      <c r="AY8" s="135"/>
      <c r="AZ8" s="135"/>
      <c r="BA8" s="135"/>
      <c r="BB8" s="135"/>
      <c r="BC8" s="135"/>
      <c r="BD8" s="135"/>
      <c r="BE8" s="135"/>
      <c r="BF8" s="135"/>
      <c r="BG8" s="135"/>
      <c r="BH8" s="135"/>
      <c r="BI8" s="135"/>
      <c r="BJ8" s="135"/>
      <c r="BK8" s="135"/>
      <c r="BL8" s="135"/>
      <c r="BM8" s="135"/>
      <c r="BN8" s="135"/>
      <c r="BO8" s="135"/>
      <c r="BP8" s="135"/>
      <c r="BQ8" s="135"/>
      <c r="BR8" s="137"/>
      <c r="BS8" s="135"/>
      <c r="BT8" s="135"/>
      <c r="BU8" s="137"/>
    </row>
    <row r="9" spans="3:73" ht="15" x14ac:dyDescent="0.2">
      <c r="C9" s="134"/>
      <c r="D9" s="135"/>
      <c r="E9" s="135" t="s">
        <v>53</v>
      </c>
      <c r="F9" s="135"/>
      <c r="G9" s="135"/>
      <c r="H9" s="135"/>
      <c r="I9" s="135"/>
      <c r="J9" s="611"/>
      <c r="K9" s="609"/>
      <c r="L9" s="609"/>
      <c r="M9" s="609"/>
      <c r="N9" s="609"/>
      <c r="O9" s="609"/>
      <c r="P9" s="609"/>
      <c r="Q9" s="609"/>
      <c r="R9" s="609"/>
      <c r="S9" s="610"/>
      <c r="T9" s="103" t="s">
        <v>34</v>
      </c>
      <c r="U9" s="135"/>
      <c r="V9" s="135"/>
      <c r="W9" s="135"/>
      <c r="X9" s="135"/>
      <c r="Y9" s="135"/>
      <c r="Z9" s="135"/>
      <c r="AA9" s="135"/>
      <c r="AB9" s="135"/>
      <c r="AC9" s="135"/>
      <c r="AD9" s="135"/>
      <c r="AE9" s="135"/>
      <c r="AF9" s="134"/>
      <c r="AG9" s="135"/>
      <c r="AH9" s="135"/>
      <c r="AI9" s="135"/>
      <c r="AJ9" s="135"/>
      <c r="AK9" s="135"/>
      <c r="AL9" s="135"/>
      <c r="AM9" s="135"/>
      <c r="AN9" s="135"/>
      <c r="AO9" s="135"/>
      <c r="AP9" s="135"/>
      <c r="AQ9" s="135"/>
      <c r="AR9" s="135"/>
      <c r="AS9" s="135"/>
      <c r="AT9" s="135"/>
      <c r="AU9" s="135"/>
      <c r="AV9" s="135"/>
      <c r="AW9" s="135"/>
      <c r="AX9" s="135"/>
      <c r="AY9" s="135"/>
      <c r="AZ9" s="135"/>
      <c r="BA9" s="135"/>
      <c r="BB9" s="135"/>
      <c r="BC9" s="135"/>
      <c r="BD9" s="135"/>
      <c r="BE9" s="135"/>
      <c r="BF9" s="135"/>
      <c r="BG9" s="135"/>
      <c r="BH9" s="135"/>
      <c r="BI9" s="135"/>
      <c r="BJ9" s="135"/>
      <c r="BK9" s="135"/>
      <c r="BL9" s="135"/>
      <c r="BM9" s="135"/>
      <c r="BN9" s="135"/>
      <c r="BO9" s="135"/>
      <c r="BP9" s="135"/>
      <c r="BQ9" s="135"/>
      <c r="BR9" s="137"/>
      <c r="BS9" s="135"/>
      <c r="BT9" s="135"/>
      <c r="BU9" s="137"/>
    </row>
    <row r="10" spans="3:73" x14ac:dyDescent="0.2">
      <c r="C10" s="134"/>
      <c r="D10" s="135"/>
      <c r="E10" s="135"/>
      <c r="F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4"/>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5"/>
      <c r="BC10" s="135"/>
      <c r="BD10" s="135"/>
      <c r="BE10" s="135"/>
      <c r="BF10" s="135"/>
      <c r="BG10" s="135"/>
      <c r="BH10" s="135"/>
      <c r="BI10" s="135"/>
      <c r="BJ10" s="135"/>
      <c r="BK10" s="135"/>
      <c r="BL10" s="135"/>
      <c r="BM10" s="135"/>
      <c r="BN10" s="135"/>
      <c r="BO10" s="135"/>
      <c r="BP10" s="135"/>
      <c r="BQ10" s="135"/>
      <c r="BR10" s="137"/>
      <c r="BS10" s="135"/>
      <c r="BT10" s="135"/>
      <c r="BU10" s="137"/>
    </row>
    <row r="11" spans="3:73" x14ac:dyDescent="0.2">
      <c r="C11" s="134"/>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4"/>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5"/>
      <c r="BC11" s="135"/>
      <c r="BD11" s="135"/>
      <c r="BE11" s="135"/>
      <c r="BF11" s="135"/>
      <c r="BG11" s="135"/>
      <c r="BH11" s="135"/>
      <c r="BI11" s="135"/>
      <c r="BJ11" s="135"/>
      <c r="BK11" s="135"/>
      <c r="BL11" s="135"/>
      <c r="BM11" s="135"/>
      <c r="BN11" s="135"/>
      <c r="BO11" s="135"/>
      <c r="BP11" s="135"/>
      <c r="BQ11" s="135"/>
      <c r="BR11" s="137"/>
      <c r="BS11" s="135"/>
      <c r="BT11" s="135"/>
      <c r="BU11" s="137"/>
    </row>
    <row r="12" spans="3:73" x14ac:dyDescent="0.2">
      <c r="C12" s="134"/>
      <c r="D12" s="135"/>
      <c r="E12" s="135"/>
      <c r="F12" s="135"/>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4"/>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5"/>
      <c r="BD12" s="135"/>
      <c r="BE12" s="135"/>
      <c r="BF12" s="135"/>
      <c r="BG12" s="135"/>
      <c r="BH12" s="135"/>
      <c r="BI12" s="135"/>
      <c r="BJ12" s="135"/>
      <c r="BK12" s="135"/>
      <c r="BL12" s="135"/>
      <c r="BM12" s="135"/>
      <c r="BN12" s="135"/>
      <c r="BO12" s="135"/>
      <c r="BP12" s="135"/>
      <c r="BQ12" s="135"/>
      <c r="BR12" s="137"/>
      <c r="BS12" s="135"/>
      <c r="BT12" s="135"/>
      <c r="BU12" s="137"/>
    </row>
    <row r="13" spans="3:73" x14ac:dyDescent="0.2">
      <c r="C13" s="134"/>
      <c r="D13" s="135"/>
      <c r="E13" s="611" t="s">
        <v>386</v>
      </c>
      <c r="F13" s="609"/>
      <c r="G13" s="610"/>
      <c r="H13" s="581" t="s">
        <v>387</v>
      </c>
      <c r="I13" s="581"/>
      <c r="J13" s="581"/>
      <c r="K13" s="581"/>
      <c r="L13" s="581"/>
      <c r="M13" s="581"/>
      <c r="N13" s="581"/>
      <c r="O13" s="611" t="s">
        <v>28</v>
      </c>
      <c r="P13" s="609"/>
      <c r="Q13" s="609"/>
      <c r="R13" s="609"/>
      <c r="S13" s="609"/>
      <c r="T13" s="610"/>
      <c r="U13" s="611"/>
      <c r="V13" s="609"/>
      <c r="W13" s="609"/>
      <c r="X13" s="610"/>
      <c r="Y13" s="135"/>
      <c r="Z13" s="135"/>
      <c r="AA13" s="135"/>
      <c r="AB13" s="135"/>
      <c r="AC13" s="135"/>
      <c r="AD13" s="135"/>
      <c r="AE13" s="135"/>
      <c r="AF13" s="134"/>
      <c r="AG13" s="135"/>
      <c r="AH13" s="135"/>
      <c r="AI13" s="135"/>
      <c r="AJ13" s="135"/>
      <c r="AK13" s="135"/>
      <c r="AL13" s="135"/>
      <c r="AM13" s="135"/>
      <c r="AN13" s="135"/>
      <c r="AO13" s="135"/>
      <c r="AP13" s="135"/>
      <c r="AQ13" s="135"/>
      <c r="AR13" s="135"/>
      <c r="AS13" s="135"/>
      <c r="AT13" s="135"/>
      <c r="AU13" s="135"/>
      <c r="AV13" s="135"/>
      <c r="AW13" s="135"/>
      <c r="AX13" s="135"/>
      <c r="AY13" s="135"/>
      <c r="AZ13" s="135"/>
      <c r="BA13" s="135"/>
      <c r="BB13" s="135"/>
      <c r="BC13" s="135"/>
      <c r="BD13" s="135"/>
      <c r="BE13" s="135"/>
      <c r="BF13" s="135"/>
      <c r="BG13" s="135"/>
      <c r="BH13" s="135"/>
      <c r="BI13" s="135"/>
      <c r="BJ13" s="135"/>
      <c r="BK13" s="135"/>
      <c r="BL13" s="135"/>
      <c r="BM13" s="135"/>
      <c r="BN13" s="135"/>
      <c r="BO13" s="135"/>
      <c r="BP13" s="135"/>
      <c r="BQ13" s="135"/>
      <c r="BR13" s="137"/>
      <c r="BS13" s="135"/>
      <c r="BT13" s="135"/>
      <c r="BU13" s="137"/>
    </row>
    <row r="14" spans="3:73" x14ac:dyDescent="0.2">
      <c r="C14" s="134"/>
      <c r="D14" s="135"/>
      <c r="E14" s="611"/>
      <c r="F14" s="609"/>
      <c r="G14" s="610"/>
      <c r="H14" s="581"/>
      <c r="I14" s="581"/>
      <c r="J14" s="581"/>
      <c r="K14" s="581"/>
      <c r="L14" s="581"/>
      <c r="M14" s="581"/>
      <c r="N14" s="581"/>
      <c r="O14" s="611"/>
      <c r="P14" s="609"/>
      <c r="Q14" s="609"/>
      <c r="R14" s="609"/>
      <c r="S14" s="609"/>
      <c r="T14" s="610"/>
      <c r="U14" s="611"/>
      <c r="V14" s="609"/>
      <c r="W14" s="609"/>
      <c r="X14" s="610"/>
      <c r="Y14" s="135"/>
      <c r="Z14" s="135"/>
      <c r="AA14" s="135"/>
      <c r="AB14" s="135"/>
      <c r="AC14" s="135"/>
      <c r="AD14" s="135"/>
      <c r="AE14" s="135"/>
      <c r="AF14" s="134"/>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5"/>
      <c r="BD14" s="135"/>
      <c r="BE14" s="135"/>
      <c r="BF14" s="135"/>
      <c r="BG14" s="135"/>
      <c r="BH14" s="135"/>
      <c r="BI14" s="135"/>
      <c r="BJ14" s="135"/>
      <c r="BK14" s="135"/>
      <c r="BL14" s="135"/>
      <c r="BM14" s="135"/>
      <c r="BN14" s="135"/>
      <c r="BO14" s="135"/>
      <c r="BP14" s="135"/>
      <c r="BQ14" s="135"/>
      <c r="BR14" s="137"/>
      <c r="BS14" s="135"/>
      <c r="BT14" s="135"/>
      <c r="BU14" s="137"/>
    </row>
    <row r="15" spans="3:73" x14ac:dyDescent="0.2">
      <c r="C15" s="134"/>
      <c r="D15" s="135"/>
      <c r="E15" s="611"/>
      <c r="F15" s="609"/>
      <c r="G15" s="610"/>
      <c r="H15" s="581"/>
      <c r="I15" s="581"/>
      <c r="J15" s="581"/>
      <c r="K15" s="581"/>
      <c r="L15" s="581"/>
      <c r="M15" s="581"/>
      <c r="N15" s="581"/>
      <c r="O15" s="611"/>
      <c r="P15" s="609"/>
      <c r="Q15" s="609"/>
      <c r="R15" s="609"/>
      <c r="S15" s="609"/>
      <c r="T15" s="610"/>
      <c r="U15" s="611"/>
      <c r="V15" s="609"/>
      <c r="W15" s="609"/>
      <c r="X15" s="610"/>
      <c r="Y15" s="135"/>
      <c r="Z15" s="135"/>
      <c r="AA15" s="135"/>
      <c r="AB15" s="135"/>
      <c r="AC15" s="135"/>
      <c r="AD15" s="135"/>
      <c r="AE15" s="135"/>
      <c r="AF15" s="134"/>
      <c r="AG15" s="135"/>
      <c r="AH15" s="135"/>
      <c r="AI15" s="135"/>
      <c r="AJ15" s="135"/>
      <c r="AK15" s="135"/>
      <c r="AL15" s="135"/>
      <c r="AM15" s="135"/>
      <c r="AN15" s="135"/>
      <c r="AO15" s="135"/>
      <c r="AP15" s="135"/>
      <c r="AQ15" s="135"/>
      <c r="AR15" s="135"/>
      <c r="AS15" s="135"/>
      <c r="AT15" s="135"/>
      <c r="AU15" s="135"/>
      <c r="AV15" s="135"/>
      <c r="AW15" s="135"/>
      <c r="AX15" s="135"/>
      <c r="AY15" s="135"/>
      <c r="AZ15" s="135"/>
      <c r="BA15" s="135"/>
      <c r="BB15" s="135"/>
      <c r="BC15" s="135"/>
      <c r="BD15" s="135"/>
      <c r="BE15" s="135"/>
      <c r="BF15" s="135"/>
      <c r="BG15" s="135"/>
      <c r="BH15" s="135"/>
      <c r="BI15" s="135"/>
      <c r="BJ15" s="135"/>
      <c r="BK15" s="135"/>
      <c r="BL15" s="135"/>
      <c r="BM15" s="135"/>
      <c r="BN15" s="135"/>
      <c r="BO15" s="135"/>
      <c r="BP15" s="135"/>
      <c r="BQ15" s="135"/>
      <c r="BR15" s="137"/>
      <c r="BS15" s="135"/>
      <c r="BT15" s="135"/>
      <c r="BU15" s="137"/>
    </row>
    <row r="16" spans="3:73" x14ac:dyDescent="0.2">
      <c r="C16" s="134"/>
      <c r="D16" s="135"/>
      <c r="E16" s="611"/>
      <c r="F16" s="609"/>
      <c r="G16" s="610"/>
      <c r="H16" s="581"/>
      <c r="I16" s="581"/>
      <c r="J16" s="581"/>
      <c r="K16" s="581"/>
      <c r="L16" s="581"/>
      <c r="M16" s="581"/>
      <c r="N16" s="581"/>
      <c r="O16" s="611"/>
      <c r="P16" s="609"/>
      <c r="Q16" s="609"/>
      <c r="R16" s="609"/>
      <c r="S16" s="609"/>
      <c r="T16" s="610"/>
      <c r="U16" s="611"/>
      <c r="V16" s="609"/>
      <c r="W16" s="609"/>
      <c r="X16" s="610"/>
      <c r="Y16" s="135"/>
      <c r="Z16" s="135"/>
      <c r="AA16" s="135"/>
      <c r="AB16" s="135"/>
      <c r="AC16" s="135"/>
      <c r="AD16" s="135"/>
      <c r="AE16" s="135"/>
      <c r="AF16" s="134"/>
      <c r="AG16" s="135"/>
      <c r="AH16" s="135"/>
      <c r="AI16" s="135"/>
      <c r="AJ16" s="135"/>
      <c r="AK16" s="135"/>
      <c r="AL16" s="135"/>
      <c r="AM16" s="135"/>
      <c r="AN16" s="135"/>
      <c r="AO16" s="135"/>
      <c r="AP16" s="135"/>
      <c r="AQ16" s="135"/>
      <c r="AR16" s="135"/>
      <c r="AS16" s="135"/>
      <c r="AT16" s="135"/>
      <c r="AU16" s="135"/>
      <c r="AV16" s="135"/>
      <c r="AW16" s="135"/>
      <c r="AX16" s="135"/>
      <c r="AY16" s="135"/>
      <c r="AZ16" s="135"/>
      <c r="BA16" s="135"/>
      <c r="BB16" s="135"/>
      <c r="BC16" s="135"/>
      <c r="BD16" s="135"/>
      <c r="BE16" s="135"/>
      <c r="BF16" s="135"/>
      <c r="BG16" s="135"/>
      <c r="BH16" s="135"/>
      <c r="BI16" s="135"/>
      <c r="BJ16" s="135"/>
      <c r="BK16" s="135"/>
      <c r="BL16" s="135"/>
      <c r="BM16" s="135"/>
      <c r="BN16" s="135"/>
      <c r="BO16" s="135"/>
      <c r="BP16" s="135"/>
      <c r="BQ16" s="135"/>
      <c r="BR16" s="137"/>
      <c r="BS16" s="135"/>
      <c r="BT16" s="135"/>
      <c r="BU16" s="137"/>
    </row>
    <row r="17" spans="3:73" x14ac:dyDescent="0.2">
      <c r="C17" s="134"/>
      <c r="D17" s="135"/>
      <c r="E17" s="611"/>
      <c r="F17" s="609"/>
      <c r="G17" s="610"/>
      <c r="H17" s="581"/>
      <c r="I17" s="581"/>
      <c r="J17" s="581"/>
      <c r="K17" s="581"/>
      <c r="L17" s="581"/>
      <c r="M17" s="581"/>
      <c r="N17" s="581"/>
      <c r="O17" s="611"/>
      <c r="P17" s="609"/>
      <c r="Q17" s="609"/>
      <c r="R17" s="609"/>
      <c r="S17" s="609"/>
      <c r="T17" s="610"/>
      <c r="U17" s="611"/>
      <c r="V17" s="609"/>
      <c r="W17" s="609"/>
      <c r="X17" s="610"/>
      <c r="Y17" s="135"/>
      <c r="Z17" s="135"/>
      <c r="AA17" s="135"/>
      <c r="AB17" s="135"/>
      <c r="AC17" s="135"/>
      <c r="AD17" s="135"/>
      <c r="AE17" s="135"/>
      <c r="AF17" s="134"/>
      <c r="AG17" s="135"/>
      <c r="AH17" s="135"/>
      <c r="AI17" s="135"/>
      <c r="AJ17" s="135"/>
      <c r="AK17" s="135"/>
      <c r="AL17" s="135"/>
      <c r="AM17" s="135"/>
      <c r="AN17" s="135"/>
      <c r="AO17" s="135"/>
      <c r="AP17" s="135"/>
      <c r="AQ17" s="135"/>
      <c r="AR17" s="135"/>
      <c r="AS17" s="135"/>
      <c r="AT17" s="135"/>
      <c r="AU17" s="135"/>
      <c r="AV17" s="135"/>
      <c r="AW17" s="135"/>
      <c r="AX17" s="135"/>
      <c r="AY17" s="135"/>
      <c r="AZ17" s="135"/>
      <c r="BA17" s="135"/>
      <c r="BB17" s="135"/>
      <c r="BC17" s="135"/>
      <c r="BD17" s="135"/>
      <c r="BE17" s="135"/>
      <c r="BF17" s="135"/>
      <c r="BG17" s="135"/>
      <c r="BH17" s="135"/>
      <c r="BI17" s="135"/>
      <c r="BJ17" s="135"/>
      <c r="BK17" s="135"/>
      <c r="BL17" s="135"/>
      <c r="BM17" s="135"/>
      <c r="BN17" s="135"/>
      <c r="BO17" s="135"/>
      <c r="BP17" s="135"/>
      <c r="BQ17" s="135"/>
      <c r="BR17" s="137"/>
      <c r="BS17" s="135"/>
      <c r="BT17" s="135"/>
      <c r="BU17" s="137"/>
    </row>
    <row r="18" spans="3:73" x14ac:dyDescent="0.2">
      <c r="C18" s="134"/>
      <c r="D18" s="135"/>
      <c r="E18" s="611"/>
      <c r="F18" s="609"/>
      <c r="G18" s="610"/>
      <c r="H18" s="581"/>
      <c r="I18" s="581"/>
      <c r="J18" s="581"/>
      <c r="K18" s="581"/>
      <c r="L18" s="581"/>
      <c r="M18" s="581"/>
      <c r="N18" s="581"/>
      <c r="O18" s="611"/>
      <c r="P18" s="609"/>
      <c r="Q18" s="609"/>
      <c r="R18" s="609"/>
      <c r="S18" s="609"/>
      <c r="T18" s="610"/>
      <c r="U18" s="611"/>
      <c r="V18" s="609"/>
      <c r="W18" s="609"/>
      <c r="X18" s="610"/>
      <c r="Y18" s="135"/>
      <c r="Z18" s="135"/>
      <c r="AA18" s="135"/>
      <c r="AB18" s="135"/>
      <c r="AC18" s="135"/>
      <c r="AD18" s="135"/>
      <c r="AE18" s="135"/>
      <c r="AF18" s="134"/>
      <c r="AG18" s="135"/>
      <c r="AH18" s="135"/>
      <c r="AI18" s="135"/>
      <c r="AJ18" s="135"/>
      <c r="AK18" s="135"/>
      <c r="AL18" s="135"/>
      <c r="AM18" s="135"/>
      <c r="AN18" s="135"/>
      <c r="AO18" s="135"/>
      <c r="AP18" s="135"/>
      <c r="AQ18" s="135"/>
      <c r="AR18" s="135"/>
      <c r="AS18" s="135"/>
      <c r="AT18" s="135"/>
      <c r="AU18" s="135"/>
      <c r="AV18" s="135"/>
      <c r="AW18" s="135"/>
      <c r="AX18" s="135"/>
      <c r="AY18" s="135"/>
      <c r="AZ18" s="135"/>
      <c r="BA18" s="135"/>
      <c r="BB18" s="135"/>
      <c r="BC18" s="135"/>
      <c r="BD18" s="135"/>
      <c r="BE18" s="135"/>
      <c r="BF18" s="135"/>
      <c r="BG18" s="135"/>
      <c r="BH18" s="135"/>
      <c r="BI18" s="135"/>
      <c r="BJ18" s="135"/>
      <c r="BK18" s="135"/>
      <c r="BL18" s="135"/>
      <c r="BM18" s="135"/>
      <c r="BN18" s="135"/>
      <c r="BO18" s="135"/>
      <c r="BP18" s="135"/>
      <c r="BQ18" s="135"/>
      <c r="BR18" s="137"/>
      <c r="BS18" s="135"/>
      <c r="BT18" s="135"/>
      <c r="BU18" s="137"/>
    </row>
    <row r="19" spans="3:73" x14ac:dyDescent="0.2">
      <c r="C19" s="134"/>
      <c r="D19" s="135"/>
      <c r="E19" s="611"/>
      <c r="F19" s="609"/>
      <c r="G19" s="610"/>
      <c r="H19" s="581"/>
      <c r="I19" s="581"/>
      <c r="J19" s="581"/>
      <c r="K19" s="581"/>
      <c r="L19" s="581"/>
      <c r="M19" s="581"/>
      <c r="N19" s="581"/>
      <c r="O19" s="611"/>
      <c r="P19" s="609"/>
      <c r="Q19" s="609"/>
      <c r="R19" s="609"/>
      <c r="S19" s="609"/>
      <c r="T19" s="610"/>
      <c r="U19" s="611"/>
      <c r="V19" s="609"/>
      <c r="W19" s="609"/>
      <c r="X19" s="610"/>
      <c r="Y19" s="135"/>
      <c r="Z19" s="135"/>
      <c r="AA19" s="135"/>
      <c r="AB19" s="135"/>
      <c r="AC19" s="135"/>
      <c r="AD19" s="135"/>
      <c r="AE19" s="135"/>
      <c r="AF19" s="134"/>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5"/>
      <c r="BO19" s="135"/>
      <c r="BP19" s="135"/>
      <c r="BQ19" s="135"/>
      <c r="BR19" s="137"/>
      <c r="BS19" s="135"/>
      <c r="BT19" s="135"/>
      <c r="BU19" s="137"/>
    </row>
    <row r="20" spans="3:73" x14ac:dyDescent="0.2">
      <c r="C20" s="134"/>
      <c r="D20" s="135"/>
      <c r="E20" s="611"/>
      <c r="F20" s="609"/>
      <c r="G20" s="610"/>
      <c r="H20" s="581"/>
      <c r="I20" s="581"/>
      <c r="J20" s="581"/>
      <c r="K20" s="581"/>
      <c r="L20" s="581"/>
      <c r="M20" s="581"/>
      <c r="N20" s="581"/>
      <c r="O20" s="611"/>
      <c r="P20" s="609"/>
      <c r="Q20" s="609"/>
      <c r="R20" s="609"/>
      <c r="S20" s="609"/>
      <c r="T20" s="610"/>
      <c r="U20" s="611"/>
      <c r="V20" s="609"/>
      <c r="W20" s="609"/>
      <c r="X20" s="610"/>
      <c r="Y20" s="135"/>
      <c r="Z20" s="135"/>
      <c r="AA20" s="135"/>
      <c r="AB20" s="135"/>
      <c r="AC20" s="135"/>
      <c r="AD20" s="135"/>
      <c r="AE20" s="135"/>
      <c r="AF20" s="134"/>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5"/>
      <c r="BD20" s="135"/>
      <c r="BE20" s="135"/>
      <c r="BF20" s="135"/>
      <c r="BG20" s="135"/>
      <c r="BH20" s="135"/>
      <c r="BI20" s="135"/>
      <c r="BJ20" s="135"/>
      <c r="BK20" s="135"/>
      <c r="BL20" s="135"/>
      <c r="BM20" s="135"/>
      <c r="BN20" s="135"/>
      <c r="BO20" s="135"/>
      <c r="BP20" s="135"/>
      <c r="BQ20" s="135"/>
      <c r="BR20" s="137"/>
      <c r="BS20" s="135"/>
      <c r="BT20" s="135"/>
      <c r="BU20" s="137"/>
    </row>
    <row r="21" spans="3:73" x14ac:dyDescent="0.2">
      <c r="C21" s="134"/>
      <c r="D21" s="135"/>
      <c r="E21" s="611"/>
      <c r="F21" s="609"/>
      <c r="G21" s="610"/>
      <c r="H21" s="581"/>
      <c r="I21" s="581"/>
      <c r="J21" s="581"/>
      <c r="K21" s="581"/>
      <c r="L21" s="581"/>
      <c r="M21" s="581"/>
      <c r="N21" s="581"/>
      <c r="O21" s="611"/>
      <c r="P21" s="609"/>
      <c r="Q21" s="609"/>
      <c r="R21" s="609"/>
      <c r="S21" s="609"/>
      <c r="T21" s="610"/>
      <c r="U21" s="611"/>
      <c r="V21" s="609"/>
      <c r="W21" s="609"/>
      <c r="X21" s="610"/>
      <c r="Y21" s="135"/>
      <c r="Z21" s="135"/>
      <c r="AA21" s="135"/>
      <c r="AB21" s="135"/>
      <c r="AC21" s="135"/>
      <c r="AD21" s="135"/>
      <c r="AE21" s="135"/>
      <c r="AF21" s="134"/>
      <c r="AG21" s="135"/>
      <c r="AH21" s="135"/>
      <c r="AI21" s="135"/>
      <c r="AJ21" s="135"/>
      <c r="AK21" s="135"/>
      <c r="AL21" s="135"/>
      <c r="AM21" s="135"/>
      <c r="AN21" s="135"/>
      <c r="AO21" s="135"/>
      <c r="AP21" s="135"/>
      <c r="AQ21" s="135"/>
      <c r="AR21" s="135"/>
      <c r="AS21" s="135"/>
      <c r="AT21" s="135"/>
      <c r="AU21" s="135"/>
      <c r="AV21" s="135"/>
      <c r="AW21" s="135"/>
      <c r="AX21" s="135"/>
      <c r="AY21" s="135"/>
      <c r="AZ21" s="135"/>
      <c r="BA21" s="135"/>
      <c r="BB21" s="135"/>
      <c r="BC21" s="135"/>
      <c r="BD21" s="135"/>
      <c r="BE21" s="135"/>
      <c r="BF21" s="135"/>
      <c r="BG21" s="135"/>
      <c r="BH21" s="135"/>
      <c r="BI21" s="135"/>
      <c r="BJ21" s="135"/>
      <c r="BK21" s="135"/>
      <c r="BL21" s="135"/>
      <c r="BM21" s="135"/>
      <c r="BN21" s="135"/>
      <c r="BO21" s="135"/>
      <c r="BP21" s="135"/>
      <c r="BQ21" s="135"/>
      <c r="BR21" s="137"/>
      <c r="BS21" s="135"/>
      <c r="BT21" s="135"/>
      <c r="BU21" s="137"/>
    </row>
    <row r="22" spans="3:73" x14ac:dyDescent="0.2">
      <c r="C22" s="134"/>
      <c r="D22" s="135"/>
      <c r="E22" s="611"/>
      <c r="F22" s="609"/>
      <c r="G22" s="610"/>
      <c r="H22" s="581"/>
      <c r="I22" s="581"/>
      <c r="J22" s="581"/>
      <c r="K22" s="581"/>
      <c r="L22" s="581"/>
      <c r="M22" s="581"/>
      <c r="N22" s="581"/>
      <c r="O22" s="611"/>
      <c r="P22" s="609"/>
      <c r="Q22" s="609"/>
      <c r="R22" s="609"/>
      <c r="S22" s="609"/>
      <c r="T22" s="610"/>
      <c r="U22" s="611"/>
      <c r="V22" s="609"/>
      <c r="W22" s="609"/>
      <c r="X22" s="610"/>
      <c r="Y22" s="135"/>
      <c r="Z22" s="135"/>
      <c r="AA22" s="135"/>
      <c r="AB22" s="135"/>
      <c r="AC22" s="135"/>
      <c r="AD22" s="135"/>
      <c r="AE22" s="135"/>
      <c r="AF22" s="134"/>
      <c r="AG22" s="135"/>
      <c r="AH22" s="135"/>
      <c r="AI22" s="135"/>
      <c r="AJ22" s="135"/>
      <c r="AK22" s="135"/>
      <c r="AL22" s="135"/>
      <c r="AM22" s="135"/>
      <c r="AN22" s="135"/>
      <c r="AO22" s="135"/>
      <c r="AP22" s="135"/>
      <c r="AQ22" s="135"/>
      <c r="AR22" s="135"/>
      <c r="AS22" s="135"/>
      <c r="AT22" s="135"/>
      <c r="AU22" s="135"/>
      <c r="AV22" s="135"/>
      <c r="AW22" s="135"/>
      <c r="AX22" s="135"/>
      <c r="AY22" s="135"/>
      <c r="AZ22" s="135"/>
      <c r="BA22" s="135"/>
      <c r="BB22" s="135"/>
      <c r="BC22" s="135"/>
      <c r="BD22" s="135"/>
      <c r="BE22" s="135"/>
      <c r="BF22" s="135"/>
      <c r="BG22" s="135"/>
      <c r="BH22" s="135"/>
      <c r="BI22" s="135"/>
      <c r="BJ22" s="135"/>
      <c r="BK22" s="135"/>
      <c r="BL22" s="135"/>
      <c r="BM22" s="135"/>
      <c r="BN22" s="135"/>
      <c r="BO22" s="135"/>
      <c r="BP22" s="135"/>
      <c r="BQ22" s="135"/>
      <c r="BR22" s="137"/>
      <c r="BS22" s="135"/>
      <c r="BT22" s="135"/>
      <c r="BU22" s="137"/>
    </row>
    <row r="23" spans="3:73" x14ac:dyDescent="0.2">
      <c r="C23" s="134"/>
      <c r="D23" s="135"/>
      <c r="E23" s="611"/>
      <c r="F23" s="609"/>
      <c r="G23" s="610"/>
      <c r="H23" s="581"/>
      <c r="I23" s="581"/>
      <c r="J23" s="581"/>
      <c r="K23" s="581"/>
      <c r="L23" s="581"/>
      <c r="M23" s="581"/>
      <c r="N23" s="581"/>
      <c r="O23" s="611"/>
      <c r="P23" s="609"/>
      <c r="Q23" s="609"/>
      <c r="R23" s="609"/>
      <c r="S23" s="609"/>
      <c r="T23" s="610"/>
      <c r="U23" s="611"/>
      <c r="V23" s="609"/>
      <c r="W23" s="609"/>
      <c r="X23" s="610"/>
      <c r="Y23" s="135"/>
      <c r="Z23" s="135"/>
      <c r="AA23" s="135"/>
      <c r="AB23" s="135"/>
      <c r="AC23" s="135"/>
      <c r="AD23" s="135"/>
      <c r="AE23" s="135"/>
      <c r="AF23" s="134"/>
      <c r="AG23" s="135"/>
      <c r="AH23" s="135"/>
      <c r="AI23" s="135"/>
      <c r="AJ23" s="135"/>
      <c r="AK23" s="135"/>
      <c r="AL23" s="135"/>
      <c r="AM23" s="135"/>
      <c r="AN23" s="135"/>
      <c r="AO23" s="135"/>
      <c r="AP23" s="135"/>
      <c r="AQ23" s="135"/>
      <c r="AR23" s="135"/>
      <c r="AS23" s="135"/>
      <c r="AT23" s="135"/>
      <c r="AU23" s="135"/>
      <c r="AV23" s="135"/>
      <c r="AW23" s="135"/>
      <c r="AX23" s="135"/>
      <c r="AY23" s="135"/>
      <c r="AZ23" s="135"/>
      <c r="BA23" s="135"/>
      <c r="BB23" s="135"/>
      <c r="BC23" s="135"/>
      <c r="BD23" s="135"/>
      <c r="BE23" s="135"/>
      <c r="BF23" s="135"/>
      <c r="BG23" s="135"/>
      <c r="BH23" s="135"/>
      <c r="BI23" s="135"/>
      <c r="BJ23" s="135"/>
      <c r="BK23" s="135"/>
      <c r="BL23" s="135"/>
      <c r="BM23" s="135"/>
      <c r="BN23" s="135"/>
      <c r="BO23" s="135"/>
      <c r="BP23" s="135"/>
      <c r="BQ23" s="135"/>
      <c r="BR23" s="137"/>
      <c r="BS23" s="135"/>
      <c r="BT23" s="135"/>
      <c r="BU23" s="137"/>
    </row>
    <row r="24" spans="3:73" x14ac:dyDescent="0.2">
      <c r="C24" s="134"/>
      <c r="D24" s="135"/>
      <c r="E24" s="611"/>
      <c r="F24" s="609"/>
      <c r="G24" s="610"/>
      <c r="H24" s="581"/>
      <c r="I24" s="581"/>
      <c r="J24" s="581"/>
      <c r="K24" s="581"/>
      <c r="L24" s="581"/>
      <c r="M24" s="581"/>
      <c r="N24" s="581"/>
      <c r="O24" s="611"/>
      <c r="P24" s="609"/>
      <c r="Q24" s="609"/>
      <c r="R24" s="609"/>
      <c r="S24" s="609"/>
      <c r="T24" s="610"/>
      <c r="U24" s="611"/>
      <c r="V24" s="609"/>
      <c r="W24" s="609"/>
      <c r="X24" s="610"/>
      <c r="Y24" s="135"/>
      <c r="Z24" s="135"/>
      <c r="AA24" s="135"/>
      <c r="AB24" s="135"/>
      <c r="AC24" s="135"/>
      <c r="AD24" s="135"/>
      <c r="AE24" s="135"/>
      <c r="AF24" s="134"/>
      <c r="AG24" s="135"/>
      <c r="AH24" s="135"/>
      <c r="AI24" s="135"/>
      <c r="AJ24" s="135"/>
      <c r="AK24" s="135"/>
      <c r="AL24" s="135"/>
      <c r="AM24" s="135"/>
      <c r="AN24" s="135"/>
      <c r="AO24" s="135"/>
      <c r="AP24" s="135"/>
      <c r="AQ24" s="135"/>
      <c r="AR24" s="135"/>
      <c r="AS24" s="135"/>
      <c r="AT24" s="135"/>
      <c r="AU24" s="135"/>
      <c r="AV24" s="135"/>
      <c r="AW24" s="135"/>
      <c r="AX24" s="135"/>
      <c r="AY24" s="135"/>
      <c r="AZ24" s="135"/>
      <c r="BA24" s="135"/>
      <c r="BB24" s="135"/>
      <c r="BC24" s="135"/>
      <c r="BD24" s="135"/>
      <c r="BE24" s="135"/>
      <c r="BF24" s="135"/>
      <c r="BG24" s="135"/>
      <c r="BH24" s="135"/>
      <c r="BI24" s="135"/>
      <c r="BJ24" s="135"/>
      <c r="BK24" s="135"/>
      <c r="BL24" s="135"/>
      <c r="BM24" s="135"/>
      <c r="BN24" s="135"/>
      <c r="BO24" s="135"/>
      <c r="BP24" s="135"/>
      <c r="BQ24" s="135"/>
      <c r="BR24" s="137"/>
      <c r="BS24" s="135"/>
      <c r="BT24" s="135"/>
      <c r="BU24" s="137"/>
    </row>
    <row r="25" spans="3:73" x14ac:dyDescent="0.2">
      <c r="C25" s="134"/>
      <c r="D25" s="135"/>
      <c r="E25" s="611"/>
      <c r="F25" s="609"/>
      <c r="G25" s="610"/>
      <c r="H25" s="581"/>
      <c r="I25" s="581"/>
      <c r="J25" s="581"/>
      <c r="K25" s="581"/>
      <c r="L25" s="581"/>
      <c r="M25" s="581"/>
      <c r="N25" s="581"/>
      <c r="O25" s="611"/>
      <c r="P25" s="609"/>
      <c r="Q25" s="609"/>
      <c r="R25" s="609"/>
      <c r="S25" s="609"/>
      <c r="T25" s="610"/>
      <c r="U25" s="611"/>
      <c r="V25" s="609"/>
      <c r="W25" s="609"/>
      <c r="X25" s="610"/>
      <c r="Y25" s="135"/>
      <c r="Z25" s="135"/>
      <c r="AA25" s="135"/>
      <c r="AB25" s="135"/>
      <c r="AC25" s="135"/>
      <c r="AD25" s="135"/>
      <c r="AE25" s="135"/>
      <c r="AF25" s="134"/>
      <c r="AG25" s="135"/>
      <c r="AH25" s="135"/>
      <c r="AI25" s="135"/>
      <c r="AJ25" s="135"/>
      <c r="AK25" s="135"/>
      <c r="AL25" s="135"/>
      <c r="AM25" s="135"/>
      <c r="AN25" s="135"/>
      <c r="AO25" s="135"/>
      <c r="AP25" s="135"/>
      <c r="AQ25" s="135"/>
      <c r="AR25" s="135"/>
      <c r="AS25" s="135"/>
      <c r="AT25" s="135"/>
      <c r="AU25" s="135"/>
      <c r="AV25" s="135"/>
      <c r="AW25" s="135"/>
      <c r="AX25" s="135"/>
      <c r="AY25" s="135"/>
      <c r="AZ25" s="135"/>
      <c r="BA25" s="135"/>
      <c r="BB25" s="135"/>
      <c r="BC25" s="135"/>
      <c r="BD25" s="135"/>
      <c r="BE25" s="135"/>
      <c r="BF25" s="135"/>
      <c r="BG25" s="135"/>
      <c r="BH25" s="135"/>
      <c r="BI25" s="135"/>
      <c r="BJ25" s="135"/>
      <c r="BK25" s="135"/>
      <c r="BL25" s="135"/>
      <c r="BM25" s="135"/>
      <c r="BN25" s="135"/>
      <c r="BO25" s="135"/>
      <c r="BP25" s="135"/>
      <c r="BQ25" s="135"/>
      <c r="BR25" s="137"/>
      <c r="BS25" s="135"/>
      <c r="BT25" s="135"/>
      <c r="BU25" s="137"/>
    </row>
    <row r="26" spans="3:73" x14ac:dyDescent="0.2">
      <c r="C26" s="134"/>
      <c r="D26" s="135"/>
      <c r="E26" s="611"/>
      <c r="F26" s="609"/>
      <c r="G26" s="610"/>
      <c r="H26" s="581"/>
      <c r="I26" s="581"/>
      <c r="J26" s="581"/>
      <c r="K26" s="581"/>
      <c r="L26" s="581"/>
      <c r="M26" s="581"/>
      <c r="N26" s="581"/>
      <c r="O26" s="611"/>
      <c r="P26" s="609"/>
      <c r="Q26" s="609"/>
      <c r="R26" s="609"/>
      <c r="S26" s="609"/>
      <c r="T26" s="610"/>
      <c r="U26" s="611"/>
      <c r="V26" s="609"/>
      <c r="W26" s="609"/>
      <c r="X26" s="610"/>
      <c r="Y26" s="135"/>
      <c r="Z26" s="135"/>
      <c r="AA26" s="135"/>
      <c r="AB26" s="135"/>
      <c r="AC26" s="135"/>
      <c r="AD26" s="135"/>
      <c r="AE26" s="135"/>
      <c r="AF26" s="134"/>
      <c r="AG26" s="135"/>
      <c r="AH26" s="135"/>
      <c r="AI26" s="135"/>
      <c r="AJ26" s="135"/>
      <c r="AK26" s="135"/>
      <c r="AL26" s="135"/>
      <c r="AM26" s="135"/>
      <c r="AN26" s="135"/>
      <c r="AO26" s="135"/>
      <c r="AP26" s="135"/>
      <c r="AQ26" s="135"/>
      <c r="AR26" s="135"/>
      <c r="AS26" s="135"/>
      <c r="AT26" s="135"/>
      <c r="AU26" s="135"/>
      <c r="AV26" s="135"/>
      <c r="AW26" s="135"/>
      <c r="AX26" s="135"/>
      <c r="AY26" s="135"/>
      <c r="AZ26" s="135"/>
      <c r="BA26" s="135"/>
      <c r="BB26" s="135"/>
      <c r="BC26" s="135"/>
      <c r="BD26" s="135"/>
      <c r="BE26" s="135"/>
      <c r="BF26" s="135"/>
      <c r="BG26" s="135"/>
      <c r="BH26" s="135"/>
      <c r="BI26" s="135"/>
      <c r="BJ26" s="135"/>
      <c r="BK26" s="135"/>
      <c r="BL26" s="135"/>
      <c r="BM26" s="135"/>
      <c r="BN26" s="135"/>
      <c r="BO26" s="135"/>
      <c r="BP26" s="135"/>
      <c r="BQ26" s="135"/>
      <c r="BR26" s="137"/>
      <c r="BS26" s="135"/>
      <c r="BT26" s="135"/>
      <c r="BU26" s="137"/>
    </row>
    <row r="27" spans="3:73" x14ac:dyDescent="0.2">
      <c r="C27" s="134"/>
      <c r="D27" s="135"/>
      <c r="E27" s="135"/>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4"/>
      <c r="AG27" s="135"/>
      <c r="AH27" s="135"/>
      <c r="AI27" s="135"/>
      <c r="AJ27" s="135"/>
      <c r="AK27" s="135"/>
      <c r="AL27" s="135"/>
      <c r="AM27" s="135"/>
      <c r="AN27" s="135"/>
      <c r="AO27" s="135"/>
      <c r="AP27" s="135"/>
      <c r="AQ27" s="135"/>
      <c r="AR27" s="135"/>
      <c r="AS27" s="135"/>
      <c r="AT27" s="135"/>
      <c r="AU27" s="135"/>
      <c r="AV27" s="135"/>
      <c r="AW27" s="135"/>
      <c r="AX27" s="135"/>
      <c r="AY27" s="135"/>
      <c r="AZ27" s="135"/>
      <c r="BA27" s="135"/>
      <c r="BB27" s="135"/>
      <c r="BC27" s="135"/>
      <c r="BD27" s="135"/>
      <c r="BE27" s="135"/>
      <c r="BF27" s="135"/>
      <c r="BG27" s="135"/>
      <c r="BH27" s="135"/>
      <c r="BI27" s="135"/>
      <c r="BJ27" s="135"/>
      <c r="BK27" s="135"/>
      <c r="BL27" s="135"/>
      <c r="BM27" s="135"/>
      <c r="BN27" s="135"/>
      <c r="BO27" s="135"/>
      <c r="BP27" s="135"/>
      <c r="BQ27" s="135"/>
      <c r="BR27" s="137"/>
      <c r="BS27" s="135"/>
      <c r="BT27" s="135"/>
      <c r="BU27" s="137"/>
    </row>
    <row r="28" spans="3:73" x14ac:dyDescent="0.2">
      <c r="C28" s="134"/>
      <c r="D28" s="135"/>
      <c r="E28" s="135"/>
      <c r="F28" s="135"/>
      <c r="G28" s="135"/>
      <c r="H28" s="135"/>
      <c r="I28" s="135"/>
      <c r="J28" s="135"/>
      <c r="K28" s="135"/>
      <c r="L28" s="135"/>
      <c r="M28" s="135"/>
      <c r="N28" s="135"/>
      <c r="O28" s="135"/>
      <c r="P28" s="135"/>
      <c r="Q28" s="135"/>
      <c r="R28" s="135"/>
      <c r="S28" s="135"/>
      <c r="T28" s="135"/>
      <c r="U28" s="135"/>
      <c r="V28" s="135"/>
      <c r="W28" s="135"/>
      <c r="X28" s="135"/>
      <c r="Y28" s="135"/>
      <c r="Z28" s="135"/>
      <c r="AA28" s="135"/>
      <c r="AB28" s="135"/>
      <c r="AC28" s="135"/>
      <c r="AD28" s="135"/>
      <c r="AE28" s="135"/>
      <c r="AF28" s="134"/>
      <c r="AG28" s="135"/>
      <c r="AH28" s="135"/>
      <c r="AI28" s="135"/>
      <c r="AJ28" s="135"/>
      <c r="AK28" s="135"/>
      <c r="AL28" s="135"/>
      <c r="AM28" s="135"/>
      <c r="AN28" s="135"/>
      <c r="AO28" s="135"/>
      <c r="AP28" s="135"/>
      <c r="AQ28" s="135"/>
      <c r="AR28" s="135"/>
      <c r="AS28" s="135"/>
      <c r="AT28" s="135"/>
      <c r="AU28" s="135"/>
      <c r="AV28" s="135"/>
      <c r="AW28" s="135"/>
      <c r="AX28" s="135"/>
      <c r="AY28" s="135"/>
      <c r="AZ28" s="135"/>
      <c r="BA28" s="135"/>
      <c r="BB28" s="135"/>
      <c r="BC28" s="135"/>
      <c r="BD28" s="135"/>
      <c r="BE28" s="135"/>
      <c r="BF28" s="135"/>
      <c r="BG28" s="135"/>
      <c r="BH28" s="135"/>
      <c r="BI28" s="135"/>
      <c r="BJ28" s="135"/>
      <c r="BK28" s="135"/>
      <c r="BL28" s="135"/>
      <c r="BM28" s="135"/>
      <c r="BN28" s="135"/>
      <c r="BO28" s="135"/>
      <c r="BP28" s="135"/>
      <c r="BQ28" s="135"/>
      <c r="BR28" s="137"/>
      <c r="BS28" s="135"/>
      <c r="BT28" s="135"/>
      <c r="BU28" s="137"/>
    </row>
    <row r="29" spans="3:73" x14ac:dyDescent="0.2">
      <c r="C29" s="134"/>
      <c r="D29" s="135"/>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4"/>
      <c r="AG29" s="135"/>
      <c r="AH29" s="135"/>
      <c r="AI29" s="135"/>
      <c r="AJ29" s="135"/>
      <c r="AK29" s="135"/>
      <c r="AL29" s="135"/>
      <c r="AM29" s="135"/>
      <c r="AN29" s="135"/>
      <c r="AO29" s="135"/>
      <c r="AP29" s="135"/>
      <c r="AQ29" s="135"/>
      <c r="AR29" s="135"/>
      <c r="AS29" s="135"/>
      <c r="AT29" s="135"/>
      <c r="AU29" s="135"/>
      <c r="AV29" s="135"/>
      <c r="AW29" s="135"/>
      <c r="AX29" s="135"/>
      <c r="AY29" s="135"/>
      <c r="AZ29" s="135"/>
      <c r="BA29" s="135"/>
      <c r="BB29" s="135"/>
      <c r="BC29" s="135"/>
      <c r="BD29" s="135"/>
      <c r="BE29" s="135"/>
      <c r="BF29" s="135"/>
      <c r="BG29" s="135"/>
      <c r="BH29" s="135"/>
      <c r="BI29" s="135"/>
      <c r="BJ29" s="135"/>
      <c r="BK29" s="135"/>
      <c r="BL29" s="135"/>
      <c r="BM29" s="135"/>
      <c r="BN29" s="135"/>
      <c r="BO29" s="135"/>
      <c r="BP29" s="135"/>
      <c r="BQ29" s="135"/>
      <c r="BR29" s="137"/>
      <c r="BS29" s="135"/>
      <c r="BT29" s="135"/>
      <c r="BU29" s="137"/>
    </row>
    <row r="30" spans="3:73" x14ac:dyDescent="0.2">
      <c r="C30" s="134"/>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4"/>
      <c r="AG30" s="135"/>
      <c r="AH30" s="135"/>
      <c r="AI30" s="135"/>
      <c r="AJ30" s="135"/>
      <c r="AK30" s="135"/>
      <c r="AL30" s="135"/>
      <c r="AM30" s="135"/>
      <c r="AN30" s="135"/>
      <c r="AO30" s="135"/>
      <c r="AP30" s="135"/>
      <c r="AQ30" s="135"/>
      <c r="AR30" s="135"/>
      <c r="AS30" s="135"/>
      <c r="AT30" s="135"/>
      <c r="AU30" s="135"/>
      <c r="AV30" s="135"/>
      <c r="AW30" s="135"/>
      <c r="AX30" s="135"/>
      <c r="AY30" s="135"/>
      <c r="AZ30" s="135"/>
      <c r="BA30" s="135"/>
      <c r="BB30" s="135"/>
      <c r="BC30" s="135"/>
      <c r="BD30" s="135"/>
      <c r="BE30" s="135"/>
      <c r="BF30" s="135"/>
      <c r="BG30" s="135"/>
      <c r="BH30" s="135"/>
      <c r="BI30" s="135"/>
      <c r="BJ30" s="135"/>
      <c r="BK30" s="135"/>
      <c r="BL30" s="135"/>
      <c r="BM30" s="135"/>
      <c r="BN30" s="135"/>
      <c r="BO30" s="135"/>
      <c r="BP30" s="135"/>
      <c r="BQ30" s="135"/>
      <c r="BR30" s="137"/>
      <c r="BS30" s="135"/>
      <c r="BT30" s="135"/>
      <c r="BU30" s="137"/>
    </row>
    <row r="31" spans="3:73" x14ac:dyDescent="0.2">
      <c r="C31" s="134"/>
      <c r="D31" s="135"/>
      <c r="E31" s="135"/>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4"/>
      <c r="AG31" s="135"/>
      <c r="AH31" s="135"/>
      <c r="AI31" s="135"/>
      <c r="AJ31" s="135"/>
      <c r="AK31" s="135"/>
      <c r="AL31" s="135"/>
      <c r="AM31" s="135"/>
      <c r="AN31" s="135"/>
      <c r="AO31" s="135"/>
      <c r="AP31" s="135"/>
      <c r="AQ31" s="135"/>
      <c r="AR31" s="135"/>
      <c r="AS31" s="135"/>
      <c r="AT31" s="135"/>
      <c r="AU31" s="135"/>
      <c r="AV31" s="135"/>
      <c r="AW31" s="135"/>
      <c r="AX31" s="135"/>
      <c r="AY31" s="135"/>
      <c r="AZ31" s="135"/>
      <c r="BA31" s="135"/>
      <c r="BB31" s="135"/>
      <c r="BC31" s="135"/>
      <c r="BD31" s="135"/>
      <c r="BE31" s="135"/>
      <c r="BF31" s="135"/>
      <c r="BG31" s="135"/>
      <c r="BH31" s="135"/>
      <c r="BI31" s="135"/>
      <c r="BJ31" s="135"/>
      <c r="BK31" s="135"/>
      <c r="BL31" s="135"/>
      <c r="BM31" s="135"/>
      <c r="BN31" s="135"/>
      <c r="BO31" s="135"/>
      <c r="BP31" s="135"/>
      <c r="BQ31" s="135"/>
      <c r="BR31" s="137"/>
      <c r="BS31" s="135"/>
      <c r="BT31" s="135"/>
      <c r="BU31" s="137"/>
    </row>
    <row r="32" spans="3:73" x14ac:dyDescent="0.2">
      <c r="C32" s="134"/>
      <c r="D32" s="135"/>
      <c r="E32" s="135"/>
      <c r="F32" s="135"/>
      <c r="G32" s="135"/>
      <c r="H32" s="135"/>
      <c r="I32" s="135"/>
      <c r="J32" s="135"/>
      <c r="K32" s="135"/>
      <c r="L32" s="135"/>
      <c r="M32" s="135"/>
      <c r="N32" s="135"/>
      <c r="O32" s="135"/>
      <c r="P32" s="135"/>
      <c r="Q32" s="135"/>
      <c r="R32" s="135"/>
      <c r="S32" s="135"/>
      <c r="T32" s="135"/>
      <c r="U32" s="135"/>
      <c r="V32" s="135"/>
      <c r="W32" s="135"/>
      <c r="X32" s="135"/>
      <c r="Y32" s="135"/>
      <c r="Z32" s="135"/>
      <c r="AA32" s="135"/>
      <c r="AB32" s="135"/>
      <c r="AC32" s="135"/>
      <c r="AD32" s="135"/>
      <c r="AE32" s="135"/>
      <c r="AF32" s="134"/>
      <c r="AG32" s="135"/>
      <c r="AH32" s="135"/>
      <c r="AI32" s="135"/>
      <c r="AJ32" s="135"/>
      <c r="AK32" s="135"/>
      <c r="AL32" s="135"/>
      <c r="AM32" s="135"/>
      <c r="AN32" s="135"/>
      <c r="AO32" s="135"/>
      <c r="AP32" s="135"/>
      <c r="AQ32" s="135"/>
      <c r="AR32" s="135"/>
      <c r="AS32" s="135"/>
      <c r="AT32" s="135"/>
      <c r="AU32" s="135"/>
      <c r="AV32" s="135"/>
      <c r="AW32" s="135"/>
      <c r="AX32" s="135"/>
      <c r="AY32" s="135"/>
      <c r="AZ32" s="135"/>
      <c r="BA32" s="135"/>
      <c r="BB32" s="135"/>
      <c r="BC32" s="135"/>
      <c r="BD32" s="135"/>
      <c r="BE32" s="135"/>
      <c r="BF32" s="135"/>
      <c r="BG32" s="135"/>
      <c r="BH32" s="135"/>
      <c r="BI32" s="135"/>
      <c r="BJ32" s="135"/>
      <c r="BK32" s="135"/>
      <c r="BL32" s="135"/>
      <c r="BM32" s="135"/>
      <c r="BN32" s="135"/>
      <c r="BO32" s="135"/>
      <c r="BP32" s="135"/>
      <c r="BQ32" s="135"/>
      <c r="BR32" s="137"/>
      <c r="BS32" s="135"/>
      <c r="BT32" s="135"/>
      <c r="BU32" s="137"/>
    </row>
    <row r="33" spans="3:73" x14ac:dyDescent="0.2">
      <c r="C33" s="134"/>
      <c r="D33" s="135"/>
      <c r="E33" s="135"/>
      <c r="F33" s="135"/>
      <c r="G33" s="135"/>
      <c r="H33" s="135"/>
      <c r="I33" s="135"/>
      <c r="J33" s="135"/>
      <c r="K33" s="135"/>
      <c r="L33" s="135"/>
      <c r="M33" s="135"/>
      <c r="N33" s="135"/>
      <c r="O33" s="135"/>
      <c r="P33" s="135"/>
      <c r="Q33" s="135"/>
      <c r="R33" s="135"/>
      <c r="S33" s="135"/>
      <c r="T33" s="135"/>
      <c r="U33" s="135"/>
      <c r="V33" s="135"/>
      <c r="W33" s="135"/>
      <c r="X33" s="135"/>
      <c r="Y33" s="135"/>
      <c r="Z33" s="135"/>
      <c r="AA33" s="135"/>
      <c r="AB33" s="135"/>
      <c r="AC33" s="135"/>
      <c r="AD33" s="135"/>
      <c r="AE33" s="135"/>
      <c r="AF33" s="134"/>
      <c r="AG33" s="135"/>
      <c r="AH33" s="135"/>
      <c r="AI33" s="135"/>
      <c r="AJ33" s="135"/>
      <c r="AK33" s="135"/>
      <c r="AL33" s="135"/>
      <c r="AM33" s="135"/>
      <c r="AN33" s="135"/>
      <c r="AO33" s="135"/>
      <c r="AP33" s="135"/>
      <c r="AQ33" s="135"/>
      <c r="AR33" s="135"/>
      <c r="AS33" s="135"/>
      <c r="AT33" s="135"/>
      <c r="AU33" s="135"/>
      <c r="AV33" s="135"/>
      <c r="AW33" s="135"/>
      <c r="AX33" s="135"/>
      <c r="AY33" s="135"/>
      <c r="AZ33" s="135"/>
      <c r="BA33" s="135"/>
      <c r="BB33" s="135"/>
      <c r="BC33" s="135"/>
      <c r="BD33" s="135"/>
      <c r="BE33" s="135"/>
      <c r="BF33" s="135"/>
      <c r="BG33" s="135"/>
      <c r="BH33" s="135"/>
      <c r="BI33" s="135"/>
      <c r="BJ33" s="135"/>
      <c r="BK33" s="135"/>
      <c r="BL33" s="135"/>
      <c r="BM33" s="135"/>
      <c r="BN33" s="135"/>
      <c r="BO33" s="135"/>
      <c r="BP33" s="135"/>
      <c r="BQ33" s="135"/>
      <c r="BR33" s="137"/>
      <c r="BS33" s="135"/>
      <c r="BT33" s="135"/>
      <c r="BU33" s="137"/>
    </row>
    <row r="34" spans="3:73" x14ac:dyDescent="0.2">
      <c r="C34" s="134"/>
      <c r="D34" s="135"/>
      <c r="E34" s="135"/>
      <c r="F34" s="135"/>
      <c r="G34" s="135"/>
      <c r="H34" s="135"/>
      <c r="I34" s="135"/>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4"/>
      <c r="AG34" s="135"/>
      <c r="AH34" s="135"/>
      <c r="AI34" s="135"/>
      <c r="AJ34" s="135"/>
      <c r="AK34" s="135"/>
      <c r="AL34" s="135"/>
      <c r="AM34" s="135"/>
      <c r="AN34" s="135"/>
      <c r="AO34" s="135"/>
      <c r="AP34" s="135"/>
      <c r="AQ34" s="135"/>
      <c r="AR34" s="135"/>
      <c r="AS34" s="135"/>
      <c r="AT34" s="135"/>
      <c r="AU34" s="135"/>
      <c r="AV34" s="135"/>
      <c r="AW34" s="135"/>
      <c r="AX34" s="135"/>
      <c r="AY34" s="135"/>
      <c r="AZ34" s="135"/>
      <c r="BA34" s="135"/>
      <c r="BB34" s="135"/>
      <c r="BC34" s="135"/>
      <c r="BD34" s="135"/>
      <c r="BE34" s="135"/>
      <c r="BF34" s="135"/>
      <c r="BG34" s="135"/>
      <c r="BH34" s="135"/>
      <c r="BI34" s="135"/>
      <c r="BJ34" s="135"/>
      <c r="BK34" s="135"/>
      <c r="BL34" s="135"/>
      <c r="BM34" s="135"/>
      <c r="BN34" s="135"/>
      <c r="BO34" s="135"/>
      <c r="BP34" s="135"/>
      <c r="BQ34" s="135"/>
      <c r="BR34" s="137"/>
      <c r="BS34" s="135"/>
      <c r="BT34" s="135"/>
      <c r="BU34" s="137"/>
    </row>
    <row r="35" spans="3:73" x14ac:dyDescent="0.2">
      <c r="C35" s="134"/>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4"/>
      <c r="AG35" s="135"/>
      <c r="AH35" s="135"/>
      <c r="AI35" s="135"/>
      <c r="AJ35" s="135"/>
      <c r="AK35" s="135"/>
      <c r="AL35" s="135"/>
      <c r="AM35" s="135"/>
      <c r="AN35" s="135"/>
      <c r="AO35" s="135"/>
      <c r="AP35" s="135"/>
      <c r="AQ35" s="135"/>
      <c r="AR35" s="135"/>
      <c r="AS35" s="135"/>
      <c r="AT35" s="135"/>
      <c r="AU35" s="135"/>
      <c r="AV35" s="135"/>
      <c r="AW35" s="135"/>
      <c r="AX35" s="135"/>
      <c r="AY35" s="135"/>
      <c r="AZ35" s="135"/>
      <c r="BA35" s="135"/>
      <c r="BB35" s="135"/>
      <c r="BC35" s="135"/>
      <c r="BD35" s="135"/>
      <c r="BE35" s="135"/>
      <c r="BF35" s="135"/>
      <c r="BG35" s="135"/>
      <c r="BH35" s="135"/>
      <c r="BI35" s="135"/>
      <c r="BJ35" s="135"/>
      <c r="BK35" s="135"/>
      <c r="BL35" s="135"/>
      <c r="BM35" s="135"/>
      <c r="BN35" s="135"/>
      <c r="BO35" s="135"/>
      <c r="BP35" s="135"/>
      <c r="BQ35" s="135"/>
      <c r="BR35" s="137"/>
      <c r="BS35" s="135"/>
      <c r="BT35" s="135"/>
      <c r="BU35" s="137"/>
    </row>
    <row r="36" spans="3:73" x14ac:dyDescent="0.2">
      <c r="C36" s="134"/>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4"/>
      <c r="AG36" s="135"/>
      <c r="AH36" s="135"/>
      <c r="AI36" s="135"/>
      <c r="AJ36" s="135"/>
      <c r="AK36" s="135"/>
      <c r="AL36" s="135"/>
      <c r="AM36" s="135"/>
      <c r="AN36" s="135"/>
      <c r="AO36" s="135"/>
      <c r="AP36" s="135"/>
      <c r="AQ36" s="135"/>
      <c r="AR36" s="135"/>
      <c r="AS36" s="135"/>
      <c r="AT36" s="135"/>
      <c r="AU36" s="135"/>
      <c r="AV36" s="135"/>
      <c r="AW36" s="135"/>
      <c r="AX36" s="135"/>
      <c r="AY36" s="135"/>
      <c r="AZ36" s="135"/>
      <c r="BA36" s="135"/>
      <c r="BB36" s="135"/>
      <c r="BC36" s="135"/>
      <c r="BD36" s="135"/>
      <c r="BE36" s="135"/>
      <c r="BF36" s="135"/>
      <c r="BG36" s="135"/>
      <c r="BH36" s="135"/>
      <c r="BI36" s="135"/>
      <c r="BJ36" s="135"/>
      <c r="BK36" s="135"/>
      <c r="BL36" s="135"/>
      <c r="BM36" s="135"/>
      <c r="BN36" s="135"/>
      <c r="BO36" s="135"/>
      <c r="BP36" s="135"/>
      <c r="BQ36" s="135"/>
      <c r="BR36" s="137"/>
      <c r="BS36" s="135"/>
      <c r="BT36" s="135"/>
      <c r="BU36" s="137"/>
    </row>
    <row r="37" spans="3:73" x14ac:dyDescent="0.2">
      <c r="C37" s="134"/>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4"/>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5"/>
      <c r="BI37" s="135"/>
      <c r="BJ37" s="135"/>
      <c r="BK37" s="135"/>
      <c r="BL37" s="135"/>
      <c r="BM37" s="135"/>
      <c r="BN37" s="135"/>
      <c r="BO37" s="135"/>
      <c r="BP37" s="135"/>
      <c r="BQ37" s="135"/>
      <c r="BR37" s="137"/>
      <c r="BS37" s="135"/>
      <c r="BT37" s="135"/>
      <c r="BU37" s="137"/>
    </row>
    <row r="38" spans="3:73" x14ac:dyDescent="0.2">
      <c r="C38" s="134"/>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4"/>
      <c r="AG38" s="135"/>
      <c r="AH38" s="135"/>
      <c r="AI38" s="135"/>
      <c r="AJ38" s="135"/>
      <c r="AK38" s="135"/>
      <c r="AL38" s="135"/>
      <c r="AM38" s="135"/>
      <c r="AN38" s="135"/>
      <c r="AO38" s="135"/>
      <c r="AP38" s="135"/>
      <c r="AQ38" s="135"/>
      <c r="AR38" s="135"/>
      <c r="AS38" s="135"/>
      <c r="AT38" s="135"/>
      <c r="AU38" s="135"/>
      <c r="AV38" s="135"/>
      <c r="AW38" s="135"/>
      <c r="AX38" s="135"/>
      <c r="AY38" s="135"/>
      <c r="AZ38" s="135"/>
      <c r="BA38" s="135"/>
      <c r="BB38" s="135"/>
      <c r="BC38" s="135"/>
      <c r="BD38" s="135"/>
      <c r="BE38" s="135"/>
      <c r="BF38" s="135"/>
      <c r="BG38" s="135"/>
      <c r="BH38" s="135"/>
      <c r="BI38" s="135"/>
      <c r="BJ38" s="135"/>
      <c r="BK38" s="135"/>
      <c r="BL38" s="135"/>
      <c r="BM38" s="135"/>
      <c r="BN38" s="135"/>
      <c r="BO38" s="135"/>
      <c r="BP38" s="135"/>
      <c r="BQ38" s="135"/>
      <c r="BR38" s="137"/>
      <c r="BS38" s="135"/>
      <c r="BT38" s="135"/>
      <c r="BU38" s="137"/>
    </row>
    <row r="39" spans="3:73" x14ac:dyDescent="0.2">
      <c r="C39" s="134"/>
      <c r="D39" s="135"/>
      <c r="E39" s="135"/>
      <c r="F39" s="135"/>
      <c r="G39" s="135"/>
      <c r="H39" s="135"/>
      <c r="I39" s="135"/>
      <c r="J39" s="135"/>
      <c r="K39" s="135"/>
      <c r="L39" s="135"/>
      <c r="M39" s="135"/>
      <c r="N39" s="135"/>
      <c r="O39" s="135"/>
      <c r="P39" s="135"/>
      <c r="Q39" s="135"/>
      <c r="R39" s="135"/>
      <c r="S39" s="135"/>
      <c r="T39" s="135"/>
      <c r="U39" s="135"/>
      <c r="V39" s="135"/>
      <c r="W39" s="135"/>
      <c r="X39" s="135"/>
      <c r="Y39" s="135"/>
      <c r="Z39" s="135"/>
      <c r="AA39" s="135"/>
      <c r="AB39" s="135"/>
      <c r="AC39" s="135"/>
      <c r="AD39" s="135"/>
      <c r="AE39" s="135"/>
      <c r="AF39" s="134"/>
      <c r="AG39" s="135"/>
      <c r="AH39" s="135"/>
      <c r="AI39" s="135"/>
      <c r="AJ39" s="135"/>
      <c r="AK39" s="135"/>
      <c r="AL39" s="135"/>
      <c r="AM39" s="135"/>
      <c r="AN39" s="135"/>
      <c r="AO39" s="135"/>
      <c r="AP39" s="135"/>
      <c r="AQ39" s="135"/>
      <c r="AR39" s="135"/>
      <c r="AS39" s="135"/>
      <c r="AT39" s="135"/>
      <c r="AU39" s="135"/>
      <c r="AV39" s="135"/>
      <c r="AW39" s="135"/>
      <c r="AX39" s="135"/>
      <c r="AY39" s="135"/>
      <c r="AZ39" s="135"/>
      <c r="BA39" s="135"/>
      <c r="BB39" s="135"/>
      <c r="BC39" s="135"/>
      <c r="BD39" s="135"/>
      <c r="BE39" s="135"/>
      <c r="BF39" s="135"/>
      <c r="BG39" s="135"/>
      <c r="BH39" s="135"/>
      <c r="BI39" s="135"/>
      <c r="BJ39" s="135"/>
      <c r="BK39" s="135"/>
      <c r="BL39" s="135"/>
      <c r="BM39" s="135"/>
      <c r="BN39" s="135"/>
      <c r="BO39" s="135"/>
      <c r="BP39" s="135"/>
      <c r="BQ39" s="135"/>
      <c r="BR39" s="137"/>
      <c r="BS39" s="135"/>
      <c r="BT39" s="135"/>
      <c r="BU39" s="137"/>
    </row>
    <row r="40" spans="3:73" x14ac:dyDescent="0.2">
      <c r="C40" s="134"/>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4"/>
      <c r="AG40" s="135"/>
      <c r="AH40" s="135"/>
      <c r="AI40" s="135"/>
      <c r="AJ40" s="135"/>
      <c r="AK40" s="135"/>
      <c r="AL40" s="135"/>
      <c r="AM40" s="135"/>
      <c r="AN40" s="135"/>
      <c r="AO40" s="135"/>
      <c r="AP40" s="135"/>
      <c r="AQ40" s="135"/>
      <c r="AR40" s="135"/>
      <c r="AS40" s="135"/>
      <c r="AT40" s="135"/>
      <c r="AU40" s="135"/>
      <c r="AV40" s="135"/>
      <c r="AW40" s="135"/>
      <c r="AX40" s="135"/>
      <c r="AY40" s="135"/>
      <c r="AZ40" s="135"/>
      <c r="BA40" s="135"/>
      <c r="BB40" s="135"/>
      <c r="BC40" s="135"/>
      <c r="BD40" s="135"/>
      <c r="BE40" s="135"/>
      <c r="BF40" s="135"/>
      <c r="BG40" s="135"/>
      <c r="BH40" s="135"/>
      <c r="BI40" s="135"/>
      <c r="BJ40" s="135"/>
      <c r="BK40" s="135"/>
      <c r="BL40" s="135"/>
      <c r="BM40" s="135"/>
      <c r="BN40" s="135"/>
      <c r="BO40" s="135"/>
      <c r="BP40" s="135"/>
      <c r="BQ40" s="135"/>
      <c r="BR40" s="137"/>
      <c r="BS40" s="135"/>
      <c r="BT40" s="135"/>
      <c r="BU40" s="137"/>
    </row>
    <row r="41" spans="3:73" x14ac:dyDescent="0.2">
      <c r="C41" s="134"/>
      <c r="D41" s="135"/>
      <c r="E41" s="135"/>
      <c r="F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4"/>
      <c r="AG41" s="135"/>
      <c r="AH41" s="135"/>
      <c r="AI41" s="135"/>
      <c r="AJ41" s="135"/>
      <c r="AK41" s="135"/>
      <c r="AL41" s="135"/>
      <c r="AM41" s="135"/>
      <c r="AN41" s="135"/>
      <c r="AO41" s="135"/>
      <c r="AP41" s="135"/>
      <c r="AQ41" s="135"/>
      <c r="AR41" s="135"/>
      <c r="AS41" s="135"/>
      <c r="AT41" s="135"/>
      <c r="AU41" s="135"/>
      <c r="AV41" s="135"/>
      <c r="AW41" s="135"/>
      <c r="AX41" s="135"/>
      <c r="AY41" s="135"/>
      <c r="AZ41" s="135"/>
      <c r="BA41" s="135"/>
      <c r="BB41" s="135"/>
      <c r="BC41" s="135"/>
      <c r="BD41" s="135"/>
      <c r="BE41" s="135"/>
      <c r="BF41" s="135"/>
      <c r="BG41" s="135"/>
      <c r="BH41" s="135"/>
      <c r="BI41" s="135"/>
      <c r="BJ41" s="135"/>
      <c r="BK41" s="135"/>
      <c r="BL41" s="135"/>
      <c r="BM41" s="135"/>
      <c r="BN41" s="135"/>
      <c r="BO41" s="135"/>
      <c r="BP41" s="135"/>
      <c r="BQ41" s="135"/>
      <c r="BR41" s="137"/>
      <c r="BS41" s="135"/>
      <c r="BT41" s="135"/>
      <c r="BU41" s="137"/>
    </row>
    <row r="42" spans="3:73" x14ac:dyDescent="0.2">
      <c r="C42" s="134"/>
      <c r="D42" s="135"/>
      <c r="E42" s="135"/>
      <c r="F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4"/>
      <c r="AG42" s="135"/>
      <c r="AH42" s="135"/>
      <c r="AI42" s="135"/>
      <c r="AJ42" s="135"/>
      <c r="AK42" s="135"/>
      <c r="AL42" s="135"/>
      <c r="AM42" s="135"/>
      <c r="AN42" s="135"/>
      <c r="AO42" s="135"/>
      <c r="AP42" s="135"/>
      <c r="AQ42" s="135"/>
      <c r="AR42" s="135"/>
      <c r="AS42" s="135"/>
      <c r="AT42" s="135"/>
      <c r="AU42" s="135"/>
      <c r="AV42" s="135"/>
      <c r="AW42" s="135"/>
      <c r="AX42" s="135"/>
      <c r="AY42" s="135"/>
      <c r="AZ42" s="135"/>
      <c r="BA42" s="135"/>
      <c r="BB42" s="135"/>
      <c r="BC42" s="135"/>
      <c r="BD42" s="135"/>
      <c r="BE42" s="135"/>
      <c r="BF42" s="135"/>
      <c r="BG42" s="135"/>
      <c r="BH42" s="135"/>
      <c r="BI42" s="135"/>
      <c r="BJ42" s="135"/>
      <c r="BK42" s="135"/>
      <c r="BL42" s="135"/>
      <c r="BM42" s="135"/>
      <c r="BN42" s="135"/>
      <c r="BO42" s="135"/>
      <c r="BP42" s="135"/>
      <c r="BQ42" s="135"/>
      <c r="BR42" s="137"/>
      <c r="BS42" s="135"/>
      <c r="BT42" s="135"/>
      <c r="BU42" s="137"/>
    </row>
    <row r="43" spans="3:73" ht="15" thickBot="1" x14ac:dyDescent="0.25">
      <c r="C43" s="134"/>
      <c r="D43" s="135"/>
      <c r="E43" s="135"/>
      <c r="F43" s="135"/>
      <c r="G43" s="135"/>
      <c r="H43" s="135"/>
      <c r="I43" s="135"/>
      <c r="J43" s="135"/>
      <c r="K43" s="135"/>
      <c r="L43" s="135"/>
      <c r="M43" s="135"/>
      <c r="N43" s="135"/>
      <c r="O43" s="135"/>
      <c r="P43" s="135"/>
      <c r="Q43" s="135"/>
      <c r="R43" s="135"/>
      <c r="S43" s="135"/>
      <c r="T43" s="135"/>
      <c r="U43" s="135"/>
      <c r="V43" s="135"/>
      <c r="W43" s="135"/>
      <c r="X43" s="135"/>
      <c r="Y43" s="135"/>
      <c r="Z43" s="135"/>
      <c r="AA43" s="135"/>
      <c r="AB43" s="135"/>
      <c r="AC43" s="135"/>
      <c r="AD43" s="135"/>
      <c r="AE43" s="135"/>
      <c r="AF43" s="139"/>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0"/>
      <c r="BD43" s="140"/>
      <c r="BE43" s="140"/>
      <c r="BF43" s="140"/>
      <c r="BG43" s="140"/>
      <c r="BH43" s="140"/>
      <c r="BI43" s="140"/>
      <c r="BJ43" s="140"/>
      <c r="BK43" s="140"/>
      <c r="BL43" s="140"/>
      <c r="BM43" s="140"/>
      <c r="BN43" s="140"/>
      <c r="BO43" s="140"/>
      <c r="BP43" s="140"/>
      <c r="BQ43" s="140"/>
      <c r="BR43" s="142"/>
      <c r="BS43" s="135"/>
      <c r="BT43" s="135"/>
      <c r="BU43" s="137"/>
    </row>
    <row r="44" spans="3:73" ht="15" thickBot="1" x14ac:dyDescent="0.25">
      <c r="C44" s="139"/>
      <c r="D44" s="140"/>
      <c r="E44" s="140"/>
      <c r="F44" s="140"/>
      <c r="G44" s="140"/>
      <c r="H44" s="140"/>
      <c r="I44" s="140"/>
      <c r="J44" s="140"/>
      <c r="K44" s="140"/>
      <c r="L44" s="140"/>
      <c r="M44" s="140"/>
      <c r="N44" s="140"/>
      <c r="O44" s="140"/>
      <c r="P44" s="140"/>
      <c r="Q44" s="140"/>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c r="BE44" s="140"/>
      <c r="BF44" s="140"/>
      <c r="BG44" s="140"/>
      <c r="BH44" s="140"/>
      <c r="BI44" s="140"/>
      <c r="BJ44" s="140"/>
      <c r="BK44" s="140"/>
      <c r="BL44" s="140"/>
      <c r="BM44" s="140"/>
      <c r="BN44" s="140"/>
      <c r="BO44" s="140"/>
      <c r="BP44" s="140"/>
      <c r="BQ44" s="140"/>
      <c r="BR44" s="140"/>
      <c r="BS44" s="140"/>
      <c r="BT44" s="140"/>
      <c r="BU44" s="142"/>
    </row>
  </sheetData>
  <mergeCells count="59">
    <mergeCell ref="E15:G15"/>
    <mergeCell ref="H15:N15"/>
    <mergeCell ref="O15:T15"/>
    <mergeCell ref="U15:X15"/>
    <mergeCell ref="J5:S5"/>
    <mergeCell ref="J7:S7"/>
    <mergeCell ref="J9:S9"/>
    <mergeCell ref="E13:G13"/>
    <mergeCell ref="H13:N13"/>
    <mergeCell ref="O13:T13"/>
    <mergeCell ref="U13:X13"/>
    <mergeCell ref="E14:G14"/>
    <mergeCell ref="H14:N14"/>
    <mergeCell ref="O14:T14"/>
    <mergeCell ref="U14:X14"/>
    <mergeCell ref="E16:G16"/>
    <mergeCell ref="H16:N16"/>
    <mergeCell ref="O16:T16"/>
    <mergeCell ref="U16:X16"/>
    <mergeCell ref="E17:G17"/>
    <mergeCell ref="H17:N17"/>
    <mergeCell ref="O17:T17"/>
    <mergeCell ref="U17:X17"/>
    <mergeCell ref="E18:G18"/>
    <mergeCell ref="H18:N18"/>
    <mergeCell ref="O18:T18"/>
    <mergeCell ref="U18:X18"/>
    <mergeCell ref="E19:G19"/>
    <mergeCell ref="H19:N19"/>
    <mergeCell ref="O19:T19"/>
    <mergeCell ref="U19:X19"/>
    <mergeCell ref="E20:G20"/>
    <mergeCell ref="H20:N20"/>
    <mergeCell ref="O20:T20"/>
    <mergeCell ref="U20:X20"/>
    <mergeCell ref="E21:G21"/>
    <mergeCell ref="H21:N21"/>
    <mergeCell ref="O21:T21"/>
    <mergeCell ref="U21:X21"/>
    <mergeCell ref="E22:G22"/>
    <mergeCell ref="H22:N22"/>
    <mergeCell ref="O22:T22"/>
    <mergeCell ref="U22:X22"/>
    <mergeCell ref="E23:G23"/>
    <mergeCell ref="H23:N23"/>
    <mergeCell ref="O23:T23"/>
    <mergeCell ref="U23:X23"/>
    <mergeCell ref="E26:G26"/>
    <mergeCell ref="H26:N26"/>
    <mergeCell ref="O26:T26"/>
    <mergeCell ref="U26:X26"/>
    <mergeCell ref="E24:G24"/>
    <mergeCell ref="H24:N24"/>
    <mergeCell ref="O24:T24"/>
    <mergeCell ref="U24:X24"/>
    <mergeCell ref="E25:G25"/>
    <mergeCell ref="H25:N25"/>
    <mergeCell ref="O25:T25"/>
    <mergeCell ref="U25:X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3F88-B63A-4F86-B790-BCD64582DEF6}">
  <sheetPr codeName="Sheet10"/>
  <dimension ref="C5:BX61"/>
  <sheetViews>
    <sheetView topLeftCell="AO13" zoomScaleNormal="100" workbookViewId="0">
      <selection activeCell="BV42" sqref="BV42"/>
    </sheetView>
  </sheetViews>
  <sheetFormatPr defaultColWidth="3.375" defaultRowHeight="15" x14ac:dyDescent="0.2"/>
  <cols>
    <col min="1" max="33" width="3.375" style="1"/>
    <col min="34" max="39" width="3.375" style="55"/>
    <col min="40" max="40" width="3.375" style="59"/>
    <col min="41" max="45" width="3.375" style="55"/>
    <col min="46" max="67" width="3.375" style="1"/>
    <col min="68" max="68" width="9.25" style="1" customWidth="1"/>
    <col min="69" max="69" width="14.875" style="1" customWidth="1"/>
    <col min="70" max="70" width="29.625" style="1" customWidth="1"/>
    <col min="71" max="71" width="16.25" style="1" customWidth="1"/>
    <col min="72" max="72" width="61.375" style="1" customWidth="1"/>
    <col min="73" max="75" width="13.25" style="1" customWidth="1"/>
    <col min="76" max="16384" width="3.375" style="1"/>
  </cols>
  <sheetData>
    <row r="5" spans="3:76" ht="21" thickBot="1" x14ac:dyDescent="0.35">
      <c r="C5" s="27" t="s">
        <v>880</v>
      </c>
    </row>
    <row r="6" spans="3:76" x14ac:dyDescent="0.2">
      <c r="C6" s="2"/>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4"/>
      <c r="BO6" s="2"/>
      <c r="BP6" s="3"/>
      <c r="BQ6" s="3"/>
      <c r="BR6" s="3"/>
      <c r="BS6" s="3"/>
      <c r="BT6" s="3"/>
      <c r="BU6" s="3"/>
      <c r="BV6" s="3"/>
      <c r="BW6" s="3"/>
      <c r="BX6" s="4"/>
    </row>
    <row r="7" spans="3:76" x14ac:dyDescent="0.2">
      <c r="C7" s="5"/>
      <c r="D7" s="232" t="s">
        <v>615</v>
      </c>
      <c r="E7" s="6"/>
      <c r="F7" s="6"/>
      <c r="G7" s="6"/>
      <c r="H7" s="6"/>
      <c r="I7" s="6"/>
      <c r="J7" s="6"/>
      <c r="K7" s="6"/>
      <c r="L7" s="6"/>
      <c r="M7" s="6"/>
      <c r="N7" s="6"/>
      <c r="O7" s="6"/>
      <c r="P7" s="6"/>
      <c r="Q7" s="6"/>
      <c r="R7" s="6"/>
      <c r="S7" s="6"/>
      <c r="T7" s="6"/>
      <c r="U7" s="6"/>
      <c r="V7" s="6"/>
      <c r="W7" s="6"/>
      <c r="X7" s="6"/>
      <c r="Y7" s="6"/>
      <c r="Z7" s="6"/>
      <c r="AA7" s="6"/>
      <c r="AB7" s="6"/>
      <c r="AC7" s="6"/>
      <c r="AD7" s="6"/>
      <c r="AE7" s="742" t="s">
        <v>881</v>
      </c>
      <c r="AF7" s="742"/>
      <c r="AG7" s="742"/>
      <c r="AH7" s="742"/>
      <c r="AI7" s="742"/>
      <c r="AJ7" s="742"/>
      <c r="AK7" s="742"/>
      <c r="AL7" s="742"/>
      <c r="AM7" s="742"/>
      <c r="AN7" s="742"/>
      <c r="AO7" s="742"/>
      <c r="AP7" s="742"/>
      <c r="AQ7" s="742"/>
      <c r="AR7" s="742"/>
      <c r="AS7" s="742"/>
      <c r="AT7" s="742"/>
      <c r="AU7" s="742"/>
      <c r="AV7" s="742"/>
      <c r="AW7" s="742"/>
      <c r="AX7" s="742"/>
      <c r="AY7" s="742"/>
      <c r="AZ7" s="742"/>
      <c r="BA7" s="742"/>
      <c r="BB7" s="742"/>
      <c r="BC7" s="742"/>
      <c r="BD7" s="742"/>
      <c r="BE7" s="742"/>
      <c r="BF7" s="742"/>
      <c r="BG7" s="742"/>
      <c r="BH7" s="742"/>
      <c r="BI7" s="742"/>
      <c r="BJ7" s="6"/>
      <c r="BK7" s="7"/>
      <c r="BO7" s="5"/>
      <c r="BP7" s="6"/>
      <c r="BQ7" s="6"/>
      <c r="BR7" s="6"/>
      <c r="BS7" s="6"/>
      <c r="BT7" s="6"/>
      <c r="BU7" s="6"/>
      <c r="BV7" s="6"/>
      <c r="BW7" s="6"/>
      <c r="BX7" s="7"/>
    </row>
    <row r="8" spans="3:76" ht="15.75" customHeight="1" x14ac:dyDescent="0.2">
      <c r="C8" s="5"/>
      <c r="D8" s="42"/>
      <c r="E8" s="43"/>
      <c r="F8" s="43"/>
      <c r="G8" s="43"/>
      <c r="H8" s="43"/>
      <c r="I8" s="43"/>
      <c r="J8" s="43"/>
      <c r="K8" s="43"/>
      <c r="L8" s="43"/>
      <c r="M8" s="43"/>
      <c r="N8" s="44"/>
      <c r="O8" s="6"/>
      <c r="P8" s="6"/>
      <c r="Q8" s="6"/>
      <c r="R8" s="6"/>
      <c r="S8" s="6"/>
      <c r="T8" s="6"/>
      <c r="U8" s="6"/>
      <c r="V8" s="6"/>
      <c r="W8" s="6"/>
      <c r="X8" s="6"/>
      <c r="Y8" s="6"/>
      <c r="Z8" s="6"/>
      <c r="AA8" s="6"/>
      <c r="AB8" s="6"/>
      <c r="AC8" s="6"/>
      <c r="AD8" s="6"/>
      <c r="AE8" s="742"/>
      <c r="AF8" s="742"/>
      <c r="AG8" s="742"/>
      <c r="AH8" s="742"/>
      <c r="AI8" s="742"/>
      <c r="AJ8" s="742"/>
      <c r="AK8" s="742"/>
      <c r="AL8" s="742"/>
      <c r="AM8" s="742"/>
      <c r="AN8" s="742"/>
      <c r="AO8" s="742"/>
      <c r="AP8" s="742"/>
      <c r="AQ8" s="742"/>
      <c r="AR8" s="742"/>
      <c r="AS8" s="742"/>
      <c r="AT8" s="742"/>
      <c r="AU8" s="742"/>
      <c r="AV8" s="742"/>
      <c r="AW8" s="742"/>
      <c r="AX8" s="742"/>
      <c r="AY8" s="742"/>
      <c r="AZ8" s="742"/>
      <c r="BA8" s="742"/>
      <c r="BB8" s="742"/>
      <c r="BC8" s="742"/>
      <c r="BD8" s="742"/>
      <c r="BE8" s="742"/>
      <c r="BF8" s="742"/>
      <c r="BG8" s="742"/>
      <c r="BH8" s="742"/>
      <c r="BI8" s="742"/>
      <c r="BJ8" s="6"/>
      <c r="BK8" s="7"/>
      <c r="BO8" s="5"/>
      <c r="BP8" s="6" t="s">
        <v>317</v>
      </c>
      <c r="BQ8" s="6"/>
      <c r="BR8" s="6"/>
      <c r="BS8" s="6"/>
      <c r="BT8" s="6"/>
      <c r="BU8" s="6"/>
      <c r="BV8" s="6"/>
      <c r="BW8" s="6"/>
      <c r="BX8" s="7"/>
    </row>
    <row r="9" spans="3:76" ht="15.75" customHeight="1" x14ac:dyDescent="0.2">
      <c r="C9" s="5"/>
      <c r="D9" s="6"/>
      <c r="E9" s="6"/>
      <c r="F9" s="6"/>
      <c r="G9" s="6"/>
      <c r="H9" s="6"/>
      <c r="I9" s="6"/>
      <c r="J9" s="6"/>
      <c r="K9" s="6"/>
      <c r="L9" s="6"/>
      <c r="M9" s="6"/>
      <c r="N9" s="6"/>
      <c r="O9" s="6"/>
      <c r="P9" s="6"/>
      <c r="Q9" s="6"/>
      <c r="R9" s="6"/>
      <c r="S9" s="6"/>
      <c r="T9" s="6"/>
      <c r="U9" s="6"/>
      <c r="V9" s="6"/>
      <c r="W9" s="6"/>
      <c r="X9" s="6"/>
      <c r="Y9" s="6"/>
      <c r="Z9" s="6"/>
      <c r="AA9" s="6"/>
      <c r="AB9" s="6"/>
      <c r="AC9" s="6"/>
      <c r="AD9" s="6"/>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6"/>
      <c r="BK9" s="7"/>
      <c r="BO9" s="5"/>
      <c r="BP9" s="6"/>
      <c r="BQ9" s="6" t="s">
        <v>899</v>
      </c>
      <c r="BR9" s="6"/>
      <c r="BS9" s="6"/>
      <c r="BT9" s="6"/>
      <c r="BU9" s="6"/>
      <c r="BV9" s="6"/>
      <c r="BW9" s="6"/>
      <c r="BX9" s="7"/>
    </row>
    <row r="10" spans="3:76" x14ac:dyDescent="0.2">
      <c r="C10" s="5"/>
      <c r="D10" s="6" t="s">
        <v>882</v>
      </c>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7"/>
      <c r="BO10" s="5"/>
      <c r="BP10" s="6"/>
      <c r="BQ10" s="6" t="s">
        <v>900</v>
      </c>
      <c r="BR10" s="6"/>
      <c r="BS10" s="6"/>
      <c r="BT10" s="6"/>
      <c r="BU10" s="6"/>
      <c r="BV10" s="6"/>
      <c r="BW10" s="6"/>
      <c r="BX10" s="7"/>
    </row>
    <row r="11" spans="3:76" x14ac:dyDescent="0.2">
      <c r="C11" s="5"/>
      <c r="D11" s="505" t="s">
        <v>883</v>
      </c>
      <c r="E11" s="505"/>
      <c r="F11" s="505"/>
      <c r="G11" s="505"/>
      <c r="H11" s="505"/>
      <c r="I11" s="429" t="s">
        <v>884</v>
      </c>
      <c r="J11" s="429"/>
      <c r="K11" s="429"/>
      <c r="L11" s="429"/>
      <c r="M11" s="429"/>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7"/>
      <c r="BO11" s="5"/>
      <c r="BP11" s="6"/>
      <c r="BQ11" s="6" t="s">
        <v>901</v>
      </c>
      <c r="BR11" s="6"/>
      <c r="BS11" s="6"/>
      <c r="BT11" s="6"/>
      <c r="BU11" s="6"/>
      <c r="BV11" s="6"/>
      <c r="BW11" s="6"/>
      <c r="BX11" s="7"/>
    </row>
    <row r="12" spans="3:76" x14ac:dyDescent="0.2">
      <c r="C12" s="5"/>
      <c r="D12" s="665" t="s">
        <v>621</v>
      </c>
      <c r="E12" s="667"/>
      <c r="F12" s="665" t="s">
        <v>885</v>
      </c>
      <c r="G12" s="666"/>
      <c r="H12" s="667"/>
      <c r="I12" s="665" t="s">
        <v>887</v>
      </c>
      <c r="J12" s="666"/>
      <c r="K12" s="666"/>
      <c r="L12" s="666"/>
      <c r="M12" s="666"/>
      <c r="N12" s="666"/>
      <c r="O12" s="667"/>
      <c r="P12" s="665" t="s">
        <v>886</v>
      </c>
      <c r="Q12" s="666"/>
      <c r="R12" s="666"/>
      <c r="S12" s="667"/>
      <c r="T12" s="665" t="s">
        <v>891</v>
      </c>
      <c r="U12" s="666"/>
      <c r="V12" s="666"/>
      <c r="W12" s="667"/>
      <c r="X12" s="761" t="s">
        <v>892</v>
      </c>
      <c r="Y12" s="761"/>
      <c r="Z12" s="761"/>
      <c r="AA12" s="761"/>
      <c r="AB12" s="761"/>
      <c r="AC12" s="6"/>
      <c r="AD12" s="6"/>
      <c r="AE12" s="11"/>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7"/>
      <c r="BJ12" s="6"/>
      <c r="BK12" s="7"/>
      <c r="BO12" s="5"/>
      <c r="BP12" s="6"/>
      <c r="BQ12" s="6"/>
      <c r="BR12" s="6"/>
      <c r="BS12" s="6"/>
      <c r="BT12" s="6"/>
      <c r="BU12" s="6"/>
      <c r="BV12" s="6"/>
      <c r="BW12" s="6"/>
      <c r="BX12" s="7"/>
    </row>
    <row r="13" spans="3:76" x14ac:dyDescent="0.2">
      <c r="C13" s="5"/>
      <c r="D13" s="482" t="s">
        <v>627</v>
      </c>
      <c r="E13" s="367"/>
      <c r="F13" s="365" t="s">
        <v>734</v>
      </c>
      <c r="G13" s="366"/>
      <c r="H13" s="367"/>
      <c r="I13" s="441" t="s">
        <v>897</v>
      </c>
      <c r="J13" s="442"/>
      <c r="K13" s="442"/>
      <c r="L13" s="442"/>
      <c r="M13" s="442"/>
      <c r="N13" s="442"/>
      <c r="O13" s="443"/>
      <c r="P13" s="738">
        <v>44368</v>
      </c>
      <c r="Q13" s="366"/>
      <c r="R13" s="366"/>
      <c r="S13" s="367"/>
      <c r="T13" s="426">
        <v>100000000</v>
      </c>
      <c r="U13" s="427"/>
      <c r="V13" s="427"/>
      <c r="W13" s="428"/>
      <c r="X13" s="426">
        <v>30000000</v>
      </c>
      <c r="Y13" s="427"/>
      <c r="Z13" s="427"/>
      <c r="AA13" s="427"/>
      <c r="AB13" s="428"/>
      <c r="AC13" s="6"/>
      <c r="AD13" s="6"/>
      <c r="AE13" s="12"/>
      <c r="AF13" s="234" t="s">
        <v>888</v>
      </c>
      <c r="AG13" s="13"/>
      <c r="AH13" s="13"/>
      <c r="AI13" s="13"/>
      <c r="AJ13" s="13"/>
      <c r="AK13" s="13"/>
      <c r="AL13" s="13"/>
      <c r="AM13" s="13"/>
      <c r="AN13" s="13"/>
      <c r="AO13" s="13"/>
      <c r="AP13" s="13"/>
      <c r="AQ13" s="13"/>
      <c r="AR13" s="13"/>
      <c r="AS13" s="13"/>
      <c r="AT13" s="234" t="s">
        <v>887</v>
      </c>
      <c r="AU13" s="13"/>
      <c r="AV13" s="13"/>
      <c r="AW13" s="13"/>
      <c r="AX13" s="13"/>
      <c r="AY13" s="13"/>
      <c r="AZ13" s="13"/>
      <c r="BA13" s="13"/>
      <c r="BB13" s="13"/>
      <c r="BC13" s="13"/>
      <c r="BD13" s="13"/>
      <c r="BE13" s="13"/>
      <c r="BF13" s="6"/>
      <c r="BG13" s="6"/>
      <c r="BH13" s="6"/>
      <c r="BI13" s="15"/>
      <c r="BJ13" s="6"/>
      <c r="BK13" s="7"/>
      <c r="BO13" s="5"/>
      <c r="BP13" s="6" t="s">
        <v>902</v>
      </c>
      <c r="BQ13" s="6"/>
      <c r="BR13" s="6"/>
      <c r="BS13" s="6"/>
      <c r="BT13" s="6"/>
      <c r="BU13" s="6"/>
      <c r="BV13" s="6"/>
      <c r="BW13" s="6"/>
      <c r="BX13" s="7"/>
    </row>
    <row r="14" spans="3:76" x14ac:dyDescent="0.2">
      <c r="C14" s="5"/>
      <c r="D14" s="482" t="s">
        <v>627</v>
      </c>
      <c r="E14" s="367"/>
      <c r="F14" s="365" t="s">
        <v>737</v>
      </c>
      <c r="G14" s="366"/>
      <c r="H14" s="367"/>
      <c r="I14" s="441" t="s">
        <v>895</v>
      </c>
      <c r="J14" s="442"/>
      <c r="K14" s="442"/>
      <c r="L14" s="442"/>
      <c r="M14" s="442"/>
      <c r="N14" s="442"/>
      <c r="O14" s="443"/>
      <c r="P14" s="738">
        <v>44692</v>
      </c>
      <c r="Q14" s="366"/>
      <c r="R14" s="366"/>
      <c r="S14" s="366"/>
      <c r="T14" s="426">
        <v>100000000</v>
      </c>
      <c r="U14" s="427"/>
      <c r="V14" s="427"/>
      <c r="W14" s="428"/>
      <c r="X14" s="426">
        <v>40000000</v>
      </c>
      <c r="Y14" s="427"/>
      <c r="Z14" s="427"/>
      <c r="AA14" s="427"/>
      <c r="AB14" s="428"/>
      <c r="AC14" s="6"/>
      <c r="AD14" s="6"/>
      <c r="AE14" s="12"/>
      <c r="AF14" s="441" t="s">
        <v>632</v>
      </c>
      <c r="AG14" s="442"/>
      <c r="AH14" s="442"/>
      <c r="AI14" s="442"/>
      <c r="AJ14" s="442"/>
      <c r="AK14" s="442"/>
      <c r="AL14" s="442"/>
      <c r="AM14" s="442"/>
      <c r="AN14" s="442"/>
      <c r="AO14" s="442"/>
      <c r="AP14" s="443"/>
      <c r="AQ14" s="13"/>
      <c r="AR14" s="13"/>
      <c r="AS14" s="13"/>
      <c r="AT14" s="441" t="s">
        <v>897</v>
      </c>
      <c r="AU14" s="442"/>
      <c r="AV14" s="442"/>
      <c r="AW14" s="442"/>
      <c r="AX14" s="442"/>
      <c r="AY14" s="442"/>
      <c r="AZ14" s="442"/>
      <c r="BA14" s="442"/>
      <c r="BB14" s="442"/>
      <c r="BC14" s="442"/>
      <c r="BD14" s="443"/>
      <c r="BE14" s="13"/>
      <c r="BF14" s="732" t="s">
        <v>32</v>
      </c>
      <c r="BG14" s="733"/>
      <c r="BH14" s="734"/>
      <c r="BI14" s="15"/>
      <c r="BJ14" s="6"/>
      <c r="BK14" s="7"/>
      <c r="BO14" s="5"/>
      <c r="BP14" s="6"/>
      <c r="BQ14" s="6" t="s">
        <v>903</v>
      </c>
      <c r="BR14" s="6"/>
      <c r="BS14" s="6"/>
      <c r="BT14" s="6"/>
      <c r="BU14" s="6"/>
      <c r="BV14" s="6"/>
      <c r="BW14" s="6"/>
      <c r="BX14" s="7"/>
    </row>
    <row r="15" spans="3:76" x14ac:dyDescent="0.2">
      <c r="C15" s="5"/>
      <c r="D15" s="482" t="s">
        <v>627</v>
      </c>
      <c r="E15" s="367"/>
      <c r="F15" s="365" t="s">
        <v>741</v>
      </c>
      <c r="G15" s="366"/>
      <c r="H15" s="367"/>
      <c r="I15" s="441" t="s">
        <v>896</v>
      </c>
      <c r="J15" s="442"/>
      <c r="K15" s="442"/>
      <c r="L15" s="442"/>
      <c r="M15" s="442"/>
      <c r="N15" s="442"/>
      <c r="O15" s="443"/>
      <c r="P15" s="738">
        <v>44709</v>
      </c>
      <c r="Q15" s="366"/>
      <c r="R15" s="366"/>
      <c r="S15" s="366"/>
      <c r="T15" s="426">
        <v>200000000</v>
      </c>
      <c r="U15" s="427"/>
      <c r="V15" s="427"/>
      <c r="W15" s="428"/>
      <c r="X15" s="426">
        <v>50000000</v>
      </c>
      <c r="Y15" s="427"/>
      <c r="Z15" s="427"/>
      <c r="AA15" s="427"/>
      <c r="AB15" s="428"/>
      <c r="AC15" s="6"/>
      <c r="AD15" s="6"/>
      <c r="AE15" s="12"/>
      <c r="AF15" s="234" t="s">
        <v>889</v>
      </c>
      <c r="AG15" s="13"/>
      <c r="AH15" s="13"/>
      <c r="AI15" s="13"/>
      <c r="AJ15" s="13"/>
      <c r="AK15" s="13"/>
      <c r="AL15" s="13"/>
      <c r="AM15" s="13"/>
      <c r="AN15" s="13"/>
      <c r="AO15" s="13"/>
      <c r="AP15" s="13"/>
      <c r="AQ15" s="13"/>
      <c r="AR15" s="13"/>
      <c r="AS15" s="13"/>
      <c r="AT15" s="234" t="s">
        <v>886</v>
      </c>
      <c r="AU15" s="13"/>
      <c r="AV15" s="13"/>
      <c r="AW15" s="13"/>
      <c r="AX15" s="13"/>
      <c r="AY15" s="13"/>
      <c r="AZ15" s="13"/>
      <c r="BA15" s="13"/>
      <c r="BB15" s="13"/>
      <c r="BC15" s="13"/>
      <c r="BD15" s="13"/>
      <c r="BE15" s="13"/>
      <c r="BF15" s="735"/>
      <c r="BG15" s="736"/>
      <c r="BH15" s="737"/>
      <c r="BI15" s="15"/>
      <c r="BJ15" s="6"/>
      <c r="BK15" s="7"/>
      <c r="BO15" s="5"/>
      <c r="BP15" s="6"/>
      <c r="BQ15" s="6" t="s">
        <v>904</v>
      </c>
      <c r="BR15" s="6"/>
      <c r="BS15" s="6"/>
      <c r="BT15" s="6"/>
      <c r="BU15" s="6"/>
      <c r="BV15" s="6"/>
      <c r="BW15" s="6"/>
      <c r="BX15" s="7"/>
    </row>
    <row r="16" spans="3:76" x14ac:dyDescent="0.2">
      <c r="C16" s="5"/>
      <c r="D16" s="482"/>
      <c r="E16" s="367"/>
      <c r="F16" s="365"/>
      <c r="G16" s="366"/>
      <c r="H16" s="367"/>
      <c r="I16" s="441"/>
      <c r="J16" s="442"/>
      <c r="K16" s="442"/>
      <c r="L16" s="442"/>
      <c r="M16" s="442"/>
      <c r="N16" s="442"/>
      <c r="O16" s="443"/>
      <c r="P16" s="738"/>
      <c r="Q16" s="366"/>
      <c r="R16" s="366"/>
      <c r="S16" s="366"/>
      <c r="T16" s="426"/>
      <c r="U16" s="427"/>
      <c r="V16" s="427"/>
      <c r="W16" s="428"/>
      <c r="X16" s="426"/>
      <c r="Y16" s="427"/>
      <c r="Z16" s="427"/>
      <c r="AA16" s="427"/>
      <c r="AB16" s="428"/>
      <c r="AC16" s="6"/>
      <c r="AD16" s="6"/>
      <c r="AE16" s="12"/>
      <c r="AF16" s="441" t="s">
        <v>898</v>
      </c>
      <c r="AG16" s="442"/>
      <c r="AH16" s="442"/>
      <c r="AI16" s="442"/>
      <c r="AJ16" s="442"/>
      <c r="AK16" s="442"/>
      <c r="AL16" s="442"/>
      <c r="AM16" s="442"/>
      <c r="AN16" s="442"/>
      <c r="AO16" s="442"/>
      <c r="AP16" s="443"/>
      <c r="AQ16" s="13"/>
      <c r="AR16" s="13"/>
      <c r="AS16" s="13"/>
      <c r="AT16" s="731">
        <v>44368</v>
      </c>
      <c r="AU16" s="442"/>
      <c r="AV16" s="442"/>
      <c r="AW16" s="442"/>
      <c r="AX16" s="442"/>
      <c r="AY16" s="442"/>
      <c r="AZ16" s="442"/>
      <c r="BA16" s="442"/>
      <c r="BB16" s="442"/>
      <c r="BC16" s="443"/>
      <c r="BD16" s="236" t="s">
        <v>34</v>
      </c>
      <c r="BE16" s="237"/>
      <c r="BF16" s="235"/>
      <c r="BG16" s="235"/>
      <c r="BH16" s="235"/>
      <c r="BI16" s="15"/>
      <c r="BJ16" s="6"/>
      <c r="BK16" s="7"/>
      <c r="BO16" s="5"/>
      <c r="BP16" s="6"/>
      <c r="BQ16" s="6" t="s">
        <v>905</v>
      </c>
      <c r="BR16" s="6"/>
      <c r="BS16" s="6"/>
      <c r="BT16" s="6"/>
      <c r="BU16" s="6"/>
      <c r="BV16" s="6"/>
      <c r="BW16" s="6"/>
      <c r="BX16" s="7"/>
    </row>
    <row r="17" spans="3:76" x14ac:dyDescent="0.2">
      <c r="C17" s="5"/>
      <c r="D17" s="482"/>
      <c r="E17" s="367"/>
      <c r="F17" s="365"/>
      <c r="G17" s="366"/>
      <c r="H17" s="367"/>
      <c r="I17" s="441"/>
      <c r="J17" s="442"/>
      <c r="K17" s="442"/>
      <c r="L17" s="442"/>
      <c r="M17" s="442"/>
      <c r="N17" s="442"/>
      <c r="O17" s="443"/>
      <c r="P17" s="738"/>
      <c r="Q17" s="366"/>
      <c r="R17" s="366"/>
      <c r="S17" s="366"/>
      <c r="T17" s="426"/>
      <c r="U17" s="427"/>
      <c r="V17" s="427"/>
      <c r="W17" s="428"/>
      <c r="X17" s="426"/>
      <c r="Y17" s="427"/>
      <c r="Z17" s="427"/>
      <c r="AA17" s="427"/>
      <c r="AB17" s="428"/>
      <c r="AC17" s="6"/>
      <c r="AD17" s="6"/>
      <c r="AE17" s="12"/>
      <c r="AF17" s="234" t="s">
        <v>891</v>
      </c>
      <c r="AG17" s="13"/>
      <c r="AH17" s="13"/>
      <c r="AI17" s="13"/>
      <c r="AJ17" s="13"/>
      <c r="AK17" s="13"/>
      <c r="AL17" s="13"/>
      <c r="AM17" s="13"/>
      <c r="AN17" s="13"/>
      <c r="AO17" s="13"/>
      <c r="AP17" s="13"/>
      <c r="AQ17" s="13"/>
      <c r="AR17" s="13"/>
      <c r="AS17" s="13"/>
      <c r="AT17" s="234" t="s">
        <v>892</v>
      </c>
      <c r="AU17" s="13"/>
      <c r="AV17" s="13"/>
      <c r="AW17" s="13"/>
      <c r="AX17" s="13"/>
      <c r="AY17" s="13"/>
      <c r="AZ17" s="13"/>
      <c r="BA17" s="13"/>
      <c r="BB17" s="13"/>
      <c r="BC17" s="13"/>
      <c r="BD17" s="13"/>
      <c r="BE17" s="13"/>
      <c r="BF17" s="732" t="s">
        <v>30</v>
      </c>
      <c r="BG17" s="733"/>
      <c r="BH17" s="734"/>
      <c r="BI17" s="15"/>
      <c r="BJ17" s="6"/>
      <c r="BK17" s="7"/>
      <c r="BO17" s="5"/>
      <c r="BP17" s="6"/>
      <c r="BQ17" s="6" t="s">
        <v>906</v>
      </c>
      <c r="BR17" s="6"/>
      <c r="BS17" s="6"/>
      <c r="BT17" s="6"/>
      <c r="BU17" s="6"/>
      <c r="BV17" s="6"/>
      <c r="BW17" s="6"/>
      <c r="BX17" s="7"/>
    </row>
    <row r="18" spans="3:76" x14ac:dyDescent="0.2">
      <c r="C18" s="5"/>
      <c r="D18" s="482"/>
      <c r="E18" s="367"/>
      <c r="F18" s="365"/>
      <c r="G18" s="366"/>
      <c r="H18" s="367"/>
      <c r="I18" s="441"/>
      <c r="J18" s="442"/>
      <c r="K18" s="442"/>
      <c r="L18" s="442"/>
      <c r="M18" s="442"/>
      <c r="N18" s="442"/>
      <c r="O18" s="443"/>
      <c r="P18" s="738"/>
      <c r="Q18" s="366"/>
      <c r="R18" s="366"/>
      <c r="S18" s="366"/>
      <c r="T18" s="426"/>
      <c r="U18" s="427"/>
      <c r="V18" s="427"/>
      <c r="W18" s="428"/>
      <c r="X18" s="426"/>
      <c r="Y18" s="427"/>
      <c r="Z18" s="427"/>
      <c r="AA18" s="427"/>
      <c r="AB18" s="428"/>
      <c r="AC18" s="6"/>
      <c r="AD18" s="6"/>
      <c r="AE18" s="12"/>
      <c r="AF18" s="426">
        <v>100000000</v>
      </c>
      <c r="AG18" s="427"/>
      <c r="AH18" s="427"/>
      <c r="AI18" s="427"/>
      <c r="AJ18" s="427"/>
      <c r="AK18" s="427"/>
      <c r="AL18" s="427"/>
      <c r="AM18" s="427"/>
      <c r="AN18" s="427"/>
      <c r="AO18" s="427"/>
      <c r="AP18" s="428"/>
      <c r="AQ18" s="13"/>
      <c r="AR18" s="13"/>
      <c r="AS18" s="13"/>
      <c r="AT18" s="699">
        <v>30000000</v>
      </c>
      <c r="AU18" s="700"/>
      <c r="AV18" s="700"/>
      <c r="AW18" s="700"/>
      <c r="AX18" s="700"/>
      <c r="AY18" s="700"/>
      <c r="AZ18" s="700"/>
      <c r="BA18" s="700"/>
      <c r="BB18" s="700"/>
      <c r="BC18" s="700"/>
      <c r="BD18" s="701"/>
      <c r="BE18" s="13"/>
      <c r="BF18" s="735"/>
      <c r="BG18" s="736"/>
      <c r="BH18" s="737"/>
      <c r="BI18" s="15"/>
      <c r="BJ18" s="6"/>
      <c r="BK18" s="7"/>
      <c r="BO18" s="5"/>
      <c r="BP18" s="6"/>
      <c r="BQ18" s="6" t="s">
        <v>907</v>
      </c>
      <c r="BR18" s="6"/>
      <c r="BS18" s="6"/>
      <c r="BT18" s="6"/>
      <c r="BU18" s="6"/>
      <c r="BV18" s="6"/>
      <c r="BW18" s="6"/>
      <c r="BX18" s="7"/>
    </row>
    <row r="19" spans="3:76" x14ac:dyDescent="0.2">
      <c r="C19" s="5"/>
      <c r="D19" s="482"/>
      <c r="E19" s="367"/>
      <c r="F19" s="365"/>
      <c r="G19" s="366"/>
      <c r="H19" s="367"/>
      <c r="I19" s="365"/>
      <c r="J19" s="366"/>
      <c r="K19" s="366"/>
      <c r="L19" s="366"/>
      <c r="M19" s="366"/>
      <c r="N19" s="366"/>
      <c r="O19" s="367"/>
      <c r="P19" s="365"/>
      <c r="Q19" s="366"/>
      <c r="R19" s="366"/>
      <c r="S19" s="367"/>
      <c r="T19" s="365"/>
      <c r="U19" s="366"/>
      <c r="V19" s="366"/>
      <c r="W19" s="367"/>
      <c r="X19" s="426"/>
      <c r="Y19" s="427"/>
      <c r="Z19" s="427"/>
      <c r="AA19" s="427"/>
      <c r="AB19" s="428"/>
      <c r="AC19" s="6"/>
      <c r="AD19" s="6"/>
      <c r="AE19" s="12"/>
      <c r="AF19" s="234" t="s">
        <v>849</v>
      </c>
      <c r="AG19" s="13"/>
      <c r="AH19" s="13"/>
      <c r="AI19" s="13"/>
      <c r="AJ19" s="13"/>
      <c r="AK19" s="13"/>
      <c r="AL19" s="13"/>
      <c r="AM19" s="13"/>
      <c r="AN19" s="13"/>
      <c r="AO19" s="13"/>
      <c r="AP19" s="13"/>
      <c r="AQ19" s="13"/>
      <c r="AR19" s="13"/>
      <c r="AS19" s="13"/>
      <c r="AT19" s="234" t="s">
        <v>890</v>
      </c>
      <c r="AU19" s="13"/>
      <c r="AV19" s="13"/>
      <c r="AW19" s="13"/>
      <c r="AX19" s="13"/>
      <c r="AY19" s="13"/>
      <c r="AZ19" s="13"/>
      <c r="BA19" s="13"/>
      <c r="BB19" s="13"/>
      <c r="BC19" s="13"/>
      <c r="BD19" s="13"/>
      <c r="BE19" s="13"/>
      <c r="BF19" s="235"/>
      <c r="BG19" s="235"/>
      <c r="BH19" s="235"/>
      <c r="BI19" s="15"/>
      <c r="BJ19" s="6"/>
      <c r="BK19" s="7"/>
      <c r="BO19" s="5"/>
      <c r="BP19" s="6"/>
      <c r="BQ19" s="6"/>
      <c r="BR19" s="6"/>
      <c r="BS19" s="6"/>
      <c r="BT19" s="6"/>
      <c r="BU19" s="6"/>
      <c r="BV19" s="6"/>
      <c r="BW19" s="6"/>
      <c r="BX19" s="7"/>
    </row>
    <row r="20" spans="3:76" x14ac:dyDescent="0.2">
      <c r="C20" s="5"/>
      <c r="D20" s="482"/>
      <c r="E20" s="367"/>
      <c r="F20" s="365"/>
      <c r="G20" s="366"/>
      <c r="H20" s="367"/>
      <c r="I20" s="365"/>
      <c r="J20" s="366"/>
      <c r="K20" s="366"/>
      <c r="L20" s="366"/>
      <c r="M20" s="366"/>
      <c r="N20" s="366"/>
      <c r="O20" s="367"/>
      <c r="P20" s="365"/>
      <c r="Q20" s="366"/>
      <c r="R20" s="366"/>
      <c r="S20" s="367"/>
      <c r="T20" s="365"/>
      <c r="U20" s="366"/>
      <c r="V20" s="366"/>
      <c r="W20" s="367"/>
      <c r="X20" s="426"/>
      <c r="Y20" s="427"/>
      <c r="Z20" s="427"/>
      <c r="AA20" s="427"/>
      <c r="AB20" s="428"/>
      <c r="AC20" s="6"/>
      <c r="AD20" s="6"/>
      <c r="AE20" s="12"/>
      <c r="AF20" s="739">
        <v>24</v>
      </c>
      <c r="AG20" s="740"/>
      <c r="AH20" s="740"/>
      <c r="AI20" s="740"/>
      <c r="AJ20" s="740"/>
      <c r="AK20" s="740"/>
      <c r="AL20" s="740"/>
      <c r="AM20" s="740"/>
      <c r="AN20" s="740"/>
      <c r="AO20" s="740"/>
      <c r="AP20" s="741"/>
      <c r="AQ20" s="13"/>
      <c r="AR20" s="13"/>
      <c r="AS20" s="13"/>
      <c r="AT20" s="731">
        <v>45376</v>
      </c>
      <c r="AU20" s="442"/>
      <c r="AV20" s="442"/>
      <c r="AW20" s="442"/>
      <c r="AX20" s="442"/>
      <c r="AY20" s="442"/>
      <c r="AZ20" s="442"/>
      <c r="BA20" s="442"/>
      <c r="BB20" s="442"/>
      <c r="BC20" s="443"/>
      <c r="BD20" s="236" t="s">
        <v>34</v>
      </c>
      <c r="BE20" s="13"/>
      <c r="BF20" s="732" t="s">
        <v>31</v>
      </c>
      <c r="BG20" s="733"/>
      <c r="BH20" s="734"/>
      <c r="BI20" s="15"/>
      <c r="BJ20" s="6"/>
      <c r="BK20" s="7"/>
      <c r="BO20" s="5"/>
      <c r="BP20" s="6" t="s">
        <v>908</v>
      </c>
      <c r="BQ20" s="6"/>
      <c r="BR20" s="6"/>
      <c r="BS20" s="6"/>
      <c r="BT20" s="6"/>
      <c r="BU20" s="6"/>
      <c r="BV20" s="6"/>
      <c r="BW20" s="6"/>
      <c r="BX20" s="7"/>
    </row>
    <row r="21" spans="3:76" x14ac:dyDescent="0.2">
      <c r="C21" s="5"/>
      <c r="D21" s="482"/>
      <c r="E21" s="367"/>
      <c r="F21" s="365"/>
      <c r="G21" s="366"/>
      <c r="H21" s="367"/>
      <c r="I21" s="365"/>
      <c r="J21" s="366"/>
      <c r="K21" s="366"/>
      <c r="L21" s="366"/>
      <c r="M21" s="366"/>
      <c r="N21" s="366"/>
      <c r="O21" s="367"/>
      <c r="P21" s="365"/>
      <c r="Q21" s="366"/>
      <c r="R21" s="366"/>
      <c r="S21" s="367"/>
      <c r="T21" s="365"/>
      <c r="U21" s="366"/>
      <c r="V21" s="366"/>
      <c r="W21" s="367"/>
      <c r="X21" s="426"/>
      <c r="Y21" s="427"/>
      <c r="Z21" s="427"/>
      <c r="AA21" s="427"/>
      <c r="AB21" s="428"/>
      <c r="AC21" s="6"/>
      <c r="AD21" s="6"/>
      <c r="AE21" s="12"/>
      <c r="AF21" s="234" t="s">
        <v>855</v>
      </c>
      <c r="AG21" s="13"/>
      <c r="AH21" s="13"/>
      <c r="AI21" s="13"/>
      <c r="AJ21" s="13"/>
      <c r="AK21" s="13"/>
      <c r="AL21" s="13"/>
      <c r="AM21" s="13"/>
      <c r="AN21" s="13"/>
      <c r="AO21" s="13"/>
      <c r="AP21" s="13"/>
      <c r="AQ21" s="13"/>
      <c r="AR21" s="13"/>
      <c r="AS21" s="13"/>
      <c r="AT21" s="232"/>
      <c r="AU21" s="232"/>
      <c r="AV21" s="232"/>
      <c r="AW21" s="232"/>
      <c r="AX21" s="232"/>
      <c r="AY21" s="232"/>
      <c r="AZ21" s="232"/>
      <c r="BA21" s="232"/>
      <c r="BB21" s="232"/>
      <c r="BC21" s="232"/>
      <c r="BD21" s="232"/>
      <c r="BE21" s="13"/>
      <c r="BF21" s="735"/>
      <c r="BG21" s="736"/>
      <c r="BH21" s="737"/>
      <c r="BI21" s="15"/>
      <c r="BJ21" s="6"/>
      <c r="BK21" s="7"/>
      <c r="BO21" s="5"/>
      <c r="BP21" s="6"/>
      <c r="BQ21" s="6" t="s">
        <v>758</v>
      </c>
      <c r="BR21" s="6"/>
      <c r="BS21" s="6"/>
      <c r="BT21" s="6"/>
      <c r="BU21" s="6"/>
      <c r="BV21" s="6"/>
      <c r="BW21" s="6"/>
      <c r="BX21" s="7"/>
    </row>
    <row r="22" spans="3:76" x14ac:dyDescent="0.2">
      <c r="C22" s="5"/>
      <c r="D22" s="482"/>
      <c r="E22" s="367"/>
      <c r="F22" s="365"/>
      <c r="G22" s="366"/>
      <c r="H22" s="367"/>
      <c r="I22" s="365"/>
      <c r="J22" s="366"/>
      <c r="K22" s="366"/>
      <c r="L22" s="366"/>
      <c r="M22" s="366"/>
      <c r="N22" s="366"/>
      <c r="O22" s="367"/>
      <c r="P22" s="365"/>
      <c r="Q22" s="366"/>
      <c r="R22" s="366"/>
      <c r="S22" s="367"/>
      <c r="T22" s="365"/>
      <c r="U22" s="366"/>
      <c r="V22" s="366"/>
      <c r="W22" s="367"/>
      <c r="X22" s="426"/>
      <c r="Y22" s="427"/>
      <c r="Z22" s="427"/>
      <c r="AA22" s="427"/>
      <c r="AB22" s="428"/>
      <c r="AC22" s="6"/>
      <c r="AD22" s="6"/>
      <c r="AE22" s="12"/>
      <c r="AF22" s="731" t="s">
        <v>857</v>
      </c>
      <c r="AG22" s="442"/>
      <c r="AH22" s="442"/>
      <c r="AI22" s="442"/>
      <c r="AJ22" s="442"/>
      <c r="AK22" s="442"/>
      <c r="AL22" s="442"/>
      <c r="AM22" s="442"/>
      <c r="AN22" s="442"/>
      <c r="AO22" s="443"/>
      <c r="AP22" s="236" t="s">
        <v>34</v>
      </c>
      <c r="AQ22" s="13"/>
      <c r="AR22" s="13"/>
      <c r="AS22" s="13"/>
      <c r="AT22" s="232"/>
      <c r="AU22" s="232"/>
      <c r="AV22" s="232"/>
      <c r="AW22" s="232"/>
      <c r="AX22" s="232"/>
      <c r="AY22" s="232"/>
      <c r="AZ22" s="232"/>
      <c r="BA22" s="232"/>
      <c r="BB22" s="232"/>
      <c r="BC22" s="232"/>
      <c r="BD22" s="232"/>
      <c r="BE22" s="239"/>
      <c r="BF22" s="6"/>
      <c r="BG22" s="6"/>
      <c r="BH22" s="6"/>
      <c r="BI22" s="15"/>
      <c r="BJ22" s="6"/>
      <c r="BK22" s="7"/>
      <c r="BO22" s="5"/>
      <c r="BP22" s="6"/>
      <c r="BQ22" s="6" t="s">
        <v>909</v>
      </c>
      <c r="BR22" s="6"/>
      <c r="BS22" s="6"/>
      <c r="BT22" s="6"/>
      <c r="BU22" s="6"/>
      <c r="BV22" s="6"/>
      <c r="BW22" s="6"/>
      <c r="BX22" s="7"/>
    </row>
    <row r="23" spans="3:76" x14ac:dyDescent="0.2">
      <c r="C23" s="5"/>
      <c r="D23" s="365"/>
      <c r="E23" s="367"/>
      <c r="F23" s="365"/>
      <c r="G23" s="366"/>
      <c r="H23" s="367"/>
      <c r="I23" s="365"/>
      <c r="J23" s="366"/>
      <c r="K23" s="366"/>
      <c r="L23" s="366"/>
      <c r="M23" s="366"/>
      <c r="N23" s="366"/>
      <c r="O23" s="367"/>
      <c r="P23" s="365"/>
      <c r="Q23" s="366"/>
      <c r="R23" s="366"/>
      <c r="S23" s="367"/>
      <c r="T23" s="365"/>
      <c r="U23" s="366"/>
      <c r="V23" s="366"/>
      <c r="W23" s="367"/>
      <c r="X23" s="426"/>
      <c r="Y23" s="427"/>
      <c r="Z23" s="427"/>
      <c r="AA23" s="427"/>
      <c r="AB23" s="428"/>
      <c r="AC23" s="6"/>
      <c r="AD23" s="6"/>
      <c r="AE23" s="12"/>
      <c r="AF23" s="6" t="s">
        <v>893</v>
      </c>
      <c r="AG23" s="6"/>
      <c r="AH23" s="104"/>
      <c r="AI23" s="104"/>
      <c r="AJ23" s="104"/>
      <c r="AK23" s="104"/>
      <c r="AL23" s="104"/>
      <c r="AM23" s="104"/>
      <c r="AN23" s="242"/>
      <c r="AO23" s="104"/>
      <c r="AP23" s="104"/>
      <c r="AQ23" s="104"/>
      <c r="AR23" s="104"/>
      <c r="AS23" s="104"/>
      <c r="AT23" s="232"/>
      <c r="AU23" s="232"/>
      <c r="AV23" s="232"/>
      <c r="AW23" s="232"/>
      <c r="AX23" s="232"/>
      <c r="AY23" s="232"/>
      <c r="AZ23" s="232"/>
      <c r="BA23" s="232"/>
      <c r="BB23" s="232"/>
      <c r="BC23" s="232"/>
      <c r="BD23" s="232"/>
      <c r="BE23" s="6"/>
      <c r="BF23" s="730" t="s">
        <v>33</v>
      </c>
      <c r="BG23" s="730"/>
      <c r="BH23" s="730"/>
      <c r="BI23" s="15"/>
      <c r="BJ23" s="6"/>
      <c r="BK23" s="7"/>
      <c r="BO23" s="5"/>
      <c r="BP23" s="6"/>
      <c r="BQ23" s="6" t="s">
        <v>760</v>
      </c>
      <c r="BR23" s="6"/>
      <c r="BS23" s="6"/>
      <c r="BT23" s="6"/>
      <c r="BU23" s="6"/>
      <c r="BV23" s="6"/>
      <c r="BW23" s="6"/>
      <c r="BX23" s="7"/>
    </row>
    <row r="24" spans="3:76" x14ac:dyDescent="0.2">
      <c r="C24" s="5"/>
      <c r="D24" s="365"/>
      <c r="E24" s="367"/>
      <c r="F24" s="365"/>
      <c r="G24" s="366"/>
      <c r="H24" s="367"/>
      <c r="I24" s="365"/>
      <c r="J24" s="366"/>
      <c r="K24" s="366"/>
      <c r="L24" s="366"/>
      <c r="M24" s="366"/>
      <c r="N24" s="366"/>
      <c r="O24" s="367"/>
      <c r="P24" s="365"/>
      <c r="Q24" s="366"/>
      <c r="R24" s="366"/>
      <c r="S24" s="367"/>
      <c r="T24" s="365"/>
      <c r="U24" s="366"/>
      <c r="V24" s="366"/>
      <c r="W24" s="367"/>
      <c r="X24" s="426"/>
      <c r="Y24" s="427"/>
      <c r="Z24" s="427"/>
      <c r="AA24" s="427"/>
      <c r="AB24" s="428"/>
      <c r="AC24" s="6"/>
      <c r="AD24" s="6"/>
      <c r="AE24" s="12"/>
      <c r="AF24" s="203" t="s">
        <v>665</v>
      </c>
      <c r="AG24" s="6" t="s">
        <v>883</v>
      </c>
      <c r="AH24" s="104"/>
      <c r="AI24" s="104"/>
      <c r="AJ24" s="104"/>
      <c r="AK24" s="104"/>
      <c r="AL24" s="203" t="s">
        <v>667</v>
      </c>
      <c r="AM24" s="104" t="s">
        <v>884</v>
      </c>
      <c r="AN24" s="242"/>
      <c r="AO24" s="104"/>
      <c r="AP24" s="104"/>
      <c r="AQ24" s="104"/>
      <c r="AR24" s="104"/>
      <c r="AS24" s="104"/>
      <c r="AT24" s="6"/>
      <c r="AU24" s="6"/>
      <c r="AV24" s="6"/>
      <c r="AW24" s="6"/>
      <c r="AX24" s="6"/>
      <c r="AY24" s="6"/>
      <c r="AZ24" s="6"/>
      <c r="BA24" s="6"/>
      <c r="BB24" s="6"/>
      <c r="BC24" s="6"/>
      <c r="BD24" s="6"/>
      <c r="BE24" s="6"/>
      <c r="BF24" s="730"/>
      <c r="BG24" s="730"/>
      <c r="BH24" s="730"/>
      <c r="BI24" s="15"/>
      <c r="BJ24" s="6"/>
      <c r="BK24" s="7"/>
      <c r="BO24" s="5"/>
      <c r="BP24" s="6" t="s">
        <v>767</v>
      </c>
      <c r="BQ24" s="6"/>
      <c r="BR24" s="6"/>
      <c r="BS24" s="6"/>
      <c r="BT24" s="6"/>
      <c r="BU24" s="6"/>
      <c r="BV24" s="6"/>
      <c r="BW24" s="6"/>
      <c r="BX24" s="7"/>
    </row>
    <row r="25" spans="3:76" x14ac:dyDescent="0.2">
      <c r="C25" s="5"/>
      <c r="D25" s="365"/>
      <c r="E25" s="367"/>
      <c r="F25" s="365"/>
      <c r="G25" s="366"/>
      <c r="H25" s="367"/>
      <c r="I25" s="365"/>
      <c r="J25" s="366"/>
      <c r="K25" s="366"/>
      <c r="L25" s="366"/>
      <c r="M25" s="366"/>
      <c r="N25" s="366"/>
      <c r="O25" s="367"/>
      <c r="P25" s="365"/>
      <c r="Q25" s="366"/>
      <c r="R25" s="366"/>
      <c r="S25" s="367"/>
      <c r="T25" s="365"/>
      <c r="U25" s="366"/>
      <c r="V25" s="366"/>
      <c r="W25" s="367"/>
      <c r="X25" s="426"/>
      <c r="Y25" s="427"/>
      <c r="Z25" s="427"/>
      <c r="AA25" s="427"/>
      <c r="AB25" s="428"/>
      <c r="AC25" s="6"/>
      <c r="AD25" s="6"/>
      <c r="AE25" s="12"/>
      <c r="AF25" s="6" t="s">
        <v>894</v>
      </c>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235"/>
      <c r="BG25" s="235"/>
      <c r="BH25" s="235"/>
      <c r="BI25" s="15"/>
      <c r="BJ25" s="6"/>
      <c r="BK25" s="7"/>
      <c r="BO25" s="5"/>
      <c r="BP25" s="6"/>
      <c r="BQ25" s="6" t="s">
        <v>768</v>
      </c>
      <c r="BR25" s="192" t="s">
        <v>910</v>
      </c>
      <c r="BS25" s="6"/>
      <c r="BT25" s="6"/>
      <c r="BU25" s="6"/>
      <c r="BV25" s="6"/>
      <c r="BW25" s="6"/>
      <c r="BX25" s="7"/>
    </row>
    <row r="26" spans="3:76" x14ac:dyDescent="0.2">
      <c r="C26" s="5"/>
      <c r="D26" s="365"/>
      <c r="E26" s="367"/>
      <c r="F26" s="365"/>
      <c r="G26" s="366"/>
      <c r="H26" s="367"/>
      <c r="I26" s="365"/>
      <c r="J26" s="366"/>
      <c r="K26" s="366"/>
      <c r="L26" s="366"/>
      <c r="M26" s="366"/>
      <c r="N26" s="366"/>
      <c r="O26" s="367"/>
      <c r="P26" s="365"/>
      <c r="Q26" s="366"/>
      <c r="R26" s="366"/>
      <c r="S26" s="367"/>
      <c r="T26" s="365"/>
      <c r="U26" s="366"/>
      <c r="V26" s="366"/>
      <c r="W26" s="367"/>
      <c r="X26" s="426"/>
      <c r="Y26" s="427"/>
      <c r="Z26" s="427"/>
      <c r="AA26" s="427"/>
      <c r="AB26" s="428"/>
      <c r="AC26" s="6"/>
      <c r="AD26" s="6"/>
      <c r="AE26" s="12"/>
      <c r="AF26" s="429"/>
      <c r="AG26" s="429"/>
      <c r="AH26" s="429"/>
      <c r="AI26" s="429"/>
      <c r="AJ26" s="429"/>
      <c r="AK26" s="429"/>
      <c r="AL26" s="429"/>
      <c r="AM26" s="429"/>
      <c r="AN26" s="429"/>
      <c r="AO26" s="429"/>
      <c r="AP26" s="429"/>
      <c r="AQ26" s="429"/>
      <c r="AR26" s="429"/>
      <c r="AS26" s="429"/>
      <c r="AT26" s="429"/>
      <c r="AU26" s="429"/>
      <c r="AV26" s="429"/>
      <c r="AW26" s="429"/>
      <c r="AX26" s="429"/>
      <c r="AY26" s="429"/>
      <c r="AZ26" s="429"/>
      <c r="BA26" s="429"/>
      <c r="BB26" s="429"/>
      <c r="BC26" s="429"/>
      <c r="BD26" s="429"/>
      <c r="BE26" s="100"/>
      <c r="BF26" s="235"/>
      <c r="BG26" s="235"/>
      <c r="BH26" s="235"/>
      <c r="BI26" s="15"/>
      <c r="BJ26" s="6"/>
      <c r="BK26" s="7"/>
      <c r="BO26" s="5"/>
      <c r="BP26" s="6"/>
      <c r="BQ26" s="6"/>
      <c r="BR26" s="45" t="s">
        <v>911</v>
      </c>
      <c r="BS26" s="45" t="s">
        <v>663</v>
      </c>
      <c r="BT26" s="45" t="s">
        <v>664</v>
      </c>
      <c r="BU26" s="6"/>
      <c r="BV26" s="6"/>
      <c r="BW26" s="6"/>
      <c r="BX26" s="7"/>
    </row>
    <row r="27" spans="3:76" x14ac:dyDescent="0.2">
      <c r="C27" s="5"/>
      <c r="D27" s="365"/>
      <c r="E27" s="367"/>
      <c r="F27" s="365"/>
      <c r="G27" s="366"/>
      <c r="H27" s="367"/>
      <c r="I27" s="365"/>
      <c r="J27" s="366"/>
      <c r="K27" s="366"/>
      <c r="L27" s="366"/>
      <c r="M27" s="366"/>
      <c r="N27" s="366"/>
      <c r="O27" s="367"/>
      <c r="P27" s="365"/>
      <c r="Q27" s="366"/>
      <c r="R27" s="366"/>
      <c r="S27" s="367"/>
      <c r="T27" s="365"/>
      <c r="U27" s="366"/>
      <c r="V27" s="366"/>
      <c r="W27" s="367"/>
      <c r="X27" s="426"/>
      <c r="Y27" s="427"/>
      <c r="Z27" s="427"/>
      <c r="AA27" s="427"/>
      <c r="AB27" s="428"/>
      <c r="AC27" s="6"/>
      <c r="AD27" s="6"/>
      <c r="AE27" s="12"/>
      <c r="AF27" s="429"/>
      <c r="AG27" s="429"/>
      <c r="AH27" s="429"/>
      <c r="AI27" s="429"/>
      <c r="AJ27" s="429"/>
      <c r="AK27" s="429"/>
      <c r="AL27" s="429"/>
      <c r="AM27" s="429"/>
      <c r="AN27" s="429"/>
      <c r="AO27" s="429"/>
      <c r="AP27" s="429"/>
      <c r="AQ27" s="429"/>
      <c r="AR27" s="429"/>
      <c r="AS27" s="429"/>
      <c r="AT27" s="429"/>
      <c r="AU27" s="429"/>
      <c r="AV27" s="429"/>
      <c r="AW27" s="429"/>
      <c r="AX27" s="429"/>
      <c r="AY27" s="429"/>
      <c r="AZ27" s="429"/>
      <c r="BA27" s="429"/>
      <c r="BB27" s="429"/>
      <c r="BC27" s="429"/>
      <c r="BD27" s="429"/>
      <c r="BE27" s="100"/>
      <c r="BF27" s="6"/>
      <c r="BG27" s="6"/>
      <c r="BH27" s="6"/>
      <c r="BI27" s="15"/>
      <c r="BJ27" s="6"/>
      <c r="BK27" s="7"/>
      <c r="BO27" s="5"/>
      <c r="BP27" s="6"/>
      <c r="BQ27" s="6"/>
      <c r="BR27" s="45" t="s">
        <v>912</v>
      </c>
      <c r="BS27" s="45" t="s">
        <v>670</v>
      </c>
      <c r="BT27" s="45" t="s">
        <v>772</v>
      </c>
      <c r="BU27" s="6"/>
      <c r="BV27" s="6"/>
      <c r="BW27" s="6"/>
      <c r="BX27" s="7"/>
    </row>
    <row r="28" spans="3:76" ht="15.75" customHeight="1" x14ac:dyDescent="0.2">
      <c r="C28" s="5"/>
      <c r="D28" s="365"/>
      <c r="E28" s="367"/>
      <c r="F28" s="365"/>
      <c r="G28" s="366"/>
      <c r="H28" s="367"/>
      <c r="I28" s="365"/>
      <c r="J28" s="366"/>
      <c r="K28" s="366"/>
      <c r="L28" s="366"/>
      <c r="M28" s="366"/>
      <c r="N28" s="366"/>
      <c r="O28" s="367"/>
      <c r="P28" s="365"/>
      <c r="Q28" s="366"/>
      <c r="R28" s="366"/>
      <c r="S28" s="367"/>
      <c r="T28" s="365"/>
      <c r="U28" s="366"/>
      <c r="V28" s="366"/>
      <c r="W28" s="367"/>
      <c r="X28" s="426"/>
      <c r="Y28" s="427"/>
      <c r="Z28" s="427"/>
      <c r="AA28" s="427"/>
      <c r="AB28" s="428"/>
      <c r="AC28" s="6"/>
      <c r="AD28" s="6"/>
      <c r="AE28" s="12"/>
      <c r="AF28" s="429"/>
      <c r="AG28" s="429"/>
      <c r="AH28" s="429"/>
      <c r="AI28" s="429"/>
      <c r="AJ28" s="429"/>
      <c r="AK28" s="429"/>
      <c r="AL28" s="429"/>
      <c r="AM28" s="429"/>
      <c r="AN28" s="429"/>
      <c r="AO28" s="429"/>
      <c r="AP28" s="429"/>
      <c r="AQ28" s="429"/>
      <c r="AR28" s="429"/>
      <c r="AS28" s="429"/>
      <c r="AT28" s="429"/>
      <c r="AU28" s="429"/>
      <c r="AV28" s="429"/>
      <c r="AW28" s="429"/>
      <c r="AX28" s="429"/>
      <c r="AY28" s="429"/>
      <c r="AZ28" s="429"/>
      <c r="BA28" s="429"/>
      <c r="BB28" s="429"/>
      <c r="BC28" s="429"/>
      <c r="BD28" s="429"/>
      <c r="BE28" s="100"/>
      <c r="BF28" s="6"/>
      <c r="BG28" s="6"/>
      <c r="BH28" s="6"/>
      <c r="BI28" s="15"/>
      <c r="BJ28" s="6"/>
      <c r="BK28" s="7"/>
      <c r="BO28" s="5"/>
      <c r="BP28" s="6"/>
      <c r="BQ28" s="6"/>
      <c r="BR28" s="45" t="s">
        <v>913</v>
      </c>
      <c r="BS28" s="45" t="s">
        <v>670</v>
      </c>
      <c r="BT28" s="45" t="s">
        <v>671</v>
      </c>
      <c r="BU28" s="6"/>
      <c r="BV28" s="6"/>
      <c r="BW28" s="6"/>
      <c r="BX28" s="7"/>
    </row>
    <row r="29" spans="3:76" x14ac:dyDescent="0.2">
      <c r="C29" s="5"/>
      <c r="D29" s="365"/>
      <c r="E29" s="367"/>
      <c r="F29" s="365"/>
      <c r="G29" s="366"/>
      <c r="H29" s="367"/>
      <c r="I29" s="365"/>
      <c r="J29" s="366"/>
      <c r="K29" s="366"/>
      <c r="L29" s="366"/>
      <c r="M29" s="366"/>
      <c r="N29" s="366"/>
      <c r="O29" s="367"/>
      <c r="P29" s="365"/>
      <c r="Q29" s="366"/>
      <c r="R29" s="366"/>
      <c r="S29" s="367"/>
      <c r="T29" s="365"/>
      <c r="U29" s="366"/>
      <c r="V29" s="366"/>
      <c r="W29" s="367"/>
      <c r="X29" s="426"/>
      <c r="Y29" s="427"/>
      <c r="Z29" s="427"/>
      <c r="AA29" s="427"/>
      <c r="AB29" s="428"/>
      <c r="AC29" s="6"/>
      <c r="AD29" s="6"/>
      <c r="AE29" s="18"/>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20"/>
      <c r="BJ29" s="6"/>
      <c r="BK29" s="7"/>
      <c r="BO29" s="5"/>
      <c r="BP29" s="6"/>
      <c r="BQ29" s="6"/>
      <c r="BR29" s="45" t="s">
        <v>914</v>
      </c>
      <c r="BS29" s="45" t="s">
        <v>670</v>
      </c>
      <c r="BT29" s="45" t="s">
        <v>671</v>
      </c>
      <c r="BU29" s="6"/>
      <c r="BV29" s="6"/>
      <c r="BW29" s="6"/>
      <c r="BX29" s="7"/>
    </row>
    <row r="30" spans="3:76" x14ac:dyDescent="0.2">
      <c r="C30" s="5"/>
      <c r="D30" s="365"/>
      <c r="E30" s="367"/>
      <c r="F30" s="365"/>
      <c r="G30" s="366"/>
      <c r="H30" s="367"/>
      <c r="I30" s="365"/>
      <c r="J30" s="366"/>
      <c r="K30" s="366"/>
      <c r="L30" s="366"/>
      <c r="M30" s="366"/>
      <c r="N30" s="366"/>
      <c r="O30" s="367"/>
      <c r="P30" s="365"/>
      <c r="Q30" s="366"/>
      <c r="R30" s="366"/>
      <c r="S30" s="367"/>
      <c r="T30" s="365"/>
      <c r="U30" s="366"/>
      <c r="V30" s="366"/>
      <c r="W30" s="367"/>
      <c r="X30" s="426"/>
      <c r="Y30" s="427"/>
      <c r="Z30" s="427"/>
      <c r="AA30" s="427"/>
      <c r="AB30" s="428"/>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7"/>
      <c r="BO30" s="5"/>
      <c r="BP30" s="6"/>
      <c r="BQ30" s="6"/>
      <c r="BR30" s="45" t="s">
        <v>915</v>
      </c>
      <c r="BS30" s="45" t="s">
        <v>691</v>
      </c>
      <c r="BT30" s="45" t="s">
        <v>775</v>
      </c>
      <c r="BU30" s="6"/>
      <c r="BV30" s="6"/>
      <c r="BW30" s="6"/>
      <c r="BX30" s="7"/>
    </row>
    <row r="31" spans="3:76" x14ac:dyDescent="0.2">
      <c r="C31" s="5"/>
      <c r="D31" s="365"/>
      <c r="E31" s="367"/>
      <c r="F31" s="365"/>
      <c r="G31" s="366"/>
      <c r="H31" s="367"/>
      <c r="I31" s="365"/>
      <c r="J31" s="366"/>
      <c r="K31" s="366"/>
      <c r="L31" s="366"/>
      <c r="M31" s="366"/>
      <c r="N31" s="366"/>
      <c r="O31" s="367"/>
      <c r="P31" s="365"/>
      <c r="Q31" s="366"/>
      <c r="R31" s="366"/>
      <c r="S31" s="367"/>
      <c r="T31" s="365"/>
      <c r="U31" s="366"/>
      <c r="V31" s="366"/>
      <c r="W31" s="367"/>
      <c r="X31" s="426"/>
      <c r="Y31" s="427"/>
      <c r="Z31" s="427"/>
      <c r="AA31" s="427"/>
      <c r="AB31" s="428"/>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7"/>
      <c r="BO31" s="5"/>
      <c r="BP31" s="6"/>
      <c r="BQ31" s="6"/>
      <c r="BR31" s="45" t="s">
        <v>916</v>
      </c>
      <c r="BS31" s="45" t="s">
        <v>697</v>
      </c>
      <c r="BT31" s="45" t="s">
        <v>681</v>
      </c>
      <c r="BU31" s="6"/>
      <c r="BV31" s="6"/>
      <c r="BW31" s="6"/>
      <c r="BX31" s="7"/>
    </row>
    <row r="32" spans="3:76" x14ac:dyDescent="0.2">
      <c r="C32" s="5"/>
      <c r="D32" s="28"/>
      <c r="E32" s="30"/>
      <c r="F32" s="28"/>
      <c r="G32" s="29"/>
      <c r="H32" s="30"/>
      <c r="I32" s="28"/>
      <c r="J32" s="29"/>
      <c r="K32" s="29"/>
      <c r="L32" s="29"/>
      <c r="M32" s="29"/>
      <c r="N32" s="29"/>
      <c r="O32" s="30"/>
      <c r="P32" s="28"/>
      <c r="Q32" s="29"/>
      <c r="R32" s="29"/>
      <c r="S32" s="30"/>
      <c r="T32" s="28"/>
      <c r="U32" s="29"/>
      <c r="V32" s="29"/>
      <c r="W32" s="30"/>
      <c r="X32" s="221"/>
      <c r="Y32" s="222"/>
      <c r="Z32" s="222"/>
      <c r="AA32" s="222"/>
      <c r="AB32" s="223"/>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7"/>
      <c r="BO32" s="5"/>
      <c r="BP32" s="6"/>
      <c r="BQ32" s="6"/>
      <c r="BR32" s="45" t="s">
        <v>917</v>
      </c>
      <c r="BS32" s="45" t="s">
        <v>697</v>
      </c>
      <c r="BT32" s="45" t="s">
        <v>681</v>
      </c>
      <c r="BU32" s="6"/>
      <c r="BV32" s="6"/>
      <c r="BW32" s="6"/>
      <c r="BX32" s="7"/>
    </row>
    <row r="33" spans="3:76" x14ac:dyDescent="0.2">
      <c r="C33" s="5"/>
      <c r="D33" s="365"/>
      <c r="E33" s="367"/>
      <c r="F33" s="365"/>
      <c r="G33" s="366"/>
      <c r="H33" s="367"/>
      <c r="I33" s="365"/>
      <c r="J33" s="366"/>
      <c r="K33" s="366"/>
      <c r="L33" s="366"/>
      <c r="M33" s="366"/>
      <c r="N33" s="366"/>
      <c r="O33" s="367"/>
      <c r="P33" s="365"/>
      <c r="Q33" s="366"/>
      <c r="R33" s="366"/>
      <c r="S33" s="367"/>
      <c r="T33" s="365"/>
      <c r="U33" s="366"/>
      <c r="V33" s="366"/>
      <c r="W33" s="367"/>
      <c r="X33" s="426"/>
      <c r="Y33" s="427"/>
      <c r="Z33" s="427"/>
      <c r="AA33" s="427"/>
      <c r="AB33" s="428"/>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7"/>
      <c r="BO33" s="5"/>
      <c r="BP33" s="6"/>
      <c r="BQ33" s="6"/>
      <c r="BR33" s="45" t="s">
        <v>868</v>
      </c>
      <c r="BS33" s="45" t="s">
        <v>675</v>
      </c>
      <c r="BT33" s="45" t="s">
        <v>671</v>
      </c>
      <c r="BU33" s="6"/>
      <c r="BV33" s="6"/>
      <c r="BW33" s="6"/>
      <c r="BX33" s="7"/>
    </row>
    <row r="34" spans="3:76" ht="15.75" customHeight="1" x14ac:dyDescent="0.2">
      <c r="C34" s="5"/>
      <c r="D34" s="28"/>
      <c r="E34" s="30"/>
      <c r="F34" s="28"/>
      <c r="G34" s="29"/>
      <c r="H34" s="30"/>
      <c r="I34" s="28"/>
      <c r="J34" s="29"/>
      <c r="K34" s="29"/>
      <c r="L34" s="29"/>
      <c r="M34" s="29"/>
      <c r="N34" s="29"/>
      <c r="O34" s="30"/>
      <c r="P34" s="28"/>
      <c r="Q34" s="29"/>
      <c r="R34" s="29"/>
      <c r="S34" s="30"/>
      <c r="T34" s="28"/>
      <c r="U34" s="29"/>
      <c r="V34" s="29"/>
      <c r="W34" s="30"/>
      <c r="X34" s="426"/>
      <c r="Y34" s="427"/>
      <c r="Z34" s="427"/>
      <c r="AA34" s="427"/>
      <c r="AB34" s="428"/>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7"/>
      <c r="BO34" s="5"/>
      <c r="BP34" s="6"/>
      <c r="BQ34" s="6"/>
      <c r="BR34" s="45" t="s">
        <v>918</v>
      </c>
      <c r="BS34" s="45" t="s">
        <v>691</v>
      </c>
      <c r="BT34" s="45" t="s">
        <v>870</v>
      </c>
      <c r="BU34" s="6"/>
      <c r="BV34" s="6"/>
      <c r="BW34" s="6"/>
      <c r="BX34" s="7"/>
    </row>
    <row r="35" spans="3:76" x14ac:dyDescent="0.2">
      <c r="C35" s="5"/>
      <c r="D35" s="28"/>
      <c r="E35" s="30"/>
      <c r="F35" s="28"/>
      <c r="G35" s="29"/>
      <c r="H35" s="30"/>
      <c r="I35" s="28"/>
      <c r="J35" s="29"/>
      <c r="K35" s="29"/>
      <c r="L35" s="29"/>
      <c r="M35" s="29"/>
      <c r="N35" s="29"/>
      <c r="O35" s="30"/>
      <c r="P35" s="28"/>
      <c r="Q35" s="29"/>
      <c r="R35" s="29"/>
      <c r="S35" s="30"/>
      <c r="T35" s="28"/>
      <c r="U35" s="29"/>
      <c r="V35" s="29"/>
      <c r="W35" s="30"/>
      <c r="X35" s="426"/>
      <c r="Y35" s="427"/>
      <c r="Z35" s="427"/>
      <c r="AA35" s="427"/>
      <c r="AB35" s="428"/>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7"/>
      <c r="BO35" s="5"/>
      <c r="BP35" s="6"/>
      <c r="BQ35" s="6"/>
      <c r="BR35" s="45" t="s">
        <v>777</v>
      </c>
      <c r="BS35" s="45" t="s">
        <v>675</v>
      </c>
      <c r="BT35" s="45" t="s">
        <v>676</v>
      </c>
      <c r="BU35" s="6"/>
      <c r="BV35" s="6"/>
      <c r="BW35" s="6"/>
      <c r="BX35" s="7"/>
    </row>
    <row r="36" spans="3:76" x14ac:dyDescent="0.2">
      <c r="C36" s="5"/>
      <c r="D36" s="365"/>
      <c r="E36" s="367"/>
      <c r="F36" s="365"/>
      <c r="G36" s="366"/>
      <c r="H36" s="367"/>
      <c r="I36" s="365"/>
      <c r="J36" s="366"/>
      <c r="K36" s="366"/>
      <c r="L36" s="366"/>
      <c r="M36" s="366"/>
      <c r="N36" s="366"/>
      <c r="O36" s="367"/>
      <c r="P36" s="365"/>
      <c r="Q36" s="366"/>
      <c r="R36" s="366"/>
      <c r="S36" s="367"/>
      <c r="T36" s="365"/>
      <c r="U36" s="366"/>
      <c r="V36" s="366"/>
      <c r="W36" s="367"/>
      <c r="X36" s="426"/>
      <c r="Y36" s="427"/>
      <c r="Z36" s="427"/>
      <c r="AA36" s="427"/>
      <c r="AB36" s="428"/>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7"/>
      <c r="BO36" s="5"/>
      <c r="BP36" s="6"/>
      <c r="BQ36" s="6"/>
      <c r="BR36" s="45" t="s">
        <v>919</v>
      </c>
      <c r="BS36" s="45" t="s">
        <v>675</v>
      </c>
      <c r="BT36" s="45" t="s">
        <v>781</v>
      </c>
      <c r="BU36" s="6"/>
      <c r="BV36" s="6"/>
      <c r="BW36" s="6"/>
      <c r="BX36" s="7"/>
    </row>
    <row r="37" spans="3:76" x14ac:dyDescent="0.2">
      <c r="C37" s="5"/>
      <c r="D37" s="365"/>
      <c r="E37" s="367"/>
      <c r="F37" s="365"/>
      <c r="G37" s="366"/>
      <c r="H37" s="367"/>
      <c r="I37" s="365"/>
      <c r="J37" s="366"/>
      <c r="K37" s="366"/>
      <c r="L37" s="366"/>
      <c r="M37" s="366"/>
      <c r="N37" s="366"/>
      <c r="O37" s="367"/>
      <c r="P37" s="365"/>
      <c r="Q37" s="366"/>
      <c r="R37" s="366"/>
      <c r="S37" s="367"/>
      <c r="T37" s="365"/>
      <c r="U37" s="366"/>
      <c r="V37" s="366"/>
      <c r="W37" s="367"/>
      <c r="X37" s="426"/>
      <c r="Y37" s="427"/>
      <c r="Z37" s="427"/>
      <c r="AA37" s="427"/>
      <c r="AB37" s="428"/>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7"/>
      <c r="BO37" s="5"/>
      <c r="BP37" s="6"/>
      <c r="BQ37" s="6"/>
      <c r="BR37" s="45" t="s">
        <v>782</v>
      </c>
      <c r="BS37" s="45" t="s">
        <v>670</v>
      </c>
      <c r="BT37" s="45" t="s">
        <v>698</v>
      </c>
      <c r="BU37" s="6"/>
      <c r="BV37" s="6"/>
      <c r="BW37" s="6"/>
      <c r="BX37" s="7"/>
    </row>
    <row r="38" spans="3:76" x14ac:dyDescent="0.2">
      <c r="C38" s="5"/>
      <c r="D38" s="365"/>
      <c r="E38" s="367"/>
      <c r="F38" s="365"/>
      <c r="G38" s="366"/>
      <c r="H38" s="367"/>
      <c r="I38" s="365"/>
      <c r="J38" s="366"/>
      <c r="K38" s="366"/>
      <c r="L38" s="366"/>
      <c r="M38" s="366"/>
      <c r="N38" s="366"/>
      <c r="O38" s="367"/>
      <c r="P38" s="365"/>
      <c r="Q38" s="366"/>
      <c r="R38" s="366"/>
      <c r="S38" s="367"/>
      <c r="T38" s="365"/>
      <c r="U38" s="366"/>
      <c r="V38" s="366"/>
      <c r="W38" s="367"/>
      <c r="X38" s="426"/>
      <c r="Y38" s="427"/>
      <c r="Z38" s="427"/>
      <c r="AA38" s="427"/>
      <c r="AB38" s="428"/>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7"/>
      <c r="BO38" s="5"/>
      <c r="BP38" s="6"/>
      <c r="BQ38" s="6"/>
      <c r="BR38" s="6"/>
      <c r="BS38" s="6"/>
      <c r="BT38" s="6"/>
      <c r="BU38" s="6"/>
      <c r="BV38" s="6"/>
      <c r="BW38" s="6"/>
      <c r="BX38" s="7"/>
    </row>
    <row r="39" spans="3:76" x14ac:dyDescent="0.2">
      <c r="C39" s="5"/>
      <c r="D39" s="365"/>
      <c r="E39" s="367"/>
      <c r="F39" s="365"/>
      <c r="G39" s="366"/>
      <c r="H39" s="367"/>
      <c r="I39" s="365"/>
      <c r="J39" s="366"/>
      <c r="K39" s="366"/>
      <c r="L39" s="366"/>
      <c r="M39" s="366"/>
      <c r="N39" s="366"/>
      <c r="O39" s="367"/>
      <c r="P39" s="365"/>
      <c r="Q39" s="366"/>
      <c r="R39" s="366"/>
      <c r="S39" s="367"/>
      <c r="T39" s="365"/>
      <c r="U39" s="366"/>
      <c r="V39" s="366"/>
      <c r="W39" s="367"/>
      <c r="X39" s="426"/>
      <c r="Y39" s="427"/>
      <c r="Z39" s="427"/>
      <c r="AA39" s="427"/>
      <c r="AB39" s="428"/>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7"/>
      <c r="BO39" s="5"/>
      <c r="BP39" s="6"/>
      <c r="BQ39" s="6"/>
      <c r="BR39" s="6"/>
      <c r="BS39" s="6"/>
      <c r="BT39" s="6"/>
      <c r="BU39" s="6"/>
      <c r="BV39" s="6"/>
      <c r="BW39" s="6"/>
      <c r="BX39" s="7"/>
    </row>
    <row r="40" spans="3:76" x14ac:dyDescent="0.2">
      <c r="C40" s="5"/>
      <c r="D40" s="365"/>
      <c r="E40" s="367"/>
      <c r="F40" s="365"/>
      <c r="G40" s="366"/>
      <c r="H40" s="367"/>
      <c r="I40" s="365"/>
      <c r="J40" s="366"/>
      <c r="K40" s="366"/>
      <c r="L40" s="366"/>
      <c r="M40" s="366"/>
      <c r="N40" s="366"/>
      <c r="O40" s="367"/>
      <c r="P40" s="365"/>
      <c r="Q40" s="366"/>
      <c r="R40" s="366"/>
      <c r="S40" s="367"/>
      <c r="T40" s="365"/>
      <c r="U40" s="366"/>
      <c r="V40" s="366"/>
      <c r="W40" s="367"/>
      <c r="X40" s="426"/>
      <c r="Y40" s="427"/>
      <c r="Z40" s="427"/>
      <c r="AA40" s="427"/>
      <c r="AB40" s="428"/>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7"/>
      <c r="BO40" s="5"/>
      <c r="BP40" s="6"/>
      <c r="BQ40" s="6" t="s">
        <v>786</v>
      </c>
      <c r="BR40" s="192" t="s">
        <v>920</v>
      </c>
      <c r="BS40" s="6" t="s">
        <v>922</v>
      </c>
      <c r="BT40" s="6"/>
      <c r="BU40" s="6"/>
      <c r="BV40" s="6"/>
      <c r="BW40" s="6"/>
      <c r="BX40" s="7"/>
    </row>
    <row r="41" spans="3:76" ht="15.75" thickBot="1" x14ac:dyDescent="0.25">
      <c r="C41" s="21"/>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58"/>
      <c r="AI41" s="58"/>
      <c r="AJ41" s="58"/>
      <c r="AK41" s="58"/>
      <c r="AL41" s="58"/>
      <c r="AM41" s="58"/>
      <c r="AN41" s="63"/>
      <c r="AO41" s="58"/>
      <c r="AP41" s="58"/>
      <c r="AQ41" s="58"/>
      <c r="AR41" s="58"/>
      <c r="AS41" s="58"/>
      <c r="AT41" s="22"/>
      <c r="AU41" s="22"/>
      <c r="AV41" s="22"/>
      <c r="AW41" s="22"/>
      <c r="AX41" s="22"/>
      <c r="AY41" s="22"/>
      <c r="AZ41" s="22"/>
      <c r="BA41" s="22"/>
      <c r="BB41" s="22"/>
      <c r="BC41" s="22"/>
      <c r="BD41" s="22"/>
      <c r="BE41" s="22"/>
      <c r="BF41" s="22"/>
      <c r="BG41" s="22"/>
      <c r="BH41" s="22"/>
      <c r="BI41" s="22"/>
      <c r="BJ41" s="22"/>
      <c r="BK41" s="23"/>
      <c r="BO41" s="5"/>
      <c r="BP41" s="6"/>
      <c r="BQ41" s="6"/>
      <c r="BR41" s="45" t="s">
        <v>921</v>
      </c>
      <c r="BS41" s="45" t="s">
        <v>663</v>
      </c>
      <c r="BT41" s="45" t="s">
        <v>664</v>
      </c>
      <c r="BU41" s="6"/>
      <c r="BV41" s="6"/>
      <c r="BW41" s="6"/>
      <c r="BX41" s="7"/>
    </row>
    <row r="42" spans="3:76" x14ac:dyDescent="0.2">
      <c r="BO42" s="5"/>
      <c r="BP42" s="6"/>
      <c r="BQ42" s="6"/>
      <c r="BR42" s="45" t="s">
        <v>911</v>
      </c>
      <c r="BS42" s="45" t="s">
        <v>789</v>
      </c>
      <c r="BT42" s="45" t="s">
        <v>664</v>
      </c>
      <c r="BU42" s="6"/>
      <c r="BV42" s="6"/>
      <c r="BW42" s="6"/>
      <c r="BX42" s="7"/>
    </row>
    <row r="43" spans="3:76" x14ac:dyDescent="0.2">
      <c r="BO43" s="5"/>
      <c r="BP43" s="6"/>
      <c r="BQ43" s="6"/>
      <c r="BR43" s="45" t="s">
        <v>790</v>
      </c>
      <c r="BS43" s="45" t="s">
        <v>789</v>
      </c>
      <c r="BT43" s="45" t="s">
        <v>664</v>
      </c>
      <c r="BU43" s="6"/>
      <c r="BV43" s="6"/>
      <c r="BW43" s="6"/>
      <c r="BX43" s="7"/>
    </row>
    <row r="44" spans="3:76" x14ac:dyDescent="0.2">
      <c r="BO44" s="5"/>
      <c r="BP44" s="6"/>
      <c r="BQ44" s="6"/>
      <c r="BR44" s="45" t="s">
        <v>791</v>
      </c>
      <c r="BS44" s="45" t="s">
        <v>789</v>
      </c>
      <c r="BT44" s="45" t="s">
        <v>664</v>
      </c>
      <c r="BU44" s="6"/>
      <c r="BV44" s="6"/>
      <c r="BW44" s="6"/>
      <c r="BX44" s="7"/>
    </row>
    <row r="45" spans="3:76" x14ac:dyDescent="0.2">
      <c r="BO45" s="5"/>
      <c r="BP45" s="6"/>
      <c r="BQ45" s="6"/>
      <c r="BR45" s="45" t="s">
        <v>792</v>
      </c>
      <c r="BS45" s="45" t="s">
        <v>670</v>
      </c>
      <c r="BT45" s="45" t="s">
        <v>664</v>
      </c>
      <c r="BU45" s="6"/>
      <c r="BV45" s="6"/>
      <c r="BW45" s="6"/>
      <c r="BX45" s="7"/>
    </row>
    <row r="46" spans="3:76" x14ac:dyDescent="0.2">
      <c r="BO46" s="5"/>
      <c r="BP46" s="6"/>
      <c r="BQ46" s="6"/>
      <c r="BR46" s="45" t="s">
        <v>793</v>
      </c>
      <c r="BS46" s="45" t="s">
        <v>794</v>
      </c>
      <c r="BT46" s="45" t="s">
        <v>664</v>
      </c>
      <c r="BU46" s="6"/>
      <c r="BV46" s="6"/>
      <c r="BW46" s="6"/>
      <c r="BX46" s="7"/>
    </row>
    <row r="47" spans="3:76" x14ac:dyDescent="0.2">
      <c r="BO47" s="5"/>
      <c r="BP47" s="6"/>
      <c r="BQ47" s="6"/>
      <c r="BR47" s="45" t="s">
        <v>782</v>
      </c>
      <c r="BS47" s="45" t="s">
        <v>670</v>
      </c>
      <c r="BT47" s="45" t="s">
        <v>664</v>
      </c>
      <c r="BU47" s="6"/>
      <c r="BV47" s="6"/>
      <c r="BW47" s="6"/>
      <c r="BX47" s="7"/>
    </row>
    <row r="48" spans="3:76" x14ac:dyDescent="0.2">
      <c r="BO48" s="5"/>
      <c r="BP48" s="6"/>
      <c r="BQ48" s="6"/>
      <c r="BR48" s="6"/>
      <c r="BS48" s="6"/>
      <c r="BT48" s="6"/>
      <c r="BU48" s="6"/>
      <c r="BV48" s="6"/>
      <c r="BW48" s="6"/>
      <c r="BX48" s="7"/>
    </row>
    <row r="49" spans="67:76" x14ac:dyDescent="0.2">
      <c r="BO49" s="5"/>
      <c r="BP49" s="6"/>
      <c r="BQ49" s="6"/>
      <c r="BR49" s="6"/>
      <c r="BS49" s="6"/>
      <c r="BT49" s="6"/>
      <c r="BU49" s="6"/>
      <c r="BV49" s="6"/>
      <c r="BW49" s="6"/>
      <c r="BX49" s="7"/>
    </row>
    <row r="50" spans="67:76" x14ac:dyDescent="0.2">
      <c r="BO50" s="5"/>
      <c r="BP50" s="6" t="s">
        <v>718</v>
      </c>
      <c r="BQ50" s="6"/>
      <c r="BR50" s="6"/>
      <c r="BS50" s="6"/>
      <c r="BT50" s="6"/>
      <c r="BU50" s="6"/>
      <c r="BV50" s="6"/>
      <c r="BW50" s="6"/>
      <c r="BX50" s="7"/>
    </row>
    <row r="51" spans="67:76" x14ac:dyDescent="0.2">
      <c r="BO51" s="5"/>
      <c r="BP51" s="6"/>
      <c r="BQ51" s="6" t="s">
        <v>795</v>
      </c>
      <c r="BR51" s="6"/>
      <c r="BS51" s="6"/>
      <c r="BT51" s="6"/>
      <c r="BU51" s="6"/>
      <c r="BV51" s="6"/>
      <c r="BW51" s="6"/>
      <c r="BX51" s="7"/>
    </row>
    <row r="52" spans="67:76" x14ac:dyDescent="0.2">
      <c r="BO52" s="5"/>
      <c r="BP52" s="6"/>
      <c r="BQ52" s="6"/>
      <c r="BR52" s="6"/>
      <c r="BS52" s="6"/>
      <c r="BT52" s="6"/>
      <c r="BU52" s="6"/>
      <c r="BV52" s="6"/>
      <c r="BW52" s="6"/>
      <c r="BX52" s="7"/>
    </row>
    <row r="53" spans="67:76" x14ac:dyDescent="0.2">
      <c r="BO53" s="5"/>
      <c r="BP53" s="6"/>
      <c r="BQ53" s="6" t="s">
        <v>722</v>
      </c>
      <c r="BR53" s="6" t="s">
        <v>723</v>
      </c>
      <c r="BS53" s="6"/>
      <c r="BT53" s="6"/>
      <c r="BU53" s="6"/>
      <c r="BV53" s="6"/>
      <c r="BW53" s="6"/>
      <c r="BX53" s="7"/>
    </row>
    <row r="54" spans="67:76" x14ac:dyDescent="0.2">
      <c r="BO54" s="5"/>
      <c r="BP54" s="6"/>
      <c r="BQ54" s="6"/>
      <c r="BR54" s="6" t="s">
        <v>724</v>
      </c>
      <c r="BS54" s="6"/>
      <c r="BT54" s="6"/>
      <c r="BU54" s="6"/>
      <c r="BV54" s="6"/>
      <c r="BW54" s="6"/>
      <c r="BX54" s="7"/>
    </row>
    <row r="55" spans="67:76" x14ac:dyDescent="0.2">
      <c r="BO55" s="5"/>
      <c r="BP55" s="6"/>
      <c r="BQ55" s="6"/>
      <c r="BR55" s="6" t="s">
        <v>924</v>
      </c>
      <c r="BS55" s="6"/>
      <c r="BT55" s="6"/>
      <c r="BU55" s="6"/>
      <c r="BV55" s="6"/>
      <c r="BW55" s="6"/>
      <c r="BX55" s="7"/>
    </row>
    <row r="56" spans="67:76" x14ac:dyDescent="0.2">
      <c r="BO56" s="5"/>
      <c r="BP56" s="6"/>
      <c r="BQ56" s="6" t="s">
        <v>801</v>
      </c>
      <c r="BR56" s="6"/>
      <c r="BS56" s="6"/>
      <c r="BT56" s="6"/>
      <c r="BU56" s="6"/>
      <c r="BV56" s="6"/>
      <c r="BW56" s="6"/>
      <c r="BX56" s="7"/>
    </row>
    <row r="57" spans="67:76" x14ac:dyDescent="0.2">
      <c r="BO57" s="5"/>
      <c r="BP57" s="6"/>
      <c r="BQ57" s="6"/>
      <c r="BR57" s="6" t="s">
        <v>923</v>
      </c>
      <c r="BS57" s="6"/>
      <c r="BT57" s="6"/>
      <c r="BU57" s="6"/>
      <c r="BV57" s="6"/>
      <c r="BW57" s="6"/>
      <c r="BX57" s="7"/>
    </row>
    <row r="58" spans="67:76" x14ac:dyDescent="0.2">
      <c r="BO58" s="5"/>
      <c r="BP58" s="6"/>
      <c r="BQ58" s="6"/>
      <c r="BR58" s="6"/>
      <c r="BS58" s="6"/>
      <c r="BT58" s="6"/>
      <c r="BU58" s="6"/>
      <c r="BV58" s="6"/>
      <c r="BW58" s="6"/>
      <c r="BX58" s="7"/>
    </row>
    <row r="59" spans="67:76" x14ac:dyDescent="0.2">
      <c r="BO59" s="5"/>
      <c r="BP59" s="6"/>
      <c r="BQ59" s="6" t="s">
        <v>725</v>
      </c>
      <c r="BR59" s="6"/>
      <c r="BS59" s="6"/>
      <c r="BT59" s="6"/>
      <c r="BU59" s="6"/>
      <c r="BV59" s="6"/>
      <c r="BW59" s="6"/>
      <c r="BX59" s="7"/>
    </row>
    <row r="60" spans="67:76" x14ac:dyDescent="0.2">
      <c r="BO60" s="5"/>
      <c r="BP60" s="6"/>
      <c r="BQ60" s="6"/>
      <c r="BR60" s="6"/>
      <c r="BS60" s="6"/>
      <c r="BT60" s="6"/>
      <c r="BU60" s="6"/>
      <c r="BV60" s="6"/>
      <c r="BW60" s="6"/>
      <c r="BX60" s="7"/>
    </row>
    <row r="61" spans="67:76" ht="15.75" thickBot="1" x14ac:dyDescent="0.25">
      <c r="BO61" s="21"/>
      <c r="BP61" s="22"/>
      <c r="BQ61" s="22"/>
      <c r="BR61" s="22"/>
      <c r="BS61" s="22"/>
      <c r="BT61" s="22"/>
      <c r="BU61" s="22"/>
      <c r="BV61" s="22"/>
      <c r="BW61" s="22"/>
      <c r="BX61" s="23"/>
    </row>
  </sheetData>
  <mergeCells count="175">
    <mergeCell ref="AE7:BI8"/>
    <mergeCell ref="D11:H11"/>
    <mergeCell ref="I11:M11"/>
    <mergeCell ref="D12:E12"/>
    <mergeCell ref="F12:H12"/>
    <mergeCell ref="I12:O12"/>
    <mergeCell ref="P12:S12"/>
    <mergeCell ref="T12:W12"/>
    <mergeCell ref="X12:AB12"/>
    <mergeCell ref="AF14:AP14"/>
    <mergeCell ref="AT14:BD14"/>
    <mergeCell ref="BF14:BH15"/>
    <mergeCell ref="D15:E15"/>
    <mergeCell ref="F15:H15"/>
    <mergeCell ref="I15:O15"/>
    <mergeCell ref="P15:S15"/>
    <mergeCell ref="T15:W15"/>
    <mergeCell ref="D13:E13"/>
    <mergeCell ref="F13:H13"/>
    <mergeCell ref="I13:O13"/>
    <mergeCell ref="P13:S13"/>
    <mergeCell ref="T13:W13"/>
    <mergeCell ref="D14:E14"/>
    <mergeCell ref="F14:H14"/>
    <mergeCell ref="I14:O14"/>
    <mergeCell ref="P14:S14"/>
    <mergeCell ref="T14:W14"/>
    <mergeCell ref="BF17:BH18"/>
    <mergeCell ref="D18:E18"/>
    <mergeCell ref="F18:H18"/>
    <mergeCell ref="I18:O18"/>
    <mergeCell ref="P18:S18"/>
    <mergeCell ref="T18:W18"/>
    <mergeCell ref="AF18:AP18"/>
    <mergeCell ref="AT18:BD18"/>
    <mergeCell ref="AT16:BC16"/>
    <mergeCell ref="D17:E17"/>
    <mergeCell ref="F17:H17"/>
    <mergeCell ref="I17:O17"/>
    <mergeCell ref="P17:S17"/>
    <mergeCell ref="T17:W17"/>
    <mergeCell ref="D16:E16"/>
    <mergeCell ref="F16:H16"/>
    <mergeCell ref="I16:O16"/>
    <mergeCell ref="P16:S16"/>
    <mergeCell ref="T16:W16"/>
    <mergeCell ref="AF16:AP16"/>
    <mergeCell ref="AT20:BC20"/>
    <mergeCell ref="BF20:BH21"/>
    <mergeCell ref="D21:E21"/>
    <mergeCell ref="F21:H21"/>
    <mergeCell ref="I21:O21"/>
    <mergeCell ref="P21:S21"/>
    <mergeCell ref="T21:W21"/>
    <mergeCell ref="X20:AB20"/>
    <mergeCell ref="X21:AB21"/>
    <mergeCell ref="D20:E20"/>
    <mergeCell ref="F20:H20"/>
    <mergeCell ref="I20:O20"/>
    <mergeCell ref="P20:S20"/>
    <mergeCell ref="T20:W20"/>
    <mergeCell ref="AF20:AP20"/>
    <mergeCell ref="D22:E22"/>
    <mergeCell ref="F22:H22"/>
    <mergeCell ref="I22:O22"/>
    <mergeCell ref="P22:S22"/>
    <mergeCell ref="T22:W22"/>
    <mergeCell ref="AF22:AO22"/>
    <mergeCell ref="X22:AB22"/>
    <mergeCell ref="D19:E19"/>
    <mergeCell ref="F19:H19"/>
    <mergeCell ref="I19:O19"/>
    <mergeCell ref="P19:S19"/>
    <mergeCell ref="T19:W19"/>
    <mergeCell ref="BF23:BH24"/>
    <mergeCell ref="D24:E24"/>
    <mergeCell ref="F24:H24"/>
    <mergeCell ref="I24:O24"/>
    <mergeCell ref="P24:S24"/>
    <mergeCell ref="T24:W24"/>
    <mergeCell ref="X23:AB23"/>
    <mergeCell ref="X24:AB24"/>
    <mergeCell ref="D23:E23"/>
    <mergeCell ref="F23:H23"/>
    <mergeCell ref="I23:O23"/>
    <mergeCell ref="P23:S23"/>
    <mergeCell ref="T23:W23"/>
    <mergeCell ref="D25:E25"/>
    <mergeCell ref="F25:H25"/>
    <mergeCell ref="I25:O25"/>
    <mergeCell ref="P25:S25"/>
    <mergeCell ref="T25:W25"/>
    <mergeCell ref="D26:E26"/>
    <mergeCell ref="F26:H26"/>
    <mergeCell ref="I26:O26"/>
    <mergeCell ref="P26:S26"/>
    <mergeCell ref="T26:W26"/>
    <mergeCell ref="T28:W28"/>
    <mergeCell ref="D29:E29"/>
    <mergeCell ref="F29:H29"/>
    <mergeCell ref="I29:O29"/>
    <mergeCell ref="P29:S29"/>
    <mergeCell ref="T29:W29"/>
    <mergeCell ref="AF26:BD28"/>
    <mergeCell ref="D27:E27"/>
    <mergeCell ref="F27:H27"/>
    <mergeCell ref="I27:O27"/>
    <mergeCell ref="P27:S27"/>
    <mergeCell ref="T27:W27"/>
    <mergeCell ref="D28:E28"/>
    <mergeCell ref="F28:H28"/>
    <mergeCell ref="I28:O28"/>
    <mergeCell ref="P28:S28"/>
    <mergeCell ref="D30:E30"/>
    <mergeCell ref="F30:H30"/>
    <mergeCell ref="I30:O30"/>
    <mergeCell ref="P30:S30"/>
    <mergeCell ref="T30:W30"/>
    <mergeCell ref="D31:E31"/>
    <mergeCell ref="F31:H31"/>
    <mergeCell ref="I31:O31"/>
    <mergeCell ref="P31:S31"/>
    <mergeCell ref="T31:W31"/>
    <mergeCell ref="D33:E33"/>
    <mergeCell ref="F33:H33"/>
    <mergeCell ref="I33:O33"/>
    <mergeCell ref="P33:S33"/>
    <mergeCell ref="T33:W33"/>
    <mergeCell ref="D36:E36"/>
    <mergeCell ref="F36:H36"/>
    <mergeCell ref="I36:O36"/>
    <mergeCell ref="P36:S36"/>
    <mergeCell ref="T36:W36"/>
    <mergeCell ref="D38:E38"/>
    <mergeCell ref="F38:H38"/>
    <mergeCell ref="I38:O38"/>
    <mergeCell ref="P38:S38"/>
    <mergeCell ref="T38:W38"/>
    <mergeCell ref="D37:E37"/>
    <mergeCell ref="F37:H37"/>
    <mergeCell ref="I37:O37"/>
    <mergeCell ref="P37:S37"/>
    <mergeCell ref="T37:W37"/>
    <mergeCell ref="D39:E39"/>
    <mergeCell ref="F39:H39"/>
    <mergeCell ref="I39:O39"/>
    <mergeCell ref="P39:S39"/>
    <mergeCell ref="T39:W39"/>
    <mergeCell ref="D40:E40"/>
    <mergeCell ref="F40:H40"/>
    <mergeCell ref="I40:O40"/>
    <mergeCell ref="P40:S40"/>
    <mergeCell ref="T40:W40"/>
    <mergeCell ref="X25:AB25"/>
    <mergeCell ref="X26:AB26"/>
    <mergeCell ref="X27:AB27"/>
    <mergeCell ref="X28:AB28"/>
    <mergeCell ref="X29:AB29"/>
    <mergeCell ref="X30:AB30"/>
    <mergeCell ref="X13:AB13"/>
    <mergeCell ref="X14:AB14"/>
    <mergeCell ref="X15:AB15"/>
    <mergeCell ref="X16:AB16"/>
    <mergeCell ref="X17:AB17"/>
    <mergeCell ref="X18:AB18"/>
    <mergeCell ref="X19:AB19"/>
    <mergeCell ref="X40:AB40"/>
    <mergeCell ref="X36:AB36"/>
    <mergeCell ref="X37:AB37"/>
    <mergeCell ref="X38:AB38"/>
    <mergeCell ref="X39:AB39"/>
    <mergeCell ref="X31:AB31"/>
    <mergeCell ref="X33:AB33"/>
    <mergeCell ref="X34:AB34"/>
    <mergeCell ref="X35:AB3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5A452-DA1B-4911-AAEE-ECC4BC563333}">
  <sheetPr codeName="Sheet11">
    <tabColor rgb="FFFF0000"/>
  </sheetPr>
  <dimension ref="D4:CK235"/>
  <sheetViews>
    <sheetView tabSelected="1" topLeftCell="A112" zoomScale="70" zoomScaleNormal="70" workbookViewId="0">
      <selection activeCell="BT170" sqref="BT170"/>
    </sheetView>
  </sheetViews>
  <sheetFormatPr defaultColWidth="2.875" defaultRowHeight="15.4" customHeight="1" x14ac:dyDescent="0.2"/>
  <cols>
    <col min="1" max="7" width="2.875" style="128"/>
    <col min="8" max="8" width="2.875" style="128" customWidth="1"/>
    <col min="9" max="74" width="2.875" style="128"/>
    <col min="75" max="75" width="6.25" style="128" customWidth="1"/>
    <col min="76" max="76" width="14.75" style="128" customWidth="1"/>
    <col min="77" max="77" width="12.375" style="129" customWidth="1"/>
    <col min="78" max="78" width="14.75" style="129" customWidth="1"/>
    <col min="79" max="79" width="24.125" style="129" customWidth="1"/>
    <col min="80" max="80" width="23.875" style="129" customWidth="1"/>
    <col min="81" max="81" width="14.75" style="292" customWidth="1"/>
    <col min="82" max="82" width="14.75" style="129" customWidth="1"/>
    <col min="83" max="89" width="14.75" style="128" customWidth="1"/>
    <col min="90" max="16384" width="2.875" style="128"/>
  </cols>
  <sheetData>
    <row r="4" spans="4:48" ht="15.4" customHeight="1" x14ac:dyDescent="0.2">
      <c r="D4" s="128" t="s">
        <v>1074</v>
      </c>
    </row>
    <row r="5" spans="4:48" ht="15.4" customHeight="1" x14ac:dyDescent="0.2">
      <c r="D5"/>
      <c r="E5" s="249"/>
      <c r="F5" s="249"/>
      <c r="G5" s="249"/>
      <c r="H5" s="249"/>
      <c r="I5" s="249"/>
      <c r="J5" s="249"/>
      <c r="K5" s="249"/>
      <c r="L5" s="249"/>
      <c r="M5" s="249"/>
      <c r="N5" s="249"/>
      <c r="O5" s="249"/>
      <c r="P5" s="249"/>
      <c r="Q5" s="249"/>
      <c r="R5" s="249"/>
      <c r="S5" s="249"/>
      <c r="T5" s="249"/>
      <c r="U5" s="249"/>
      <c r="V5" s="249"/>
      <c r="W5" s="249"/>
      <c r="X5" s="249"/>
      <c r="Y5" s="249"/>
      <c r="Z5" s="249"/>
      <c r="AA5" s="249"/>
      <c r="AB5" s="249"/>
      <c r="AC5" s="249"/>
      <c r="AD5" s="249"/>
      <c r="AE5" s="249"/>
      <c r="AF5" s="249"/>
      <c r="AG5" s="249"/>
      <c r="AH5" s="249"/>
      <c r="AI5" s="249"/>
      <c r="AJ5" s="249"/>
      <c r="AK5" s="249"/>
      <c r="AL5" s="249"/>
      <c r="AM5" s="249"/>
      <c r="AN5" s="249"/>
      <c r="AO5" s="249"/>
      <c r="AP5" s="249"/>
      <c r="AQ5" s="249"/>
      <c r="AR5" s="249"/>
      <c r="AS5" s="249"/>
      <c r="AT5" s="249"/>
      <c r="AU5" s="249"/>
      <c r="AV5" s="249"/>
    </row>
    <row r="6" spans="4:48" ht="15.4" customHeight="1" x14ac:dyDescent="0.2">
      <c r="D6"/>
      <c r="E6" s="249"/>
      <c r="F6" s="249"/>
      <c r="G6" s="249"/>
      <c r="H6" s="249"/>
      <c r="I6" s="249"/>
      <c r="J6" s="249"/>
      <c r="K6" s="249"/>
      <c r="L6" s="249"/>
      <c r="M6" s="249"/>
      <c r="N6" s="249"/>
      <c r="O6" s="249"/>
      <c r="P6" s="249"/>
      <c r="Q6" s="249"/>
      <c r="R6" s="249"/>
      <c r="S6" s="249"/>
      <c r="T6" s="249"/>
      <c r="U6" s="249"/>
      <c r="V6" s="249"/>
      <c r="W6" s="249"/>
      <c r="X6" s="249"/>
      <c r="Y6" s="249"/>
      <c r="Z6" s="249"/>
      <c r="AA6" s="249"/>
      <c r="AB6" s="249"/>
      <c r="AC6" s="249"/>
      <c r="AD6" s="249"/>
      <c r="AE6" s="249"/>
      <c r="AF6" s="249"/>
      <c r="AG6" s="249"/>
      <c r="AH6" s="249"/>
      <c r="AI6" s="249"/>
      <c r="AJ6" s="249"/>
      <c r="AK6" s="249"/>
      <c r="AL6" s="249"/>
      <c r="AM6" s="249"/>
      <c r="AN6" s="249"/>
      <c r="AO6" s="249"/>
      <c r="AP6" s="249"/>
      <c r="AQ6" s="249"/>
      <c r="AR6" s="249"/>
      <c r="AS6" s="249"/>
      <c r="AT6" s="249"/>
      <c r="AU6" s="249"/>
      <c r="AV6" s="249"/>
    </row>
    <row r="7" spans="4:48" ht="15.4" customHeight="1" x14ac:dyDescent="0.2">
      <c r="D7"/>
      <c r="E7" s="249"/>
      <c r="F7" s="249"/>
      <c r="G7" s="249"/>
      <c r="H7" s="249"/>
      <c r="I7" s="249"/>
      <c r="J7" s="249"/>
      <c r="K7" s="249"/>
      <c r="L7" s="249"/>
      <c r="M7" s="249"/>
      <c r="N7" s="249"/>
      <c r="O7" s="249"/>
      <c r="P7" s="249"/>
      <c r="Q7" s="249"/>
      <c r="R7" s="249"/>
      <c r="S7" s="249"/>
      <c r="T7" s="249"/>
      <c r="U7" s="249"/>
      <c r="V7" s="249"/>
      <c r="W7" s="249"/>
      <c r="X7" s="249"/>
      <c r="Y7" s="249"/>
      <c r="Z7" s="249"/>
      <c r="AA7" s="249"/>
      <c r="AB7" s="249"/>
      <c r="AC7" s="249"/>
      <c r="AD7" s="249"/>
      <c r="AE7" s="249"/>
      <c r="AF7" s="249"/>
      <c r="AG7" s="249"/>
      <c r="AH7" s="249"/>
      <c r="AI7" s="249"/>
      <c r="AJ7" s="249"/>
      <c r="AK7" s="249"/>
      <c r="AL7" s="249"/>
      <c r="AM7" s="249"/>
      <c r="AN7" s="249"/>
      <c r="AO7" s="249"/>
      <c r="AP7" s="249"/>
      <c r="AQ7" s="249"/>
      <c r="AR7" s="249"/>
      <c r="AS7" s="249"/>
      <c r="AT7" s="249"/>
      <c r="AU7" s="249"/>
      <c r="AV7" s="249"/>
    </row>
    <row r="8" spans="4:48" ht="15.4" customHeight="1" x14ac:dyDescent="0.2">
      <c r="D8" s="135"/>
      <c r="E8" s="135"/>
      <c r="F8" s="135"/>
      <c r="G8" s="135"/>
      <c r="H8" s="135"/>
      <c r="I8" s="135"/>
      <c r="J8" s="135"/>
      <c r="K8" s="135"/>
      <c r="L8" s="135"/>
      <c r="M8" s="135"/>
      <c r="N8" s="135"/>
      <c r="O8" s="135"/>
      <c r="P8" s="135"/>
      <c r="Q8" s="135"/>
      <c r="R8" s="135"/>
      <c r="S8" s="135"/>
      <c r="T8" s="135"/>
      <c r="U8" s="135"/>
      <c r="V8" s="135"/>
      <c r="W8" s="135"/>
      <c r="X8" s="135"/>
      <c r="Y8" s="135"/>
      <c r="Z8" s="135"/>
      <c r="AA8" s="135"/>
      <c r="AB8" s="135"/>
      <c r="AC8" s="135"/>
      <c r="AD8" s="135"/>
      <c r="AE8" s="135"/>
      <c r="AF8" s="135"/>
      <c r="AG8" s="135"/>
      <c r="AH8" s="135"/>
      <c r="AI8" s="135"/>
      <c r="AJ8" s="135"/>
      <c r="AK8" s="135"/>
      <c r="AL8" s="135"/>
      <c r="AM8" s="135"/>
      <c r="AN8" s="135"/>
      <c r="AO8" s="135"/>
      <c r="AP8" s="135"/>
      <c r="AQ8" s="135"/>
      <c r="AR8" s="135"/>
      <c r="AS8" s="135"/>
      <c r="AT8" s="135"/>
      <c r="AU8" s="135"/>
      <c r="AV8" s="135"/>
    </row>
    <row r="9" spans="4:48" ht="15.4" customHeight="1" x14ac:dyDescent="0.2">
      <c r="D9" s="135"/>
      <c r="E9" s="804" t="s">
        <v>925</v>
      </c>
      <c r="F9" s="804"/>
      <c r="G9" s="804"/>
      <c r="H9" s="804"/>
      <c r="I9" s="804"/>
      <c r="J9" s="804"/>
      <c r="K9" s="804"/>
      <c r="L9" s="804"/>
      <c r="M9" s="804"/>
      <c r="N9" s="804"/>
      <c r="O9" s="804"/>
      <c r="P9" s="804"/>
      <c r="Q9" s="805" t="s">
        <v>926</v>
      </c>
      <c r="R9" s="805"/>
      <c r="S9" s="805"/>
      <c r="T9" s="805"/>
      <c r="U9" s="805"/>
      <c r="V9" s="805"/>
      <c r="W9" s="805"/>
      <c r="X9" s="805"/>
      <c r="Y9" s="805"/>
      <c r="Z9" s="805"/>
      <c r="AA9" s="805"/>
      <c r="AB9" s="805"/>
      <c r="AC9" s="805"/>
      <c r="AD9" s="805"/>
      <c r="AE9" s="805"/>
      <c r="AF9" s="805"/>
      <c r="AG9" s="805"/>
      <c r="AH9" s="805"/>
      <c r="AI9" s="805"/>
      <c r="AJ9" s="805"/>
      <c r="AK9" s="805"/>
      <c r="AL9" s="805"/>
      <c r="AM9" s="805"/>
      <c r="AN9" s="805"/>
      <c r="AO9" s="805"/>
      <c r="AP9" s="805"/>
      <c r="AQ9" s="805"/>
      <c r="AR9" s="805"/>
      <c r="AS9" s="805"/>
      <c r="AT9" s="805"/>
      <c r="AU9" s="135"/>
      <c r="AV9" s="135"/>
    </row>
    <row r="10" spans="4:48" ht="15.4" customHeight="1" x14ac:dyDescent="0.2">
      <c r="D10" s="135"/>
      <c r="E10" s="804"/>
      <c r="F10" s="804"/>
      <c r="G10" s="804"/>
      <c r="H10" s="804"/>
      <c r="I10" s="804"/>
      <c r="J10" s="804"/>
      <c r="K10" s="804"/>
      <c r="L10" s="804"/>
      <c r="M10" s="804"/>
      <c r="N10" s="804"/>
      <c r="O10" s="804"/>
      <c r="P10" s="804"/>
      <c r="Q10" s="805"/>
      <c r="R10" s="805"/>
      <c r="S10" s="805"/>
      <c r="T10" s="805"/>
      <c r="U10" s="805"/>
      <c r="V10" s="805"/>
      <c r="W10" s="805"/>
      <c r="X10" s="805"/>
      <c r="Y10" s="805"/>
      <c r="Z10" s="805"/>
      <c r="AA10" s="805"/>
      <c r="AB10" s="805"/>
      <c r="AC10" s="805"/>
      <c r="AD10" s="805"/>
      <c r="AE10" s="805"/>
      <c r="AF10" s="805"/>
      <c r="AG10" s="805"/>
      <c r="AH10" s="805"/>
      <c r="AI10" s="805"/>
      <c r="AJ10" s="805"/>
      <c r="AK10" s="805"/>
      <c r="AL10" s="805"/>
      <c r="AM10" s="805"/>
      <c r="AN10" s="805"/>
      <c r="AO10" s="805"/>
      <c r="AP10" s="805"/>
      <c r="AQ10" s="805"/>
      <c r="AR10" s="805"/>
      <c r="AS10" s="805"/>
      <c r="AT10" s="805"/>
      <c r="AU10" s="135"/>
      <c r="AV10" s="135"/>
    </row>
    <row r="11" spans="4:48" ht="15.4" customHeight="1" x14ac:dyDescent="0.2">
      <c r="D11" s="135"/>
      <c r="E11" s="804" t="s">
        <v>927</v>
      </c>
      <c r="F11" s="804"/>
      <c r="G11" s="804"/>
      <c r="H11" s="804"/>
      <c r="I11" s="804"/>
      <c r="J11" s="804"/>
      <c r="K11" s="804"/>
      <c r="L11" s="804"/>
      <c r="M11" s="804"/>
      <c r="N11" s="804"/>
      <c r="O11" s="804"/>
      <c r="P11" s="804"/>
      <c r="Q11" s="806" t="s">
        <v>928</v>
      </c>
      <c r="R11" s="806"/>
      <c r="S11" s="806"/>
      <c r="T11" s="806"/>
      <c r="U11" s="806"/>
      <c r="V11" s="806"/>
      <c r="W11" s="806"/>
      <c r="X11" s="806"/>
      <c r="Y11" s="806"/>
      <c r="Z11" s="806"/>
      <c r="AA11" s="806"/>
      <c r="AB11" s="806"/>
      <c r="AC11" s="806"/>
      <c r="AD11" s="806"/>
      <c r="AE11" s="806"/>
      <c r="AF11" s="806"/>
      <c r="AG11" s="806"/>
      <c r="AH11" s="806"/>
      <c r="AI11" s="806"/>
      <c r="AJ11" s="806"/>
      <c r="AK11" s="806"/>
      <c r="AL11" s="806"/>
      <c r="AM11" s="806"/>
      <c r="AN11" s="806"/>
      <c r="AO11" s="806"/>
      <c r="AP11" s="806"/>
      <c r="AQ11" s="806"/>
      <c r="AR11" s="806"/>
      <c r="AS11" s="806"/>
      <c r="AT11" s="806"/>
      <c r="AU11" s="135"/>
      <c r="AV11" s="135"/>
    </row>
    <row r="12" spans="4:48" ht="15.4" customHeight="1" x14ac:dyDescent="0.2">
      <c r="D12" s="135"/>
      <c r="E12" s="135"/>
      <c r="F12" s="135"/>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row>
    <row r="13" spans="4:48" ht="15.4" customHeight="1" x14ac:dyDescent="0.2">
      <c r="D13" s="135"/>
      <c r="E13" s="801" t="s">
        <v>929</v>
      </c>
      <c r="F13" s="801"/>
      <c r="G13" s="801"/>
      <c r="H13" s="801"/>
      <c r="I13" s="801"/>
      <c r="J13" s="801"/>
      <c r="K13" s="801" t="s">
        <v>930</v>
      </c>
      <c r="L13" s="801"/>
      <c r="M13" s="801"/>
      <c r="N13" s="801"/>
      <c r="O13" s="801"/>
      <c r="P13" s="801"/>
      <c r="Q13" s="801"/>
      <c r="R13" s="801"/>
      <c r="S13" s="801"/>
      <c r="T13" s="801"/>
      <c r="U13" s="801"/>
      <c r="V13" s="801"/>
      <c r="W13" s="801"/>
      <c r="X13" s="801"/>
      <c r="Y13" s="801"/>
      <c r="Z13" s="801"/>
      <c r="AA13" s="801"/>
      <c r="AB13" s="801"/>
      <c r="AC13" s="135"/>
      <c r="AD13" s="801" t="s">
        <v>929</v>
      </c>
      <c r="AE13" s="801"/>
      <c r="AF13" s="801"/>
      <c r="AG13" s="801"/>
      <c r="AH13" s="801" t="s">
        <v>931</v>
      </c>
      <c r="AI13" s="801"/>
      <c r="AJ13" s="801"/>
      <c r="AK13" s="801"/>
      <c r="AL13" s="801"/>
      <c r="AM13" s="801"/>
      <c r="AN13" s="801"/>
      <c r="AO13" s="801"/>
      <c r="AP13" s="801"/>
      <c r="AQ13" s="801"/>
      <c r="AR13" s="801"/>
      <c r="AS13" s="801"/>
      <c r="AT13" s="801"/>
      <c r="AU13" s="135"/>
      <c r="AV13" s="135"/>
    </row>
    <row r="14" spans="4:48" ht="15.4" customHeight="1" x14ac:dyDescent="0.2">
      <c r="D14" s="135"/>
      <c r="E14" s="801" t="s">
        <v>932</v>
      </c>
      <c r="F14" s="801"/>
      <c r="G14" s="801"/>
      <c r="H14" s="801"/>
      <c r="I14" s="801"/>
      <c r="J14" s="801"/>
      <c r="K14" s="801" t="s">
        <v>933</v>
      </c>
      <c r="L14" s="801"/>
      <c r="M14" s="801"/>
      <c r="N14" s="801"/>
      <c r="O14" s="801"/>
      <c r="P14" s="801"/>
      <c r="Q14" s="801"/>
      <c r="R14" s="801"/>
      <c r="S14" s="801"/>
      <c r="T14" s="801"/>
      <c r="U14" s="801"/>
      <c r="V14" s="801"/>
      <c r="W14" s="801"/>
      <c r="X14" s="801"/>
      <c r="Y14" s="801"/>
      <c r="Z14" s="801"/>
      <c r="AA14" s="801"/>
      <c r="AB14" s="801"/>
      <c r="AC14" s="135"/>
      <c r="AD14" s="801" t="s">
        <v>932</v>
      </c>
      <c r="AE14" s="801"/>
      <c r="AF14" s="801"/>
      <c r="AG14" s="801"/>
      <c r="AH14" s="801" t="s">
        <v>934</v>
      </c>
      <c r="AI14" s="801"/>
      <c r="AJ14" s="801"/>
      <c r="AK14" s="801"/>
      <c r="AL14" s="801"/>
      <c r="AM14" s="801"/>
      <c r="AN14" s="801"/>
      <c r="AO14" s="801"/>
      <c r="AP14" s="801"/>
      <c r="AQ14" s="801"/>
      <c r="AR14" s="801"/>
      <c r="AS14" s="801"/>
      <c r="AT14" s="801"/>
      <c r="AU14" s="135"/>
      <c r="AV14" s="135"/>
    </row>
    <row r="15" spans="4:48" ht="15.4" customHeight="1" x14ac:dyDescent="0.2">
      <c r="D15" s="135"/>
      <c r="E15" s="135"/>
      <c r="F15" s="135"/>
      <c r="G15" s="135"/>
      <c r="H15" s="135"/>
      <c r="I15" s="135"/>
      <c r="J15" s="135"/>
      <c r="K15" s="135"/>
      <c r="L15" s="135"/>
      <c r="M15" s="135"/>
      <c r="N15" s="135"/>
      <c r="O15" s="135"/>
      <c r="P15" s="135"/>
      <c r="Q15" s="135"/>
      <c r="R15" s="135"/>
      <c r="S15" s="135"/>
      <c r="T15" s="135"/>
      <c r="U15" s="135"/>
      <c r="V15" s="135"/>
      <c r="W15" s="135"/>
      <c r="X15" s="135"/>
      <c r="Y15" s="135"/>
      <c r="Z15" s="135"/>
      <c r="AA15" s="135"/>
      <c r="AB15" s="135"/>
      <c r="AC15" s="135"/>
      <c r="AD15" s="135"/>
      <c r="AE15" s="135"/>
      <c r="AF15" s="135"/>
      <c r="AG15" s="135"/>
      <c r="AH15" s="135"/>
      <c r="AI15" s="135"/>
      <c r="AJ15" s="135"/>
      <c r="AK15" s="135"/>
      <c r="AL15" s="135"/>
      <c r="AM15" s="135"/>
      <c r="AN15" s="135"/>
      <c r="AO15" s="135"/>
      <c r="AP15" s="135"/>
      <c r="AQ15" s="135"/>
      <c r="AR15" s="135"/>
      <c r="AS15" s="135"/>
      <c r="AT15" s="135"/>
      <c r="AU15" s="135"/>
      <c r="AV15" s="135"/>
    </row>
    <row r="16" spans="4:48" ht="15.4" customHeight="1" x14ac:dyDescent="0.2">
      <c r="D16" s="135"/>
      <c r="E16" s="802" t="s">
        <v>935</v>
      </c>
      <c r="F16" s="802"/>
      <c r="G16" s="802"/>
      <c r="H16" s="802"/>
      <c r="I16" s="802"/>
      <c r="J16" s="802"/>
      <c r="K16" s="802"/>
      <c r="L16" s="802"/>
      <c r="M16" s="802"/>
      <c r="N16" s="802"/>
      <c r="O16" s="802"/>
      <c r="P16" s="802"/>
      <c r="Q16" s="802"/>
      <c r="R16" s="802"/>
      <c r="S16" s="802"/>
      <c r="T16" s="802"/>
      <c r="U16" s="802"/>
      <c r="V16" s="802"/>
      <c r="W16" s="802"/>
      <c r="X16" s="802"/>
      <c r="Y16" s="802"/>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135"/>
      <c r="AV16" s="135"/>
    </row>
    <row r="17" spans="4:48" ht="15.4" customHeight="1" x14ac:dyDescent="0.2">
      <c r="D17" s="135"/>
      <c r="E17" s="802"/>
      <c r="F17" s="802"/>
      <c r="G17" s="802"/>
      <c r="H17" s="802"/>
      <c r="I17" s="802"/>
      <c r="J17" s="802"/>
      <c r="K17" s="802"/>
      <c r="L17" s="802"/>
      <c r="M17" s="802"/>
      <c r="N17" s="802"/>
      <c r="O17" s="802"/>
      <c r="P17" s="802"/>
      <c r="Q17" s="802"/>
      <c r="R17" s="802"/>
      <c r="S17" s="802"/>
      <c r="T17" s="802"/>
      <c r="U17" s="802"/>
      <c r="V17" s="802"/>
      <c r="W17" s="802"/>
      <c r="X17" s="802"/>
      <c r="Y17" s="802"/>
      <c r="Z17" s="802"/>
      <c r="AA17" s="802"/>
      <c r="AB17" s="802"/>
      <c r="AC17" s="802"/>
      <c r="AD17" s="802"/>
      <c r="AE17" s="802"/>
      <c r="AF17" s="802"/>
      <c r="AG17" s="802"/>
      <c r="AH17" s="802"/>
      <c r="AI17" s="802"/>
      <c r="AJ17" s="802"/>
      <c r="AK17" s="802"/>
      <c r="AL17" s="802"/>
      <c r="AM17" s="802"/>
      <c r="AN17" s="802"/>
      <c r="AO17" s="802"/>
      <c r="AP17" s="802"/>
      <c r="AQ17" s="802"/>
      <c r="AR17" s="802"/>
      <c r="AS17" s="802"/>
      <c r="AT17" s="802"/>
      <c r="AU17" s="135"/>
      <c r="AV17" s="135"/>
    </row>
    <row r="18" spans="4:48" ht="15.4" customHeight="1" x14ac:dyDescent="0.2">
      <c r="D18" s="135"/>
      <c r="E18" s="802"/>
      <c r="F18" s="802"/>
      <c r="G18" s="802"/>
      <c r="H18" s="802"/>
      <c r="I18" s="802"/>
      <c r="J18" s="802"/>
      <c r="K18" s="802"/>
      <c r="L18" s="802"/>
      <c r="M18" s="802"/>
      <c r="N18" s="802"/>
      <c r="O18" s="802"/>
      <c r="P18" s="802"/>
      <c r="Q18" s="802"/>
      <c r="R18" s="802"/>
      <c r="S18" s="802"/>
      <c r="T18" s="802"/>
      <c r="U18" s="802"/>
      <c r="V18" s="802"/>
      <c r="W18" s="802"/>
      <c r="X18" s="802"/>
      <c r="Y18" s="802"/>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135"/>
      <c r="AV18" s="135"/>
    </row>
    <row r="19" spans="4:48" ht="15.4" customHeight="1" x14ac:dyDescent="0.2">
      <c r="D19" s="135"/>
      <c r="E19" s="802"/>
      <c r="F19" s="802"/>
      <c r="G19" s="802"/>
      <c r="H19" s="802"/>
      <c r="I19" s="802"/>
      <c r="J19" s="802"/>
      <c r="K19" s="802"/>
      <c r="L19" s="802"/>
      <c r="M19" s="802"/>
      <c r="N19" s="802"/>
      <c r="O19" s="802"/>
      <c r="P19" s="802"/>
      <c r="Q19" s="802"/>
      <c r="R19" s="802"/>
      <c r="S19" s="802"/>
      <c r="T19" s="802"/>
      <c r="U19" s="802"/>
      <c r="V19" s="802"/>
      <c r="W19" s="802"/>
      <c r="X19" s="802"/>
      <c r="Y19" s="802"/>
      <c r="Z19" s="802"/>
      <c r="AA19" s="802"/>
      <c r="AB19" s="802"/>
      <c r="AC19" s="802"/>
      <c r="AD19" s="802"/>
      <c r="AE19" s="802"/>
      <c r="AF19" s="802"/>
      <c r="AG19" s="802"/>
      <c r="AH19" s="802"/>
      <c r="AI19" s="802"/>
      <c r="AJ19" s="802"/>
      <c r="AK19" s="802"/>
      <c r="AL19" s="802"/>
      <c r="AM19" s="802"/>
      <c r="AN19" s="802"/>
      <c r="AO19" s="802"/>
      <c r="AP19" s="802"/>
      <c r="AQ19" s="802"/>
      <c r="AR19" s="802"/>
      <c r="AS19" s="802"/>
      <c r="AT19" s="802"/>
      <c r="AU19" s="135"/>
      <c r="AV19" s="135"/>
    </row>
    <row r="20" spans="4:48" ht="15.4" customHeight="1" x14ac:dyDescent="0.2">
      <c r="D20" s="135"/>
      <c r="E20" s="135"/>
      <c r="F20" s="135"/>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c r="AQ20" s="135"/>
      <c r="AR20" s="135"/>
      <c r="AS20" s="135"/>
      <c r="AT20" s="135"/>
      <c r="AU20" s="135"/>
      <c r="AV20" s="135"/>
    </row>
    <row r="21" spans="4:48" ht="15.4" customHeight="1" x14ac:dyDescent="0.2">
      <c r="D21" s="135"/>
      <c r="E21" s="803" t="str">
        <f>K13&amp;" giao khoán các mục tiêu công việc, nguồn lực tài chính, nguồn lực nhân sự, quyền hạn, quyền lợi cho "&amp;AH13&amp;CHAR(10)&amp;" trong niên độ kinh doanh năm "&amp;Q11&amp;" như sau:"</f>
        <v>ông Nguyễn Xuân Tuấn giao khoán các mục tiêu công việc, nguồn lực tài chính, nguồn lực nhân sự, quyền hạn, quyền lợi cho Bà Vũ Thị Tuyết
 trong niên độ kinh doanh năm (Niên độ 2024) như sau:</v>
      </c>
      <c r="F21" s="803"/>
      <c r="G21" s="803"/>
      <c r="H21" s="803"/>
      <c r="I21" s="803"/>
      <c r="J21" s="803"/>
      <c r="K21" s="803"/>
      <c r="L21" s="803"/>
      <c r="M21" s="803"/>
      <c r="N21" s="803"/>
      <c r="O21" s="803"/>
      <c r="P21" s="803"/>
      <c r="Q21" s="803"/>
      <c r="R21" s="803"/>
      <c r="S21" s="803"/>
      <c r="T21" s="803"/>
      <c r="U21" s="803"/>
      <c r="V21" s="803"/>
      <c r="W21" s="803"/>
      <c r="X21" s="803"/>
      <c r="Y21" s="803"/>
      <c r="Z21" s="803"/>
      <c r="AA21" s="803"/>
      <c r="AB21" s="803"/>
      <c r="AC21" s="803"/>
      <c r="AD21" s="803"/>
      <c r="AE21" s="803"/>
      <c r="AF21" s="803"/>
      <c r="AG21" s="803"/>
      <c r="AH21" s="803"/>
      <c r="AI21" s="803"/>
      <c r="AJ21" s="803"/>
      <c r="AK21" s="803"/>
      <c r="AL21" s="803"/>
      <c r="AM21" s="803"/>
      <c r="AN21" s="803"/>
      <c r="AO21" s="803"/>
      <c r="AP21" s="803"/>
      <c r="AQ21" s="803"/>
      <c r="AR21" s="803"/>
      <c r="AS21" s="803"/>
      <c r="AT21" s="803"/>
      <c r="AU21" s="135"/>
      <c r="AV21" s="135"/>
    </row>
    <row r="22" spans="4:48" ht="15.4" customHeight="1" x14ac:dyDescent="0.2">
      <c r="D22" s="135"/>
      <c r="E22" s="803"/>
      <c r="F22" s="803"/>
      <c r="G22" s="803"/>
      <c r="H22" s="803"/>
      <c r="I22" s="803"/>
      <c r="J22" s="803"/>
      <c r="K22" s="803"/>
      <c r="L22" s="803"/>
      <c r="M22" s="803"/>
      <c r="N22" s="803"/>
      <c r="O22" s="803"/>
      <c r="P22" s="803"/>
      <c r="Q22" s="803"/>
      <c r="R22" s="803"/>
      <c r="S22" s="803"/>
      <c r="T22" s="803"/>
      <c r="U22" s="803"/>
      <c r="V22" s="803"/>
      <c r="W22" s="803"/>
      <c r="X22" s="803"/>
      <c r="Y22" s="803"/>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135"/>
      <c r="AV22" s="135"/>
    </row>
    <row r="23" spans="4:48" ht="15.4" customHeight="1" x14ac:dyDescent="0.2">
      <c r="D23" s="135"/>
      <c r="E23" s="803"/>
      <c r="F23" s="803"/>
      <c r="G23" s="803"/>
      <c r="H23" s="803"/>
      <c r="I23" s="803"/>
      <c r="J23" s="803"/>
      <c r="K23" s="803"/>
      <c r="L23" s="803"/>
      <c r="M23" s="803"/>
      <c r="N23" s="803"/>
      <c r="O23" s="803"/>
      <c r="P23" s="803"/>
      <c r="Q23" s="803"/>
      <c r="R23" s="803"/>
      <c r="S23" s="803"/>
      <c r="T23" s="803"/>
      <c r="U23" s="803"/>
      <c r="V23" s="803"/>
      <c r="W23" s="803"/>
      <c r="X23" s="803"/>
      <c r="Y23" s="803"/>
      <c r="Z23" s="803"/>
      <c r="AA23" s="803"/>
      <c r="AB23" s="803"/>
      <c r="AC23" s="803"/>
      <c r="AD23" s="803"/>
      <c r="AE23" s="803"/>
      <c r="AF23" s="803"/>
      <c r="AG23" s="803"/>
      <c r="AH23" s="803"/>
      <c r="AI23" s="803"/>
      <c r="AJ23" s="803"/>
      <c r="AK23" s="803"/>
      <c r="AL23" s="803"/>
      <c r="AM23" s="803"/>
      <c r="AN23" s="803"/>
      <c r="AO23" s="803"/>
      <c r="AP23" s="803"/>
      <c r="AQ23" s="803"/>
      <c r="AR23" s="803"/>
      <c r="AS23" s="803"/>
      <c r="AT23" s="803"/>
      <c r="AU23" s="135"/>
      <c r="AV23" s="135"/>
    </row>
    <row r="24" spans="4:48" ht="15.4" customHeight="1" x14ac:dyDescent="0.2">
      <c r="D24" s="135"/>
      <c r="E24" s="135"/>
      <c r="F24" s="135"/>
      <c r="G24" s="135"/>
      <c r="H24" s="135"/>
      <c r="I24" s="135"/>
      <c r="J24" s="135"/>
      <c r="K24" s="135"/>
      <c r="L24" s="135"/>
      <c r="M24" s="135"/>
      <c r="N24" s="135"/>
      <c r="O24" s="135"/>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c r="AU24" s="135"/>
      <c r="AV24" s="135"/>
    </row>
    <row r="25" spans="4:48" ht="15.4" customHeight="1" x14ac:dyDescent="0.25">
      <c r="D25" s="135"/>
      <c r="E25" s="159" t="s">
        <v>936</v>
      </c>
      <c r="F25" s="159"/>
      <c r="G25" s="159"/>
      <c r="H25" s="135"/>
      <c r="I25" s="135"/>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c r="AQ25" s="135"/>
      <c r="AR25" s="135"/>
      <c r="AS25" s="135"/>
      <c r="AT25" s="135"/>
      <c r="AU25" s="135"/>
      <c r="AV25" s="135"/>
    </row>
    <row r="26" spans="4:48" ht="15.4" customHeight="1" x14ac:dyDescent="0.2">
      <c r="D26" s="135"/>
      <c r="E26" s="135" t="str">
        <f>AH13&amp;" chịu trách nhiệm thực hiện các mục tiêu công việc thể hiện bằng các chỉ tiêu KPI sau:"</f>
        <v>Bà Vũ Thị Tuyết chịu trách nhiệm thực hiện các mục tiêu công việc thể hiện bằng các chỉ tiêu KPI sau:</v>
      </c>
      <c r="F26" s="135"/>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c r="AR26" s="135"/>
      <c r="AS26" s="135"/>
      <c r="AT26" s="135"/>
      <c r="AU26" s="135"/>
      <c r="AV26" s="135"/>
    </row>
    <row r="27" spans="4:48" ht="15.4" customHeight="1" x14ac:dyDescent="0.2">
      <c r="D27" s="135"/>
      <c r="E27" s="135"/>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35"/>
      <c r="AR27" s="135"/>
      <c r="AS27" s="135"/>
      <c r="AT27" s="135"/>
      <c r="AU27" s="135"/>
      <c r="AV27" s="135"/>
    </row>
    <row r="28" spans="4:48" ht="15.4" customHeight="1" x14ac:dyDescent="0.2">
      <c r="D28" s="135"/>
      <c r="E28" s="807" t="s">
        <v>560</v>
      </c>
      <c r="F28" s="808"/>
      <c r="G28" s="808"/>
      <c r="H28" s="808"/>
      <c r="I28" s="808"/>
      <c r="J28" s="808"/>
      <c r="K28" s="808"/>
      <c r="L28" s="808"/>
      <c r="M28" s="808"/>
      <c r="N28" s="808"/>
      <c r="O28" s="808"/>
      <c r="P28" s="808"/>
      <c r="Q28" s="808"/>
      <c r="R28" s="808"/>
      <c r="S28" s="809"/>
      <c r="T28" s="810" t="s">
        <v>43</v>
      </c>
      <c r="U28" s="810"/>
      <c r="V28" s="810"/>
      <c r="W28" s="810"/>
      <c r="X28" s="810"/>
      <c r="Y28" s="810"/>
      <c r="Z28" s="810" t="s">
        <v>44</v>
      </c>
      <c r="AA28" s="810"/>
      <c r="AB28" s="810"/>
      <c r="AC28" s="810"/>
      <c r="AD28" s="810"/>
      <c r="AE28" s="810"/>
      <c r="AF28" s="810"/>
      <c r="AG28" s="810" t="s">
        <v>45</v>
      </c>
      <c r="AH28" s="810"/>
      <c r="AI28" s="810"/>
      <c r="AJ28" s="810"/>
      <c r="AK28" s="810"/>
      <c r="AL28" s="810" t="s">
        <v>46</v>
      </c>
      <c r="AM28" s="810"/>
      <c r="AN28" s="810"/>
      <c r="AO28" s="810"/>
      <c r="AP28" s="810"/>
      <c r="AQ28" s="810"/>
      <c r="AR28" s="810"/>
      <c r="AS28" s="810"/>
      <c r="AT28" s="810"/>
      <c r="AU28" s="135"/>
      <c r="AV28" s="135"/>
    </row>
    <row r="29" spans="4:48" ht="15.4" customHeight="1" x14ac:dyDescent="0.2">
      <c r="D29" s="135"/>
      <c r="E29" s="811"/>
      <c r="F29" s="812"/>
      <c r="G29" s="812"/>
      <c r="H29" s="812"/>
      <c r="I29" s="812"/>
      <c r="J29" s="812"/>
      <c r="K29" s="812"/>
      <c r="L29" s="812"/>
      <c r="M29" s="812"/>
      <c r="N29" s="812"/>
      <c r="O29" s="812"/>
      <c r="P29" s="812"/>
      <c r="Q29" s="812"/>
      <c r="R29" s="812"/>
      <c r="S29" s="813"/>
      <c r="T29" s="640"/>
      <c r="U29" s="640"/>
      <c r="V29" s="640"/>
      <c r="W29" s="640"/>
      <c r="X29" s="640"/>
      <c r="Y29" s="640"/>
      <c r="Z29" s="640"/>
      <c r="AA29" s="640"/>
      <c r="AB29" s="640"/>
      <c r="AC29" s="640"/>
      <c r="AD29" s="640"/>
      <c r="AE29" s="640"/>
      <c r="AF29" s="640"/>
      <c r="AG29" s="647"/>
      <c r="AH29" s="647"/>
      <c r="AI29" s="647"/>
      <c r="AJ29" s="647"/>
      <c r="AK29" s="647"/>
      <c r="AL29" s="647"/>
      <c r="AM29" s="647"/>
      <c r="AN29" s="647"/>
      <c r="AO29" s="647"/>
      <c r="AP29" s="647"/>
      <c r="AQ29" s="647"/>
      <c r="AR29" s="647"/>
      <c r="AS29" s="647"/>
      <c r="AT29" s="647"/>
      <c r="AU29" s="135"/>
      <c r="AV29" s="135"/>
    </row>
    <row r="30" spans="4:48" ht="15.4" customHeight="1" x14ac:dyDescent="0.2">
      <c r="D30" s="135"/>
      <c r="E30" s="395" t="s">
        <v>562</v>
      </c>
      <c r="F30" s="396"/>
      <c r="G30" s="396"/>
      <c r="H30" s="396"/>
      <c r="I30" s="396"/>
      <c r="J30" s="396"/>
      <c r="K30" s="396"/>
      <c r="L30" s="396"/>
      <c r="M30" s="396"/>
      <c r="N30" s="396"/>
      <c r="O30" s="396"/>
      <c r="P30" s="396"/>
      <c r="Q30" s="396"/>
      <c r="R30" s="396"/>
      <c r="S30" s="397"/>
      <c r="T30" s="633">
        <v>80000000000</v>
      </c>
      <c r="U30" s="633"/>
      <c r="V30" s="633"/>
      <c r="W30" s="633"/>
      <c r="X30" s="633"/>
      <c r="Y30" s="633"/>
      <c r="Z30" s="814">
        <v>100000000000</v>
      </c>
      <c r="AA30" s="814"/>
      <c r="AB30" s="814"/>
      <c r="AC30" s="814"/>
      <c r="AD30" s="814"/>
      <c r="AE30" s="814"/>
      <c r="AF30" s="814"/>
      <c r="AG30" s="359" t="s">
        <v>564</v>
      </c>
      <c r="AH30" s="359"/>
      <c r="AI30" s="359"/>
      <c r="AJ30" s="359"/>
      <c r="AK30" s="359"/>
      <c r="AL30" s="359">
        <v>100</v>
      </c>
      <c r="AM30" s="359"/>
      <c r="AN30" s="359"/>
      <c r="AO30" s="359"/>
      <c r="AP30" s="359"/>
      <c r="AQ30" s="359"/>
      <c r="AR30" s="359"/>
      <c r="AS30" s="359"/>
      <c r="AT30" s="359"/>
      <c r="AU30" s="135"/>
      <c r="AV30" s="135"/>
    </row>
    <row r="31" spans="4:48" ht="15.4" customHeight="1" x14ac:dyDescent="0.2">
      <c r="D31" s="135"/>
      <c r="E31" s="395" t="s">
        <v>307</v>
      </c>
      <c r="F31" s="396"/>
      <c r="G31" s="396"/>
      <c r="H31" s="396"/>
      <c r="I31" s="396"/>
      <c r="J31" s="396"/>
      <c r="K31" s="396"/>
      <c r="L31" s="396"/>
      <c r="M31" s="396"/>
      <c r="N31" s="396"/>
      <c r="O31" s="396"/>
      <c r="P31" s="396"/>
      <c r="Q31" s="396"/>
      <c r="R31" s="396"/>
      <c r="S31" s="397"/>
      <c r="T31" s="634">
        <v>0.95</v>
      </c>
      <c r="U31" s="635"/>
      <c r="V31" s="635"/>
      <c r="W31" s="635"/>
      <c r="X31" s="635"/>
      <c r="Y31" s="636"/>
      <c r="Z31" s="634">
        <v>1</v>
      </c>
      <c r="AA31" s="635"/>
      <c r="AB31" s="635"/>
      <c r="AC31" s="635"/>
      <c r="AD31" s="635"/>
      <c r="AE31" s="635"/>
      <c r="AF31" s="636"/>
      <c r="AG31" s="373" t="s">
        <v>564</v>
      </c>
      <c r="AH31" s="374"/>
      <c r="AI31" s="374"/>
      <c r="AJ31" s="374"/>
      <c r="AK31" s="375"/>
      <c r="AL31" s="373">
        <v>80</v>
      </c>
      <c r="AM31" s="374"/>
      <c r="AN31" s="374"/>
      <c r="AO31" s="374"/>
      <c r="AP31" s="374"/>
      <c r="AQ31" s="374"/>
      <c r="AR31" s="374"/>
      <c r="AS31" s="374"/>
      <c r="AT31" s="375"/>
      <c r="AU31" s="135"/>
      <c r="AV31" s="135"/>
    </row>
    <row r="32" spans="4:48" ht="15.4" customHeight="1" x14ac:dyDescent="0.2">
      <c r="D32" s="135"/>
      <c r="E32" s="395" t="s">
        <v>306</v>
      </c>
      <c r="F32" s="396"/>
      <c r="G32" s="396"/>
      <c r="H32" s="396"/>
      <c r="I32" s="396"/>
      <c r="J32" s="396"/>
      <c r="K32" s="396"/>
      <c r="L32" s="396"/>
      <c r="M32" s="396"/>
      <c r="N32" s="396"/>
      <c r="O32" s="396"/>
      <c r="P32" s="396"/>
      <c r="Q32" s="396"/>
      <c r="R32" s="396"/>
      <c r="S32" s="397"/>
      <c r="T32" s="637">
        <v>10</v>
      </c>
      <c r="U32" s="638"/>
      <c r="V32" s="638"/>
      <c r="W32" s="638"/>
      <c r="X32" s="638"/>
      <c r="Y32" s="639"/>
      <c r="Z32" s="637">
        <v>15</v>
      </c>
      <c r="AA32" s="638"/>
      <c r="AB32" s="638"/>
      <c r="AC32" s="638"/>
      <c r="AD32" s="638"/>
      <c r="AE32" s="638"/>
      <c r="AF32" s="639"/>
      <c r="AG32" s="373" t="s">
        <v>49</v>
      </c>
      <c r="AH32" s="374"/>
      <c r="AI32" s="374"/>
      <c r="AJ32" s="374"/>
      <c r="AK32" s="375"/>
      <c r="AL32" s="373">
        <v>80</v>
      </c>
      <c r="AM32" s="374"/>
      <c r="AN32" s="374"/>
      <c r="AO32" s="374"/>
      <c r="AP32" s="374"/>
      <c r="AQ32" s="374"/>
      <c r="AR32" s="374"/>
      <c r="AS32" s="374"/>
      <c r="AT32" s="375"/>
      <c r="AU32" s="135"/>
      <c r="AV32" s="135"/>
    </row>
    <row r="33" spans="4:48" ht="15.4" customHeight="1" x14ac:dyDescent="0.2">
      <c r="D33" s="135"/>
      <c r="E33" s="395" t="s">
        <v>304</v>
      </c>
      <c r="F33" s="396"/>
      <c r="G33" s="396"/>
      <c r="H33" s="396"/>
      <c r="I33" s="396"/>
      <c r="J33" s="396"/>
      <c r="K33" s="396"/>
      <c r="L33" s="396"/>
      <c r="M33" s="396"/>
      <c r="N33" s="396"/>
      <c r="O33" s="396"/>
      <c r="P33" s="396"/>
      <c r="Q33" s="396"/>
      <c r="R33" s="396"/>
      <c r="S33" s="397"/>
      <c r="T33" s="637">
        <v>50</v>
      </c>
      <c r="U33" s="638"/>
      <c r="V33" s="638"/>
      <c r="W33" s="638"/>
      <c r="X33" s="638"/>
      <c r="Y33" s="639"/>
      <c r="Z33" s="637">
        <v>55</v>
      </c>
      <c r="AA33" s="638"/>
      <c r="AB33" s="638"/>
      <c r="AC33" s="638"/>
      <c r="AD33" s="638"/>
      <c r="AE33" s="638"/>
      <c r="AF33" s="639"/>
      <c r="AG33" s="373" t="s">
        <v>564</v>
      </c>
      <c r="AH33" s="374"/>
      <c r="AI33" s="374"/>
      <c r="AJ33" s="374"/>
      <c r="AK33" s="375"/>
      <c r="AL33" s="373">
        <v>80</v>
      </c>
      <c r="AM33" s="374"/>
      <c r="AN33" s="374"/>
      <c r="AO33" s="374"/>
      <c r="AP33" s="374"/>
      <c r="AQ33" s="374"/>
      <c r="AR33" s="374"/>
      <c r="AS33" s="374"/>
      <c r="AT33" s="375"/>
      <c r="AU33" s="135"/>
      <c r="AV33" s="135"/>
    </row>
    <row r="34" spans="4:48" ht="15.4" customHeight="1" x14ac:dyDescent="0.2">
      <c r="D34" s="135"/>
      <c r="E34" s="395" t="s">
        <v>563</v>
      </c>
      <c r="F34" s="396"/>
      <c r="G34" s="396"/>
      <c r="H34" s="396"/>
      <c r="I34" s="396"/>
      <c r="J34" s="396"/>
      <c r="K34" s="396"/>
      <c r="L34" s="396"/>
      <c r="M34" s="396"/>
      <c r="N34" s="396"/>
      <c r="O34" s="396"/>
      <c r="P34" s="396"/>
      <c r="Q34" s="396"/>
      <c r="R34" s="396"/>
      <c r="S34" s="397"/>
      <c r="T34" s="637">
        <v>5</v>
      </c>
      <c r="U34" s="638"/>
      <c r="V34" s="638"/>
      <c r="W34" s="638"/>
      <c r="X34" s="638"/>
      <c r="Y34" s="639"/>
      <c r="Z34" s="637">
        <v>6</v>
      </c>
      <c r="AA34" s="638"/>
      <c r="AB34" s="638"/>
      <c r="AC34" s="638"/>
      <c r="AD34" s="638"/>
      <c r="AE34" s="638"/>
      <c r="AF34" s="639"/>
      <c r="AG34" s="373" t="s">
        <v>564</v>
      </c>
      <c r="AH34" s="374"/>
      <c r="AI34" s="374"/>
      <c r="AJ34" s="374"/>
      <c r="AK34" s="375"/>
      <c r="AL34" s="373">
        <v>60</v>
      </c>
      <c r="AM34" s="374"/>
      <c r="AN34" s="374"/>
      <c r="AO34" s="374"/>
      <c r="AP34" s="374"/>
      <c r="AQ34" s="374"/>
      <c r="AR34" s="374"/>
      <c r="AS34" s="374"/>
      <c r="AT34" s="375"/>
      <c r="AU34" s="135"/>
      <c r="AV34" s="135"/>
    </row>
    <row r="35" spans="4:48" ht="15.4" customHeight="1" x14ac:dyDescent="0.2">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row>
    <row r="36" spans="4:48" ht="15.4" hidden="1" customHeight="1" x14ac:dyDescent="0.2">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5"/>
      <c r="AN36" s="135"/>
      <c r="AO36" s="135"/>
      <c r="AP36" s="135"/>
      <c r="AQ36" s="135"/>
      <c r="AR36" s="135"/>
      <c r="AS36" s="135"/>
      <c r="AT36" s="135"/>
      <c r="AU36" s="135"/>
      <c r="AV36" s="135"/>
    </row>
    <row r="37" spans="4:48" ht="15.4" hidden="1" customHeight="1" x14ac:dyDescent="0.2">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row>
    <row r="38" spans="4:48" ht="15.4" hidden="1" customHeight="1" x14ac:dyDescent="0.2">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5"/>
      <c r="AG38" s="135"/>
      <c r="AH38" s="135"/>
      <c r="AI38" s="135"/>
      <c r="AJ38" s="135"/>
      <c r="AK38" s="135"/>
      <c r="AL38" s="135"/>
      <c r="AM38" s="135"/>
      <c r="AN38" s="135"/>
      <c r="AO38" s="135"/>
      <c r="AP38" s="135"/>
      <c r="AQ38" s="135"/>
      <c r="AR38" s="135"/>
      <c r="AS38" s="135"/>
      <c r="AT38" s="135"/>
      <c r="AU38" s="135"/>
      <c r="AV38" s="135"/>
    </row>
    <row r="39" spans="4:48" ht="15.4" hidden="1" customHeight="1" x14ac:dyDescent="0.2">
      <c r="D39" s="135"/>
      <c r="E39" s="135"/>
      <c r="F39" s="135"/>
      <c r="G39" s="135"/>
      <c r="H39" s="135"/>
      <c r="I39" s="135"/>
      <c r="J39" s="135"/>
      <c r="K39" s="135"/>
      <c r="L39" s="135"/>
      <c r="M39" s="135"/>
      <c r="N39" s="135"/>
      <c r="O39" s="135"/>
      <c r="P39" s="135"/>
      <c r="Q39" s="135"/>
      <c r="R39" s="135"/>
      <c r="S39" s="135"/>
      <c r="T39" s="135"/>
      <c r="U39" s="135"/>
      <c r="V39" s="135"/>
      <c r="W39" s="135"/>
      <c r="X39" s="135"/>
      <c r="Y39" s="135"/>
      <c r="Z39" s="135"/>
      <c r="AA39" s="135"/>
      <c r="AB39" s="135"/>
      <c r="AC39" s="135"/>
      <c r="AD39" s="135"/>
      <c r="AE39" s="135"/>
      <c r="AF39" s="135"/>
      <c r="AG39" s="135"/>
      <c r="AH39" s="135"/>
      <c r="AI39" s="135"/>
      <c r="AJ39" s="135"/>
      <c r="AK39" s="135"/>
      <c r="AL39" s="135"/>
      <c r="AM39" s="135"/>
      <c r="AN39" s="135"/>
      <c r="AO39" s="135"/>
      <c r="AP39" s="135"/>
      <c r="AQ39" s="135"/>
      <c r="AR39" s="135"/>
      <c r="AS39" s="135"/>
      <c r="AT39" s="135"/>
      <c r="AU39" s="135"/>
      <c r="AV39" s="135"/>
    </row>
    <row r="40" spans="4:48" ht="15.4" hidden="1" customHeight="1" x14ac:dyDescent="0.2">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c r="AJ40" s="135"/>
      <c r="AK40" s="135"/>
      <c r="AL40" s="135"/>
      <c r="AM40" s="135"/>
      <c r="AN40" s="135"/>
      <c r="AO40" s="135"/>
      <c r="AP40" s="135"/>
      <c r="AQ40" s="135"/>
      <c r="AR40" s="135"/>
      <c r="AS40" s="135"/>
      <c r="AT40" s="135"/>
      <c r="AU40" s="135"/>
      <c r="AV40" s="135"/>
    </row>
    <row r="41" spans="4:48" ht="15.4" hidden="1" customHeight="1" x14ac:dyDescent="0.2">
      <c r="D41" s="135"/>
      <c r="E41" s="135"/>
      <c r="F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c r="AI41" s="135"/>
      <c r="AJ41" s="135"/>
      <c r="AK41" s="135"/>
      <c r="AL41" s="135"/>
      <c r="AM41" s="135"/>
      <c r="AN41" s="135"/>
      <c r="AO41" s="135"/>
      <c r="AP41" s="135"/>
      <c r="AQ41" s="135"/>
      <c r="AR41" s="135"/>
      <c r="AS41" s="135"/>
      <c r="AT41" s="135"/>
      <c r="AU41" s="135"/>
      <c r="AV41" s="135"/>
    </row>
    <row r="42" spans="4:48" ht="15.4" hidden="1" customHeight="1" x14ac:dyDescent="0.2">
      <c r="D42" s="135"/>
      <c r="E42" s="135"/>
      <c r="F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5"/>
      <c r="AG42" s="135"/>
      <c r="AH42" s="135"/>
      <c r="AI42" s="135"/>
      <c r="AJ42" s="135"/>
      <c r="AK42" s="135"/>
      <c r="AL42" s="135"/>
      <c r="AM42" s="135"/>
      <c r="AN42" s="135"/>
      <c r="AO42" s="135"/>
      <c r="AP42" s="135"/>
      <c r="AQ42" s="135"/>
      <c r="AR42" s="135"/>
      <c r="AS42" s="135"/>
      <c r="AT42" s="135"/>
      <c r="AU42" s="135"/>
      <c r="AV42" s="135"/>
    </row>
    <row r="43" spans="4:48" ht="15.4" hidden="1" customHeight="1" x14ac:dyDescent="0.2">
      <c r="D43" s="135"/>
      <c r="E43" s="135"/>
      <c r="F43" s="135"/>
      <c r="G43" s="135"/>
      <c r="H43" s="135"/>
      <c r="I43" s="135"/>
      <c r="J43" s="135"/>
      <c r="K43" s="135"/>
      <c r="L43" s="135"/>
      <c r="M43" s="135"/>
      <c r="N43" s="135"/>
      <c r="O43" s="135"/>
      <c r="P43" s="135"/>
      <c r="Q43" s="135"/>
      <c r="R43" s="135"/>
      <c r="S43" s="135"/>
      <c r="T43" s="135"/>
      <c r="U43" s="135"/>
      <c r="V43" s="135"/>
      <c r="W43" s="135"/>
      <c r="X43" s="135"/>
      <c r="Y43" s="135"/>
      <c r="Z43" s="135"/>
      <c r="AA43" s="135"/>
      <c r="AB43" s="135"/>
      <c r="AC43" s="135"/>
      <c r="AD43" s="135"/>
      <c r="AE43" s="135"/>
      <c r="AF43" s="135"/>
      <c r="AG43" s="135"/>
      <c r="AH43" s="135"/>
      <c r="AI43" s="135"/>
      <c r="AJ43" s="135"/>
      <c r="AK43" s="135"/>
      <c r="AL43" s="135"/>
      <c r="AM43" s="135"/>
      <c r="AN43" s="135"/>
      <c r="AO43" s="135"/>
      <c r="AP43" s="135"/>
      <c r="AQ43" s="135"/>
      <c r="AR43" s="135"/>
      <c r="AS43" s="135"/>
      <c r="AT43" s="135"/>
      <c r="AU43" s="135"/>
      <c r="AV43" s="135"/>
    </row>
    <row r="44" spans="4:48" ht="15.4" customHeight="1" x14ac:dyDescent="0.25">
      <c r="D44" s="135"/>
      <c r="E44" s="159" t="s">
        <v>937</v>
      </c>
      <c r="F44" s="135"/>
      <c r="G44" s="135"/>
      <c r="H44" s="135"/>
      <c r="I44" s="135"/>
      <c r="J44" s="135"/>
      <c r="K44" s="135"/>
      <c r="L44" s="135"/>
      <c r="M44" s="135"/>
      <c r="N44" s="135"/>
      <c r="O44" s="135"/>
      <c r="P44" s="135"/>
      <c r="Q44" s="135"/>
      <c r="R44" s="135"/>
      <c r="S44" s="135"/>
      <c r="T44" s="135"/>
      <c r="U44" s="135"/>
      <c r="V44" s="135"/>
      <c r="W44" s="135"/>
      <c r="X44" s="135"/>
      <c r="Y44" s="135"/>
      <c r="Z44" s="135"/>
      <c r="AA44" s="135"/>
      <c r="AB44" s="135"/>
      <c r="AC44" s="135"/>
      <c r="AD44" s="135"/>
      <c r="AE44" s="135"/>
      <c r="AF44" s="135"/>
      <c r="AG44" s="135"/>
      <c r="AH44" s="135"/>
      <c r="AI44" s="135"/>
      <c r="AJ44" s="135"/>
      <c r="AK44" s="135"/>
      <c r="AL44" s="135"/>
      <c r="AM44" s="135"/>
      <c r="AN44" s="135"/>
      <c r="AO44" s="135"/>
      <c r="AP44" s="135"/>
      <c r="AQ44" s="135"/>
      <c r="AR44" s="135"/>
      <c r="AS44" s="135"/>
      <c r="AT44" s="135"/>
      <c r="AU44" s="135"/>
      <c r="AV44" s="135"/>
    </row>
    <row r="45" spans="4:48" ht="15.4" customHeight="1" x14ac:dyDescent="0.2">
      <c r="D45" s="135"/>
      <c r="E45" s="135"/>
      <c r="F45" s="135"/>
      <c r="G45" s="135"/>
      <c r="H45" s="135"/>
      <c r="I45" s="135"/>
      <c r="J45" s="135"/>
      <c r="K45" s="135"/>
      <c r="L45" s="135"/>
      <c r="M45" s="135"/>
      <c r="N45" s="135"/>
      <c r="O45" s="135"/>
      <c r="P45" s="135"/>
      <c r="Q45" s="135"/>
      <c r="R45" s="135"/>
      <c r="S45" s="135"/>
      <c r="T45" s="135"/>
      <c r="U45" s="135"/>
      <c r="V45" s="135"/>
      <c r="W45" s="135"/>
      <c r="X45" s="135"/>
      <c r="Y45" s="135"/>
      <c r="Z45" s="135"/>
      <c r="AA45" s="135"/>
      <c r="AB45" s="135"/>
      <c r="AC45" s="135"/>
      <c r="AD45" s="135"/>
      <c r="AE45" s="135"/>
      <c r="AF45" s="135"/>
      <c r="AG45" s="135"/>
      <c r="AH45" s="135"/>
      <c r="AI45" s="135"/>
      <c r="AJ45" s="135"/>
      <c r="AK45" s="135"/>
      <c r="AL45" s="135"/>
      <c r="AM45" s="135"/>
      <c r="AN45" s="135"/>
      <c r="AO45" s="135"/>
      <c r="AP45" s="135"/>
      <c r="AQ45" s="135"/>
      <c r="AR45" s="135"/>
      <c r="AS45" s="135"/>
      <c r="AT45" s="135"/>
      <c r="AU45" s="135"/>
      <c r="AV45" s="135"/>
    </row>
    <row r="46" spans="4:48" ht="15.4" customHeight="1" x14ac:dyDescent="0.2">
      <c r="D46" s="135"/>
      <c r="E46" s="815" t="s">
        <v>387</v>
      </c>
      <c r="F46" s="815"/>
      <c r="G46" s="815"/>
      <c r="H46" s="815"/>
      <c r="I46" s="815"/>
      <c r="J46" s="815"/>
      <c r="K46" s="815" t="s">
        <v>938</v>
      </c>
      <c r="L46" s="815"/>
      <c r="M46" s="815"/>
      <c r="N46" s="815" t="s">
        <v>939</v>
      </c>
      <c r="O46" s="815"/>
      <c r="P46" s="815"/>
      <c r="Q46" s="815" t="s">
        <v>940</v>
      </c>
      <c r="R46" s="815"/>
      <c r="S46" s="815"/>
      <c r="T46" s="815" t="s">
        <v>941</v>
      </c>
      <c r="U46" s="815"/>
      <c r="V46" s="815"/>
      <c r="W46" s="815" t="s">
        <v>942</v>
      </c>
      <c r="X46" s="815"/>
      <c r="Y46" s="815"/>
      <c r="Z46" s="815" t="s">
        <v>943</v>
      </c>
      <c r="AA46" s="815"/>
      <c r="AB46" s="815"/>
      <c r="AC46" s="815" t="s">
        <v>944</v>
      </c>
      <c r="AD46" s="815"/>
      <c r="AE46" s="815"/>
      <c r="AF46" s="815" t="s">
        <v>945</v>
      </c>
      <c r="AG46" s="815"/>
      <c r="AH46" s="815"/>
      <c r="AI46" s="815" t="s">
        <v>946</v>
      </c>
      <c r="AJ46" s="815"/>
      <c r="AK46" s="815"/>
      <c r="AL46" s="815" t="s">
        <v>947</v>
      </c>
      <c r="AM46" s="815"/>
      <c r="AN46" s="815"/>
      <c r="AO46" s="815" t="s">
        <v>948</v>
      </c>
      <c r="AP46" s="815"/>
      <c r="AQ46" s="815"/>
      <c r="AR46" s="815" t="s">
        <v>949</v>
      </c>
      <c r="AS46" s="815"/>
      <c r="AT46" s="815"/>
      <c r="AU46" s="135"/>
      <c r="AV46" s="135"/>
    </row>
    <row r="47" spans="4:48" ht="15.4" customHeight="1" x14ac:dyDescent="0.2">
      <c r="D47" s="135"/>
      <c r="E47" s="801" t="s">
        <v>950</v>
      </c>
      <c r="F47" s="801"/>
      <c r="G47" s="801"/>
      <c r="H47" s="801"/>
      <c r="I47" s="801"/>
      <c r="J47" s="801"/>
      <c r="K47" s="581">
        <v>1</v>
      </c>
      <c r="L47" s="581"/>
      <c r="M47" s="581"/>
      <c r="N47" s="581">
        <v>1</v>
      </c>
      <c r="O47" s="581"/>
      <c r="P47" s="581"/>
      <c r="Q47" s="581">
        <v>1</v>
      </c>
      <c r="R47" s="581"/>
      <c r="S47" s="581"/>
      <c r="T47" s="581">
        <v>1</v>
      </c>
      <c r="U47" s="581"/>
      <c r="V47" s="581"/>
      <c r="W47" s="581">
        <v>1</v>
      </c>
      <c r="X47" s="581"/>
      <c r="Y47" s="581"/>
      <c r="Z47" s="581">
        <v>1</v>
      </c>
      <c r="AA47" s="581"/>
      <c r="AB47" s="581"/>
      <c r="AC47" s="581">
        <v>1</v>
      </c>
      <c r="AD47" s="581"/>
      <c r="AE47" s="581"/>
      <c r="AF47" s="581">
        <v>1</v>
      </c>
      <c r="AG47" s="581"/>
      <c r="AH47" s="581"/>
      <c r="AI47" s="581">
        <v>1</v>
      </c>
      <c r="AJ47" s="581"/>
      <c r="AK47" s="581"/>
      <c r="AL47" s="581">
        <v>1</v>
      </c>
      <c r="AM47" s="581"/>
      <c r="AN47" s="581"/>
      <c r="AO47" s="581">
        <v>1</v>
      </c>
      <c r="AP47" s="581"/>
      <c r="AQ47" s="581"/>
      <c r="AR47" s="581">
        <v>1</v>
      </c>
      <c r="AS47" s="581"/>
      <c r="AT47" s="581"/>
      <c r="AU47" s="135"/>
      <c r="AV47" s="135"/>
    </row>
    <row r="48" spans="4:48" ht="15.4" customHeight="1" x14ac:dyDescent="0.2">
      <c r="D48" s="135"/>
      <c r="E48" s="801" t="s">
        <v>951</v>
      </c>
      <c r="F48" s="801"/>
      <c r="G48" s="801"/>
      <c r="H48" s="801"/>
      <c r="I48" s="801"/>
      <c r="J48" s="801"/>
      <c r="K48" s="581">
        <v>5</v>
      </c>
      <c r="L48" s="581"/>
      <c r="M48" s="581"/>
      <c r="N48" s="581">
        <v>5</v>
      </c>
      <c r="O48" s="581"/>
      <c r="P48" s="581"/>
      <c r="Q48" s="581">
        <v>5</v>
      </c>
      <c r="R48" s="581"/>
      <c r="S48" s="581"/>
      <c r="T48" s="581">
        <v>5</v>
      </c>
      <c r="U48" s="581"/>
      <c r="V48" s="581"/>
      <c r="W48" s="581">
        <v>5</v>
      </c>
      <c r="X48" s="581"/>
      <c r="Y48" s="581"/>
      <c r="Z48" s="581">
        <v>5</v>
      </c>
      <c r="AA48" s="581"/>
      <c r="AB48" s="581"/>
      <c r="AC48" s="581">
        <v>5</v>
      </c>
      <c r="AD48" s="581"/>
      <c r="AE48" s="581"/>
      <c r="AF48" s="581">
        <v>5</v>
      </c>
      <c r="AG48" s="581"/>
      <c r="AH48" s="581"/>
      <c r="AI48" s="581">
        <v>5</v>
      </c>
      <c r="AJ48" s="581"/>
      <c r="AK48" s="581"/>
      <c r="AL48" s="581">
        <v>5</v>
      </c>
      <c r="AM48" s="581"/>
      <c r="AN48" s="581"/>
      <c r="AO48" s="581">
        <v>5</v>
      </c>
      <c r="AP48" s="581"/>
      <c r="AQ48" s="581"/>
      <c r="AR48" s="581">
        <v>5</v>
      </c>
      <c r="AS48" s="581"/>
      <c r="AT48" s="581"/>
      <c r="AU48" s="135"/>
      <c r="AV48" s="135"/>
    </row>
    <row r="49" spans="4:48" ht="15.4" customHeight="1" x14ac:dyDescent="0.2">
      <c r="D49" s="135"/>
      <c r="E49" s="801" t="s">
        <v>952</v>
      </c>
      <c r="F49" s="801"/>
      <c r="G49" s="801"/>
      <c r="H49" s="801"/>
      <c r="I49" s="801"/>
      <c r="J49" s="801"/>
      <c r="K49" s="581">
        <v>3</v>
      </c>
      <c r="L49" s="581"/>
      <c r="M49" s="581"/>
      <c r="N49" s="581">
        <v>3</v>
      </c>
      <c r="O49" s="581"/>
      <c r="P49" s="581"/>
      <c r="Q49" s="581">
        <v>3</v>
      </c>
      <c r="R49" s="581"/>
      <c r="S49" s="581"/>
      <c r="T49" s="581">
        <v>3</v>
      </c>
      <c r="U49" s="581"/>
      <c r="V49" s="581"/>
      <c r="W49" s="581">
        <v>3</v>
      </c>
      <c r="X49" s="581"/>
      <c r="Y49" s="581"/>
      <c r="Z49" s="581">
        <v>3</v>
      </c>
      <c r="AA49" s="581"/>
      <c r="AB49" s="581"/>
      <c r="AC49" s="581">
        <v>3</v>
      </c>
      <c r="AD49" s="581"/>
      <c r="AE49" s="581"/>
      <c r="AF49" s="581">
        <v>3</v>
      </c>
      <c r="AG49" s="581"/>
      <c r="AH49" s="581"/>
      <c r="AI49" s="581">
        <v>3</v>
      </c>
      <c r="AJ49" s="581"/>
      <c r="AK49" s="581"/>
      <c r="AL49" s="581">
        <v>3</v>
      </c>
      <c r="AM49" s="581"/>
      <c r="AN49" s="581"/>
      <c r="AO49" s="581">
        <v>3</v>
      </c>
      <c r="AP49" s="581"/>
      <c r="AQ49" s="581"/>
      <c r="AR49" s="581">
        <v>3</v>
      </c>
      <c r="AS49" s="581"/>
      <c r="AT49" s="581"/>
      <c r="AU49" s="135"/>
      <c r="AV49" s="135"/>
    </row>
    <row r="50" spans="4:48" ht="15.4" customHeight="1" x14ac:dyDescent="0.2">
      <c r="D50" s="135"/>
      <c r="E50" s="135"/>
      <c r="F50" s="135"/>
      <c r="G50" s="135"/>
      <c r="H50" s="135"/>
      <c r="I50" s="135"/>
      <c r="J50" s="135"/>
      <c r="K50" s="135"/>
      <c r="L50" s="135"/>
      <c r="M50" s="135"/>
      <c r="N50" s="135"/>
      <c r="O50" s="135"/>
      <c r="P50" s="135"/>
      <c r="Q50" s="135"/>
      <c r="R50" s="135"/>
      <c r="S50" s="135"/>
      <c r="T50" s="135"/>
      <c r="U50" s="135"/>
      <c r="V50" s="135"/>
      <c r="W50" s="135"/>
      <c r="X50" s="135"/>
      <c r="Y50" s="135"/>
      <c r="Z50" s="135"/>
      <c r="AA50" s="135"/>
      <c r="AB50" s="135"/>
      <c r="AC50" s="135"/>
      <c r="AD50" s="135"/>
      <c r="AE50" s="135"/>
      <c r="AF50" s="135"/>
      <c r="AG50" s="135"/>
      <c r="AH50" s="135"/>
      <c r="AI50" s="135"/>
      <c r="AJ50" s="135"/>
      <c r="AK50" s="135"/>
      <c r="AL50" s="135"/>
      <c r="AM50" s="135"/>
      <c r="AN50" s="135"/>
      <c r="AO50" s="135"/>
      <c r="AP50" s="135"/>
      <c r="AQ50" s="135"/>
      <c r="AR50" s="135"/>
      <c r="AS50" s="135"/>
      <c r="AT50" s="135"/>
      <c r="AU50" s="135"/>
      <c r="AV50" s="135"/>
    </row>
    <row r="51" spans="4:48" ht="15.4" hidden="1" customHeight="1" x14ac:dyDescent="0.2">
      <c r="D51" s="135"/>
      <c r="E51" s="135"/>
      <c r="F51" s="135"/>
      <c r="G51" s="135"/>
      <c r="H51" s="135"/>
      <c r="I51" s="135"/>
      <c r="J51" s="135"/>
      <c r="K51" s="135"/>
      <c r="L51" s="135"/>
      <c r="M51" s="135"/>
      <c r="N51" s="135"/>
      <c r="O51" s="135"/>
      <c r="P51" s="135"/>
      <c r="Q51" s="135"/>
      <c r="R51" s="135"/>
      <c r="S51" s="135"/>
      <c r="T51" s="135"/>
      <c r="U51" s="135"/>
      <c r="V51" s="135"/>
      <c r="W51" s="135"/>
      <c r="X51" s="135"/>
      <c r="Y51" s="135"/>
      <c r="Z51" s="135"/>
      <c r="AA51" s="135"/>
      <c r="AB51" s="135"/>
      <c r="AC51" s="135"/>
      <c r="AD51" s="135"/>
      <c r="AE51" s="135"/>
      <c r="AF51" s="135"/>
      <c r="AG51" s="135"/>
      <c r="AH51" s="135"/>
      <c r="AI51" s="135"/>
      <c r="AJ51" s="135"/>
      <c r="AK51" s="135"/>
      <c r="AL51" s="135"/>
      <c r="AM51" s="135"/>
      <c r="AN51" s="135"/>
      <c r="AO51" s="135"/>
      <c r="AP51" s="135"/>
      <c r="AQ51" s="135"/>
      <c r="AR51" s="135"/>
      <c r="AS51" s="135"/>
      <c r="AT51" s="135"/>
      <c r="AU51" s="135"/>
      <c r="AV51" s="135"/>
    </row>
    <row r="52" spans="4:48" ht="15.4" hidden="1" customHeight="1" x14ac:dyDescent="0.2">
      <c r="D52" s="135"/>
      <c r="E52" s="135"/>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35"/>
      <c r="AD52" s="135"/>
      <c r="AE52" s="135"/>
      <c r="AF52" s="135"/>
      <c r="AG52" s="135"/>
      <c r="AH52" s="135"/>
      <c r="AI52" s="135"/>
      <c r="AJ52" s="135"/>
      <c r="AK52" s="135"/>
      <c r="AL52" s="135"/>
      <c r="AM52" s="135"/>
      <c r="AN52" s="135"/>
      <c r="AO52" s="135"/>
      <c r="AP52" s="135"/>
      <c r="AQ52" s="135"/>
      <c r="AR52" s="135"/>
      <c r="AS52" s="135"/>
      <c r="AT52" s="135"/>
      <c r="AU52" s="135"/>
      <c r="AV52" s="135"/>
    </row>
    <row r="53" spans="4:48" ht="15.4" hidden="1" customHeight="1" x14ac:dyDescent="0.2">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c r="AH53" s="135"/>
      <c r="AI53" s="135"/>
      <c r="AJ53" s="135"/>
      <c r="AK53" s="135"/>
      <c r="AL53" s="135"/>
      <c r="AM53" s="135"/>
      <c r="AN53" s="135"/>
      <c r="AO53" s="135"/>
      <c r="AP53" s="135"/>
      <c r="AQ53" s="135"/>
      <c r="AR53" s="135"/>
      <c r="AS53" s="135"/>
      <c r="AT53" s="135"/>
      <c r="AU53" s="135"/>
      <c r="AV53" s="135"/>
    </row>
    <row r="54" spans="4:48" ht="15.4" hidden="1" customHeight="1" x14ac:dyDescent="0.2">
      <c r="D54" s="135"/>
      <c r="E54" s="135"/>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35"/>
      <c r="AD54" s="135"/>
      <c r="AE54" s="135"/>
      <c r="AF54" s="135"/>
      <c r="AG54" s="135"/>
      <c r="AH54" s="135"/>
      <c r="AI54" s="135"/>
      <c r="AJ54" s="135"/>
      <c r="AK54" s="135"/>
      <c r="AL54" s="135"/>
      <c r="AM54" s="135"/>
      <c r="AN54" s="135"/>
      <c r="AO54" s="135"/>
      <c r="AP54" s="135"/>
      <c r="AQ54" s="135"/>
      <c r="AR54" s="135"/>
      <c r="AS54" s="135"/>
      <c r="AT54" s="135"/>
      <c r="AU54" s="135"/>
      <c r="AV54" s="135"/>
    </row>
    <row r="55" spans="4:48" ht="15.4" hidden="1" customHeight="1" x14ac:dyDescent="0.2">
      <c r="D55" s="135"/>
      <c r="E55" s="135"/>
      <c r="F55" s="135"/>
      <c r="G55" s="135"/>
      <c r="H55" s="135"/>
      <c r="I55" s="135"/>
      <c r="J55" s="135"/>
      <c r="K55" s="135"/>
      <c r="L55" s="135"/>
      <c r="M55" s="135"/>
      <c r="N55" s="135"/>
      <c r="O55" s="135"/>
      <c r="P55" s="135"/>
      <c r="Q55" s="135"/>
      <c r="R55" s="135"/>
      <c r="S55" s="135"/>
      <c r="T55" s="135"/>
      <c r="U55" s="135"/>
      <c r="V55" s="135"/>
      <c r="W55" s="135"/>
      <c r="X55" s="135"/>
      <c r="Y55" s="135"/>
      <c r="Z55" s="135"/>
      <c r="AA55" s="135"/>
      <c r="AB55" s="135"/>
      <c r="AC55" s="135"/>
      <c r="AD55" s="135"/>
      <c r="AE55" s="135"/>
      <c r="AF55" s="135"/>
      <c r="AG55" s="135"/>
      <c r="AH55" s="135"/>
      <c r="AI55" s="135"/>
      <c r="AJ55" s="135"/>
      <c r="AK55" s="135"/>
      <c r="AL55" s="135"/>
      <c r="AM55" s="135"/>
      <c r="AN55" s="135"/>
      <c r="AO55" s="135"/>
      <c r="AP55" s="135"/>
      <c r="AQ55" s="135"/>
      <c r="AR55" s="135"/>
      <c r="AS55" s="135"/>
      <c r="AT55" s="135"/>
      <c r="AU55" s="135"/>
      <c r="AV55" s="135"/>
    </row>
    <row r="56" spans="4:48" ht="15.4" hidden="1" customHeight="1" x14ac:dyDescent="0.2">
      <c r="D56" s="135"/>
      <c r="E56" s="135"/>
      <c r="F56" s="135"/>
      <c r="G56" s="135"/>
      <c r="H56" s="135"/>
      <c r="I56" s="135"/>
      <c r="J56" s="135"/>
      <c r="K56" s="135"/>
      <c r="L56" s="135"/>
      <c r="M56" s="135"/>
      <c r="N56" s="135"/>
      <c r="O56" s="135"/>
      <c r="P56" s="135"/>
      <c r="Q56" s="135"/>
      <c r="R56" s="135"/>
      <c r="S56" s="135"/>
      <c r="T56" s="135"/>
      <c r="U56" s="135"/>
      <c r="V56" s="135"/>
      <c r="W56" s="135"/>
      <c r="X56" s="135"/>
      <c r="Y56" s="135"/>
      <c r="Z56" s="135"/>
      <c r="AA56" s="135"/>
      <c r="AB56" s="135"/>
      <c r="AC56" s="135"/>
      <c r="AD56" s="135"/>
      <c r="AE56" s="135"/>
      <c r="AF56" s="135"/>
      <c r="AG56" s="135"/>
      <c r="AH56" s="135"/>
      <c r="AI56" s="135"/>
      <c r="AJ56" s="135"/>
      <c r="AK56" s="135"/>
      <c r="AL56" s="135"/>
      <c r="AM56" s="135"/>
      <c r="AN56" s="135"/>
      <c r="AO56" s="135"/>
      <c r="AP56" s="135"/>
      <c r="AQ56" s="135"/>
      <c r="AR56" s="135"/>
      <c r="AS56" s="135"/>
      <c r="AT56" s="135"/>
      <c r="AU56" s="135"/>
      <c r="AV56" s="135"/>
    </row>
    <row r="57" spans="4:48" ht="15.4" hidden="1" customHeight="1" x14ac:dyDescent="0.2">
      <c r="D57" s="135"/>
      <c r="E57" s="135"/>
      <c r="F57" s="135"/>
      <c r="G57" s="135"/>
      <c r="H57" s="135"/>
      <c r="I57" s="135"/>
      <c r="J57" s="135"/>
      <c r="K57" s="135"/>
      <c r="L57" s="135"/>
      <c r="M57" s="135"/>
      <c r="N57" s="135"/>
      <c r="O57" s="135"/>
      <c r="P57" s="135"/>
      <c r="Q57" s="135"/>
      <c r="R57" s="135"/>
      <c r="S57" s="135"/>
      <c r="T57" s="135"/>
      <c r="U57" s="135"/>
      <c r="V57" s="135"/>
      <c r="W57" s="135"/>
      <c r="X57" s="135"/>
      <c r="Y57" s="135"/>
      <c r="Z57" s="135"/>
      <c r="AA57" s="135"/>
      <c r="AB57" s="135"/>
      <c r="AC57" s="135"/>
      <c r="AD57" s="135"/>
      <c r="AE57" s="135"/>
      <c r="AF57" s="135"/>
      <c r="AG57" s="135"/>
      <c r="AH57" s="135"/>
      <c r="AI57" s="135"/>
      <c r="AJ57" s="135"/>
      <c r="AK57" s="135"/>
      <c r="AL57" s="135"/>
      <c r="AM57" s="135"/>
      <c r="AN57" s="135"/>
      <c r="AO57" s="135"/>
      <c r="AP57" s="135"/>
      <c r="AQ57" s="135"/>
      <c r="AR57" s="135"/>
      <c r="AS57" s="135"/>
      <c r="AT57" s="135"/>
      <c r="AU57" s="135"/>
      <c r="AV57" s="135"/>
    </row>
    <row r="58" spans="4:48" ht="15.4" hidden="1" customHeight="1" x14ac:dyDescent="0.2">
      <c r="D58" s="135"/>
      <c r="E58" s="135"/>
      <c r="F58" s="135"/>
      <c r="G58" s="135"/>
      <c r="H58" s="135"/>
      <c r="I58" s="135"/>
      <c r="J58" s="135"/>
      <c r="K58" s="135"/>
      <c r="L58" s="135"/>
      <c r="M58" s="135"/>
      <c r="N58" s="135"/>
      <c r="O58" s="135"/>
      <c r="P58" s="135"/>
      <c r="Q58" s="135"/>
      <c r="R58" s="135"/>
      <c r="S58" s="135"/>
      <c r="T58" s="135"/>
      <c r="U58" s="135"/>
      <c r="V58" s="135"/>
      <c r="W58" s="135"/>
      <c r="X58" s="135"/>
      <c r="Y58" s="135"/>
      <c r="Z58" s="135"/>
      <c r="AA58" s="135"/>
      <c r="AB58" s="135"/>
      <c r="AC58" s="135"/>
      <c r="AD58" s="135"/>
      <c r="AE58" s="135"/>
      <c r="AF58" s="135"/>
      <c r="AG58" s="135"/>
      <c r="AH58" s="135"/>
      <c r="AI58" s="135"/>
      <c r="AJ58" s="135"/>
      <c r="AK58" s="135"/>
      <c r="AL58" s="135"/>
      <c r="AM58" s="135"/>
      <c r="AN58" s="135"/>
      <c r="AO58" s="135"/>
      <c r="AP58" s="135"/>
      <c r="AQ58" s="135"/>
      <c r="AR58" s="135"/>
      <c r="AS58" s="135"/>
      <c r="AT58" s="135"/>
      <c r="AU58" s="135"/>
      <c r="AV58" s="135"/>
    </row>
    <row r="59" spans="4:48" ht="15.4" hidden="1" customHeight="1" x14ac:dyDescent="0.2">
      <c r="D59" s="135"/>
      <c r="E59" s="135"/>
      <c r="F59" s="135"/>
      <c r="G59" s="135"/>
      <c r="H59" s="135"/>
      <c r="I59" s="135"/>
      <c r="J59" s="135"/>
      <c r="K59" s="135"/>
      <c r="L59" s="135"/>
      <c r="M59" s="135"/>
      <c r="N59" s="135"/>
      <c r="O59" s="135"/>
      <c r="P59" s="135"/>
      <c r="Q59" s="135"/>
      <c r="R59" s="135"/>
      <c r="S59" s="135"/>
      <c r="T59" s="135"/>
      <c r="U59" s="135"/>
      <c r="V59" s="135"/>
      <c r="W59" s="135"/>
      <c r="X59" s="135"/>
      <c r="Y59" s="135"/>
      <c r="Z59" s="135"/>
      <c r="AA59" s="135"/>
      <c r="AB59" s="135"/>
      <c r="AC59" s="135"/>
      <c r="AD59" s="135"/>
      <c r="AE59" s="135"/>
      <c r="AF59" s="135"/>
      <c r="AG59" s="135"/>
      <c r="AH59" s="135"/>
      <c r="AI59" s="135"/>
      <c r="AJ59" s="135"/>
      <c r="AK59" s="135"/>
      <c r="AL59" s="135"/>
      <c r="AM59" s="135"/>
      <c r="AN59" s="135"/>
      <c r="AO59" s="135"/>
      <c r="AP59" s="135"/>
      <c r="AQ59" s="135"/>
      <c r="AR59" s="135"/>
      <c r="AS59" s="135"/>
      <c r="AT59" s="135"/>
      <c r="AU59" s="135"/>
      <c r="AV59" s="135"/>
    </row>
    <row r="60" spans="4:48" ht="15.4" hidden="1" customHeight="1" x14ac:dyDescent="0.2">
      <c r="D60" s="135"/>
      <c r="E60" s="135"/>
      <c r="F60" s="135"/>
      <c r="G60" s="135"/>
      <c r="H60" s="135"/>
      <c r="I60" s="135"/>
      <c r="J60" s="135"/>
      <c r="K60" s="135"/>
      <c r="L60" s="135"/>
      <c r="M60" s="135"/>
      <c r="N60" s="135"/>
      <c r="O60" s="135"/>
      <c r="P60" s="135"/>
      <c r="Q60" s="135"/>
      <c r="R60" s="135"/>
      <c r="S60" s="135"/>
      <c r="T60" s="135"/>
      <c r="U60" s="135"/>
      <c r="V60" s="135"/>
      <c r="W60" s="135"/>
      <c r="X60" s="135"/>
      <c r="Y60" s="135"/>
      <c r="Z60" s="135"/>
      <c r="AA60" s="135"/>
      <c r="AB60" s="135"/>
      <c r="AC60" s="135"/>
      <c r="AD60" s="135"/>
      <c r="AE60" s="135"/>
      <c r="AF60" s="135"/>
      <c r="AG60" s="135"/>
      <c r="AH60" s="135"/>
      <c r="AI60" s="135"/>
      <c r="AJ60" s="135"/>
      <c r="AK60" s="135"/>
      <c r="AL60" s="135"/>
      <c r="AM60" s="135"/>
      <c r="AN60" s="135"/>
      <c r="AO60" s="135"/>
      <c r="AP60" s="135"/>
      <c r="AQ60" s="135"/>
      <c r="AR60" s="135"/>
      <c r="AS60" s="135"/>
      <c r="AT60" s="135"/>
      <c r="AU60" s="135"/>
      <c r="AV60" s="135"/>
    </row>
    <row r="61" spans="4:48" ht="15.4" hidden="1" customHeight="1" x14ac:dyDescent="0.2">
      <c r="D61" s="135"/>
      <c r="E61" s="135"/>
      <c r="F61" s="135"/>
      <c r="G61" s="135"/>
      <c r="H61" s="135"/>
      <c r="I61" s="135"/>
      <c r="J61" s="135"/>
      <c r="K61" s="135"/>
      <c r="L61" s="135"/>
      <c r="M61" s="135"/>
      <c r="N61" s="135"/>
      <c r="O61" s="135"/>
      <c r="P61" s="135"/>
      <c r="Q61" s="135"/>
      <c r="R61" s="135"/>
      <c r="S61" s="135"/>
      <c r="T61" s="135"/>
      <c r="U61" s="135"/>
      <c r="V61" s="135"/>
      <c r="W61" s="135"/>
      <c r="X61" s="135"/>
      <c r="Y61" s="135"/>
      <c r="Z61" s="135"/>
      <c r="AA61" s="135"/>
      <c r="AB61" s="135"/>
      <c r="AC61" s="135"/>
      <c r="AD61" s="135"/>
      <c r="AE61" s="135"/>
      <c r="AF61" s="135"/>
      <c r="AG61" s="135"/>
      <c r="AH61" s="135"/>
      <c r="AI61" s="135"/>
      <c r="AJ61" s="135"/>
      <c r="AK61" s="135"/>
      <c r="AL61" s="135"/>
      <c r="AM61" s="135"/>
      <c r="AN61" s="135"/>
      <c r="AO61" s="135"/>
      <c r="AP61" s="135"/>
      <c r="AQ61" s="135"/>
      <c r="AR61" s="135"/>
      <c r="AS61" s="135"/>
      <c r="AT61" s="135"/>
      <c r="AU61" s="135"/>
      <c r="AV61" s="135"/>
    </row>
    <row r="62" spans="4:48" ht="15.4" hidden="1" customHeight="1" x14ac:dyDescent="0.2">
      <c r="D62" s="135"/>
      <c r="E62" s="135"/>
      <c r="F62" s="135"/>
      <c r="G62" s="135"/>
      <c r="H62" s="135"/>
      <c r="I62" s="135"/>
      <c r="J62" s="135"/>
      <c r="K62" s="135"/>
      <c r="L62" s="135"/>
      <c r="M62" s="135"/>
      <c r="N62" s="135"/>
      <c r="O62" s="135"/>
      <c r="P62" s="135"/>
      <c r="Q62" s="135"/>
      <c r="R62" s="135"/>
      <c r="S62" s="135"/>
      <c r="T62" s="135"/>
      <c r="U62" s="135"/>
      <c r="V62" s="135"/>
      <c r="W62" s="135"/>
      <c r="X62" s="135"/>
      <c r="Y62" s="135"/>
      <c r="Z62" s="135"/>
      <c r="AA62" s="135"/>
      <c r="AB62" s="135"/>
      <c r="AC62" s="135"/>
      <c r="AD62" s="135"/>
      <c r="AE62" s="135"/>
      <c r="AF62" s="135"/>
      <c r="AG62" s="135"/>
      <c r="AH62" s="135"/>
      <c r="AI62" s="135"/>
      <c r="AJ62" s="135"/>
      <c r="AK62" s="135"/>
      <c r="AL62" s="135"/>
      <c r="AM62" s="135"/>
      <c r="AN62" s="135"/>
      <c r="AO62" s="135"/>
      <c r="AP62" s="135"/>
      <c r="AQ62" s="135"/>
      <c r="AR62" s="135"/>
      <c r="AS62" s="135"/>
      <c r="AT62" s="135"/>
      <c r="AU62" s="135"/>
      <c r="AV62" s="135"/>
    </row>
    <row r="63" spans="4:48" ht="15.4" hidden="1" customHeight="1" x14ac:dyDescent="0.2">
      <c r="D63" s="135"/>
      <c r="E63" s="135"/>
      <c r="F63" s="135"/>
      <c r="G63" s="135"/>
      <c r="H63" s="135"/>
      <c r="I63" s="135"/>
      <c r="J63" s="135"/>
      <c r="K63" s="135"/>
      <c r="L63" s="135"/>
      <c r="M63" s="135"/>
      <c r="N63" s="135"/>
      <c r="O63" s="135"/>
      <c r="P63" s="135"/>
      <c r="Q63" s="135"/>
      <c r="R63" s="135"/>
      <c r="S63" s="135"/>
      <c r="T63" s="135"/>
      <c r="U63" s="135"/>
      <c r="V63" s="135"/>
      <c r="W63" s="135"/>
      <c r="X63" s="135"/>
      <c r="Y63" s="135"/>
      <c r="Z63" s="135"/>
      <c r="AA63" s="135"/>
      <c r="AB63" s="135"/>
      <c r="AC63" s="135"/>
      <c r="AD63" s="135"/>
      <c r="AE63" s="135"/>
      <c r="AF63" s="135"/>
      <c r="AG63" s="135"/>
      <c r="AH63" s="135"/>
      <c r="AI63" s="135"/>
      <c r="AJ63" s="135"/>
      <c r="AK63" s="135"/>
      <c r="AL63" s="135"/>
      <c r="AM63" s="135"/>
      <c r="AN63" s="135"/>
      <c r="AO63" s="135"/>
      <c r="AP63" s="135"/>
      <c r="AQ63" s="135"/>
      <c r="AR63" s="135"/>
      <c r="AS63" s="135"/>
      <c r="AT63" s="135"/>
      <c r="AU63" s="135"/>
      <c r="AV63" s="135"/>
    </row>
    <row r="64" spans="4:48" ht="15.4" customHeight="1" x14ac:dyDescent="0.25">
      <c r="D64" s="135"/>
      <c r="E64" s="159" t="s">
        <v>953</v>
      </c>
      <c r="F64" s="135"/>
      <c r="G64" s="135"/>
      <c r="H64" s="135"/>
      <c r="I64" s="135"/>
      <c r="J64" s="135"/>
      <c r="K64" s="135"/>
      <c r="L64" s="135"/>
      <c r="M64" s="135"/>
      <c r="N64" s="135"/>
      <c r="O64" s="135"/>
      <c r="P64" s="135"/>
      <c r="Q64" s="135"/>
      <c r="R64" s="135"/>
      <c r="S64" s="135"/>
      <c r="T64" s="135"/>
      <c r="U64" s="135"/>
      <c r="V64" s="135"/>
      <c r="W64" s="135"/>
      <c r="X64" s="135"/>
      <c r="Y64" s="135"/>
      <c r="Z64" s="135"/>
      <c r="AA64" s="135"/>
      <c r="AB64" s="135"/>
      <c r="AC64" s="135"/>
      <c r="AD64" s="135"/>
      <c r="AE64" s="135"/>
      <c r="AF64" s="135"/>
      <c r="AG64" s="135"/>
      <c r="AH64" s="135"/>
      <c r="AI64" s="135"/>
      <c r="AJ64" s="135"/>
      <c r="AK64" s="135"/>
      <c r="AL64" s="135"/>
      <c r="AM64" s="135"/>
      <c r="AN64" s="135"/>
      <c r="AO64" s="135"/>
      <c r="AP64" s="135"/>
      <c r="AQ64" s="135"/>
      <c r="AR64" s="135"/>
      <c r="AS64" s="135"/>
      <c r="AT64" s="135"/>
      <c r="AU64" s="135"/>
      <c r="AV64" s="135"/>
    </row>
    <row r="65" spans="4:48" ht="4.1500000000000004" customHeight="1" x14ac:dyDescent="0.2">
      <c r="D65" s="135"/>
      <c r="E65" s="135"/>
      <c r="F65" s="135"/>
      <c r="G65" s="135"/>
      <c r="H65" s="135"/>
      <c r="I65" s="135"/>
      <c r="J65" s="135"/>
      <c r="K65" s="135"/>
      <c r="L65" s="135"/>
      <c r="M65" s="135"/>
      <c r="N65" s="135"/>
      <c r="O65" s="135"/>
      <c r="P65" s="135"/>
      <c r="Q65" s="135"/>
      <c r="R65" s="135"/>
      <c r="S65" s="135"/>
      <c r="T65" s="135"/>
      <c r="U65" s="135"/>
      <c r="V65" s="135"/>
      <c r="W65" s="135"/>
      <c r="X65" s="135"/>
      <c r="Y65" s="135"/>
      <c r="Z65" s="135"/>
      <c r="AA65" s="135"/>
      <c r="AB65" s="135"/>
      <c r="AC65" s="135"/>
      <c r="AD65" s="135"/>
      <c r="AE65" s="135"/>
      <c r="AF65" s="135"/>
      <c r="AG65" s="135"/>
      <c r="AH65" s="135"/>
      <c r="AI65" s="135"/>
      <c r="AJ65" s="135"/>
      <c r="AK65" s="135"/>
      <c r="AL65" s="135"/>
      <c r="AM65" s="135"/>
      <c r="AN65" s="135"/>
      <c r="AO65" s="135"/>
      <c r="AP65" s="135"/>
      <c r="AQ65" s="135"/>
      <c r="AR65" s="135"/>
      <c r="AS65" s="135"/>
      <c r="AT65" s="135"/>
      <c r="AU65" s="135"/>
      <c r="AV65" s="135"/>
    </row>
    <row r="66" spans="4:48" ht="15.4" customHeight="1" x14ac:dyDescent="0.25">
      <c r="D66" s="135"/>
      <c r="E66" s="159" t="s">
        <v>954</v>
      </c>
      <c r="F66" s="135"/>
      <c r="G66" s="135"/>
      <c r="H66" s="135"/>
      <c r="I66" s="135"/>
      <c r="J66" s="135"/>
      <c r="K66" s="135"/>
      <c r="L66" s="135"/>
      <c r="M66" s="135"/>
      <c r="N66" s="135"/>
      <c r="O66" s="135"/>
      <c r="P66" s="135"/>
      <c r="Q66" s="135"/>
      <c r="R66" s="135"/>
      <c r="S66" s="135"/>
      <c r="T66" s="135"/>
      <c r="U66" s="135"/>
      <c r="V66" s="135"/>
      <c r="W66" s="135"/>
      <c r="X66" s="135"/>
      <c r="Y66" s="135"/>
      <c r="Z66" s="135"/>
      <c r="AA66" s="135"/>
      <c r="AB66" s="135"/>
      <c r="AC66" s="135"/>
      <c r="AD66" s="135"/>
      <c r="AE66" s="135"/>
      <c r="AF66" s="135"/>
      <c r="AG66" s="135"/>
      <c r="AH66" s="135"/>
      <c r="AI66" s="135"/>
      <c r="AJ66" s="135"/>
      <c r="AK66" s="135"/>
      <c r="AL66" s="135"/>
      <c r="AM66" s="135"/>
      <c r="AN66" s="135"/>
      <c r="AO66" s="135"/>
      <c r="AP66" s="135"/>
      <c r="AQ66" s="135"/>
      <c r="AR66" s="135"/>
      <c r="AS66" s="135"/>
      <c r="AT66" s="135"/>
      <c r="AU66" s="135"/>
      <c r="AV66" s="135"/>
    </row>
    <row r="67" spans="4:48" ht="5.45" customHeight="1" x14ac:dyDescent="0.2">
      <c r="D67" s="135"/>
      <c r="E67" s="135"/>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35"/>
      <c r="AD67" s="135"/>
      <c r="AE67" s="135"/>
      <c r="AF67" s="135"/>
      <c r="AG67" s="135"/>
      <c r="AH67" s="135"/>
      <c r="AI67" s="135"/>
      <c r="AJ67" s="135"/>
      <c r="AK67" s="135"/>
      <c r="AL67" s="135"/>
      <c r="AM67" s="135"/>
      <c r="AN67" s="135"/>
      <c r="AO67" s="135"/>
      <c r="AP67" s="135"/>
      <c r="AQ67" s="135"/>
      <c r="AR67" s="135"/>
      <c r="AS67" s="135"/>
      <c r="AT67" s="135"/>
      <c r="AU67" s="135"/>
      <c r="AV67" s="135"/>
    </row>
    <row r="68" spans="4:48" ht="15.4" customHeight="1" x14ac:dyDescent="0.2">
      <c r="D68" s="135"/>
      <c r="E68" s="817">
        <f>'[1]KH TC MHDT'!$C$101</f>
        <v>0</v>
      </c>
      <c r="F68" s="817"/>
      <c r="G68" s="817"/>
      <c r="H68" s="817"/>
      <c r="I68" s="817"/>
      <c r="J68" s="817"/>
      <c r="K68" s="817"/>
      <c r="L68" s="817"/>
      <c r="M68" s="817"/>
      <c r="N68" s="817"/>
      <c r="O68" s="817"/>
      <c r="P68" s="817"/>
      <c r="Q68" s="817"/>
      <c r="R68" s="817"/>
      <c r="S68" s="818" t="s">
        <v>955</v>
      </c>
      <c r="T68" s="818"/>
      <c r="U68" s="818"/>
      <c r="V68" s="818"/>
      <c r="W68" s="818"/>
      <c r="X68" s="818"/>
      <c r="Y68" s="818"/>
      <c r="Z68" s="817" t="s">
        <v>956</v>
      </c>
      <c r="AA68" s="817"/>
      <c r="AB68" s="817"/>
      <c r="AC68" s="817"/>
      <c r="AD68" s="817"/>
      <c r="AE68" s="817"/>
      <c r="AF68" s="817"/>
      <c r="AG68" s="817"/>
      <c r="AH68" s="815" t="s">
        <v>957</v>
      </c>
      <c r="AI68" s="815"/>
      <c r="AJ68" s="815"/>
      <c r="AK68" s="815"/>
      <c r="AL68" s="815"/>
      <c r="AM68" s="815"/>
      <c r="AN68" s="815"/>
      <c r="AO68" s="815"/>
      <c r="AP68" s="815"/>
      <c r="AQ68" s="815"/>
      <c r="AR68" s="815"/>
      <c r="AS68" s="815"/>
      <c r="AT68"/>
      <c r="AU68" s="135"/>
      <c r="AV68" s="135"/>
    </row>
    <row r="69" spans="4:48" ht="15.4" customHeight="1" x14ac:dyDescent="0.25">
      <c r="D69" s="135"/>
      <c r="E69" s="816" t="s">
        <v>958</v>
      </c>
      <c r="F69" s="816"/>
      <c r="G69" s="816"/>
      <c r="H69" s="816"/>
      <c r="I69" s="816"/>
      <c r="J69" s="816"/>
      <c r="K69" s="816"/>
      <c r="L69" s="816"/>
      <c r="M69" s="816"/>
      <c r="N69" s="816"/>
      <c r="O69" s="816"/>
      <c r="P69" s="816"/>
      <c r="Q69" s="816"/>
      <c r="R69" s="816"/>
      <c r="S69" s="816" t="s">
        <v>959</v>
      </c>
      <c r="T69" s="816"/>
      <c r="U69" s="816"/>
      <c r="V69" s="816"/>
      <c r="W69" s="816"/>
      <c r="X69" s="816"/>
      <c r="Y69" s="816"/>
      <c r="Z69" s="816">
        <v>3.15E-2</v>
      </c>
      <c r="AA69" s="816"/>
      <c r="AB69" s="816"/>
      <c r="AC69" s="816"/>
      <c r="AD69" s="816"/>
      <c r="AE69" s="816"/>
      <c r="AF69" s="816"/>
      <c r="AG69" s="816"/>
      <c r="AH69" s="816" t="s">
        <v>960</v>
      </c>
      <c r="AI69" s="816"/>
      <c r="AJ69" s="816"/>
      <c r="AK69" s="816"/>
      <c r="AL69" s="816"/>
      <c r="AM69" s="816"/>
      <c r="AN69" s="816"/>
      <c r="AO69" s="816"/>
      <c r="AP69" s="816"/>
      <c r="AQ69" s="816"/>
      <c r="AR69" s="816"/>
      <c r="AS69" s="816"/>
      <c r="AT69" s="135"/>
      <c r="AU69" s="135"/>
      <c r="AV69" s="135"/>
    </row>
    <row r="70" spans="4:48" ht="15.4" customHeight="1" x14ac:dyDescent="0.25">
      <c r="D70" s="135"/>
      <c r="E70" s="816" t="s">
        <v>961</v>
      </c>
      <c r="F70" s="816"/>
      <c r="G70" s="816"/>
      <c r="H70" s="816"/>
      <c r="I70" s="816"/>
      <c r="J70" s="816"/>
      <c r="K70" s="816"/>
      <c r="L70" s="816"/>
      <c r="M70" s="816"/>
      <c r="N70" s="816"/>
      <c r="O70" s="816"/>
      <c r="P70" s="816"/>
      <c r="Q70" s="816"/>
      <c r="R70" s="816"/>
      <c r="S70" s="816" t="s">
        <v>962</v>
      </c>
      <c r="T70" s="816"/>
      <c r="U70" s="816"/>
      <c r="V70" s="816"/>
      <c r="W70" s="816"/>
      <c r="X70" s="816"/>
      <c r="Y70" s="816"/>
      <c r="Z70" s="816">
        <v>8.0000000000000004E-4</v>
      </c>
      <c r="AA70" s="816"/>
      <c r="AB70" s="816"/>
      <c r="AC70" s="816"/>
      <c r="AD70" s="816"/>
      <c r="AE70" s="816"/>
      <c r="AF70" s="816"/>
      <c r="AG70" s="816"/>
      <c r="AH70" s="816" t="s">
        <v>960</v>
      </c>
      <c r="AI70" s="816"/>
      <c r="AJ70" s="816"/>
      <c r="AK70" s="816"/>
      <c r="AL70" s="816"/>
      <c r="AM70" s="816"/>
      <c r="AN70" s="816"/>
      <c r="AO70" s="816"/>
      <c r="AP70" s="816"/>
      <c r="AQ70" s="816"/>
      <c r="AR70" s="816"/>
      <c r="AS70" s="816"/>
      <c r="AT70" s="135"/>
      <c r="AU70" s="135"/>
      <c r="AV70" s="135"/>
    </row>
    <row r="71" spans="4:48" ht="15.4" customHeight="1" x14ac:dyDescent="0.25">
      <c r="D71" s="135"/>
      <c r="E71" s="816" t="s">
        <v>963</v>
      </c>
      <c r="F71" s="816"/>
      <c r="G71" s="816"/>
      <c r="H71" s="816"/>
      <c r="I71" s="816"/>
      <c r="J71" s="816"/>
      <c r="K71" s="816"/>
      <c r="L71" s="816"/>
      <c r="M71" s="816"/>
      <c r="N71" s="816"/>
      <c r="O71" s="816"/>
      <c r="P71" s="816"/>
      <c r="Q71" s="816"/>
      <c r="R71" s="816"/>
      <c r="S71" s="816" t="s">
        <v>964</v>
      </c>
      <c r="T71" s="816"/>
      <c r="U71" s="816"/>
      <c r="V71" s="816"/>
      <c r="W71" s="816"/>
      <c r="X71" s="816"/>
      <c r="Y71" s="816"/>
      <c r="Z71" s="816">
        <v>0.16</v>
      </c>
      <c r="AA71" s="816"/>
      <c r="AB71" s="816"/>
      <c r="AC71" s="816"/>
      <c r="AD71" s="816"/>
      <c r="AE71" s="816"/>
      <c r="AF71" s="816"/>
      <c r="AG71" s="816"/>
      <c r="AH71" s="816" t="s">
        <v>960</v>
      </c>
      <c r="AI71" s="816"/>
      <c r="AJ71" s="816"/>
      <c r="AK71" s="816"/>
      <c r="AL71" s="816"/>
      <c r="AM71" s="816"/>
      <c r="AN71" s="816"/>
      <c r="AO71" s="816"/>
      <c r="AP71" s="816"/>
      <c r="AQ71" s="816"/>
      <c r="AR71" s="816"/>
      <c r="AS71" s="816"/>
      <c r="AT71" s="135"/>
      <c r="AU71" s="135"/>
      <c r="AV71" s="135"/>
    </row>
    <row r="72" spans="4:48" ht="15.4" customHeight="1" x14ac:dyDescent="0.25">
      <c r="D72" s="135"/>
      <c r="E72" s="816" t="s">
        <v>965</v>
      </c>
      <c r="F72" s="816"/>
      <c r="G72" s="816"/>
      <c r="H72" s="816"/>
      <c r="I72" s="816"/>
      <c r="J72" s="816"/>
      <c r="K72" s="816"/>
      <c r="L72" s="816"/>
      <c r="M72" s="816"/>
      <c r="N72" s="816"/>
      <c r="O72" s="816"/>
      <c r="P72" s="816"/>
      <c r="Q72" s="816"/>
      <c r="R72" s="816"/>
      <c r="S72" s="816" t="s">
        <v>966</v>
      </c>
      <c r="T72" s="816"/>
      <c r="U72" s="816"/>
      <c r="V72" s="816"/>
      <c r="W72" s="816"/>
      <c r="X72" s="816"/>
      <c r="Y72" s="816"/>
      <c r="Z72" s="816">
        <v>0.01</v>
      </c>
      <c r="AA72" s="816"/>
      <c r="AB72" s="816"/>
      <c r="AC72" s="816"/>
      <c r="AD72" s="816"/>
      <c r="AE72" s="816"/>
      <c r="AF72" s="816"/>
      <c r="AG72" s="816"/>
      <c r="AH72" s="816" t="s">
        <v>960</v>
      </c>
      <c r="AI72" s="816"/>
      <c r="AJ72" s="816"/>
      <c r="AK72" s="816"/>
      <c r="AL72" s="816"/>
      <c r="AM72" s="816"/>
      <c r="AN72" s="816"/>
      <c r="AO72" s="816"/>
      <c r="AP72" s="816"/>
      <c r="AQ72" s="816"/>
      <c r="AR72" s="816"/>
      <c r="AS72" s="816"/>
      <c r="AT72" s="135"/>
      <c r="AU72" s="135"/>
      <c r="AV72" s="135"/>
    </row>
    <row r="73" spans="4:48" ht="15.4" customHeight="1" x14ac:dyDescent="0.25">
      <c r="D73" s="135"/>
      <c r="E73" s="816" t="s">
        <v>967</v>
      </c>
      <c r="F73" s="816"/>
      <c r="G73" s="816"/>
      <c r="H73" s="816"/>
      <c r="I73" s="816"/>
      <c r="J73" s="816"/>
      <c r="K73" s="816"/>
      <c r="L73" s="816"/>
      <c r="M73" s="816"/>
      <c r="N73" s="816"/>
      <c r="O73" s="816"/>
      <c r="P73" s="816"/>
      <c r="Q73" s="816"/>
      <c r="R73" s="816"/>
      <c r="S73" s="816" t="s">
        <v>968</v>
      </c>
      <c r="T73" s="816"/>
      <c r="U73" s="816"/>
      <c r="V73" s="816"/>
      <c r="W73" s="816"/>
      <c r="X73" s="816"/>
      <c r="Y73" s="816"/>
      <c r="Z73" s="816">
        <v>2.8000000000000001E-2</v>
      </c>
      <c r="AA73" s="816"/>
      <c r="AB73" s="816"/>
      <c r="AC73" s="816"/>
      <c r="AD73" s="816"/>
      <c r="AE73" s="816"/>
      <c r="AF73" s="816"/>
      <c r="AG73" s="816"/>
      <c r="AH73" s="816" t="s">
        <v>960</v>
      </c>
      <c r="AI73" s="816"/>
      <c r="AJ73" s="816"/>
      <c r="AK73" s="816"/>
      <c r="AL73" s="816"/>
      <c r="AM73" s="816"/>
      <c r="AN73" s="816"/>
      <c r="AO73" s="816"/>
      <c r="AP73" s="816"/>
      <c r="AQ73" s="816"/>
      <c r="AR73" s="816"/>
      <c r="AS73" s="816"/>
      <c r="AT73" s="135"/>
      <c r="AU73" s="135"/>
      <c r="AV73" s="135"/>
    </row>
    <row r="74" spans="4:48" ht="15.4" customHeight="1" x14ac:dyDescent="0.2">
      <c r="D74" s="135"/>
      <c r="E74" s="135"/>
      <c r="F74" s="135"/>
      <c r="G74" s="135"/>
      <c r="H74" s="135"/>
      <c r="I74" s="135"/>
      <c r="J74" s="135"/>
      <c r="K74" s="135"/>
      <c r="L74" s="135"/>
      <c r="M74" s="135"/>
      <c r="N74" s="135"/>
      <c r="O74" s="135"/>
      <c r="P74" s="135"/>
      <c r="Q74" s="135"/>
      <c r="R74" s="135"/>
      <c r="S74" s="135"/>
      <c r="T74" s="135"/>
      <c r="U74" s="135"/>
      <c r="V74" s="135"/>
      <c r="W74" s="135"/>
      <c r="X74" s="135"/>
      <c r="Y74" s="135"/>
      <c r="Z74" s="135"/>
      <c r="AA74" s="135"/>
      <c r="AB74" s="135"/>
      <c r="AC74" s="135"/>
      <c r="AD74" s="135"/>
      <c r="AE74" s="135"/>
      <c r="AF74" s="135"/>
      <c r="AG74" s="135"/>
      <c r="AH74" s="135"/>
      <c r="AI74" s="135"/>
      <c r="AJ74" s="135"/>
      <c r="AK74" s="135"/>
      <c r="AL74" s="135"/>
      <c r="AM74" s="135"/>
      <c r="AN74" s="135"/>
      <c r="AO74" s="135"/>
      <c r="AP74" s="135"/>
      <c r="AQ74" s="135"/>
      <c r="AR74" s="135"/>
      <c r="AS74" s="135"/>
      <c r="AT74" s="135"/>
      <c r="AU74" s="135"/>
      <c r="AV74" s="135"/>
    </row>
    <row r="75" spans="4:48" ht="15.4" customHeight="1" x14ac:dyDescent="0.25">
      <c r="D75" s="135"/>
      <c r="E75" s="159" t="s">
        <v>969</v>
      </c>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35"/>
      <c r="AD75" s="135"/>
      <c r="AE75" s="135"/>
      <c r="AF75" s="135"/>
      <c r="AG75" s="135"/>
      <c r="AH75" s="135"/>
      <c r="AI75" s="135"/>
      <c r="AJ75" s="135"/>
      <c r="AK75" s="135"/>
      <c r="AL75" s="135"/>
      <c r="AM75" s="135"/>
      <c r="AN75" s="135"/>
      <c r="AO75" s="135"/>
      <c r="AP75" s="135"/>
      <c r="AQ75" s="135"/>
      <c r="AR75" s="135"/>
      <c r="AS75" s="135"/>
      <c r="AT75" s="135"/>
      <c r="AU75" s="135"/>
      <c r="AV75" s="135"/>
    </row>
    <row r="76" spans="4:48" ht="5.45" customHeight="1" x14ac:dyDescent="0.2">
      <c r="D76" s="135"/>
      <c r="E76" s="135"/>
      <c r="F76" s="135"/>
      <c r="G76" s="135"/>
      <c r="H76" s="135"/>
      <c r="I76" s="135"/>
      <c r="J76" s="135"/>
      <c r="K76" s="135"/>
      <c r="L76" s="135"/>
      <c r="M76" s="135"/>
      <c r="N76" s="135"/>
      <c r="O76" s="135"/>
      <c r="P76" s="135"/>
      <c r="Q76" s="135"/>
      <c r="R76" s="135"/>
      <c r="S76" s="135"/>
      <c r="T76" s="135"/>
      <c r="U76" s="135"/>
      <c r="V76" s="135"/>
      <c r="W76" s="135"/>
      <c r="X76" s="135"/>
      <c r="Y76" s="135"/>
      <c r="Z76" s="135"/>
      <c r="AA76" s="135"/>
      <c r="AB76" s="135"/>
      <c r="AC76" s="135"/>
      <c r="AD76" s="135"/>
      <c r="AE76" s="135"/>
      <c r="AF76" s="135"/>
      <c r="AG76" s="135"/>
      <c r="AH76" s="135"/>
      <c r="AI76" s="135"/>
      <c r="AJ76" s="135"/>
      <c r="AK76" s="135"/>
      <c r="AL76" s="135"/>
      <c r="AM76" s="135"/>
      <c r="AN76" s="135"/>
      <c r="AO76" s="135"/>
      <c r="AP76" s="135"/>
      <c r="AQ76" s="135"/>
      <c r="AR76" s="135"/>
      <c r="AS76" s="135"/>
      <c r="AT76" s="135"/>
      <c r="AU76" s="135"/>
      <c r="AV76" s="135"/>
    </row>
    <row r="77" spans="4:48" ht="15.4" customHeight="1" x14ac:dyDescent="0.2">
      <c r="D77" s="135"/>
      <c r="E77" s="817">
        <f>'[1]KH TC MHDT'!$C$101</f>
        <v>0</v>
      </c>
      <c r="F77" s="817"/>
      <c r="G77" s="817"/>
      <c r="H77" s="817"/>
      <c r="I77" s="817"/>
      <c r="J77" s="817"/>
      <c r="K77" s="817"/>
      <c r="L77" s="817"/>
      <c r="M77" s="817"/>
      <c r="N77" s="817"/>
      <c r="O77" s="817"/>
      <c r="P77" s="817"/>
      <c r="Q77" s="817"/>
      <c r="R77" s="817"/>
      <c r="S77" s="818" t="s">
        <v>955</v>
      </c>
      <c r="T77" s="818"/>
      <c r="U77" s="818"/>
      <c r="V77" s="818"/>
      <c r="W77" s="818"/>
      <c r="X77" s="818"/>
      <c r="Y77" s="818"/>
      <c r="Z77" s="817" t="s">
        <v>956</v>
      </c>
      <c r="AA77" s="817"/>
      <c r="AB77" s="817"/>
      <c r="AC77" s="817"/>
      <c r="AD77" s="817"/>
      <c r="AE77" s="817"/>
      <c r="AF77" s="817"/>
      <c r="AG77" s="817"/>
      <c r="AH77" s="135"/>
      <c r="AI77" s="135"/>
      <c r="AJ77" s="135"/>
      <c r="AK77" s="135"/>
      <c r="AL77" s="135"/>
      <c r="AM77" s="135"/>
      <c r="AN77" s="135"/>
      <c r="AO77" s="135"/>
      <c r="AP77" s="135"/>
      <c r="AQ77" s="135"/>
      <c r="AR77" s="135"/>
      <c r="AS77" s="135"/>
      <c r="AT77" s="135"/>
      <c r="AU77" s="135"/>
      <c r="AV77" s="135"/>
    </row>
    <row r="78" spans="4:48" ht="15.4" customHeight="1" x14ac:dyDescent="0.25">
      <c r="D78" s="135"/>
      <c r="E78" s="819" t="s">
        <v>970</v>
      </c>
      <c r="F78" s="816"/>
      <c r="G78" s="816"/>
      <c r="H78" s="816"/>
      <c r="I78" s="816"/>
      <c r="J78" s="816"/>
      <c r="K78" s="816"/>
      <c r="L78" s="816"/>
      <c r="M78" s="816"/>
      <c r="N78" s="816"/>
      <c r="O78" s="816"/>
      <c r="P78" s="816"/>
      <c r="Q78" s="816"/>
      <c r="R78" s="816"/>
      <c r="S78" s="819" t="s">
        <v>970</v>
      </c>
      <c r="T78" s="816"/>
      <c r="U78" s="816"/>
      <c r="V78" s="816"/>
      <c r="W78" s="816"/>
      <c r="X78" s="816"/>
      <c r="Y78" s="816"/>
      <c r="Z78" s="819">
        <v>0</v>
      </c>
      <c r="AA78" s="816"/>
      <c r="AB78" s="816"/>
      <c r="AC78" s="816"/>
      <c r="AD78" s="816"/>
      <c r="AE78" s="816"/>
      <c r="AF78" s="816"/>
      <c r="AG78" s="816"/>
      <c r="AH78" s="135"/>
      <c r="AI78" s="135"/>
      <c r="AJ78" s="135"/>
      <c r="AK78" s="135"/>
      <c r="AL78" s="135"/>
      <c r="AM78" s="135"/>
      <c r="AN78" s="135"/>
      <c r="AO78" s="135"/>
      <c r="AP78" s="135"/>
      <c r="AQ78" s="135"/>
      <c r="AR78" s="135"/>
      <c r="AS78" s="135"/>
      <c r="AT78" s="135"/>
      <c r="AU78" s="135"/>
      <c r="AV78" s="135"/>
    </row>
    <row r="79" spans="4:48" ht="15.4" customHeight="1" x14ac:dyDescent="0.25">
      <c r="D79" s="135"/>
      <c r="E79" s="819" t="s">
        <v>971</v>
      </c>
      <c r="F79" s="816"/>
      <c r="G79" s="816"/>
      <c r="H79" s="816"/>
      <c r="I79" s="816"/>
      <c r="J79" s="816"/>
      <c r="K79" s="816"/>
      <c r="L79" s="816"/>
      <c r="M79" s="816"/>
      <c r="N79" s="816"/>
      <c r="O79" s="816"/>
      <c r="P79" s="816"/>
      <c r="Q79" s="816"/>
      <c r="R79" s="816"/>
      <c r="S79" s="819" t="s">
        <v>971</v>
      </c>
      <c r="T79" s="816"/>
      <c r="U79" s="816"/>
      <c r="V79" s="816"/>
      <c r="W79" s="816"/>
      <c r="X79" s="816"/>
      <c r="Y79" s="816"/>
      <c r="Z79" s="819">
        <v>70000000</v>
      </c>
      <c r="AA79" s="816"/>
      <c r="AB79" s="816"/>
      <c r="AC79" s="816"/>
      <c r="AD79" s="816"/>
      <c r="AE79" s="816"/>
      <c r="AF79" s="816"/>
      <c r="AG79" s="816"/>
      <c r="AH79" s="135"/>
      <c r="AI79" s="135"/>
      <c r="AJ79" s="135"/>
      <c r="AK79" s="135"/>
      <c r="AL79" s="135"/>
      <c r="AM79" s="135"/>
      <c r="AN79" s="135"/>
      <c r="AO79" s="135"/>
      <c r="AP79" s="135"/>
      <c r="AQ79" s="135"/>
      <c r="AR79" s="135"/>
      <c r="AS79" s="135"/>
      <c r="AT79" s="135"/>
      <c r="AU79" s="135"/>
      <c r="AV79" s="135"/>
    </row>
    <row r="80" spans="4:48" ht="15.4" customHeight="1" x14ac:dyDescent="0.25">
      <c r="D80" s="135"/>
      <c r="E80" s="819" t="s">
        <v>972</v>
      </c>
      <c r="F80" s="816"/>
      <c r="G80" s="816"/>
      <c r="H80" s="816"/>
      <c r="I80" s="816"/>
      <c r="J80" s="816"/>
      <c r="K80" s="816"/>
      <c r="L80" s="816"/>
      <c r="M80" s="816"/>
      <c r="N80" s="816"/>
      <c r="O80" s="816"/>
      <c r="P80" s="816"/>
      <c r="Q80" s="816"/>
      <c r="R80" s="816"/>
      <c r="S80" s="819" t="s">
        <v>972</v>
      </c>
      <c r="T80" s="816"/>
      <c r="U80" s="816"/>
      <c r="V80" s="816"/>
      <c r="W80" s="816"/>
      <c r="X80" s="816"/>
      <c r="Y80" s="816"/>
      <c r="Z80" s="819">
        <v>50000000</v>
      </c>
      <c r="AA80" s="816"/>
      <c r="AB80" s="816"/>
      <c r="AC80" s="816"/>
      <c r="AD80" s="816"/>
      <c r="AE80" s="816"/>
      <c r="AF80" s="816"/>
      <c r="AG80" s="816"/>
      <c r="AH80" s="135"/>
      <c r="AI80" s="135"/>
      <c r="AJ80" s="135"/>
      <c r="AK80" s="135"/>
      <c r="AL80" s="135"/>
      <c r="AM80" s="135"/>
      <c r="AN80" s="135"/>
      <c r="AO80" s="135"/>
      <c r="AP80" s="135"/>
      <c r="AQ80" s="135"/>
      <c r="AR80" s="135"/>
      <c r="AS80" s="135"/>
      <c r="AT80" s="135"/>
      <c r="AU80" s="135"/>
      <c r="AV80" s="135"/>
    </row>
    <row r="81" spans="4:48" ht="15.4" customHeight="1" x14ac:dyDescent="0.25">
      <c r="D81" s="135"/>
      <c r="E81" s="819" t="s">
        <v>973</v>
      </c>
      <c r="F81" s="816"/>
      <c r="G81" s="816"/>
      <c r="H81" s="816"/>
      <c r="I81" s="816"/>
      <c r="J81" s="816"/>
      <c r="K81" s="816"/>
      <c r="L81" s="816"/>
      <c r="M81" s="816"/>
      <c r="N81" s="816"/>
      <c r="O81" s="816"/>
      <c r="P81" s="816"/>
      <c r="Q81" s="816"/>
      <c r="R81" s="816"/>
      <c r="S81" s="819" t="s">
        <v>973</v>
      </c>
      <c r="T81" s="816"/>
      <c r="U81" s="816"/>
      <c r="V81" s="816"/>
      <c r="W81" s="816"/>
      <c r="X81" s="816"/>
      <c r="Y81" s="816"/>
      <c r="Z81" s="819">
        <v>50000000</v>
      </c>
      <c r="AA81" s="816"/>
      <c r="AB81" s="816"/>
      <c r="AC81" s="816"/>
      <c r="AD81" s="816"/>
      <c r="AE81" s="816"/>
      <c r="AF81" s="816"/>
      <c r="AG81" s="816"/>
      <c r="AH81" s="135"/>
      <c r="AI81" s="135"/>
      <c r="AJ81" s="135"/>
      <c r="AK81" s="135"/>
      <c r="AL81" s="135"/>
      <c r="AM81" s="135"/>
      <c r="AN81" s="135"/>
      <c r="AO81" s="135"/>
      <c r="AP81" s="135"/>
      <c r="AQ81" s="135"/>
      <c r="AR81" s="135"/>
      <c r="AS81" s="135"/>
      <c r="AT81" s="135"/>
      <c r="AU81" s="135"/>
      <c r="AV81" s="135"/>
    </row>
    <row r="82" spans="4:48" ht="15.4" customHeight="1" x14ac:dyDescent="0.2">
      <c r="D82" s="135"/>
      <c r="E82" s="135"/>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35"/>
      <c r="AD82" s="135"/>
      <c r="AE82" s="135"/>
      <c r="AF82" s="135"/>
      <c r="AG82" s="135"/>
      <c r="AH82" s="135"/>
      <c r="AI82" s="135"/>
      <c r="AJ82" s="135"/>
      <c r="AK82" s="135"/>
      <c r="AL82" s="135"/>
      <c r="AM82" s="135"/>
      <c r="AN82" s="135"/>
      <c r="AO82" s="135"/>
      <c r="AP82" s="135"/>
      <c r="AQ82" s="135"/>
      <c r="AR82" s="135"/>
      <c r="AS82" s="135"/>
      <c r="AT82" s="135"/>
      <c r="AU82" s="135"/>
      <c r="AV82" s="135"/>
    </row>
    <row r="83" spans="4:48" ht="15.4" customHeight="1" x14ac:dyDescent="0.25">
      <c r="D83" s="135"/>
      <c r="E83" s="159" t="s">
        <v>974</v>
      </c>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c r="AE83" s="135"/>
      <c r="AF83" s="135"/>
      <c r="AG83" s="135"/>
      <c r="AH83" s="135"/>
      <c r="AI83" s="135"/>
      <c r="AJ83" s="135"/>
      <c r="AK83" s="135"/>
      <c r="AL83" s="135"/>
      <c r="AM83" s="135"/>
      <c r="AN83" s="135"/>
      <c r="AO83" s="135"/>
      <c r="AP83" s="135"/>
      <c r="AQ83" s="135"/>
      <c r="AR83" s="135"/>
      <c r="AS83" s="135"/>
      <c r="AT83" s="135"/>
      <c r="AU83" s="135"/>
      <c r="AV83" s="135"/>
    </row>
    <row r="84" spans="4:48" ht="15.4" customHeight="1" x14ac:dyDescent="0.25">
      <c r="D84" s="135"/>
      <c r="E84" s="273"/>
      <c r="F84" s="135"/>
      <c r="G84" s="135"/>
      <c r="H84" s="135"/>
      <c r="I84" s="135"/>
      <c r="J84" s="135"/>
      <c r="K84" s="135"/>
      <c r="L84" s="135"/>
      <c r="M84" s="135"/>
      <c r="N84" s="135"/>
      <c r="O84" s="135"/>
      <c r="P84" s="135"/>
      <c r="Q84" s="135"/>
      <c r="R84" s="135"/>
      <c r="S84" s="135"/>
      <c r="T84" s="135"/>
      <c r="U84" s="135"/>
      <c r="V84" s="135"/>
      <c r="W84" s="135"/>
      <c r="X84" s="135"/>
      <c r="Y84" s="135"/>
      <c r="Z84" s="135"/>
      <c r="AA84" s="135"/>
      <c r="AB84" s="135"/>
      <c r="AC84" s="135"/>
      <c r="AD84" s="135"/>
      <c r="AE84" s="135"/>
      <c r="AF84" s="135"/>
      <c r="AG84" s="135"/>
      <c r="AH84" s="135"/>
      <c r="AI84" s="135"/>
      <c r="AJ84" s="135"/>
      <c r="AK84" s="135"/>
      <c r="AL84" s="135"/>
      <c r="AM84" s="135"/>
      <c r="AN84" s="135"/>
      <c r="AO84" s="135"/>
      <c r="AP84" s="135"/>
      <c r="AQ84" s="135"/>
      <c r="AR84" s="135"/>
      <c r="AS84" s="135"/>
      <c r="AT84" s="135"/>
      <c r="AU84" s="135"/>
      <c r="AV84" s="135"/>
    </row>
    <row r="85" spans="4:48" ht="15.4" customHeight="1" x14ac:dyDescent="0.2">
      <c r="D85" s="135"/>
      <c r="E85" s="135"/>
      <c r="F85" s="135"/>
      <c r="G85" s="135"/>
      <c r="H85" s="135"/>
      <c r="I85" s="135" t="s">
        <v>975</v>
      </c>
      <c r="J85" s="135"/>
      <c r="K85" s="135"/>
      <c r="L85" s="135"/>
      <c r="M85" s="135"/>
      <c r="N85" s="135"/>
      <c r="O85" s="135"/>
      <c r="P85" s="135"/>
      <c r="Q85" s="135"/>
      <c r="R85" s="135"/>
      <c r="S85" s="135"/>
      <c r="T85" s="135"/>
      <c r="U85" s="135"/>
      <c r="V85" s="135"/>
      <c r="W85" s="135"/>
      <c r="X85" s="135"/>
      <c r="Y85" s="135"/>
      <c r="Z85" s="135"/>
      <c r="AA85" s="135"/>
      <c r="AB85" s="135"/>
      <c r="AC85" s="135"/>
      <c r="AD85" s="135"/>
      <c r="AE85" s="135"/>
      <c r="AF85" s="135"/>
      <c r="AG85" s="135"/>
      <c r="AH85" s="135"/>
      <c r="AI85" s="135"/>
      <c r="AJ85" s="135"/>
      <c r="AK85" s="135"/>
      <c r="AL85" s="135"/>
      <c r="AM85" s="135"/>
      <c r="AN85" s="135"/>
      <c r="AO85" s="135"/>
      <c r="AP85" s="135"/>
      <c r="AQ85" s="135"/>
      <c r="AR85" s="135"/>
      <c r="AS85" s="135"/>
      <c r="AT85" s="135"/>
      <c r="AU85" s="135"/>
      <c r="AV85" s="135"/>
    </row>
    <row r="86" spans="4:48" ht="15.4" customHeight="1" x14ac:dyDescent="0.2">
      <c r="D86" s="135"/>
      <c r="E86" s="135"/>
      <c r="F86" s="135"/>
      <c r="G86" s="135"/>
      <c r="H86" s="135"/>
      <c r="I86" s="135"/>
      <c r="J86" s="135"/>
      <c r="K86" s="135"/>
      <c r="L86" s="135"/>
      <c r="M86" s="135"/>
      <c r="N86" s="135"/>
      <c r="O86" s="135"/>
      <c r="P86" s="135"/>
      <c r="Q86" s="135"/>
      <c r="R86" s="135"/>
      <c r="S86" s="135"/>
      <c r="T86" s="135"/>
      <c r="U86" s="135"/>
      <c r="V86" s="135"/>
      <c r="W86" s="135"/>
      <c r="X86" s="135"/>
      <c r="Y86" s="135"/>
      <c r="Z86" s="135"/>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row>
    <row r="87" spans="4:48" ht="15.4" customHeight="1" x14ac:dyDescent="0.2">
      <c r="D87" s="135"/>
      <c r="E87" s="135"/>
      <c r="F87" s="135"/>
      <c r="G87" s="135"/>
      <c r="H87" s="135"/>
      <c r="I87" s="135"/>
      <c r="J87" s="135"/>
      <c r="K87" s="135"/>
      <c r="L87" s="135"/>
      <c r="M87" s="135"/>
      <c r="N87" s="135"/>
      <c r="O87" s="135"/>
      <c r="P87" s="135"/>
      <c r="Q87" s="135"/>
      <c r="R87" s="135"/>
      <c r="S87" s="135"/>
      <c r="T87" s="135"/>
      <c r="U87" s="135"/>
      <c r="V87" s="135"/>
      <c r="W87" s="135"/>
      <c r="X87" s="135"/>
      <c r="Y87" s="135"/>
      <c r="Z87" s="135"/>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row>
    <row r="88" spans="4:48" ht="15.4" customHeight="1" x14ac:dyDescent="0.2">
      <c r="D88" s="135"/>
      <c r="E88" s="135"/>
      <c r="F88" s="135"/>
      <c r="G88" s="135"/>
      <c r="H88" s="135"/>
      <c r="I88" s="135"/>
      <c r="J88" s="135"/>
      <c r="K88" s="135"/>
      <c r="L88" s="135"/>
      <c r="M88" s="135"/>
      <c r="N88" s="135"/>
      <c r="O88" s="135"/>
      <c r="P88" s="135"/>
      <c r="Q88" s="135"/>
      <c r="R88" s="135"/>
      <c r="S88" s="135"/>
      <c r="T88" s="135"/>
      <c r="U88" s="135"/>
      <c r="V88" s="135"/>
      <c r="W88" s="135"/>
      <c r="X88" s="135"/>
      <c r="Y88" s="135"/>
      <c r="Z88" s="135"/>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row>
    <row r="89" spans="4:48" ht="15.4" customHeight="1" x14ac:dyDescent="0.2">
      <c r="D89" s="135"/>
      <c r="E89" s="135"/>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row>
    <row r="90" spans="4:48" ht="15.4" customHeight="1" x14ac:dyDescent="0.2">
      <c r="D90" s="135"/>
      <c r="E90" s="135"/>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35"/>
      <c r="AD90" s="135"/>
      <c r="AE90" s="135"/>
      <c r="AF90" s="135"/>
      <c r="AG90" s="135"/>
      <c r="AH90" s="135"/>
      <c r="AI90" s="135"/>
      <c r="AJ90" s="135"/>
      <c r="AK90" s="135"/>
      <c r="AL90" s="135"/>
      <c r="AM90" s="135"/>
      <c r="AN90" s="135"/>
      <c r="AO90" s="135"/>
      <c r="AP90" s="135"/>
      <c r="AQ90" s="135"/>
      <c r="AR90" s="135"/>
      <c r="AS90" s="135"/>
      <c r="AT90" s="135"/>
      <c r="AU90" s="135"/>
      <c r="AV90" s="135"/>
    </row>
    <row r="91" spans="4:48" ht="15.4" customHeight="1" x14ac:dyDescent="0.25">
      <c r="D91" s="135"/>
      <c r="E91" s="159" t="s">
        <v>976</v>
      </c>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c r="AG91" s="135"/>
      <c r="AH91" s="135"/>
      <c r="AI91" s="135"/>
      <c r="AJ91" s="135"/>
      <c r="AK91" s="135"/>
      <c r="AL91" s="135"/>
      <c r="AM91" s="135"/>
      <c r="AN91" s="135"/>
      <c r="AO91" s="135"/>
      <c r="AP91" s="135"/>
      <c r="AQ91" s="135"/>
      <c r="AR91" s="135"/>
      <c r="AS91" s="135"/>
      <c r="AT91" s="135"/>
      <c r="AU91" s="135"/>
      <c r="AV91" s="135"/>
    </row>
    <row r="92" spans="4:48" ht="15.4" customHeight="1" x14ac:dyDescent="0.2">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c r="AE92" s="135"/>
      <c r="AF92" s="135"/>
      <c r="AG92" s="135"/>
      <c r="AH92" s="135"/>
      <c r="AI92" s="135"/>
      <c r="AJ92" s="135"/>
      <c r="AK92" s="135"/>
      <c r="AL92" s="135"/>
      <c r="AM92" s="135"/>
      <c r="AN92" s="135"/>
      <c r="AO92" s="135"/>
      <c r="AP92" s="135"/>
      <c r="AQ92" s="135"/>
      <c r="AR92" s="135"/>
      <c r="AS92" s="135"/>
      <c r="AT92" s="135"/>
      <c r="AU92" s="135"/>
      <c r="AV92" s="135"/>
    </row>
    <row r="93" spans="4:48" ht="15.4" customHeight="1" x14ac:dyDescent="0.2">
      <c r="D93" s="135"/>
      <c r="E93" s="135"/>
      <c r="F93" s="135"/>
      <c r="G93" s="135"/>
      <c r="H93" s="135"/>
      <c r="I93" s="135"/>
      <c r="J93" s="135"/>
      <c r="K93" s="135"/>
      <c r="L93" s="135"/>
      <c r="M93" s="135"/>
      <c r="N93" s="135"/>
      <c r="O93" s="135"/>
      <c r="P93" s="135"/>
      <c r="Q93" s="135"/>
      <c r="R93" s="135"/>
      <c r="S93" s="135"/>
      <c r="T93" s="135"/>
      <c r="U93" s="135"/>
      <c r="V93" s="135"/>
      <c r="W93" s="135"/>
      <c r="X93" s="135"/>
      <c r="Y93" s="135"/>
      <c r="Z93" s="135"/>
      <c r="AA93" s="135"/>
      <c r="AB93" s="135"/>
      <c r="AC93" s="135"/>
      <c r="AD93" s="135"/>
      <c r="AE93" s="135"/>
      <c r="AF93" s="135"/>
      <c r="AG93" s="135"/>
      <c r="AH93" s="135"/>
      <c r="AI93" s="135"/>
      <c r="AJ93" s="135"/>
      <c r="AK93" s="135"/>
      <c r="AL93" s="135"/>
      <c r="AM93" s="135"/>
      <c r="AN93" s="135"/>
      <c r="AO93" s="135"/>
      <c r="AP93" s="135"/>
      <c r="AQ93" s="135"/>
      <c r="AR93" s="135"/>
      <c r="AS93" s="135"/>
      <c r="AT93" s="135"/>
      <c r="AU93" s="135"/>
      <c r="AV93" s="135"/>
    </row>
    <row r="94" spans="4:48" ht="15.4" customHeight="1" x14ac:dyDescent="0.2">
      <c r="D94" s="135"/>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c r="AG94" s="135"/>
      <c r="AH94" s="135"/>
      <c r="AI94" s="135"/>
      <c r="AJ94" s="135"/>
      <c r="AK94" s="135"/>
      <c r="AL94" s="135"/>
      <c r="AM94" s="135"/>
      <c r="AN94" s="135"/>
      <c r="AO94" s="135"/>
      <c r="AP94" s="135"/>
      <c r="AQ94" s="135"/>
      <c r="AR94" s="135"/>
      <c r="AS94" s="135"/>
      <c r="AT94" s="135"/>
      <c r="AU94" s="135"/>
      <c r="AV94" s="135"/>
    </row>
    <row r="95" spans="4:48" ht="15.4" customHeight="1" x14ac:dyDescent="0.2">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c r="AE95" s="135"/>
      <c r="AF95" s="135"/>
      <c r="AG95" s="135"/>
      <c r="AH95" s="135"/>
      <c r="AI95" s="135"/>
      <c r="AJ95" s="135"/>
      <c r="AK95" s="135"/>
      <c r="AL95" s="135"/>
      <c r="AM95" s="135"/>
      <c r="AN95" s="135"/>
      <c r="AO95" s="135"/>
      <c r="AP95" s="135"/>
      <c r="AQ95" s="135"/>
      <c r="AR95" s="135"/>
      <c r="AS95" s="135"/>
      <c r="AT95" s="135"/>
      <c r="AU95" s="135"/>
      <c r="AV95" s="135"/>
    </row>
    <row r="96" spans="4:48" ht="15.4" customHeight="1" x14ac:dyDescent="0.2">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c r="AE96" s="135"/>
      <c r="AF96" s="135"/>
      <c r="AG96" s="135"/>
      <c r="AH96" s="135"/>
      <c r="AI96" s="135"/>
      <c r="AJ96" s="135"/>
      <c r="AK96" s="135"/>
      <c r="AL96" s="135"/>
      <c r="AM96" s="135"/>
      <c r="AN96" s="135"/>
      <c r="AO96" s="135"/>
      <c r="AP96" s="135"/>
      <c r="AQ96" s="135"/>
      <c r="AR96" s="135"/>
      <c r="AS96" s="135"/>
      <c r="AT96" s="135"/>
      <c r="AU96" s="135"/>
      <c r="AV96" s="135"/>
    </row>
    <row r="97" spans="4:48" ht="15.4" customHeight="1" x14ac:dyDescent="0.2">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c r="AL97" s="135"/>
      <c r="AM97" s="135"/>
      <c r="AN97" s="135"/>
      <c r="AO97" s="135"/>
      <c r="AP97" s="135"/>
      <c r="AQ97" s="135"/>
      <c r="AR97" s="135"/>
      <c r="AS97" s="135"/>
      <c r="AT97" s="135"/>
      <c r="AU97" s="135"/>
      <c r="AV97" s="135"/>
    </row>
    <row r="98" spans="4:48" ht="15.4" customHeight="1" x14ac:dyDescent="0.2">
      <c r="D98" s="135"/>
      <c r="E98" s="135"/>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35"/>
      <c r="AD98" s="135"/>
      <c r="AE98" s="135"/>
      <c r="AF98" s="135"/>
      <c r="AG98" s="135"/>
      <c r="AH98" s="135"/>
      <c r="AI98" s="135"/>
      <c r="AJ98" s="135"/>
      <c r="AK98" s="135"/>
      <c r="AL98" s="135"/>
      <c r="AM98" s="135"/>
      <c r="AN98" s="135"/>
      <c r="AO98" s="135"/>
      <c r="AP98" s="135"/>
      <c r="AQ98" s="135"/>
      <c r="AR98" s="135"/>
      <c r="AS98" s="135"/>
      <c r="AT98" s="135"/>
      <c r="AU98" s="135"/>
      <c r="AV98" s="135"/>
    </row>
    <row r="99" spans="4:48" ht="15.4" customHeight="1" x14ac:dyDescent="0.2">
      <c r="D99" s="135"/>
      <c r="E99" s="135"/>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35"/>
      <c r="AD99" s="135"/>
      <c r="AE99" s="135"/>
      <c r="AF99" s="135"/>
      <c r="AG99" s="135"/>
      <c r="AH99" s="135"/>
      <c r="AI99" s="135"/>
      <c r="AJ99" s="135"/>
      <c r="AK99" s="135"/>
      <c r="AL99" s="135"/>
      <c r="AM99" s="135"/>
      <c r="AN99" s="135"/>
      <c r="AO99" s="135"/>
      <c r="AP99" s="135"/>
      <c r="AQ99" s="135"/>
      <c r="AR99" s="135"/>
      <c r="AS99" s="135"/>
      <c r="AT99" s="135"/>
      <c r="AU99" s="135"/>
      <c r="AV99" s="135"/>
    </row>
    <row r="100" spans="4:48" ht="15.4" customHeight="1" x14ac:dyDescent="0.2">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c r="AA100" s="135"/>
      <c r="AB100" s="135"/>
      <c r="AC100" s="135"/>
      <c r="AD100" s="135"/>
      <c r="AE100" s="135"/>
      <c r="AF100" s="135"/>
      <c r="AG100" s="135"/>
      <c r="AH100" s="135"/>
      <c r="AI100" s="135"/>
      <c r="AJ100" s="135"/>
      <c r="AK100" s="135"/>
      <c r="AL100" s="135"/>
      <c r="AM100" s="135"/>
      <c r="AN100" s="135"/>
      <c r="AO100" s="135"/>
      <c r="AP100" s="135"/>
      <c r="AQ100" s="135"/>
      <c r="AR100" s="135"/>
      <c r="AS100" s="135"/>
      <c r="AT100" s="135"/>
      <c r="AU100" s="135"/>
      <c r="AV100" s="135"/>
    </row>
    <row r="101" spans="4:48" ht="15.4" customHeight="1" x14ac:dyDescent="0.2">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c r="AC101" s="135"/>
      <c r="AD101" s="135"/>
      <c r="AE101" s="135"/>
      <c r="AF101" s="135"/>
      <c r="AG101" s="135"/>
      <c r="AH101" s="135"/>
      <c r="AI101" s="135"/>
      <c r="AJ101" s="135"/>
      <c r="AK101" s="135"/>
      <c r="AL101" s="135"/>
      <c r="AM101" s="135"/>
      <c r="AN101" s="135"/>
      <c r="AO101" s="135"/>
      <c r="AP101" s="135"/>
      <c r="AQ101" s="135"/>
      <c r="AR101" s="135"/>
      <c r="AS101" s="135"/>
      <c r="AT101" s="135"/>
      <c r="AU101" s="135"/>
      <c r="AV101" s="135"/>
    </row>
    <row r="102" spans="4:48" ht="15.4" customHeight="1" x14ac:dyDescent="0.2">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c r="AE102" s="135"/>
      <c r="AF102" s="135"/>
      <c r="AG102" s="135"/>
      <c r="AH102" s="135"/>
      <c r="AI102" s="135"/>
      <c r="AJ102" s="135"/>
      <c r="AK102" s="135"/>
      <c r="AL102" s="135"/>
      <c r="AM102" s="135"/>
      <c r="AN102" s="135"/>
      <c r="AO102" s="135"/>
      <c r="AP102" s="135"/>
      <c r="AQ102" s="135"/>
      <c r="AR102" s="135"/>
      <c r="AS102" s="135"/>
      <c r="AT102" s="135"/>
      <c r="AU102" s="135"/>
      <c r="AV102" s="135"/>
    </row>
    <row r="103" spans="4:48" ht="15.4" customHeight="1" x14ac:dyDescent="0.2">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c r="AC103" s="135"/>
      <c r="AD103" s="135"/>
      <c r="AE103" s="135"/>
      <c r="AF103" s="135"/>
      <c r="AG103" s="135"/>
      <c r="AH103" s="135"/>
      <c r="AI103" s="135"/>
      <c r="AJ103" s="135"/>
      <c r="AK103" s="135"/>
      <c r="AL103" s="135"/>
      <c r="AM103" s="135"/>
      <c r="AN103" s="135"/>
      <c r="AO103" s="135"/>
      <c r="AP103" s="135"/>
      <c r="AQ103" s="135"/>
      <c r="AR103" s="135"/>
      <c r="AS103" s="135"/>
      <c r="AT103" s="135"/>
      <c r="AU103" s="135"/>
      <c r="AV103" s="135"/>
    </row>
    <row r="104" spans="4:48" ht="15.4" customHeight="1" x14ac:dyDescent="0.2">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c r="AC104" s="135"/>
      <c r="AD104" s="135"/>
      <c r="AE104" s="135"/>
      <c r="AF104" s="135"/>
      <c r="AG104" s="135"/>
      <c r="AH104" s="135"/>
      <c r="AI104" s="135"/>
      <c r="AJ104" s="135"/>
      <c r="AK104" s="135"/>
      <c r="AL104" s="135"/>
      <c r="AM104" s="135"/>
      <c r="AN104" s="135"/>
      <c r="AO104" s="135"/>
      <c r="AP104" s="135"/>
      <c r="AQ104" s="135"/>
      <c r="AR104" s="135"/>
      <c r="AS104" s="135"/>
      <c r="AT104" s="135"/>
      <c r="AU104" s="135"/>
      <c r="AV104" s="135"/>
    </row>
    <row r="105" spans="4:48" ht="15.4" customHeight="1" x14ac:dyDescent="0.2">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c r="AG105" s="135"/>
      <c r="AH105" s="135"/>
      <c r="AI105" s="135"/>
      <c r="AJ105" s="135"/>
      <c r="AK105" s="135"/>
      <c r="AL105" s="135"/>
      <c r="AM105" s="135"/>
      <c r="AN105" s="135"/>
      <c r="AO105" s="135"/>
      <c r="AP105" s="135"/>
      <c r="AQ105" s="135"/>
      <c r="AR105" s="135"/>
      <c r="AS105" s="135"/>
      <c r="AT105" s="135"/>
      <c r="AU105" s="135"/>
      <c r="AV105" s="135"/>
    </row>
    <row r="106" spans="4:48" ht="15.4" customHeight="1" x14ac:dyDescent="0.2">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c r="AA106" s="135"/>
      <c r="AB106" s="135"/>
      <c r="AC106" s="135"/>
      <c r="AD106" s="135"/>
      <c r="AE106" s="135"/>
      <c r="AF106" s="135"/>
      <c r="AG106" s="135"/>
      <c r="AH106" s="135"/>
      <c r="AI106" s="135"/>
      <c r="AJ106" s="135"/>
      <c r="AK106" s="135"/>
      <c r="AL106" s="135"/>
      <c r="AM106" s="135"/>
      <c r="AN106" s="135"/>
      <c r="AO106" s="135"/>
      <c r="AP106" s="135"/>
      <c r="AQ106" s="135"/>
      <c r="AR106" s="135"/>
      <c r="AS106" s="135"/>
      <c r="AT106" s="135"/>
      <c r="AU106" s="135"/>
      <c r="AV106" s="135"/>
    </row>
    <row r="107" spans="4:48" ht="15.4" customHeight="1" x14ac:dyDescent="0.2">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c r="AC107" s="135"/>
      <c r="AD107" s="135"/>
      <c r="AE107" s="135"/>
      <c r="AF107" s="135"/>
      <c r="AG107" s="135"/>
      <c r="AH107" s="135"/>
      <c r="AI107" s="135"/>
      <c r="AJ107" s="135"/>
      <c r="AK107" s="135"/>
      <c r="AL107" s="135"/>
      <c r="AM107" s="135"/>
      <c r="AN107" s="135"/>
      <c r="AO107" s="135"/>
      <c r="AP107" s="135"/>
      <c r="AQ107" s="135"/>
      <c r="AR107" s="135"/>
      <c r="AS107" s="135"/>
      <c r="AT107" s="135"/>
      <c r="AU107" s="135"/>
      <c r="AV107" s="135"/>
    </row>
    <row r="108" spans="4:48" ht="15.4" customHeight="1" x14ac:dyDescent="0.2">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row>
    <row r="109" spans="4:48" ht="15.4" customHeight="1" x14ac:dyDescent="0.2">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35"/>
      <c r="AD109" s="135"/>
      <c r="AE109" s="135"/>
      <c r="AF109" s="135"/>
      <c r="AG109" s="135"/>
      <c r="AH109" s="135"/>
      <c r="AI109" s="135"/>
      <c r="AJ109" s="135"/>
      <c r="AK109" s="135"/>
      <c r="AL109" s="135"/>
      <c r="AM109" s="135"/>
      <c r="AN109" s="135"/>
      <c r="AO109" s="135"/>
      <c r="AP109" s="135"/>
      <c r="AQ109" s="135"/>
      <c r="AR109" s="135"/>
      <c r="AS109" s="135"/>
      <c r="AT109" s="135"/>
      <c r="AU109" s="135"/>
      <c r="AV109" s="135"/>
    </row>
    <row r="110" spans="4:48" ht="15.4" customHeight="1" x14ac:dyDescent="0.2">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35"/>
      <c r="AD110" s="135"/>
      <c r="AE110" s="135"/>
      <c r="AF110" s="135"/>
      <c r="AG110" s="135"/>
      <c r="AH110" s="135"/>
      <c r="AI110" s="135"/>
      <c r="AJ110" s="135"/>
      <c r="AK110" s="135"/>
      <c r="AL110" s="135"/>
      <c r="AM110" s="135"/>
      <c r="AN110" s="135"/>
      <c r="AO110" s="135"/>
      <c r="AP110" s="135"/>
      <c r="AQ110" s="135"/>
      <c r="AR110" s="135"/>
      <c r="AS110" s="135"/>
      <c r="AT110" s="135"/>
      <c r="AU110" s="135"/>
      <c r="AV110" s="135"/>
    </row>
    <row r="115" spans="4:89" ht="15.4" customHeight="1" thickBot="1" x14ac:dyDescent="0.25">
      <c r="D115" s="128" t="s">
        <v>1075</v>
      </c>
    </row>
    <row r="116" spans="4:89" ht="15.4" customHeight="1" thickBot="1" x14ac:dyDescent="0.25">
      <c r="BW116" s="275"/>
      <c r="BX116" s="276"/>
      <c r="BY116" s="293"/>
      <c r="BZ116" s="293"/>
      <c r="CA116" s="293"/>
      <c r="CB116" s="293"/>
      <c r="CC116" s="294"/>
      <c r="CD116" s="293"/>
      <c r="CE116" s="276"/>
      <c r="CF116" s="276"/>
      <c r="CG116" s="276"/>
      <c r="CH116" s="276"/>
      <c r="CI116" s="276"/>
      <c r="CJ116" s="276"/>
      <c r="CK116" s="277"/>
    </row>
    <row r="117" spans="4:89" ht="8.25" customHeight="1" thickBot="1" x14ac:dyDescent="0.25">
      <c r="D117" s="283"/>
      <c r="E117" s="284"/>
      <c r="F117" s="284"/>
      <c r="G117" s="284"/>
      <c r="H117" s="284"/>
      <c r="I117" s="284"/>
      <c r="J117" s="284"/>
      <c r="K117" s="284"/>
      <c r="L117" s="284"/>
      <c r="M117" s="284"/>
      <c r="N117" s="284"/>
      <c r="O117" s="284"/>
      <c r="P117" s="284"/>
      <c r="Q117" s="284"/>
      <c r="R117" s="284"/>
      <c r="S117" s="284"/>
      <c r="T117" s="284"/>
      <c r="U117" s="284"/>
      <c r="V117" s="284"/>
      <c r="W117" s="284"/>
      <c r="X117" s="284"/>
      <c r="Y117" s="284"/>
      <c r="Z117" s="284"/>
      <c r="AA117" s="284"/>
      <c r="AB117" s="284"/>
      <c r="AC117" s="284"/>
      <c r="AD117" s="284"/>
      <c r="AE117" s="284"/>
      <c r="AF117" s="284"/>
      <c r="AG117" s="284"/>
      <c r="AH117" s="284"/>
      <c r="AI117" s="284"/>
      <c r="AJ117" s="284"/>
      <c r="AK117" s="284"/>
      <c r="AL117" s="284"/>
      <c r="AM117" s="284"/>
      <c r="AN117" s="284"/>
      <c r="AO117" s="284"/>
      <c r="AP117" s="284"/>
      <c r="AQ117" s="284"/>
      <c r="AR117" s="284"/>
      <c r="AS117" s="284"/>
      <c r="AT117" s="284"/>
      <c r="AU117" s="284"/>
      <c r="AV117" s="284"/>
      <c r="AW117" s="284"/>
      <c r="AX117" s="284"/>
      <c r="AY117" s="284"/>
      <c r="AZ117" s="284"/>
      <c r="BA117" s="284"/>
      <c r="BB117" s="284"/>
      <c r="BC117" s="284"/>
      <c r="BD117" s="284"/>
      <c r="BE117" s="284"/>
      <c r="BF117" s="284"/>
      <c r="BG117" s="284"/>
      <c r="BH117" s="284"/>
      <c r="BI117" s="284"/>
      <c r="BJ117" s="284"/>
      <c r="BK117" s="284"/>
      <c r="BL117" s="284"/>
      <c r="BM117" s="285"/>
      <c r="BW117" s="278"/>
      <c r="CK117" s="279"/>
    </row>
    <row r="118" spans="4:89" ht="15.4" customHeight="1" thickBot="1" x14ac:dyDescent="0.25">
      <c r="D118" s="286"/>
      <c r="E118" s="249"/>
      <c r="F118" s="249"/>
      <c r="G118" s="249"/>
      <c r="H118" s="249"/>
      <c r="I118" s="249"/>
      <c r="J118" s="249"/>
      <c r="K118" s="249"/>
      <c r="L118" s="249"/>
      <c r="M118" s="249"/>
      <c r="N118" s="249"/>
      <c r="O118" s="249"/>
      <c r="P118" s="249"/>
      <c r="Q118" s="249"/>
      <c r="R118" s="249"/>
      <c r="S118" s="249"/>
      <c r="T118" s="249"/>
      <c r="U118" s="823"/>
      <c r="V118" s="823" t="s">
        <v>1085</v>
      </c>
      <c r="W118" s="823"/>
      <c r="X118" s="823"/>
      <c r="Y118" s="823"/>
      <c r="Z118" s="823"/>
      <c r="AA118" s="823"/>
      <c r="AB118" s="249"/>
      <c r="AC118" s="249"/>
      <c r="AD118" s="249"/>
      <c r="AE118" s="249"/>
      <c r="AF118" s="249"/>
      <c r="AG118" s="249"/>
      <c r="AH118" s="249"/>
      <c r="AI118" s="249"/>
      <c r="AJ118" s="249"/>
      <c r="AK118" s="249"/>
      <c r="AL118" s="249"/>
      <c r="AM118" s="249"/>
      <c r="AN118" s="249"/>
      <c r="AO118" s="249"/>
      <c r="AP118" s="249"/>
      <c r="AQ118" s="249"/>
      <c r="AR118" s="249"/>
      <c r="AS118" s="249"/>
      <c r="AT118" s="249"/>
      <c r="AU118" s="249"/>
      <c r="AV118" s="795" t="s">
        <v>534</v>
      </c>
      <c r="AW118" s="796"/>
      <c r="AX118" s="796"/>
      <c r="AY118" s="796"/>
      <c r="AZ118" s="797"/>
      <c r="BA118" s="249"/>
      <c r="BB118" s="249"/>
      <c r="BC118" s="249"/>
      <c r="BD118" s="249"/>
      <c r="BE118" s="249"/>
      <c r="BF118" s="249"/>
      <c r="BG118" s="249"/>
      <c r="BH118" s="249"/>
      <c r="BI118" s="249"/>
      <c r="BJ118" s="249"/>
      <c r="BK118" s="249"/>
      <c r="BL118" s="249"/>
      <c r="BM118" s="287"/>
      <c r="BW118" s="278"/>
      <c r="CK118" s="279"/>
    </row>
    <row r="119" spans="4:89" ht="6.75" customHeight="1" x14ac:dyDescent="0.2">
      <c r="D119" s="286"/>
      <c r="E119" s="249"/>
      <c r="F119" s="249"/>
      <c r="G119" s="249"/>
      <c r="H119" s="249"/>
      <c r="I119" s="249"/>
      <c r="J119" s="249"/>
      <c r="K119" s="249"/>
      <c r="L119" s="249"/>
      <c r="M119" s="249"/>
      <c r="N119" s="249"/>
      <c r="O119" s="249"/>
      <c r="P119" s="249"/>
      <c r="Q119" s="249"/>
      <c r="R119" s="249"/>
      <c r="S119" s="249"/>
      <c r="T119" s="249"/>
      <c r="U119" s="249"/>
      <c r="V119" s="249"/>
      <c r="W119" s="249"/>
      <c r="X119" s="249"/>
      <c r="Y119" s="249"/>
      <c r="Z119" s="249"/>
      <c r="AA119" s="249"/>
      <c r="AB119" s="249"/>
      <c r="AC119" s="249"/>
      <c r="AD119" s="249"/>
      <c r="AE119" s="249"/>
      <c r="AF119" s="249"/>
      <c r="AG119" s="249"/>
      <c r="AH119" s="249"/>
      <c r="AI119" s="249"/>
      <c r="AJ119" s="249"/>
      <c r="AK119" s="249"/>
      <c r="AL119" s="249"/>
      <c r="AM119" s="249"/>
      <c r="AN119" s="249"/>
      <c r="AO119" s="249"/>
      <c r="AP119" s="249"/>
      <c r="AQ119" s="249"/>
      <c r="AR119" s="249"/>
      <c r="AS119" s="249"/>
      <c r="AT119" s="249"/>
      <c r="AU119" s="249"/>
      <c r="AV119" s="249"/>
      <c r="AW119" s="249"/>
      <c r="AX119" s="249"/>
      <c r="AY119" s="249"/>
      <c r="AZ119" s="249"/>
      <c r="BA119" s="249"/>
      <c r="BB119" s="249"/>
      <c r="BC119" s="249"/>
      <c r="BD119" s="249"/>
      <c r="BE119" s="249"/>
      <c r="BF119" s="249"/>
      <c r="BG119" s="249"/>
      <c r="BH119" s="249"/>
      <c r="BI119" s="249"/>
      <c r="BJ119" s="249"/>
      <c r="BK119" s="249"/>
      <c r="BL119" s="249"/>
      <c r="BM119" s="287"/>
      <c r="BW119" s="278"/>
      <c r="CK119" s="279"/>
    </row>
    <row r="120" spans="4:89" ht="15.4" customHeight="1" x14ac:dyDescent="0.2">
      <c r="D120" s="134"/>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c r="AA120" s="135"/>
      <c r="AB120" s="135"/>
      <c r="AC120" s="135"/>
      <c r="AD120" s="135"/>
      <c r="AE120" s="135"/>
      <c r="AF120" s="135"/>
      <c r="AG120" s="135"/>
      <c r="AH120" s="135"/>
      <c r="AI120" s="135"/>
      <c r="AJ120" s="135"/>
      <c r="AK120" s="135"/>
      <c r="AL120" s="135"/>
      <c r="AM120" s="135"/>
      <c r="AN120" s="135"/>
      <c r="AO120" s="135"/>
      <c r="AP120" s="135"/>
      <c r="AQ120" s="135"/>
      <c r="AR120" s="135"/>
      <c r="AS120" s="135"/>
      <c r="AT120" s="135"/>
      <c r="AU120" s="135"/>
      <c r="AV120" s="135"/>
      <c r="AW120" s="135"/>
      <c r="AX120" s="135"/>
      <c r="AY120" s="135"/>
      <c r="AZ120" s="135"/>
      <c r="BA120" s="135"/>
      <c r="BB120" s="135"/>
      <c r="BC120" s="135"/>
      <c r="BD120" s="135"/>
      <c r="BE120" s="135"/>
      <c r="BF120" s="135"/>
      <c r="BG120" s="135"/>
      <c r="BH120" s="135"/>
      <c r="BI120" s="135"/>
      <c r="BJ120" s="135"/>
      <c r="BK120" s="135"/>
      <c r="BL120" s="135"/>
      <c r="BM120" s="137"/>
      <c r="BW120" s="278"/>
      <c r="BX120" s="128" t="s">
        <v>1101</v>
      </c>
      <c r="CK120" s="279"/>
    </row>
    <row r="121" spans="4:89" ht="15.4" customHeight="1" x14ac:dyDescent="0.2">
      <c r="D121" s="134"/>
      <c r="E121" s="135"/>
      <c r="F121" s="135"/>
      <c r="G121" s="135"/>
      <c r="H121" s="779" t="s">
        <v>1076</v>
      </c>
      <c r="I121" s="780"/>
      <c r="J121" s="780"/>
      <c r="K121" s="780"/>
      <c r="L121" s="780"/>
      <c r="M121" s="780"/>
      <c r="N121" s="780"/>
      <c r="O121" s="780"/>
      <c r="P121" s="780"/>
      <c r="Q121" s="780"/>
      <c r="R121" s="780"/>
      <c r="S121" s="780"/>
      <c r="T121" s="780"/>
      <c r="U121" s="780"/>
      <c r="V121" s="780"/>
      <c r="W121" s="780"/>
      <c r="X121" s="780"/>
      <c r="Y121" s="780"/>
      <c r="Z121" s="780"/>
      <c r="AA121" s="780"/>
      <c r="AB121" s="780"/>
      <c r="AC121" s="780"/>
      <c r="AD121" s="780"/>
      <c r="AE121" s="780"/>
      <c r="AF121" s="780"/>
      <c r="AG121" s="780"/>
      <c r="AH121" s="780"/>
      <c r="AI121" s="780"/>
      <c r="AJ121" s="780"/>
      <c r="AK121" s="780"/>
      <c r="AL121" s="780"/>
      <c r="AM121" s="780"/>
      <c r="AN121" s="780"/>
      <c r="AO121" s="780"/>
      <c r="AP121" s="780"/>
      <c r="AQ121" s="780"/>
      <c r="AR121" s="780"/>
      <c r="AS121" s="780"/>
      <c r="AT121" s="780"/>
      <c r="AU121" s="780"/>
      <c r="AV121" s="780"/>
      <c r="AW121" s="780"/>
      <c r="AX121" s="780"/>
      <c r="AY121" s="780"/>
      <c r="AZ121" s="780"/>
      <c r="BA121" s="780"/>
      <c r="BB121" s="780"/>
      <c r="BC121" s="780"/>
      <c r="BD121" s="780"/>
      <c r="BE121" s="780"/>
      <c r="BF121" s="780"/>
      <c r="BG121" s="780"/>
      <c r="BH121" s="780"/>
      <c r="BI121" s="780"/>
      <c r="BJ121" s="781"/>
      <c r="BK121" s="135"/>
      <c r="BL121" s="135"/>
      <c r="BM121" s="137"/>
      <c r="BW121" s="278"/>
      <c r="BX121" s="290" t="s">
        <v>1102</v>
      </c>
      <c r="CK121" s="279"/>
    </row>
    <row r="122" spans="4:89" ht="15.4" customHeight="1" x14ac:dyDescent="0.2">
      <c r="D122" s="134"/>
      <c r="E122" s="135"/>
      <c r="F122" s="135"/>
      <c r="G122" s="135"/>
      <c r="H122" s="782"/>
      <c r="I122" s="783"/>
      <c r="J122" s="783"/>
      <c r="K122" s="783"/>
      <c r="L122" s="783"/>
      <c r="M122" s="783"/>
      <c r="N122" s="783"/>
      <c r="O122" s="783"/>
      <c r="P122" s="783"/>
      <c r="Q122" s="783"/>
      <c r="R122" s="783"/>
      <c r="S122" s="783"/>
      <c r="T122" s="783"/>
      <c r="U122" s="783"/>
      <c r="V122" s="783"/>
      <c r="W122" s="783"/>
      <c r="X122" s="783"/>
      <c r="Y122" s="783"/>
      <c r="Z122" s="783"/>
      <c r="AA122" s="783"/>
      <c r="AB122" s="783"/>
      <c r="AC122" s="783"/>
      <c r="AD122" s="783"/>
      <c r="AE122" s="783"/>
      <c r="AF122" s="783"/>
      <c r="AG122" s="783"/>
      <c r="AH122" s="783"/>
      <c r="AI122" s="783"/>
      <c r="AJ122" s="783"/>
      <c r="AK122" s="783"/>
      <c r="AL122" s="783"/>
      <c r="AM122" s="783"/>
      <c r="AN122" s="783"/>
      <c r="AO122" s="783"/>
      <c r="AP122" s="783"/>
      <c r="AQ122" s="783"/>
      <c r="AR122" s="783"/>
      <c r="AS122" s="783"/>
      <c r="AT122" s="783"/>
      <c r="AU122" s="783"/>
      <c r="AV122" s="783"/>
      <c r="AW122" s="783"/>
      <c r="AX122" s="783"/>
      <c r="AY122" s="783"/>
      <c r="AZ122" s="783"/>
      <c r="BA122" s="783"/>
      <c r="BB122" s="783"/>
      <c r="BC122" s="783"/>
      <c r="BD122" s="783"/>
      <c r="BE122" s="783"/>
      <c r="BF122" s="783"/>
      <c r="BG122" s="783"/>
      <c r="BH122" s="783"/>
      <c r="BI122" s="783"/>
      <c r="BJ122" s="784"/>
      <c r="BK122" s="135"/>
      <c r="BL122" s="135"/>
      <c r="BM122" s="137"/>
      <c r="BW122" s="278"/>
      <c r="BX122" s="290" t="s">
        <v>1103</v>
      </c>
      <c r="CK122" s="279"/>
    </row>
    <row r="123" spans="4:89" ht="15.4" customHeight="1" x14ac:dyDescent="0.2">
      <c r="D123" s="134"/>
      <c r="E123" s="135"/>
      <c r="F123" s="135"/>
      <c r="G123" s="135"/>
      <c r="H123" s="785"/>
      <c r="I123" s="786"/>
      <c r="J123" s="786"/>
      <c r="K123" s="786"/>
      <c r="L123" s="786"/>
      <c r="M123" s="786"/>
      <c r="N123" s="786"/>
      <c r="O123" s="786"/>
      <c r="P123" s="786"/>
      <c r="Q123" s="786"/>
      <c r="R123" s="786"/>
      <c r="S123" s="786"/>
      <c r="T123" s="786"/>
      <c r="U123" s="786"/>
      <c r="V123" s="786"/>
      <c r="W123" s="786"/>
      <c r="X123" s="786"/>
      <c r="Y123" s="786"/>
      <c r="Z123" s="786"/>
      <c r="AA123" s="786"/>
      <c r="AB123" s="786"/>
      <c r="AC123" s="786"/>
      <c r="AD123" s="786"/>
      <c r="AE123" s="786"/>
      <c r="AF123" s="786"/>
      <c r="AG123" s="786"/>
      <c r="AH123" s="786"/>
      <c r="AI123" s="786"/>
      <c r="AJ123" s="786"/>
      <c r="AK123" s="786"/>
      <c r="AL123" s="786"/>
      <c r="AM123" s="786"/>
      <c r="AN123" s="786"/>
      <c r="AO123" s="786"/>
      <c r="AP123" s="786"/>
      <c r="AQ123" s="786"/>
      <c r="AR123" s="786"/>
      <c r="AS123" s="786"/>
      <c r="AT123" s="786"/>
      <c r="AU123" s="786"/>
      <c r="AV123" s="786"/>
      <c r="AW123" s="786"/>
      <c r="AX123" s="786"/>
      <c r="AY123" s="786"/>
      <c r="AZ123" s="786"/>
      <c r="BA123" s="786"/>
      <c r="BB123" s="786"/>
      <c r="BC123" s="786"/>
      <c r="BD123" s="786"/>
      <c r="BE123" s="786"/>
      <c r="BF123" s="786"/>
      <c r="BG123" s="786"/>
      <c r="BH123" s="786"/>
      <c r="BI123" s="786"/>
      <c r="BJ123" s="787"/>
      <c r="BK123" s="135"/>
      <c r="BL123" s="135"/>
      <c r="BM123" s="137"/>
      <c r="BW123" s="278"/>
      <c r="CK123" s="279"/>
    </row>
    <row r="124" spans="4:89" ht="15.4" customHeight="1" x14ac:dyDescent="0.2">
      <c r="D124" s="134"/>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c r="AG124" s="135"/>
      <c r="AH124" s="135"/>
      <c r="AI124" s="135"/>
      <c r="AJ124" s="135"/>
      <c r="AK124" s="135"/>
      <c r="AL124" s="135"/>
      <c r="AM124" s="135"/>
      <c r="AN124" s="135"/>
      <c r="AO124" s="135"/>
      <c r="AP124" s="135"/>
      <c r="AQ124" s="135"/>
      <c r="AR124" s="135"/>
      <c r="AS124" s="135"/>
      <c r="AT124" s="135"/>
      <c r="AU124" s="135"/>
      <c r="AV124" s="135"/>
      <c r="AW124" s="135"/>
      <c r="AX124" s="135"/>
      <c r="AY124" s="135"/>
      <c r="AZ124" s="135"/>
      <c r="BA124" s="135"/>
      <c r="BB124" s="135"/>
      <c r="BC124" s="135"/>
      <c r="BD124" s="135"/>
      <c r="BE124" s="135"/>
      <c r="BF124" s="135"/>
      <c r="BG124" s="135"/>
      <c r="BH124" s="135"/>
      <c r="BI124" s="135"/>
      <c r="BJ124" s="135"/>
      <c r="BK124" s="135"/>
      <c r="BL124" s="135"/>
      <c r="BM124" s="137"/>
      <c r="BW124" s="278"/>
      <c r="BX124" s="128" t="s">
        <v>1104</v>
      </c>
      <c r="CK124" s="279"/>
    </row>
    <row r="125" spans="4:89" ht="15.4" customHeight="1" x14ac:dyDescent="0.2">
      <c r="D125" s="134"/>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35"/>
      <c r="AD125" s="135"/>
      <c r="AE125" s="135"/>
      <c r="AF125" s="135"/>
      <c r="AG125" s="135"/>
      <c r="AH125" s="135"/>
      <c r="AI125" s="135"/>
      <c r="AJ125" s="135"/>
      <c r="AK125" s="135"/>
      <c r="AL125" s="135"/>
      <c r="AM125" s="135"/>
      <c r="AN125" s="135"/>
      <c r="AO125" s="135"/>
      <c r="AP125" s="135"/>
      <c r="AQ125" s="135"/>
      <c r="AR125" s="135"/>
      <c r="AS125" s="135"/>
      <c r="AT125" s="135"/>
      <c r="AU125" s="135"/>
      <c r="AV125" s="135"/>
      <c r="AW125" s="135"/>
      <c r="AX125" s="135"/>
      <c r="AY125" s="135"/>
      <c r="AZ125" s="135"/>
      <c r="BA125" s="135"/>
      <c r="BB125" s="135"/>
      <c r="BC125" s="135"/>
      <c r="BD125" s="135"/>
      <c r="BE125" s="135"/>
      <c r="BF125" s="135"/>
      <c r="BG125" s="135"/>
      <c r="BH125" s="135"/>
      <c r="BI125" s="135"/>
      <c r="BJ125" s="135"/>
      <c r="BK125" s="135"/>
      <c r="BL125" s="135"/>
      <c r="BM125" s="137"/>
      <c r="BW125" s="278"/>
      <c r="BX125" s="290" t="s">
        <v>1105</v>
      </c>
      <c r="CK125" s="279"/>
    </row>
    <row r="126" spans="4:89" ht="15.4" customHeight="1" x14ac:dyDescent="0.25">
      <c r="D126" s="134"/>
      <c r="E126" s="135"/>
      <c r="F126" s="135"/>
      <c r="G126" s="288" t="s">
        <v>1077</v>
      </c>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35"/>
      <c r="AD126" s="135"/>
      <c r="AE126" s="135"/>
      <c r="AF126" s="135"/>
      <c r="AG126" s="135"/>
      <c r="AH126" s="135"/>
      <c r="AI126" s="135"/>
      <c r="AJ126" s="135"/>
      <c r="AK126" s="135"/>
      <c r="AL126" s="135"/>
      <c r="AM126" s="135"/>
      <c r="AN126" s="135"/>
      <c r="AO126" s="135"/>
      <c r="AP126" s="135"/>
      <c r="AQ126" s="135"/>
      <c r="AR126" s="135"/>
      <c r="AS126" s="135"/>
      <c r="AT126" s="135"/>
      <c r="AU126" s="135"/>
      <c r="AV126" s="135"/>
      <c r="AW126" s="135"/>
      <c r="AX126" s="135"/>
      <c r="AY126" s="135"/>
      <c r="AZ126" s="135"/>
      <c r="BA126" s="135"/>
      <c r="BB126" s="135"/>
      <c r="BC126" s="135"/>
      <c r="BD126" s="135"/>
      <c r="BE126" s="135"/>
      <c r="BF126" s="135"/>
      <c r="BG126" s="135"/>
      <c r="BH126" s="135"/>
      <c r="BI126" s="135"/>
      <c r="BJ126" s="135"/>
      <c r="BK126" s="135"/>
      <c r="BL126" s="135"/>
      <c r="BM126" s="137"/>
      <c r="BW126" s="278"/>
      <c r="BX126" s="290" t="s">
        <v>1106</v>
      </c>
      <c r="CK126" s="279"/>
    </row>
    <row r="127" spans="4:89" ht="15.4" customHeight="1" x14ac:dyDescent="0.2">
      <c r="D127" s="134"/>
      <c r="E127" s="135"/>
      <c r="F127" s="135"/>
      <c r="G127" s="722" t="s">
        <v>15</v>
      </c>
      <c r="H127" s="724"/>
      <c r="I127" s="722" t="s">
        <v>296</v>
      </c>
      <c r="J127" s="723"/>
      <c r="K127" s="723"/>
      <c r="L127" s="724"/>
      <c r="M127" s="722" t="s">
        <v>1078</v>
      </c>
      <c r="N127" s="723"/>
      <c r="O127" s="723"/>
      <c r="P127" s="723"/>
      <c r="Q127" s="723"/>
      <c r="R127" s="723"/>
      <c r="S127" s="723"/>
      <c r="T127" s="723"/>
      <c r="U127" s="724"/>
      <c r="V127" s="722" t="s">
        <v>1079</v>
      </c>
      <c r="W127" s="723"/>
      <c r="X127" s="723"/>
      <c r="Y127" s="723"/>
      <c r="Z127" s="724"/>
      <c r="AA127" s="722" t="s">
        <v>1080</v>
      </c>
      <c r="AB127" s="723"/>
      <c r="AC127" s="723"/>
      <c r="AD127" s="723"/>
      <c r="AE127" s="723"/>
      <c r="AF127" s="723"/>
      <c r="AG127" s="723"/>
      <c r="AH127" s="723"/>
      <c r="AI127" s="724"/>
      <c r="AJ127" s="722" t="s">
        <v>1107</v>
      </c>
      <c r="AK127" s="723"/>
      <c r="AL127" s="723"/>
      <c r="AM127" s="723"/>
      <c r="AN127" s="724"/>
      <c r="AO127" s="722" t="s">
        <v>28</v>
      </c>
      <c r="AP127" s="723"/>
      <c r="AQ127" s="723"/>
      <c r="AR127" s="723"/>
      <c r="AS127" s="723"/>
      <c r="AT127" s="723"/>
      <c r="AU127" s="723"/>
      <c r="AV127" s="724"/>
      <c r="AW127" s="722" t="s">
        <v>695</v>
      </c>
      <c r="AX127" s="723"/>
      <c r="AY127" s="723"/>
      <c r="AZ127" s="723"/>
      <c r="BA127" s="723"/>
      <c r="BB127" s="723"/>
      <c r="BC127" s="723"/>
      <c r="BD127" s="723"/>
      <c r="BE127" s="723"/>
      <c r="BF127" s="723"/>
      <c r="BG127" s="723"/>
      <c r="BH127" s="723"/>
      <c r="BI127" s="723"/>
      <c r="BJ127" s="723"/>
      <c r="BK127" s="724"/>
      <c r="BL127" s="135"/>
      <c r="BM127" s="137"/>
      <c r="BW127" s="278"/>
      <c r="BY127" s="160" t="s">
        <v>1078</v>
      </c>
      <c r="CK127" s="279"/>
    </row>
    <row r="128" spans="4:89" ht="15.4" customHeight="1" x14ac:dyDescent="0.2">
      <c r="D128" s="134"/>
      <c r="E128" s="135"/>
      <c r="F128" s="135"/>
      <c r="G128" s="611">
        <v>1</v>
      </c>
      <c r="H128" s="610"/>
      <c r="I128" s="611">
        <v>2023</v>
      </c>
      <c r="J128" s="609"/>
      <c r="K128" s="609"/>
      <c r="L128" s="610"/>
      <c r="M128" s="611" t="s">
        <v>56</v>
      </c>
      <c r="N128" s="609"/>
      <c r="O128" s="609"/>
      <c r="P128" s="609"/>
      <c r="Q128" s="609"/>
      <c r="R128" s="609"/>
      <c r="S128" s="609"/>
      <c r="T128" s="609"/>
      <c r="U128" s="610"/>
      <c r="V128" s="800">
        <v>44910</v>
      </c>
      <c r="W128" s="609"/>
      <c r="X128" s="609"/>
      <c r="Y128" s="609"/>
      <c r="Z128" s="610"/>
      <c r="AA128" s="611" t="s">
        <v>1081</v>
      </c>
      <c r="AB128" s="609"/>
      <c r="AC128" s="609"/>
      <c r="AD128" s="609"/>
      <c r="AE128" s="609"/>
      <c r="AF128" s="609"/>
      <c r="AG128" s="609"/>
      <c r="AH128" s="609"/>
      <c r="AI128" s="610"/>
      <c r="AJ128" s="611" t="s">
        <v>556</v>
      </c>
      <c r="AK128" s="609"/>
      <c r="AL128" s="609"/>
      <c r="AM128" s="609"/>
      <c r="AN128" s="610"/>
      <c r="AO128" s="611" t="s">
        <v>1082</v>
      </c>
      <c r="AP128" s="609"/>
      <c r="AQ128" s="609"/>
      <c r="AR128" s="609"/>
      <c r="AS128" s="609"/>
      <c r="AT128" s="609"/>
      <c r="AU128" s="609"/>
      <c r="AV128" s="610"/>
      <c r="AW128" s="611" t="s">
        <v>1083</v>
      </c>
      <c r="AX128" s="609"/>
      <c r="AY128" s="609"/>
      <c r="AZ128" s="609"/>
      <c r="BA128" s="609"/>
      <c r="BB128" s="609"/>
      <c r="BC128" s="609"/>
      <c r="BD128" s="609"/>
      <c r="BE128" s="609"/>
      <c r="BF128" s="609"/>
      <c r="BG128" s="609"/>
      <c r="BH128" s="609"/>
      <c r="BI128" s="609"/>
      <c r="BJ128" s="609"/>
      <c r="BK128" s="610"/>
      <c r="BL128" s="135"/>
      <c r="BM128" s="137"/>
      <c r="BW128" s="278"/>
      <c r="BY128" s="160" t="s">
        <v>1079</v>
      </c>
      <c r="CK128" s="279"/>
    </row>
    <row r="129" spans="4:89" ht="15.4" customHeight="1" x14ac:dyDescent="0.2">
      <c r="D129" s="134"/>
      <c r="E129" s="135"/>
      <c r="F129" s="135"/>
      <c r="G129" s="611">
        <v>2</v>
      </c>
      <c r="H129" s="610"/>
      <c r="I129" s="611">
        <v>2023</v>
      </c>
      <c r="J129" s="609"/>
      <c r="K129" s="609"/>
      <c r="L129" s="610"/>
      <c r="M129" s="611" t="s">
        <v>56</v>
      </c>
      <c r="N129" s="609"/>
      <c r="O129" s="609"/>
      <c r="P129" s="609"/>
      <c r="Q129" s="609"/>
      <c r="R129" s="609"/>
      <c r="S129" s="609"/>
      <c r="T129" s="609"/>
      <c r="U129" s="610"/>
      <c r="V129" s="800">
        <v>44910</v>
      </c>
      <c r="W129" s="609"/>
      <c r="X129" s="609"/>
      <c r="Y129" s="609"/>
      <c r="Z129" s="610"/>
      <c r="AA129" s="611" t="s">
        <v>1095</v>
      </c>
      <c r="AB129" s="609"/>
      <c r="AC129" s="609"/>
      <c r="AD129" s="609"/>
      <c r="AE129" s="609"/>
      <c r="AF129" s="609"/>
      <c r="AG129" s="609"/>
      <c r="AH129" s="609"/>
      <c r="AI129" s="610"/>
      <c r="AJ129" s="611" t="s">
        <v>556</v>
      </c>
      <c r="AK129" s="609"/>
      <c r="AL129" s="609"/>
      <c r="AM129" s="609"/>
      <c r="AN129" s="610"/>
      <c r="AO129" s="611" t="s">
        <v>1082</v>
      </c>
      <c r="AP129" s="609"/>
      <c r="AQ129" s="609"/>
      <c r="AR129" s="609"/>
      <c r="AS129" s="609"/>
      <c r="AT129" s="609"/>
      <c r="AU129" s="609"/>
      <c r="AV129" s="610"/>
      <c r="AW129" s="611" t="s">
        <v>1083</v>
      </c>
      <c r="AX129" s="609"/>
      <c r="AY129" s="609"/>
      <c r="AZ129" s="609"/>
      <c r="BA129" s="609"/>
      <c r="BB129" s="609"/>
      <c r="BC129" s="609"/>
      <c r="BD129" s="609"/>
      <c r="BE129" s="609"/>
      <c r="BF129" s="609"/>
      <c r="BG129" s="609"/>
      <c r="BH129" s="609"/>
      <c r="BI129" s="609"/>
      <c r="BJ129" s="609"/>
      <c r="BK129" s="610"/>
      <c r="BL129" s="135"/>
      <c r="BM129" s="137"/>
      <c r="BW129" s="278"/>
      <c r="BY129" s="160" t="s">
        <v>1080</v>
      </c>
      <c r="CK129" s="279"/>
    </row>
    <row r="130" spans="4:89" ht="15.4" customHeight="1" x14ac:dyDescent="0.2">
      <c r="D130" s="134"/>
      <c r="E130" s="135"/>
      <c r="F130" s="135"/>
      <c r="G130" s="611">
        <v>3</v>
      </c>
      <c r="H130" s="610"/>
      <c r="I130" s="611">
        <v>2023</v>
      </c>
      <c r="J130" s="609"/>
      <c r="K130" s="609"/>
      <c r="L130" s="610"/>
      <c r="M130" s="611" t="s">
        <v>56</v>
      </c>
      <c r="N130" s="609"/>
      <c r="O130" s="609"/>
      <c r="P130" s="609"/>
      <c r="Q130" s="609"/>
      <c r="R130" s="609"/>
      <c r="S130" s="609"/>
      <c r="T130" s="609"/>
      <c r="U130" s="610"/>
      <c r="V130" s="800">
        <v>44910</v>
      </c>
      <c r="W130" s="609"/>
      <c r="X130" s="609"/>
      <c r="Y130" s="609"/>
      <c r="Z130" s="610"/>
      <c r="AA130" s="611" t="s">
        <v>1096</v>
      </c>
      <c r="AB130" s="609"/>
      <c r="AC130" s="609"/>
      <c r="AD130" s="609"/>
      <c r="AE130" s="609"/>
      <c r="AF130" s="609"/>
      <c r="AG130" s="609"/>
      <c r="AH130" s="609"/>
      <c r="AI130" s="610"/>
      <c r="AJ130" s="611" t="s">
        <v>556</v>
      </c>
      <c r="AK130" s="609"/>
      <c r="AL130" s="609"/>
      <c r="AM130" s="609"/>
      <c r="AN130" s="610"/>
      <c r="AO130" s="611" t="s">
        <v>1082</v>
      </c>
      <c r="AP130" s="609"/>
      <c r="AQ130" s="609"/>
      <c r="AR130" s="609"/>
      <c r="AS130" s="609"/>
      <c r="AT130" s="609"/>
      <c r="AU130" s="609"/>
      <c r="AV130" s="610"/>
      <c r="AW130" s="611" t="s">
        <v>1083</v>
      </c>
      <c r="AX130" s="609"/>
      <c r="AY130" s="609"/>
      <c r="AZ130" s="609"/>
      <c r="BA130" s="609"/>
      <c r="BB130" s="609"/>
      <c r="BC130" s="609"/>
      <c r="BD130" s="609"/>
      <c r="BE130" s="609"/>
      <c r="BF130" s="609"/>
      <c r="BG130" s="609"/>
      <c r="BH130" s="609"/>
      <c r="BI130" s="609"/>
      <c r="BJ130" s="609"/>
      <c r="BK130" s="610"/>
      <c r="BL130" s="135"/>
      <c r="BM130" s="137"/>
      <c r="BW130" s="278"/>
      <c r="BY130" s="160" t="s">
        <v>1108</v>
      </c>
      <c r="CK130" s="279"/>
    </row>
    <row r="131" spans="4:89" ht="15.4" customHeight="1" x14ac:dyDescent="0.2">
      <c r="D131" s="134"/>
      <c r="E131" s="135"/>
      <c r="F131" s="135"/>
      <c r="G131" s="611">
        <v>4</v>
      </c>
      <c r="H131" s="610"/>
      <c r="I131" s="611">
        <v>2023</v>
      </c>
      <c r="J131" s="609"/>
      <c r="K131" s="609"/>
      <c r="L131" s="610"/>
      <c r="M131" s="611" t="s">
        <v>56</v>
      </c>
      <c r="N131" s="609"/>
      <c r="O131" s="609"/>
      <c r="P131" s="609"/>
      <c r="Q131" s="609"/>
      <c r="R131" s="609"/>
      <c r="S131" s="609"/>
      <c r="T131" s="609"/>
      <c r="U131" s="610"/>
      <c r="V131" s="800">
        <v>44910</v>
      </c>
      <c r="W131" s="609"/>
      <c r="X131" s="609"/>
      <c r="Y131" s="609"/>
      <c r="Z131" s="610"/>
      <c r="AA131" s="611" t="s">
        <v>1097</v>
      </c>
      <c r="AB131" s="609"/>
      <c r="AC131" s="609"/>
      <c r="AD131" s="609"/>
      <c r="AE131" s="609"/>
      <c r="AF131" s="609"/>
      <c r="AG131" s="609"/>
      <c r="AH131" s="609"/>
      <c r="AI131" s="610"/>
      <c r="AJ131" s="611" t="s">
        <v>556</v>
      </c>
      <c r="AK131" s="609"/>
      <c r="AL131" s="609"/>
      <c r="AM131" s="609"/>
      <c r="AN131" s="610"/>
      <c r="AO131" s="611" t="s">
        <v>1082</v>
      </c>
      <c r="AP131" s="609"/>
      <c r="AQ131" s="609"/>
      <c r="AR131" s="609"/>
      <c r="AS131" s="609"/>
      <c r="AT131" s="609"/>
      <c r="AU131" s="609"/>
      <c r="AV131" s="610"/>
      <c r="AW131" s="611" t="s">
        <v>1083</v>
      </c>
      <c r="AX131" s="609"/>
      <c r="AY131" s="609"/>
      <c r="AZ131" s="609"/>
      <c r="BA131" s="609"/>
      <c r="BB131" s="609"/>
      <c r="BC131" s="609"/>
      <c r="BD131" s="609"/>
      <c r="BE131" s="609"/>
      <c r="BF131" s="609"/>
      <c r="BG131" s="609"/>
      <c r="BH131" s="609"/>
      <c r="BI131" s="609"/>
      <c r="BJ131" s="609"/>
      <c r="BK131" s="610"/>
      <c r="BL131" s="135"/>
      <c r="BM131" s="137"/>
      <c r="BW131" s="278"/>
      <c r="BY131" s="160" t="s">
        <v>28</v>
      </c>
      <c r="CK131" s="279"/>
    </row>
    <row r="132" spans="4:89" ht="15.4" customHeight="1" x14ac:dyDescent="0.2">
      <c r="D132" s="134"/>
      <c r="E132" s="135"/>
      <c r="F132" s="135"/>
      <c r="G132" s="611">
        <v>5</v>
      </c>
      <c r="H132" s="610"/>
      <c r="I132" s="611">
        <v>2023</v>
      </c>
      <c r="J132" s="609"/>
      <c r="K132" s="609"/>
      <c r="L132" s="610"/>
      <c r="M132" s="611" t="s">
        <v>56</v>
      </c>
      <c r="N132" s="609"/>
      <c r="O132" s="609"/>
      <c r="P132" s="609"/>
      <c r="Q132" s="609"/>
      <c r="R132" s="609"/>
      <c r="S132" s="609"/>
      <c r="T132" s="609"/>
      <c r="U132" s="610"/>
      <c r="V132" s="800">
        <v>44910</v>
      </c>
      <c r="W132" s="609"/>
      <c r="X132" s="609"/>
      <c r="Y132" s="609"/>
      <c r="Z132" s="610"/>
      <c r="AA132" s="611" t="s">
        <v>1098</v>
      </c>
      <c r="AB132" s="609"/>
      <c r="AC132" s="609"/>
      <c r="AD132" s="609"/>
      <c r="AE132" s="609"/>
      <c r="AF132" s="609"/>
      <c r="AG132" s="609"/>
      <c r="AH132" s="609"/>
      <c r="AI132" s="610"/>
      <c r="AJ132" s="611" t="s">
        <v>556</v>
      </c>
      <c r="AK132" s="609"/>
      <c r="AL132" s="609"/>
      <c r="AM132" s="609"/>
      <c r="AN132" s="610"/>
      <c r="AO132" s="611" t="s">
        <v>1082</v>
      </c>
      <c r="AP132" s="609"/>
      <c r="AQ132" s="609"/>
      <c r="AR132" s="609"/>
      <c r="AS132" s="609"/>
      <c r="AT132" s="609"/>
      <c r="AU132" s="609"/>
      <c r="AV132" s="610"/>
      <c r="AW132" s="611" t="s">
        <v>1083</v>
      </c>
      <c r="AX132" s="609"/>
      <c r="AY132" s="609"/>
      <c r="AZ132" s="609"/>
      <c r="BA132" s="609"/>
      <c r="BB132" s="609"/>
      <c r="BC132" s="609"/>
      <c r="BD132" s="609"/>
      <c r="BE132" s="609"/>
      <c r="BF132" s="609"/>
      <c r="BG132" s="609"/>
      <c r="BH132" s="609"/>
      <c r="BI132" s="609"/>
      <c r="BJ132" s="609"/>
      <c r="BK132" s="610"/>
      <c r="BL132" s="135"/>
      <c r="BM132" s="137"/>
      <c r="BW132" s="278"/>
      <c r="BY132" s="160" t="s">
        <v>695</v>
      </c>
      <c r="CK132" s="279"/>
    </row>
    <row r="133" spans="4:89" ht="15.4" customHeight="1" x14ac:dyDescent="0.2">
      <c r="D133" s="134"/>
      <c r="E133" s="135"/>
      <c r="F133" s="135"/>
      <c r="G133" s="611">
        <v>6</v>
      </c>
      <c r="H133" s="610"/>
      <c r="I133" s="611">
        <v>2023</v>
      </c>
      <c r="J133" s="609"/>
      <c r="K133" s="609"/>
      <c r="L133" s="610"/>
      <c r="M133" s="611" t="s">
        <v>56</v>
      </c>
      <c r="N133" s="609"/>
      <c r="O133" s="609"/>
      <c r="P133" s="609"/>
      <c r="Q133" s="609"/>
      <c r="R133" s="609"/>
      <c r="S133" s="609"/>
      <c r="T133" s="609"/>
      <c r="U133" s="610"/>
      <c r="V133" s="800">
        <v>44910</v>
      </c>
      <c r="W133" s="609"/>
      <c r="X133" s="609"/>
      <c r="Y133" s="609"/>
      <c r="Z133" s="610"/>
      <c r="AA133" s="611" t="s">
        <v>1099</v>
      </c>
      <c r="AB133" s="609"/>
      <c r="AC133" s="609"/>
      <c r="AD133" s="609"/>
      <c r="AE133" s="609"/>
      <c r="AF133" s="609"/>
      <c r="AG133" s="609"/>
      <c r="AH133" s="609"/>
      <c r="AI133" s="610"/>
      <c r="AJ133" s="611" t="s">
        <v>556</v>
      </c>
      <c r="AK133" s="609"/>
      <c r="AL133" s="609"/>
      <c r="AM133" s="609"/>
      <c r="AN133" s="610"/>
      <c r="AO133" s="611" t="s">
        <v>1082</v>
      </c>
      <c r="AP133" s="609"/>
      <c r="AQ133" s="609"/>
      <c r="AR133" s="609"/>
      <c r="AS133" s="609"/>
      <c r="AT133" s="609"/>
      <c r="AU133" s="609"/>
      <c r="AV133" s="610"/>
      <c r="AW133" s="611" t="s">
        <v>1083</v>
      </c>
      <c r="AX133" s="609"/>
      <c r="AY133" s="609"/>
      <c r="AZ133" s="609"/>
      <c r="BA133" s="609"/>
      <c r="BB133" s="609"/>
      <c r="BC133" s="609"/>
      <c r="BD133" s="609"/>
      <c r="BE133" s="609"/>
      <c r="BF133" s="609"/>
      <c r="BG133" s="609"/>
      <c r="BH133" s="609"/>
      <c r="BI133" s="609"/>
      <c r="BJ133" s="609"/>
      <c r="BK133" s="610"/>
      <c r="BL133" s="135"/>
      <c r="BM133" s="137"/>
      <c r="BW133" s="278"/>
      <c r="CK133" s="279"/>
    </row>
    <row r="134" spans="4:89" ht="15.4" customHeight="1" x14ac:dyDescent="0.2">
      <c r="D134" s="134"/>
      <c r="E134" s="135"/>
      <c r="F134" s="135"/>
      <c r="G134" s="611">
        <v>7</v>
      </c>
      <c r="H134" s="610"/>
      <c r="I134" s="611">
        <v>2023</v>
      </c>
      <c r="J134" s="609"/>
      <c r="K134" s="609"/>
      <c r="L134" s="610"/>
      <c r="M134" s="611" t="s">
        <v>56</v>
      </c>
      <c r="N134" s="609"/>
      <c r="O134" s="609"/>
      <c r="P134" s="609"/>
      <c r="Q134" s="609"/>
      <c r="R134" s="609"/>
      <c r="S134" s="609"/>
      <c r="T134" s="609"/>
      <c r="U134" s="610"/>
      <c r="V134" s="800">
        <v>44910</v>
      </c>
      <c r="W134" s="609"/>
      <c r="X134" s="609"/>
      <c r="Y134" s="609"/>
      <c r="Z134" s="610"/>
      <c r="AA134" s="611" t="s">
        <v>1100</v>
      </c>
      <c r="AB134" s="609"/>
      <c r="AC134" s="609"/>
      <c r="AD134" s="609"/>
      <c r="AE134" s="609"/>
      <c r="AF134" s="609"/>
      <c r="AG134" s="609"/>
      <c r="AH134" s="609"/>
      <c r="AI134" s="610"/>
      <c r="AJ134" s="611" t="s">
        <v>556</v>
      </c>
      <c r="AK134" s="609"/>
      <c r="AL134" s="609"/>
      <c r="AM134" s="609"/>
      <c r="AN134" s="610"/>
      <c r="AO134" s="611" t="s">
        <v>1082</v>
      </c>
      <c r="AP134" s="609"/>
      <c r="AQ134" s="609"/>
      <c r="AR134" s="609"/>
      <c r="AS134" s="609"/>
      <c r="AT134" s="609"/>
      <c r="AU134" s="609"/>
      <c r="AV134" s="610"/>
      <c r="AW134" s="611" t="s">
        <v>1083</v>
      </c>
      <c r="AX134" s="609"/>
      <c r="AY134" s="609"/>
      <c r="AZ134" s="609"/>
      <c r="BA134" s="609"/>
      <c r="BB134" s="609"/>
      <c r="BC134" s="609"/>
      <c r="BD134" s="609"/>
      <c r="BE134" s="609"/>
      <c r="BF134" s="609"/>
      <c r="BG134" s="609"/>
      <c r="BH134" s="609"/>
      <c r="BI134" s="609"/>
      <c r="BJ134" s="609"/>
      <c r="BK134" s="610"/>
      <c r="BL134" s="135"/>
      <c r="BM134" s="137"/>
      <c r="BW134" s="278"/>
      <c r="CK134" s="279"/>
    </row>
    <row r="135" spans="4:89" ht="15.4" customHeight="1" x14ac:dyDescent="0.2">
      <c r="D135" s="134"/>
      <c r="E135" s="135"/>
      <c r="F135" s="135"/>
      <c r="G135" s="611">
        <v>8</v>
      </c>
      <c r="H135" s="610"/>
      <c r="I135" s="611">
        <v>2023</v>
      </c>
      <c r="J135" s="609"/>
      <c r="K135" s="609"/>
      <c r="L135" s="610"/>
      <c r="M135" s="611" t="s">
        <v>56</v>
      </c>
      <c r="N135" s="609"/>
      <c r="O135" s="609"/>
      <c r="P135" s="609"/>
      <c r="Q135" s="609"/>
      <c r="R135" s="609"/>
      <c r="S135" s="609"/>
      <c r="T135" s="609"/>
      <c r="U135" s="610"/>
      <c r="V135" s="800">
        <v>44910</v>
      </c>
      <c r="W135" s="609"/>
      <c r="X135" s="609"/>
      <c r="Y135" s="609"/>
      <c r="Z135" s="610"/>
      <c r="AA135" s="611" t="s">
        <v>1081</v>
      </c>
      <c r="AB135" s="609"/>
      <c r="AC135" s="609"/>
      <c r="AD135" s="609"/>
      <c r="AE135" s="609"/>
      <c r="AF135" s="609"/>
      <c r="AG135" s="609"/>
      <c r="AH135" s="609"/>
      <c r="AI135" s="610"/>
      <c r="AJ135" s="611" t="s">
        <v>556</v>
      </c>
      <c r="AK135" s="609"/>
      <c r="AL135" s="609"/>
      <c r="AM135" s="609"/>
      <c r="AN135" s="610"/>
      <c r="AO135" s="611" t="s">
        <v>1082</v>
      </c>
      <c r="AP135" s="609"/>
      <c r="AQ135" s="609"/>
      <c r="AR135" s="609"/>
      <c r="AS135" s="609"/>
      <c r="AT135" s="609"/>
      <c r="AU135" s="609"/>
      <c r="AV135" s="610"/>
      <c r="AW135" s="611" t="s">
        <v>1083</v>
      </c>
      <c r="AX135" s="609"/>
      <c r="AY135" s="609"/>
      <c r="AZ135" s="609"/>
      <c r="BA135" s="609"/>
      <c r="BB135" s="609"/>
      <c r="BC135" s="609"/>
      <c r="BD135" s="609"/>
      <c r="BE135" s="609"/>
      <c r="BF135" s="609"/>
      <c r="BG135" s="609"/>
      <c r="BH135" s="609"/>
      <c r="BI135" s="609"/>
      <c r="BJ135" s="609"/>
      <c r="BK135" s="610"/>
      <c r="BL135" s="135"/>
      <c r="BM135" s="137"/>
      <c r="BW135" s="278"/>
      <c r="BX135" s="128" t="s">
        <v>1072</v>
      </c>
      <c r="CK135" s="279"/>
    </row>
    <row r="136" spans="4:89" ht="15.4" customHeight="1" x14ac:dyDescent="0.2">
      <c r="D136" s="134"/>
      <c r="E136" s="135"/>
      <c r="F136" s="135"/>
      <c r="G136" s="611">
        <v>9</v>
      </c>
      <c r="H136" s="610"/>
      <c r="I136" s="611">
        <v>2023</v>
      </c>
      <c r="J136" s="609"/>
      <c r="K136" s="609"/>
      <c r="L136" s="610"/>
      <c r="M136" s="611" t="s">
        <v>56</v>
      </c>
      <c r="N136" s="609"/>
      <c r="O136" s="609"/>
      <c r="P136" s="609"/>
      <c r="Q136" s="609"/>
      <c r="R136" s="609"/>
      <c r="S136" s="609"/>
      <c r="T136" s="609"/>
      <c r="U136" s="610"/>
      <c r="V136" s="800">
        <v>44910</v>
      </c>
      <c r="W136" s="609"/>
      <c r="X136" s="609"/>
      <c r="Y136" s="609"/>
      <c r="Z136" s="610"/>
      <c r="AA136" s="611" t="s">
        <v>1081</v>
      </c>
      <c r="AB136" s="609"/>
      <c r="AC136" s="609"/>
      <c r="AD136" s="609"/>
      <c r="AE136" s="609"/>
      <c r="AF136" s="609"/>
      <c r="AG136" s="609"/>
      <c r="AH136" s="609"/>
      <c r="AI136" s="610"/>
      <c r="AJ136" s="611" t="s">
        <v>556</v>
      </c>
      <c r="AK136" s="609"/>
      <c r="AL136" s="609"/>
      <c r="AM136" s="609"/>
      <c r="AN136" s="610"/>
      <c r="AO136" s="611" t="s">
        <v>1082</v>
      </c>
      <c r="AP136" s="609"/>
      <c r="AQ136" s="609"/>
      <c r="AR136" s="609"/>
      <c r="AS136" s="609"/>
      <c r="AT136" s="609"/>
      <c r="AU136" s="609"/>
      <c r="AV136" s="610"/>
      <c r="AW136" s="611" t="s">
        <v>1083</v>
      </c>
      <c r="AX136" s="609"/>
      <c r="AY136" s="609"/>
      <c r="AZ136" s="609"/>
      <c r="BA136" s="609"/>
      <c r="BB136" s="609"/>
      <c r="BC136" s="609"/>
      <c r="BD136" s="609"/>
      <c r="BE136" s="609"/>
      <c r="BF136" s="609"/>
      <c r="BG136" s="609"/>
      <c r="BH136" s="609"/>
      <c r="BI136" s="609"/>
      <c r="BJ136" s="609"/>
      <c r="BK136" s="610"/>
      <c r="BL136" s="135"/>
      <c r="BM136" s="137"/>
      <c r="BW136" s="278"/>
      <c r="BX136" s="290" t="s">
        <v>1109</v>
      </c>
      <c r="CK136" s="279"/>
    </row>
    <row r="137" spans="4:89" ht="15.4" customHeight="1" x14ac:dyDescent="0.2">
      <c r="D137" s="134"/>
      <c r="E137" s="135"/>
      <c r="F137" s="135"/>
      <c r="G137" s="611">
        <v>10</v>
      </c>
      <c r="H137" s="610"/>
      <c r="I137" s="611">
        <v>2023</v>
      </c>
      <c r="J137" s="609"/>
      <c r="K137" s="609"/>
      <c r="L137" s="610"/>
      <c r="M137" s="611" t="s">
        <v>56</v>
      </c>
      <c r="N137" s="609"/>
      <c r="O137" s="609"/>
      <c r="P137" s="609"/>
      <c r="Q137" s="609"/>
      <c r="R137" s="609"/>
      <c r="S137" s="609"/>
      <c r="T137" s="609"/>
      <c r="U137" s="610"/>
      <c r="V137" s="800">
        <v>44910</v>
      </c>
      <c r="W137" s="609"/>
      <c r="X137" s="609"/>
      <c r="Y137" s="609"/>
      <c r="Z137" s="610"/>
      <c r="AA137" s="611" t="s">
        <v>1081</v>
      </c>
      <c r="AB137" s="609"/>
      <c r="AC137" s="609"/>
      <c r="AD137" s="609"/>
      <c r="AE137" s="609"/>
      <c r="AF137" s="609"/>
      <c r="AG137" s="609"/>
      <c r="AH137" s="609"/>
      <c r="AI137" s="610"/>
      <c r="AJ137" s="611" t="s">
        <v>556</v>
      </c>
      <c r="AK137" s="609"/>
      <c r="AL137" s="609"/>
      <c r="AM137" s="609"/>
      <c r="AN137" s="610"/>
      <c r="AO137" s="611" t="s">
        <v>1082</v>
      </c>
      <c r="AP137" s="609"/>
      <c r="AQ137" s="609"/>
      <c r="AR137" s="609"/>
      <c r="AS137" s="609"/>
      <c r="AT137" s="609"/>
      <c r="AU137" s="609"/>
      <c r="AV137" s="610"/>
      <c r="AW137" s="611" t="s">
        <v>1083</v>
      </c>
      <c r="AX137" s="609"/>
      <c r="AY137" s="609"/>
      <c r="AZ137" s="609"/>
      <c r="BA137" s="609"/>
      <c r="BB137" s="609"/>
      <c r="BC137" s="609"/>
      <c r="BD137" s="609"/>
      <c r="BE137" s="609"/>
      <c r="BF137" s="609"/>
      <c r="BG137" s="609"/>
      <c r="BH137" s="609"/>
      <c r="BI137" s="609"/>
      <c r="BJ137" s="609"/>
      <c r="BK137" s="610"/>
      <c r="BL137" s="135"/>
      <c r="BM137" s="137"/>
      <c r="BW137" s="278"/>
      <c r="CK137" s="279"/>
    </row>
    <row r="138" spans="4:89" ht="15.4" customHeight="1" x14ac:dyDescent="0.2">
      <c r="D138" s="134"/>
      <c r="E138" s="135"/>
      <c r="F138" s="135"/>
      <c r="G138" s="611"/>
      <c r="H138" s="610"/>
      <c r="I138" s="611"/>
      <c r="J138" s="609"/>
      <c r="K138" s="609"/>
      <c r="L138" s="610"/>
      <c r="M138" s="611"/>
      <c r="N138" s="609"/>
      <c r="O138" s="609"/>
      <c r="P138" s="609"/>
      <c r="Q138" s="609"/>
      <c r="R138" s="609"/>
      <c r="S138" s="609"/>
      <c r="T138" s="609"/>
      <c r="U138" s="610"/>
      <c r="V138" s="611"/>
      <c r="W138" s="609"/>
      <c r="X138" s="609"/>
      <c r="Y138" s="609"/>
      <c r="Z138" s="610"/>
      <c r="AA138" s="611"/>
      <c r="AB138" s="609"/>
      <c r="AC138" s="609"/>
      <c r="AD138" s="609"/>
      <c r="AE138" s="609"/>
      <c r="AF138" s="609"/>
      <c r="AG138" s="609"/>
      <c r="AH138" s="609"/>
      <c r="AI138" s="610"/>
      <c r="AJ138" s="611"/>
      <c r="AK138" s="609"/>
      <c r="AL138" s="609"/>
      <c r="AM138" s="609"/>
      <c r="AN138" s="610"/>
      <c r="AO138" s="611"/>
      <c r="AP138" s="609"/>
      <c r="AQ138" s="609"/>
      <c r="AR138" s="609"/>
      <c r="AS138" s="609"/>
      <c r="AT138" s="609"/>
      <c r="AU138" s="609"/>
      <c r="AV138" s="610"/>
      <c r="AW138" s="611"/>
      <c r="AX138" s="609"/>
      <c r="AY138" s="609"/>
      <c r="AZ138" s="609"/>
      <c r="BA138" s="609"/>
      <c r="BB138" s="609"/>
      <c r="BC138" s="609"/>
      <c r="BD138" s="609"/>
      <c r="BE138" s="609"/>
      <c r="BF138" s="609"/>
      <c r="BG138" s="609"/>
      <c r="BH138" s="609"/>
      <c r="BI138" s="609"/>
      <c r="BJ138" s="609"/>
      <c r="BK138" s="610"/>
      <c r="BL138" s="135"/>
      <c r="BM138" s="137"/>
      <c r="BW138" s="278"/>
      <c r="CK138" s="279"/>
    </row>
    <row r="139" spans="4:89" ht="15.4" customHeight="1" x14ac:dyDescent="0.2">
      <c r="D139" s="134"/>
      <c r="E139" s="135"/>
      <c r="F139" s="135"/>
      <c r="G139" s="611"/>
      <c r="H139" s="610"/>
      <c r="I139" s="611"/>
      <c r="J139" s="609"/>
      <c r="K139" s="609"/>
      <c r="L139" s="610"/>
      <c r="M139" s="611"/>
      <c r="N139" s="609"/>
      <c r="O139" s="609"/>
      <c r="P139" s="609"/>
      <c r="Q139" s="609"/>
      <c r="R139" s="609"/>
      <c r="S139" s="609"/>
      <c r="T139" s="609"/>
      <c r="U139" s="610"/>
      <c r="V139" s="611"/>
      <c r="W139" s="609"/>
      <c r="X139" s="609"/>
      <c r="Y139" s="609"/>
      <c r="Z139" s="610"/>
      <c r="AA139" s="611"/>
      <c r="AB139" s="609"/>
      <c r="AC139" s="609"/>
      <c r="AD139" s="609"/>
      <c r="AE139" s="609"/>
      <c r="AF139" s="609"/>
      <c r="AG139" s="609"/>
      <c r="AH139" s="609"/>
      <c r="AI139" s="610"/>
      <c r="AJ139" s="611"/>
      <c r="AK139" s="609"/>
      <c r="AL139" s="609"/>
      <c r="AM139" s="609"/>
      <c r="AN139" s="610"/>
      <c r="AO139" s="611"/>
      <c r="AP139" s="609"/>
      <c r="AQ139" s="609"/>
      <c r="AR139" s="609"/>
      <c r="AS139" s="609"/>
      <c r="AT139" s="609"/>
      <c r="AU139" s="609"/>
      <c r="AV139" s="610"/>
      <c r="AW139" s="611"/>
      <c r="AX139" s="609"/>
      <c r="AY139" s="609"/>
      <c r="AZ139" s="609"/>
      <c r="BA139" s="609"/>
      <c r="BB139" s="609"/>
      <c r="BC139" s="609"/>
      <c r="BD139" s="609"/>
      <c r="BE139" s="609"/>
      <c r="BF139" s="609"/>
      <c r="BG139" s="609"/>
      <c r="BH139" s="609"/>
      <c r="BI139" s="609"/>
      <c r="BJ139" s="609"/>
      <c r="BK139" s="610"/>
      <c r="BL139" s="135"/>
      <c r="BM139" s="137"/>
      <c r="BW139" s="278"/>
      <c r="CK139" s="279"/>
    </row>
    <row r="140" spans="4:89" ht="15.4" customHeight="1" x14ac:dyDescent="0.2">
      <c r="D140" s="134"/>
      <c r="E140" s="135"/>
      <c r="F140" s="135"/>
      <c r="G140" s="611"/>
      <c r="H140" s="610"/>
      <c r="I140" s="611"/>
      <c r="J140" s="609"/>
      <c r="K140" s="609"/>
      <c r="L140" s="610"/>
      <c r="M140" s="611"/>
      <c r="N140" s="609"/>
      <c r="O140" s="609"/>
      <c r="P140" s="609"/>
      <c r="Q140" s="609"/>
      <c r="R140" s="609"/>
      <c r="S140" s="609"/>
      <c r="T140" s="609"/>
      <c r="U140" s="610"/>
      <c r="V140" s="611"/>
      <c r="W140" s="609"/>
      <c r="X140" s="609"/>
      <c r="Y140" s="609"/>
      <c r="Z140" s="610"/>
      <c r="AA140" s="611"/>
      <c r="AB140" s="609"/>
      <c r="AC140" s="609"/>
      <c r="AD140" s="609"/>
      <c r="AE140" s="609"/>
      <c r="AF140" s="609"/>
      <c r="AG140" s="609"/>
      <c r="AH140" s="609"/>
      <c r="AI140" s="610"/>
      <c r="AJ140" s="611"/>
      <c r="AK140" s="609"/>
      <c r="AL140" s="609"/>
      <c r="AM140" s="609"/>
      <c r="AN140" s="610"/>
      <c r="AO140" s="611"/>
      <c r="AP140" s="609"/>
      <c r="AQ140" s="609"/>
      <c r="AR140" s="609"/>
      <c r="AS140" s="609"/>
      <c r="AT140" s="609"/>
      <c r="AU140" s="609"/>
      <c r="AV140" s="610"/>
      <c r="AW140" s="611"/>
      <c r="AX140" s="609"/>
      <c r="AY140" s="609"/>
      <c r="AZ140" s="609"/>
      <c r="BA140" s="609"/>
      <c r="BB140" s="609"/>
      <c r="BC140" s="609"/>
      <c r="BD140" s="609"/>
      <c r="BE140" s="609"/>
      <c r="BF140" s="609"/>
      <c r="BG140" s="609"/>
      <c r="BH140" s="609"/>
      <c r="BI140" s="609"/>
      <c r="BJ140" s="609"/>
      <c r="BK140" s="610"/>
      <c r="BL140" s="135"/>
      <c r="BM140" s="137"/>
      <c r="BW140" s="278"/>
      <c r="CK140" s="279"/>
    </row>
    <row r="141" spans="4:89" ht="15.4" customHeight="1" x14ac:dyDescent="0.2">
      <c r="D141" s="134"/>
      <c r="E141" s="135"/>
      <c r="F141" s="135"/>
      <c r="G141" s="611"/>
      <c r="H141" s="610"/>
      <c r="I141" s="611"/>
      <c r="J141" s="609"/>
      <c r="K141" s="609"/>
      <c r="L141" s="610"/>
      <c r="M141" s="611"/>
      <c r="N141" s="609"/>
      <c r="O141" s="609"/>
      <c r="P141" s="609"/>
      <c r="Q141" s="609"/>
      <c r="R141" s="609"/>
      <c r="S141" s="609"/>
      <c r="T141" s="609"/>
      <c r="U141" s="610"/>
      <c r="V141" s="611"/>
      <c r="W141" s="609"/>
      <c r="X141" s="609"/>
      <c r="Y141" s="609"/>
      <c r="Z141" s="610"/>
      <c r="AA141" s="611"/>
      <c r="AB141" s="609"/>
      <c r="AC141" s="609"/>
      <c r="AD141" s="609"/>
      <c r="AE141" s="609"/>
      <c r="AF141" s="609"/>
      <c r="AG141" s="609"/>
      <c r="AH141" s="609"/>
      <c r="AI141" s="610"/>
      <c r="AJ141" s="611"/>
      <c r="AK141" s="609"/>
      <c r="AL141" s="609"/>
      <c r="AM141" s="609"/>
      <c r="AN141" s="610"/>
      <c r="AO141" s="611"/>
      <c r="AP141" s="609"/>
      <c r="AQ141" s="609"/>
      <c r="AR141" s="609"/>
      <c r="AS141" s="609"/>
      <c r="AT141" s="609"/>
      <c r="AU141" s="609"/>
      <c r="AV141" s="610"/>
      <c r="AW141" s="611"/>
      <c r="AX141" s="609"/>
      <c r="AY141" s="609"/>
      <c r="AZ141" s="609"/>
      <c r="BA141" s="609"/>
      <c r="BB141" s="609"/>
      <c r="BC141" s="609"/>
      <c r="BD141" s="609"/>
      <c r="BE141" s="609"/>
      <c r="BF141" s="609"/>
      <c r="BG141" s="609"/>
      <c r="BH141" s="609"/>
      <c r="BI141" s="609"/>
      <c r="BJ141" s="609"/>
      <c r="BK141" s="610"/>
      <c r="BL141" s="135"/>
      <c r="BM141" s="137"/>
      <c r="BW141" s="278"/>
      <c r="CK141" s="279"/>
    </row>
    <row r="142" spans="4:89" ht="15.4" customHeight="1" x14ac:dyDescent="0.2">
      <c r="D142" s="134"/>
      <c r="E142" s="135"/>
      <c r="F142" s="135"/>
      <c r="G142" s="611"/>
      <c r="H142" s="610"/>
      <c r="I142" s="611"/>
      <c r="J142" s="609"/>
      <c r="K142" s="609"/>
      <c r="L142" s="610"/>
      <c r="M142" s="611"/>
      <c r="N142" s="609"/>
      <c r="O142" s="609"/>
      <c r="P142" s="609"/>
      <c r="Q142" s="609"/>
      <c r="R142" s="609"/>
      <c r="S142" s="609"/>
      <c r="T142" s="609"/>
      <c r="U142" s="610"/>
      <c r="V142" s="611"/>
      <c r="W142" s="609"/>
      <c r="X142" s="609"/>
      <c r="Y142" s="609"/>
      <c r="Z142" s="610"/>
      <c r="AA142" s="611"/>
      <c r="AB142" s="609"/>
      <c r="AC142" s="609"/>
      <c r="AD142" s="609"/>
      <c r="AE142" s="609"/>
      <c r="AF142" s="609"/>
      <c r="AG142" s="609"/>
      <c r="AH142" s="609"/>
      <c r="AI142" s="610"/>
      <c r="AJ142" s="611"/>
      <c r="AK142" s="609"/>
      <c r="AL142" s="609"/>
      <c r="AM142" s="609"/>
      <c r="AN142" s="610"/>
      <c r="AO142" s="611"/>
      <c r="AP142" s="609"/>
      <c r="AQ142" s="609"/>
      <c r="AR142" s="609"/>
      <c r="AS142" s="609"/>
      <c r="AT142" s="609"/>
      <c r="AU142" s="609"/>
      <c r="AV142" s="610"/>
      <c r="AW142" s="611"/>
      <c r="AX142" s="609"/>
      <c r="AY142" s="609"/>
      <c r="AZ142" s="609"/>
      <c r="BA142" s="609"/>
      <c r="BB142" s="609"/>
      <c r="BC142" s="609"/>
      <c r="BD142" s="609"/>
      <c r="BE142" s="609"/>
      <c r="BF142" s="609"/>
      <c r="BG142" s="609"/>
      <c r="BH142" s="609"/>
      <c r="BI142" s="609"/>
      <c r="BJ142" s="609"/>
      <c r="BK142" s="610"/>
      <c r="BL142" s="135"/>
      <c r="BM142" s="137"/>
      <c r="BW142" s="278"/>
      <c r="CK142" s="279"/>
    </row>
    <row r="143" spans="4:89" ht="15.4" customHeight="1" x14ac:dyDescent="0.2">
      <c r="D143" s="134"/>
      <c r="E143" s="135"/>
      <c r="F143" s="135"/>
      <c r="G143" s="611"/>
      <c r="H143" s="610"/>
      <c r="I143" s="611"/>
      <c r="J143" s="609"/>
      <c r="K143" s="609"/>
      <c r="L143" s="610"/>
      <c r="M143" s="611"/>
      <c r="N143" s="609"/>
      <c r="O143" s="609"/>
      <c r="P143" s="609"/>
      <c r="Q143" s="609"/>
      <c r="R143" s="609"/>
      <c r="S143" s="609"/>
      <c r="T143" s="609"/>
      <c r="U143" s="610"/>
      <c r="V143" s="611"/>
      <c r="W143" s="609"/>
      <c r="X143" s="609"/>
      <c r="Y143" s="609"/>
      <c r="Z143" s="610"/>
      <c r="AA143" s="611"/>
      <c r="AB143" s="609"/>
      <c r="AC143" s="609"/>
      <c r="AD143" s="609"/>
      <c r="AE143" s="609"/>
      <c r="AF143" s="609"/>
      <c r="AG143" s="609"/>
      <c r="AH143" s="609"/>
      <c r="AI143" s="610"/>
      <c r="AJ143" s="611"/>
      <c r="AK143" s="609"/>
      <c r="AL143" s="609"/>
      <c r="AM143" s="609"/>
      <c r="AN143" s="610"/>
      <c r="AO143" s="611"/>
      <c r="AP143" s="609"/>
      <c r="AQ143" s="609"/>
      <c r="AR143" s="609"/>
      <c r="AS143" s="609"/>
      <c r="AT143" s="609"/>
      <c r="AU143" s="609"/>
      <c r="AV143" s="610"/>
      <c r="AW143" s="611"/>
      <c r="AX143" s="609"/>
      <c r="AY143" s="609"/>
      <c r="AZ143" s="609"/>
      <c r="BA143" s="609"/>
      <c r="BB143" s="609"/>
      <c r="BC143" s="609"/>
      <c r="BD143" s="609"/>
      <c r="BE143" s="609"/>
      <c r="BF143" s="609"/>
      <c r="BG143" s="609"/>
      <c r="BH143" s="609"/>
      <c r="BI143" s="609"/>
      <c r="BJ143" s="609"/>
      <c r="BK143" s="610"/>
      <c r="BL143" s="135"/>
      <c r="BM143" s="137"/>
      <c r="BW143" s="278"/>
      <c r="CK143" s="279"/>
    </row>
    <row r="144" spans="4:89" ht="15.4" customHeight="1" x14ac:dyDescent="0.2">
      <c r="D144" s="134"/>
      <c r="E144" s="135"/>
      <c r="F144" s="135"/>
      <c r="G144" s="611"/>
      <c r="H144" s="610"/>
      <c r="I144" s="611"/>
      <c r="J144" s="609"/>
      <c r="K144" s="609"/>
      <c r="L144" s="610"/>
      <c r="M144" s="611"/>
      <c r="N144" s="609"/>
      <c r="O144" s="609"/>
      <c r="P144" s="609"/>
      <c r="Q144" s="609"/>
      <c r="R144" s="609"/>
      <c r="S144" s="609"/>
      <c r="T144" s="609"/>
      <c r="U144" s="610"/>
      <c r="V144" s="611"/>
      <c r="W144" s="609"/>
      <c r="X144" s="609"/>
      <c r="Y144" s="609"/>
      <c r="Z144" s="610"/>
      <c r="AA144" s="611"/>
      <c r="AB144" s="609"/>
      <c r="AC144" s="609"/>
      <c r="AD144" s="609"/>
      <c r="AE144" s="609"/>
      <c r="AF144" s="609"/>
      <c r="AG144" s="609"/>
      <c r="AH144" s="609"/>
      <c r="AI144" s="610"/>
      <c r="AJ144" s="611"/>
      <c r="AK144" s="609"/>
      <c r="AL144" s="609"/>
      <c r="AM144" s="609"/>
      <c r="AN144" s="610"/>
      <c r="AO144" s="611"/>
      <c r="AP144" s="609"/>
      <c r="AQ144" s="609"/>
      <c r="AR144" s="609"/>
      <c r="AS144" s="609"/>
      <c r="AT144" s="609"/>
      <c r="AU144" s="609"/>
      <c r="AV144" s="610"/>
      <c r="AW144" s="611"/>
      <c r="AX144" s="609"/>
      <c r="AY144" s="609"/>
      <c r="AZ144" s="609"/>
      <c r="BA144" s="609"/>
      <c r="BB144" s="609"/>
      <c r="BC144" s="609"/>
      <c r="BD144" s="609"/>
      <c r="BE144" s="609"/>
      <c r="BF144" s="609"/>
      <c r="BG144" s="609"/>
      <c r="BH144" s="609"/>
      <c r="BI144" s="609"/>
      <c r="BJ144" s="609"/>
      <c r="BK144" s="610"/>
      <c r="BL144" s="135"/>
      <c r="BM144" s="137"/>
      <c r="BW144" s="278"/>
      <c r="CK144" s="279"/>
    </row>
    <row r="145" spans="4:89" ht="15.4" customHeight="1" x14ac:dyDescent="0.2">
      <c r="D145" s="134"/>
      <c r="E145" s="135"/>
      <c r="F145" s="135"/>
      <c r="G145" s="611"/>
      <c r="H145" s="610"/>
      <c r="I145" s="611"/>
      <c r="J145" s="609"/>
      <c r="K145" s="609"/>
      <c r="L145" s="610"/>
      <c r="M145" s="611"/>
      <c r="N145" s="609"/>
      <c r="O145" s="609"/>
      <c r="P145" s="609"/>
      <c r="Q145" s="609"/>
      <c r="R145" s="609"/>
      <c r="S145" s="609"/>
      <c r="T145" s="609"/>
      <c r="U145" s="610"/>
      <c r="V145" s="611"/>
      <c r="W145" s="609"/>
      <c r="X145" s="609"/>
      <c r="Y145" s="609"/>
      <c r="Z145" s="610"/>
      <c r="AA145" s="611"/>
      <c r="AB145" s="609"/>
      <c r="AC145" s="609"/>
      <c r="AD145" s="609"/>
      <c r="AE145" s="609"/>
      <c r="AF145" s="609"/>
      <c r="AG145" s="609"/>
      <c r="AH145" s="609"/>
      <c r="AI145" s="610"/>
      <c r="AJ145" s="611"/>
      <c r="AK145" s="609"/>
      <c r="AL145" s="609"/>
      <c r="AM145" s="609"/>
      <c r="AN145" s="610"/>
      <c r="AO145" s="611"/>
      <c r="AP145" s="609"/>
      <c r="AQ145" s="609"/>
      <c r="AR145" s="609"/>
      <c r="AS145" s="609"/>
      <c r="AT145" s="609"/>
      <c r="AU145" s="609"/>
      <c r="AV145" s="610"/>
      <c r="AW145" s="611"/>
      <c r="AX145" s="609"/>
      <c r="AY145" s="609"/>
      <c r="AZ145" s="609"/>
      <c r="BA145" s="609"/>
      <c r="BB145" s="609"/>
      <c r="BC145" s="609"/>
      <c r="BD145" s="609"/>
      <c r="BE145" s="609"/>
      <c r="BF145" s="609"/>
      <c r="BG145" s="609"/>
      <c r="BH145" s="609"/>
      <c r="BI145" s="609"/>
      <c r="BJ145" s="609"/>
      <c r="BK145" s="610"/>
      <c r="BL145" s="135"/>
      <c r="BM145" s="137"/>
      <c r="BW145" s="278"/>
      <c r="CK145" s="279"/>
    </row>
    <row r="146" spans="4:89" ht="15.4" customHeight="1" x14ac:dyDescent="0.2">
      <c r="D146" s="134"/>
      <c r="E146" s="135"/>
      <c r="F146" s="135"/>
      <c r="G146" s="611"/>
      <c r="H146" s="610"/>
      <c r="I146" s="611"/>
      <c r="J146" s="609"/>
      <c r="K146" s="609"/>
      <c r="L146" s="610"/>
      <c r="M146" s="611"/>
      <c r="N146" s="609"/>
      <c r="O146" s="609"/>
      <c r="P146" s="609"/>
      <c r="Q146" s="609"/>
      <c r="R146" s="609"/>
      <c r="S146" s="609"/>
      <c r="T146" s="609"/>
      <c r="U146" s="610"/>
      <c r="V146" s="611"/>
      <c r="W146" s="609"/>
      <c r="X146" s="609"/>
      <c r="Y146" s="609"/>
      <c r="Z146" s="610"/>
      <c r="AA146" s="611"/>
      <c r="AB146" s="609"/>
      <c r="AC146" s="609"/>
      <c r="AD146" s="609"/>
      <c r="AE146" s="609"/>
      <c r="AF146" s="609"/>
      <c r="AG146" s="609"/>
      <c r="AH146" s="609"/>
      <c r="AI146" s="610"/>
      <c r="AJ146" s="611"/>
      <c r="AK146" s="609"/>
      <c r="AL146" s="609"/>
      <c r="AM146" s="609"/>
      <c r="AN146" s="610"/>
      <c r="AO146" s="611"/>
      <c r="AP146" s="609"/>
      <c r="AQ146" s="609"/>
      <c r="AR146" s="609"/>
      <c r="AS146" s="609"/>
      <c r="AT146" s="609"/>
      <c r="AU146" s="609"/>
      <c r="AV146" s="610"/>
      <c r="AW146" s="611"/>
      <c r="AX146" s="609"/>
      <c r="AY146" s="609"/>
      <c r="AZ146" s="609"/>
      <c r="BA146" s="609"/>
      <c r="BB146" s="609"/>
      <c r="BC146" s="609"/>
      <c r="BD146" s="609"/>
      <c r="BE146" s="609"/>
      <c r="BF146" s="609"/>
      <c r="BG146" s="609"/>
      <c r="BH146" s="609"/>
      <c r="BI146" s="609"/>
      <c r="BJ146" s="609"/>
      <c r="BK146" s="610"/>
      <c r="BL146" s="135"/>
      <c r="BM146" s="137"/>
      <c r="BW146" s="278"/>
      <c r="CK146" s="279"/>
    </row>
    <row r="147" spans="4:89" ht="15.4" customHeight="1" x14ac:dyDescent="0.2">
      <c r="D147" s="134"/>
      <c r="E147" s="135"/>
      <c r="F147" s="135"/>
      <c r="G147" s="611"/>
      <c r="H147" s="610"/>
      <c r="I147" s="611"/>
      <c r="J147" s="609"/>
      <c r="K147" s="609"/>
      <c r="L147" s="610"/>
      <c r="M147" s="611"/>
      <c r="N147" s="609"/>
      <c r="O147" s="609"/>
      <c r="P147" s="609"/>
      <c r="Q147" s="609"/>
      <c r="R147" s="609"/>
      <c r="S147" s="609"/>
      <c r="T147" s="609"/>
      <c r="U147" s="610"/>
      <c r="V147" s="611"/>
      <c r="W147" s="609"/>
      <c r="X147" s="609"/>
      <c r="Y147" s="609"/>
      <c r="Z147" s="610"/>
      <c r="AA147" s="611"/>
      <c r="AB147" s="609"/>
      <c r="AC147" s="609"/>
      <c r="AD147" s="609"/>
      <c r="AE147" s="609"/>
      <c r="AF147" s="609"/>
      <c r="AG147" s="609"/>
      <c r="AH147" s="609"/>
      <c r="AI147" s="610"/>
      <c r="AJ147" s="611"/>
      <c r="AK147" s="609"/>
      <c r="AL147" s="609"/>
      <c r="AM147" s="609"/>
      <c r="AN147" s="610"/>
      <c r="AO147" s="611"/>
      <c r="AP147" s="609"/>
      <c r="AQ147" s="609"/>
      <c r="AR147" s="609"/>
      <c r="AS147" s="609"/>
      <c r="AT147" s="609"/>
      <c r="AU147" s="609"/>
      <c r="AV147" s="610"/>
      <c r="AW147" s="611"/>
      <c r="AX147" s="609"/>
      <c r="AY147" s="609"/>
      <c r="AZ147" s="609"/>
      <c r="BA147" s="609"/>
      <c r="BB147" s="609"/>
      <c r="BC147" s="609"/>
      <c r="BD147" s="609"/>
      <c r="BE147" s="609"/>
      <c r="BF147" s="609"/>
      <c r="BG147" s="609"/>
      <c r="BH147" s="609"/>
      <c r="BI147" s="609"/>
      <c r="BJ147" s="609"/>
      <c r="BK147" s="610"/>
      <c r="BL147" s="135"/>
      <c r="BM147" s="137"/>
      <c r="BW147" s="278"/>
      <c r="CK147" s="279"/>
    </row>
    <row r="148" spans="4:89" ht="15.4" customHeight="1" x14ac:dyDescent="0.2">
      <c r="D148" s="134"/>
      <c r="E148" s="135"/>
      <c r="F148" s="135"/>
      <c r="G148" s="611"/>
      <c r="H148" s="610"/>
      <c r="I148" s="611"/>
      <c r="J148" s="609"/>
      <c r="K148" s="609"/>
      <c r="L148" s="610"/>
      <c r="M148" s="611"/>
      <c r="N148" s="609"/>
      <c r="O148" s="609"/>
      <c r="P148" s="609"/>
      <c r="Q148" s="609"/>
      <c r="R148" s="609"/>
      <c r="S148" s="609"/>
      <c r="T148" s="609"/>
      <c r="U148" s="610"/>
      <c r="V148" s="611"/>
      <c r="W148" s="609"/>
      <c r="X148" s="609"/>
      <c r="Y148" s="609"/>
      <c r="Z148" s="610"/>
      <c r="AA148" s="611"/>
      <c r="AB148" s="609"/>
      <c r="AC148" s="609"/>
      <c r="AD148" s="609"/>
      <c r="AE148" s="609"/>
      <c r="AF148" s="609"/>
      <c r="AG148" s="609"/>
      <c r="AH148" s="609"/>
      <c r="AI148" s="610"/>
      <c r="AJ148" s="611"/>
      <c r="AK148" s="609"/>
      <c r="AL148" s="609"/>
      <c r="AM148" s="609"/>
      <c r="AN148" s="610"/>
      <c r="AO148" s="611"/>
      <c r="AP148" s="609"/>
      <c r="AQ148" s="609"/>
      <c r="AR148" s="609"/>
      <c r="AS148" s="609"/>
      <c r="AT148" s="609"/>
      <c r="AU148" s="609"/>
      <c r="AV148" s="610"/>
      <c r="AW148" s="611"/>
      <c r="AX148" s="609"/>
      <c r="AY148" s="609"/>
      <c r="AZ148" s="609"/>
      <c r="BA148" s="609"/>
      <c r="BB148" s="609"/>
      <c r="BC148" s="609"/>
      <c r="BD148" s="609"/>
      <c r="BE148" s="609"/>
      <c r="BF148" s="609"/>
      <c r="BG148" s="609"/>
      <c r="BH148" s="609"/>
      <c r="BI148" s="609"/>
      <c r="BJ148" s="609"/>
      <c r="BK148" s="610"/>
      <c r="BL148" s="135"/>
      <c r="BM148" s="137"/>
      <c r="BW148" s="278"/>
      <c r="CK148" s="279"/>
    </row>
    <row r="149" spans="4:89" ht="15.4" customHeight="1" x14ac:dyDescent="0.2">
      <c r="D149" s="134"/>
      <c r="E149" s="135"/>
      <c r="F149" s="135"/>
      <c r="G149" s="611"/>
      <c r="H149" s="610"/>
      <c r="I149" s="611"/>
      <c r="J149" s="609"/>
      <c r="K149" s="609"/>
      <c r="L149" s="610"/>
      <c r="M149" s="611"/>
      <c r="N149" s="609"/>
      <c r="O149" s="609"/>
      <c r="P149" s="609"/>
      <c r="Q149" s="609"/>
      <c r="R149" s="609"/>
      <c r="S149" s="609"/>
      <c r="T149" s="609"/>
      <c r="U149" s="610"/>
      <c r="V149" s="611"/>
      <c r="W149" s="609"/>
      <c r="X149" s="609"/>
      <c r="Y149" s="609"/>
      <c r="Z149" s="610"/>
      <c r="AA149" s="611"/>
      <c r="AB149" s="609"/>
      <c r="AC149" s="609"/>
      <c r="AD149" s="609"/>
      <c r="AE149" s="609"/>
      <c r="AF149" s="609"/>
      <c r="AG149" s="609"/>
      <c r="AH149" s="609"/>
      <c r="AI149" s="610"/>
      <c r="AJ149" s="611"/>
      <c r="AK149" s="609"/>
      <c r="AL149" s="609"/>
      <c r="AM149" s="609"/>
      <c r="AN149" s="610"/>
      <c r="AO149" s="611"/>
      <c r="AP149" s="609"/>
      <c r="AQ149" s="609"/>
      <c r="AR149" s="609"/>
      <c r="AS149" s="609"/>
      <c r="AT149" s="609"/>
      <c r="AU149" s="609"/>
      <c r="AV149" s="610"/>
      <c r="AW149" s="611"/>
      <c r="AX149" s="609"/>
      <c r="AY149" s="609"/>
      <c r="AZ149" s="609"/>
      <c r="BA149" s="609"/>
      <c r="BB149" s="609"/>
      <c r="BC149" s="609"/>
      <c r="BD149" s="609"/>
      <c r="BE149" s="609"/>
      <c r="BF149" s="609"/>
      <c r="BG149" s="609"/>
      <c r="BH149" s="609"/>
      <c r="BI149" s="609"/>
      <c r="BJ149" s="609"/>
      <c r="BK149" s="610"/>
      <c r="BL149" s="135"/>
      <c r="BM149" s="137"/>
      <c r="BW149" s="278"/>
      <c r="CK149" s="279"/>
    </row>
    <row r="150" spans="4:89" ht="15.4" customHeight="1" x14ac:dyDescent="0.2">
      <c r="D150" s="134"/>
      <c r="E150" s="135"/>
      <c r="F150" s="135"/>
      <c r="G150" s="611"/>
      <c r="H150" s="610"/>
      <c r="I150" s="611"/>
      <c r="J150" s="609"/>
      <c r="K150" s="609"/>
      <c r="L150" s="610"/>
      <c r="M150" s="611"/>
      <c r="N150" s="609"/>
      <c r="O150" s="609"/>
      <c r="P150" s="609"/>
      <c r="Q150" s="609"/>
      <c r="R150" s="609"/>
      <c r="S150" s="609"/>
      <c r="T150" s="609"/>
      <c r="U150" s="610"/>
      <c r="V150" s="611"/>
      <c r="W150" s="609"/>
      <c r="X150" s="609"/>
      <c r="Y150" s="609"/>
      <c r="Z150" s="610"/>
      <c r="AA150" s="611"/>
      <c r="AB150" s="609"/>
      <c r="AC150" s="609"/>
      <c r="AD150" s="609"/>
      <c r="AE150" s="609"/>
      <c r="AF150" s="609"/>
      <c r="AG150" s="609"/>
      <c r="AH150" s="609"/>
      <c r="AI150" s="610"/>
      <c r="AJ150" s="611"/>
      <c r="AK150" s="609"/>
      <c r="AL150" s="609"/>
      <c r="AM150" s="609"/>
      <c r="AN150" s="610"/>
      <c r="AO150" s="611"/>
      <c r="AP150" s="609"/>
      <c r="AQ150" s="609"/>
      <c r="AR150" s="609"/>
      <c r="AS150" s="609"/>
      <c r="AT150" s="609"/>
      <c r="AU150" s="609"/>
      <c r="AV150" s="610"/>
      <c r="AW150" s="611"/>
      <c r="AX150" s="609"/>
      <c r="AY150" s="609"/>
      <c r="AZ150" s="609"/>
      <c r="BA150" s="609"/>
      <c r="BB150" s="609"/>
      <c r="BC150" s="609"/>
      <c r="BD150" s="609"/>
      <c r="BE150" s="609"/>
      <c r="BF150" s="609"/>
      <c r="BG150" s="609"/>
      <c r="BH150" s="609"/>
      <c r="BI150" s="609"/>
      <c r="BJ150" s="609"/>
      <c r="BK150" s="610"/>
      <c r="BL150" s="135"/>
      <c r="BM150" s="137"/>
      <c r="BW150" s="278"/>
      <c r="CK150" s="279"/>
    </row>
    <row r="151" spans="4:89" ht="15.4" customHeight="1" x14ac:dyDescent="0.2">
      <c r="D151" s="134"/>
      <c r="E151" s="135"/>
      <c r="F151" s="135"/>
      <c r="G151" s="611"/>
      <c r="H151" s="610"/>
      <c r="I151" s="611"/>
      <c r="J151" s="609"/>
      <c r="K151" s="609"/>
      <c r="L151" s="610"/>
      <c r="M151" s="611"/>
      <c r="N151" s="609"/>
      <c r="O151" s="609"/>
      <c r="P151" s="609"/>
      <c r="Q151" s="609"/>
      <c r="R151" s="609"/>
      <c r="S151" s="609"/>
      <c r="T151" s="609"/>
      <c r="U151" s="610"/>
      <c r="V151" s="611"/>
      <c r="W151" s="609"/>
      <c r="X151" s="609"/>
      <c r="Y151" s="609"/>
      <c r="Z151" s="610"/>
      <c r="AA151" s="611"/>
      <c r="AB151" s="609"/>
      <c r="AC151" s="609"/>
      <c r="AD151" s="609"/>
      <c r="AE151" s="609"/>
      <c r="AF151" s="609"/>
      <c r="AG151" s="609"/>
      <c r="AH151" s="609"/>
      <c r="AI151" s="610"/>
      <c r="AJ151" s="611"/>
      <c r="AK151" s="609"/>
      <c r="AL151" s="609"/>
      <c r="AM151" s="609"/>
      <c r="AN151" s="610"/>
      <c r="AO151" s="611"/>
      <c r="AP151" s="609"/>
      <c r="AQ151" s="609"/>
      <c r="AR151" s="609"/>
      <c r="AS151" s="609"/>
      <c r="AT151" s="609"/>
      <c r="AU151" s="609"/>
      <c r="AV151" s="610"/>
      <c r="AW151" s="611"/>
      <c r="AX151" s="609"/>
      <c r="AY151" s="609"/>
      <c r="AZ151" s="609"/>
      <c r="BA151" s="609"/>
      <c r="BB151" s="609"/>
      <c r="BC151" s="609"/>
      <c r="BD151" s="609"/>
      <c r="BE151" s="609"/>
      <c r="BF151" s="609"/>
      <c r="BG151" s="609"/>
      <c r="BH151" s="609"/>
      <c r="BI151" s="609"/>
      <c r="BJ151" s="609"/>
      <c r="BK151" s="610"/>
      <c r="BL151" s="135"/>
      <c r="BM151" s="137"/>
      <c r="BW151" s="278"/>
      <c r="CK151" s="279"/>
    </row>
    <row r="152" spans="4:89" ht="15.4" customHeight="1" x14ac:dyDescent="0.2">
      <c r="D152" s="134"/>
      <c r="E152" s="135"/>
      <c r="F152" s="135"/>
      <c r="G152" s="611"/>
      <c r="H152" s="610"/>
      <c r="I152" s="611"/>
      <c r="J152" s="609"/>
      <c r="K152" s="609"/>
      <c r="L152" s="610"/>
      <c r="M152" s="611"/>
      <c r="N152" s="609"/>
      <c r="O152" s="609"/>
      <c r="P152" s="609"/>
      <c r="Q152" s="609"/>
      <c r="R152" s="609"/>
      <c r="S152" s="609"/>
      <c r="T152" s="609"/>
      <c r="U152" s="610"/>
      <c r="V152" s="611"/>
      <c r="W152" s="609"/>
      <c r="X152" s="609"/>
      <c r="Y152" s="609"/>
      <c r="Z152" s="610"/>
      <c r="AA152" s="611"/>
      <c r="AB152" s="609"/>
      <c r="AC152" s="609"/>
      <c r="AD152" s="609"/>
      <c r="AE152" s="609"/>
      <c r="AF152" s="609"/>
      <c r="AG152" s="609"/>
      <c r="AH152" s="609"/>
      <c r="AI152" s="610"/>
      <c r="AJ152" s="611"/>
      <c r="AK152" s="609"/>
      <c r="AL152" s="609"/>
      <c r="AM152" s="609"/>
      <c r="AN152" s="610"/>
      <c r="AO152" s="611"/>
      <c r="AP152" s="609"/>
      <c r="AQ152" s="609"/>
      <c r="AR152" s="609"/>
      <c r="AS152" s="609"/>
      <c r="AT152" s="609"/>
      <c r="AU152" s="609"/>
      <c r="AV152" s="610"/>
      <c r="AW152" s="611"/>
      <c r="AX152" s="609"/>
      <c r="AY152" s="609"/>
      <c r="AZ152" s="609"/>
      <c r="BA152" s="609"/>
      <c r="BB152" s="609"/>
      <c r="BC152" s="609"/>
      <c r="BD152" s="609"/>
      <c r="BE152" s="609"/>
      <c r="BF152" s="609"/>
      <c r="BG152" s="609"/>
      <c r="BH152" s="609"/>
      <c r="BI152" s="609"/>
      <c r="BJ152" s="609"/>
      <c r="BK152" s="610"/>
      <c r="BL152" s="135"/>
      <c r="BM152" s="137"/>
      <c r="BW152" s="278"/>
      <c r="CK152" s="279"/>
    </row>
    <row r="153" spans="4:89" ht="15.4" customHeight="1" x14ac:dyDescent="0.2">
      <c r="D153" s="134"/>
      <c r="E153" s="135"/>
      <c r="F153" s="135"/>
      <c r="G153" s="611"/>
      <c r="H153" s="610"/>
      <c r="I153" s="611"/>
      <c r="J153" s="609"/>
      <c r="K153" s="609"/>
      <c r="L153" s="610"/>
      <c r="M153" s="611"/>
      <c r="N153" s="609"/>
      <c r="O153" s="609"/>
      <c r="P153" s="609"/>
      <c r="Q153" s="609"/>
      <c r="R153" s="609"/>
      <c r="S153" s="609"/>
      <c r="T153" s="609"/>
      <c r="U153" s="610"/>
      <c r="V153" s="611"/>
      <c r="W153" s="609"/>
      <c r="X153" s="609"/>
      <c r="Y153" s="609"/>
      <c r="Z153" s="610"/>
      <c r="AA153" s="611"/>
      <c r="AB153" s="609"/>
      <c r="AC153" s="609"/>
      <c r="AD153" s="609"/>
      <c r="AE153" s="609"/>
      <c r="AF153" s="609"/>
      <c r="AG153" s="609"/>
      <c r="AH153" s="609"/>
      <c r="AI153" s="610"/>
      <c r="AJ153" s="611"/>
      <c r="AK153" s="609"/>
      <c r="AL153" s="609"/>
      <c r="AM153" s="609"/>
      <c r="AN153" s="610"/>
      <c r="AO153" s="611"/>
      <c r="AP153" s="609"/>
      <c r="AQ153" s="609"/>
      <c r="AR153" s="609"/>
      <c r="AS153" s="609"/>
      <c r="AT153" s="609"/>
      <c r="AU153" s="609"/>
      <c r="AV153" s="610"/>
      <c r="AW153" s="611"/>
      <c r="AX153" s="609"/>
      <c r="AY153" s="609"/>
      <c r="AZ153" s="609"/>
      <c r="BA153" s="609"/>
      <c r="BB153" s="609"/>
      <c r="BC153" s="609"/>
      <c r="BD153" s="609"/>
      <c r="BE153" s="609"/>
      <c r="BF153" s="609"/>
      <c r="BG153" s="609"/>
      <c r="BH153" s="609"/>
      <c r="BI153" s="609"/>
      <c r="BJ153" s="609"/>
      <c r="BK153" s="610"/>
      <c r="BL153" s="135"/>
      <c r="BM153" s="137"/>
      <c r="BW153" s="278"/>
      <c r="CK153" s="279"/>
    </row>
    <row r="154" spans="4:89" ht="15.4" customHeight="1" x14ac:dyDescent="0.2">
      <c r="D154" s="134"/>
      <c r="E154" s="135"/>
      <c r="F154" s="135"/>
      <c r="G154" s="611"/>
      <c r="H154" s="610"/>
      <c r="I154" s="611"/>
      <c r="J154" s="609"/>
      <c r="K154" s="609"/>
      <c r="L154" s="610"/>
      <c r="M154" s="611"/>
      <c r="N154" s="609"/>
      <c r="O154" s="609"/>
      <c r="P154" s="609"/>
      <c r="Q154" s="609"/>
      <c r="R154" s="609"/>
      <c r="S154" s="609"/>
      <c r="T154" s="609"/>
      <c r="U154" s="610"/>
      <c r="V154" s="611"/>
      <c r="W154" s="609"/>
      <c r="X154" s="609"/>
      <c r="Y154" s="609"/>
      <c r="Z154" s="610"/>
      <c r="AA154" s="611"/>
      <c r="AB154" s="609"/>
      <c r="AC154" s="609"/>
      <c r="AD154" s="609"/>
      <c r="AE154" s="609"/>
      <c r="AF154" s="609"/>
      <c r="AG154" s="609"/>
      <c r="AH154" s="609"/>
      <c r="AI154" s="610"/>
      <c r="AJ154" s="611"/>
      <c r="AK154" s="609"/>
      <c r="AL154" s="609"/>
      <c r="AM154" s="609"/>
      <c r="AN154" s="610"/>
      <c r="AO154" s="611"/>
      <c r="AP154" s="609"/>
      <c r="AQ154" s="609"/>
      <c r="AR154" s="609"/>
      <c r="AS154" s="609"/>
      <c r="AT154" s="609"/>
      <c r="AU154" s="609"/>
      <c r="AV154" s="610"/>
      <c r="AW154" s="611"/>
      <c r="AX154" s="609"/>
      <c r="AY154" s="609"/>
      <c r="AZ154" s="609"/>
      <c r="BA154" s="609"/>
      <c r="BB154" s="609"/>
      <c r="BC154" s="609"/>
      <c r="BD154" s="609"/>
      <c r="BE154" s="609"/>
      <c r="BF154" s="609"/>
      <c r="BG154" s="609"/>
      <c r="BH154" s="609"/>
      <c r="BI154" s="609"/>
      <c r="BJ154" s="609"/>
      <c r="BK154" s="610"/>
      <c r="BL154" s="135"/>
      <c r="BM154" s="137"/>
      <c r="BW154" s="278"/>
      <c r="CK154" s="279"/>
    </row>
    <row r="155" spans="4:89" ht="15.4" customHeight="1" x14ac:dyDescent="0.2">
      <c r="D155" s="134"/>
      <c r="E155" s="135"/>
      <c r="F155" s="135"/>
      <c r="G155" s="611"/>
      <c r="H155" s="610"/>
      <c r="I155" s="611"/>
      <c r="J155" s="609"/>
      <c r="K155" s="609"/>
      <c r="L155" s="610"/>
      <c r="M155" s="611"/>
      <c r="N155" s="609"/>
      <c r="O155" s="609"/>
      <c r="P155" s="609"/>
      <c r="Q155" s="609"/>
      <c r="R155" s="609"/>
      <c r="S155" s="609"/>
      <c r="T155" s="609"/>
      <c r="U155" s="610"/>
      <c r="V155" s="611"/>
      <c r="W155" s="609"/>
      <c r="X155" s="609"/>
      <c r="Y155" s="609"/>
      <c r="Z155" s="610"/>
      <c r="AA155" s="611"/>
      <c r="AB155" s="609"/>
      <c r="AC155" s="609"/>
      <c r="AD155" s="609"/>
      <c r="AE155" s="609"/>
      <c r="AF155" s="609"/>
      <c r="AG155" s="609"/>
      <c r="AH155" s="609"/>
      <c r="AI155" s="610"/>
      <c r="AJ155" s="611"/>
      <c r="AK155" s="609"/>
      <c r="AL155" s="609"/>
      <c r="AM155" s="609"/>
      <c r="AN155" s="610"/>
      <c r="AO155" s="611"/>
      <c r="AP155" s="609"/>
      <c r="AQ155" s="609"/>
      <c r="AR155" s="609"/>
      <c r="AS155" s="609"/>
      <c r="AT155" s="609"/>
      <c r="AU155" s="609"/>
      <c r="AV155" s="610"/>
      <c r="AW155" s="611"/>
      <c r="AX155" s="609"/>
      <c r="AY155" s="609"/>
      <c r="AZ155" s="609"/>
      <c r="BA155" s="609"/>
      <c r="BB155" s="609"/>
      <c r="BC155" s="609"/>
      <c r="BD155" s="609"/>
      <c r="BE155" s="609"/>
      <c r="BF155" s="609"/>
      <c r="BG155" s="609"/>
      <c r="BH155" s="609"/>
      <c r="BI155" s="609"/>
      <c r="BJ155" s="609"/>
      <c r="BK155" s="610"/>
      <c r="BL155" s="135"/>
      <c r="BM155" s="137"/>
      <c r="BW155" s="278"/>
      <c r="CK155" s="279"/>
    </row>
    <row r="156" spans="4:89" ht="15.4" customHeight="1" thickBot="1" x14ac:dyDescent="0.25">
      <c r="D156" s="139"/>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c r="AA156" s="140"/>
      <c r="AB156" s="140"/>
      <c r="AC156" s="140"/>
      <c r="AD156" s="140"/>
      <c r="AE156" s="140"/>
      <c r="AF156" s="140"/>
      <c r="AG156" s="140"/>
      <c r="AH156" s="140"/>
      <c r="AI156" s="140"/>
      <c r="AJ156" s="140"/>
      <c r="AK156" s="140"/>
      <c r="AL156" s="140"/>
      <c r="AM156" s="140"/>
      <c r="AN156" s="140"/>
      <c r="AO156" s="140"/>
      <c r="AP156" s="140"/>
      <c r="AQ156" s="140"/>
      <c r="AR156" s="140"/>
      <c r="AS156" s="140"/>
      <c r="AT156" s="140"/>
      <c r="AU156" s="140"/>
      <c r="AV156" s="140"/>
      <c r="AW156" s="140"/>
      <c r="AX156" s="140"/>
      <c r="AY156" s="140"/>
      <c r="AZ156" s="140"/>
      <c r="BA156" s="140"/>
      <c r="BB156" s="140"/>
      <c r="BC156" s="140"/>
      <c r="BD156" s="140"/>
      <c r="BE156" s="140"/>
      <c r="BF156" s="140"/>
      <c r="BG156" s="140"/>
      <c r="BH156" s="140"/>
      <c r="BI156" s="140"/>
      <c r="BJ156" s="140"/>
      <c r="BK156" s="140"/>
      <c r="BL156" s="140"/>
      <c r="BM156" s="142"/>
      <c r="BW156" s="280"/>
      <c r="BX156" s="281"/>
      <c r="BY156" s="295"/>
      <c r="BZ156" s="295"/>
      <c r="CA156" s="295"/>
      <c r="CB156" s="295"/>
      <c r="CC156" s="296"/>
      <c r="CD156" s="295"/>
      <c r="CE156" s="281"/>
      <c r="CF156" s="281"/>
      <c r="CG156" s="281"/>
      <c r="CH156" s="281"/>
      <c r="CI156" s="281"/>
      <c r="CJ156" s="281"/>
      <c r="CK156" s="282"/>
    </row>
    <row r="160" spans="4:89" ht="15.4" customHeight="1" thickBot="1" x14ac:dyDescent="0.25">
      <c r="D160" s="128" t="s">
        <v>1084</v>
      </c>
    </row>
    <row r="161" spans="4:89" ht="8.25" customHeight="1" thickBot="1" x14ac:dyDescent="0.25">
      <c r="D161" s="283"/>
      <c r="E161" s="284"/>
      <c r="F161" s="284"/>
      <c r="G161" s="284"/>
      <c r="H161" s="284"/>
      <c r="I161" s="284"/>
      <c r="J161" s="284"/>
      <c r="K161" s="284"/>
      <c r="L161" s="284"/>
      <c r="M161" s="284"/>
      <c r="N161" s="284"/>
      <c r="O161" s="284"/>
      <c r="P161" s="284"/>
      <c r="Q161" s="284"/>
      <c r="R161" s="284"/>
      <c r="S161" s="284"/>
      <c r="T161" s="284"/>
      <c r="U161" s="284"/>
      <c r="V161" s="284"/>
      <c r="W161" s="284"/>
      <c r="X161" s="798" t="s">
        <v>1085</v>
      </c>
      <c r="Y161" s="798"/>
      <c r="Z161" s="798"/>
      <c r="AA161" s="798"/>
      <c r="AB161" s="798"/>
      <c r="AC161" s="798"/>
      <c r="AD161" s="798"/>
      <c r="AE161" s="798"/>
      <c r="AF161" s="798"/>
      <c r="AG161" s="798"/>
      <c r="AH161" s="798"/>
      <c r="AI161" s="798"/>
      <c r="AJ161" s="798"/>
      <c r="AK161" s="798"/>
      <c r="AL161" s="798"/>
      <c r="AM161" s="798"/>
      <c r="AN161" s="798"/>
      <c r="AO161" s="798"/>
      <c r="AP161" s="798"/>
      <c r="AQ161" s="798"/>
      <c r="AR161" s="798"/>
      <c r="AS161" s="798"/>
      <c r="AT161" s="798"/>
      <c r="AU161" s="798"/>
      <c r="AV161" s="284"/>
      <c r="AW161" s="284"/>
      <c r="AX161" s="284"/>
      <c r="AY161" s="284"/>
      <c r="AZ161" s="284"/>
      <c r="BA161" s="284"/>
      <c r="BB161" s="284"/>
      <c r="BC161" s="284"/>
      <c r="BD161" s="284"/>
      <c r="BE161" s="284"/>
      <c r="BF161" s="284"/>
      <c r="BG161" s="284"/>
      <c r="BH161" s="284"/>
      <c r="BI161" s="284"/>
      <c r="BJ161" s="284"/>
      <c r="BK161" s="284"/>
      <c r="BL161" s="284"/>
      <c r="BM161" s="284"/>
      <c r="BN161" s="284"/>
      <c r="BO161" s="284"/>
      <c r="BP161" s="284"/>
      <c r="BQ161" s="284"/>
      <c r="BR161" s="285"/>
      <c r="BW161" s="130"/>
      <c r="BX161" s="131"/>
      <c r="BY161" s="132"/>
      <c r="BZ161" s="132"/>
      <c r="CA161" s="132"/>
      <c r="CB161" s="132"/>
      <c r="CC161" s="298"/>
      <c r="CD161" s="132"/>
      <c r="CE161" s="131"/>
      <c r="CF161" s="131"/>
      <c r="CG161" s="131"/>
      <c r="CH161" s="131"/>
      <c r="CI161" s="131"/>
      <c r="CJ161" s="131"/>
      <c r="CK161" s="133"/>
    </row>
    <row r="162" spans="4:89" ht="15.4" customHeight="1" thickBot="1" x14ac:dyDescent="0.25">
      <c r="D162" s="286"/>
      <c r="E162" s="249"/>
      <c r="F162" s="249"/>
      <c r="G162" s="249"/>
      <c r="H162" s="249"/>
      <c r="I162" s="249"/>
      <c r="J162" s="249"/>
      <c r="K162" s="249"/>
      <c r="L162" s="249"/>
      <c r="M162" s="249"/>
      <c r="N162" s="249"/>
      <c r="O162" s="249"/>
      <c r="P162" s="249"/>
      <c r="Q162" s="249"/>
      <c r="R162" s="249"/>
      <c r="S162" s="249"/>
      <c r="T162" s="249"/>
      <c r="U162" s="249"/>
      <c r="V162" s="249"/>
      <c r="W162" s="249"/>
      <c r="X162" s="799"/>
      <c r="Y162" s="799"/>
      <c r="Z162" s="799"/>
      <c r="AA162" s="799"/>
      <c r="AB162" s="799"/>
      <c r="AC162" s="799"/>
      <c r="AD162" s="799"/>
      <c r="AE162" s="799"/>
      <c r="AF162" s="799"/>
      <c r="AG162" s="799"/>
      <c r="AH162" s="799"/>
      <c r="AI162" s="799"/>
      <c r="AJ162" s="799"/>
      <c r="AK162" s="799"/>
      <c r="AL162" s="799"/>
      <c r="AM162" s="799"/>
      <c r="AN162" s="799"/>
      <c r="AO162" s="799"/>
      <c r="AP162" s="799"/>
      <c r="AQ162" s="799"/>
      <c r="AR162" s="799"/>
      <c r="AS162" s="799"/>
      <c r="AT162" s="799"/>
      <c r="AU162" s="799"/>
      <c r="AV162" s="249"/>
      <c r="AW162" s="249"/>
      <c r="AX162" s="249"/>
      <c r="AY162" s="795" t="s">
        <v>534</v>
      </c>
      <c r="AZ162" s="796"/>
      <c r="BA162" s="796"/>
      <c r="BB162" s="796"/>
      <c r="BC162" s="797"/>
      <c r="BD162" s="249"/>
      <c r="BE162" s="249"/>
      <c r="BF162" s="249"/>
      <c r="BG162" s="249"/>
      <c r="BH162" s="249"/>
      <c r="BI162" s="249"/>
      <c r="BJ162" s="249"/>
      <c r="BK162" s="249"/>
      <c r="BL162" s="249"/>
      <c r="BM162" s="249"/>
      <c r="BN162" s="249"/>
      <c r="BO162" s="249"/>
      <c r="BP162" s="249"/>
      <c r="BQ162" s="249"/>
      <c r="BR162" s="287"/>
      <c r="BW162" s="299"/>
      <c r="BX162" s="300"/>
      <c r="BY162" s="297"/>
      <c r="BZ162" s="297"/>
      <c r="CA162" s="297"/>
      <c r="CB162" s="297"/>
      <c r="CC162" s="274"/>
      <c r="CD162" s="136"/>
      <c r="CE162" s="135"/>
      <c r="CF162" s="135"/>
      <c r="CG162" s="135"/>
      <c r="CH162" s="135"/>
      <c r="CI162" s="135"/>
      <c r="CJ162" s="135"/>
      <c r="CK162" s="137"/>
    </row>
    <row r="163" spans="4:89" ht="6.75" customHeight="1" x14ac:dyDescent="0.2">
      <c r="D163" s="286"/>
      <c r="E163" s="249"/>
      <c r="F163" s="249"/>
      <c r="G163" s="249"/>
      <c r="H163" s="249"/>
      <c r="I163" s="249"/>
      <c r="J163" s="249"/>
      <c r="K163" s="249"/>
      <c r="L163" s="249"/>
      <c r="M163" s="249"/>
      <c r="N163" s="249"/>
      <c r="O163" s="249"/>
      <c r="P163" s="249"/>
      <c r="Q163" s="249"/>
      <c r="R163" s="249"/>
      <c r="S163" s="249"/>
      <c r="T163" s="249"/>
      <c r="U163" s="249"/>
      <c r="V163" s="249"/>
      <c r="W163" s="24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249"/>
      <c r="AW163" s="249"/>
      <c r="AX163" s="249"/>
      <c r="AY163" s="249"/>
      <c r="AZ163" s="249"/>
      <c r="BA163" s="249"/>
      <c r="BB163" s="249"/>
      <c r="BC163" s="249"/>
      <c r="BD163" s="249"/>
      <c r="BE163" s="249"/>
      <c r="BF163" s="249"/>
      <c r="BG163" s="249"/>
      <c r="BH163" s="249"/>
      <c r="BI163" s="249"/>
      <c r="BJ163" s="249"/>
      <c r="BK163" s="249"/>
      <c r="BL163" s="249"/>
      <c r="BM163" s="249"/>
      <c r="BN163" s="249"/>
      <c r="BO163" s="249"/>
      <c r="BP163" s="249"/>
      <c r="BQ163" s="249"/>
      <c r="BR163" s="287"/>
      <c r="BW163" s="299"/>
      <c r="BX163" s="300"/>
      <c r="BY163" s="297"/>
      <c r="BZ163" s="297"/>
      <c r="CA163" s="297"/>
      <c r="CB163" s="297"/>
      <c r="CC163" s="274"/>
      <c r="CD163" s="136"/>
      <c r="CE163" s="135"/>
      <c r="CF163" s="135"/>
      <c r="CG163" s="135"/>
      <c r="CH163" s="135"/>
      <c r="CI163" s="135"/>
      <c r="CJ163" s="135"/>
      <c r="CK163" s="137"/>
    </row>
    <row r="164" spans="4:89" ht="15.4" customHeight="1" x14ac:dyDescent="0.2">
      <c r="D164" s="134"/>
      <c r="E164" s="135"/>
      <c r="F164" s="135" t="s">
        <v>296</v>
      </c>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35"/>
      <c r="AD164" s="135"/>
      <c r="AE164" s="135"/>
      <c r="AF164" s="135"/>
      <c r="AG164" s="135"/>
      <c r="AH164" s="135"/>
      <c r="AI164" s="135"/>
      <c r="AJ164" s="135"/>
      <c r="AK164" s="135"/>
      <c r="AL164" s="135"/>
      <c r="AM164" s="135"/>
      <c r="AN164" s="135"/>
      <c r="AO164" s="135"/>
      <c r="AP164" s="135"/>
      <c r="AQ164" s="135"/>
      <c r="AR164" s="135"/>
      <c r="AS164" s="135"/>
      <c r="AT164" s="135"/>
      <c r="AU164" s="135"/>
      <c r="AV164" s="135"/>
      <c r="AW164" s="135"/>
      <c r="AX164" s="135"/>
      <c r="AY164" s="135"/>
      <c r="AZ164" s="135"/>
      <c r="BA164" s="135"/>
      <c r="BB164" s="135"/>
      <c r="BC164" s="135"/>
      <c r="BD164" s="135"/>
      <c r="BE164" s="135"/>
      <c r="BF164" s="135"/>
      <c r="BG164" s="135"/>
      <c r="BH164" s="135"/>
      <c r="BI164" s="135"/>
      <c r="BJ164" s="135"/>
      <c r="BK164" s="135"/>
      <c r="BL164" s="135"/>
      <c r="BM164" s="135"/>
      <c r="BN164" s="135"/>
      <c r="BO164" s="135"/>
      <c r="BP164" s="135"/>
      <c r="BQ164" s="135"/>
      <c r="BR164" s="137"/>
      <c r="BW164" s="299"/>
      <c r="BX164" s="300" t="s">
        <v>317</v>
      </c>
      <c r="BY164" s="297"/>
      <c r="BZ164" s="297"/>
      <c r="CA164" s="297"/>
      <c r="CB164" s="297"/>
      <c r="CC164" s="274"/>
      <c r="CD164" s="136"/>
      <c r="CE164" s="135"/>
      <c r="CF164" s="135"/>
      <c r="CG164" s="135"/>
      <c r="CH164" s="135"/>
      <c r="CI164" s="135"/>
      <c r="CJ164" s="135"/>
      <c r="CK164" s="137"/>
    </row>
    <row r="165" spans="4:89" ht="15.4" customHeight="1" x14ac:dyDescent="0.2">
      <c r="D165" s="134"/>
      <c r="E165" s="135"/>
      <c r="F165" s="152"/>
      <c r="G165" s="153"/>
      <c r="H165" s="153"/>
      <c r="I165" s="153"/>
      <c r="J165" s="153"/>
      <c r="K165" s="153"/>
      <c r="L165" s="153"/>
      <c r="M165" s="153"/>
      <c r="N165" s="153"/>
      <c r="O165" s="154"/>
      <c r="P165" s="16" t="s">
        <v>34</v>
      </c>
      <c r="Q165" s="135"/>
      <c r="R165" s="135"/>
      <c r="S165" s="135"/>
      <c r="T165" s="135"/>
      <c r="U165" s="135"/>
      <c r="V165" s="135"/>
      <c r="W165" s="135"/>
      <c r="X165" s="135"/>
      <c r="Y165" s="135"/>
      <c r="Z165" s="135"/>
      <c r="AA165" s="135"/>
      <c r="AB165" s="135"/>
      <c r="AC165" s="135"/>
      <c r="AD165" s="135"/>
      <c r="AE165" s="135"/>
      <c r="AF165" s="135"/>
      <c r="AG165" s="135"/>
      <c r="AH165" s="135"/>
      <c r="AI165" s="135"/>
      <c r="AJ165" s="135"/>
      <c r="AK165" s="135"/>
      <c r="AL165" s="135"/>
      <c r="AM165" s="135"/>
      <c r="AN165" s="135"/>
      <c r="AO165" s="135"/>
      <c r="AP165" s="135"/>
      <c r="AQ165" s="135"/>
      <c r="AR165" s="135"/>
      <c r="AS165" s="135"/>
      <c r="AT165" s="135"/>
      <c r="AU165" s="135"/>
      <c r="AV165" s="135"/>
      <c r="AW165" s="135"/>
      <c r="AX165" s="135"/>
      <c r="AY165" s="135"/>
      <c r="AZ165" s="135"/>
      <c r="BA165" s="135"/>
      <c r="BB165" s="135"/>
      <c r="BC165" s="135"/>
      <c r="BD165" s="135"/>
      <c r="BE165" s="135"/>
      <c r="BF165" s="135"/>
      <c r="BG165" s="135"/>
      <c r="BH165" s="135"/>
      <c r="BI165" s="135"/>
      <c r="BJ165" s="135"/>
      <c r="BK165" s="135"/>
      <c r="BL165" s="135"/>
      <c r="BM165" s="135"/>
      <c r="BN165" s="135"/>
      <c r="BO165" s="135"/>
      <c r="BP165" s="135"/>
      <c r="BQ165" s="135"/>
      <c r="BR165" s="137"/>
      <c r="BW165" s="299"/>
      <c r="BX165" s="300"/>
      <c r="BY165" s="297"/>
      <c r="BZ165" s="297"/>
      <c r="CA165" s="297"/>
      <c r="CB165" s="297"/>
      <c r="CC165" s="274"/>
      <c r="CD165" s="136"/>
      <c r="CE165" s="135"/>
      <c r="CF165" s="135"/>
      <c r="CG165" s="135"/>
      <c r="CH165" s="135"/>
      <c r="CI165" s="135"/>
      <c r="CJ165" s="135"/>
      <c r="CK165" s="137"/>
    </row>
    <row r="166" spans="4:89" ht="15.4" customHeight="1" x14ac:dyDescent="0.2">
      <c r="D166" s="134"/>
      <c r="E166" s="135"/>
      <c r="F166" s="135" t="s">
        <v>28</v>
      </c>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5"/>
      <c r="AE166" s="135"/>
      <c r="AF166" s="135"/>
      <c r="AG166" s="135"/>
      <c r="AH166" s="135"/>
      <c r="AI166" s="135"/>
      <c r="AJ166" s="135"/>
      <c r="AK166" s="135"/>
      <c r="AL166" s="135"/>
      <c r="AM166" s="135"/>
      <c r="AN166" s="135"/>
      <c r="AO166" s="135"/>
      <c r="AP166" s="135"/>
      <c r="AQ166" s="135"/>
      <c r="AR166" s="135"/>
      <c r="AS166" s="135"/>
      <c r="AT166" s="135"/>
      <c r="AU166" s="135"/>
      <c r="AV166" s="135"/>
      <c r="AW166" s="135"/>
      <c r="AX166" s="135"/>
      <c r="AY166" s="135"/>
      <c r="AZ166" s="135"/>
      <c r="BA166" s="135"/>
      <c r="BB166" s="135"/>
      <c r="BC166" s="135"/>
      <c r="BD166" s="135"/>
      <c r="BE166" s="135"/>
      <c r="BF166" s="135"/>
      <c r="BG166" s="135"/>
      <c r="BH166" s="135"/>
      <c r="BI166" s="135"/>
      <c r="BJ166" s="135"/>
      <c r="BK166" s="135"/>
      <c r="BL166" s="135"/>
      <c r="BM166" s="135"/>
      <c r="BN166" s="135"/>
      <c r="BO166" s="135"/>
      <c r="BP166" s="135"/>
      <c r="BQ166" s="135"/>
      <c r="BR166" s="137"/>
      <c r="BW166" s="299"/>
      <c r="BX166" s="301" t="s">
        <v>1110</v>
      </c>
      <c r="BY166" s="297"/>
      <c r="BZ166" s="297"/>
      <c r="CA166" s="297"/>
      <c r="CB166" s="297"/>
      <c r="CC166" s="274"/>
      <c r="CD166" s="136"/>
      <c r="CE166" s="135"/>
      <c r="CF166" s="135"/>
      <c r="CG166" s="135"/>
      <c r="CH166" s="135"/>
      <c r="CI166" s="135"/>
      <c r="CJ166" s="135"/>
      <c r="CK166" s="137"/>
    </row>
    <row r="167" spans="4:89" ht="15.4" customHeight="1" x14ac:dyDescent="0.2">
      <c r="D167" s="134"/>
      <c r="E167" s="135"/>
      <c r="F167" s="152"/>
      <c r="G167" s="153"/>
      <c r="H167" s="153"/>
      <c r="I167" s="153"/>
      <c r="J167" s="153"/>
      <c r="K167" s="153"/>
      <c r="L167" s="153"/>
      <c r="M167" s="153"/>
      <c r="N167" s="153"/>
      <c r="O167" s="154"/>
      <c r="P167" s="16" t="s">
        <v>34</v>
      </c>
      <c r="Q167" s="135"/>
      <c r="R167" s="135"/>
      <c r="S167" s="135"/>
      <c r="T167" s="135"/>
      <c r="U167" s="135"/>
      <c r="V167" s="135"/>
      <c r="W167" s="135"/>
      <c r="X167" s="135"/>
      <c r="Y167" s="135"/>
      <c r="Z167" s="135"/>
      <c r="AA167" s="135"/>
      <c r="AB167" s="135"/>
      <c r="AC167" s="135"/>
      <c r="AD167" s="135"/>
      <c r="AE167" s="135"/>
      <c r="AF167" s="135"/>
      <c r="AG167" s="135"/>
      <c r="AH167" s="135"/>
      <c r="AI167" s="135"/>
      <c r="AJ167" s="135"/>
      <c r="AK167" s="135"/>
      <c r="AL167" s="135"/>
      <c r="AM167" s="135"/>
      <c r="AN167" s="135"/>
      <c r="AO167" s="135"/>
      <c r="AP167" s="135"/>
      <c r="AQ167" s="135"/>
      <c r="AR167" s="135"/>
      <c r="AS167" s="135"/>
      <c r="AT167" s="135"/>
      <c r="AU167" s="135"/>
      <c r="AV167" s="135"/>
      <c r="AW167" s="135"/>
      <c r="AX167" s="135"/>
      <c r="AY167" s="135"/>
      <c r="AZ167" s="135"/>
      <c r="BA167" s="135"/>
      <c r="BB167" s="135"/>
      <c r="BC167" s="135"/>
      <c r="BD167" s="135"/>
      <c r="BE167" s="135"/>
      <c r="BF167" s="135"/>
      <c r="BG167" s="135"/>
      <c r="BH167" s="135"/>
      <c r="BI167" s="135"/>
      <c r="BJ167" s="135"/>
      <c r="BK167" s="135"/>
      <c r="BL167" s="135"/>
      <c r="BM167" s="135"/>
      <c r="BN167" s="135"/>
      <c r="BO167" s="135"/>
      <c r="BP167" s="135"/>
      <c r="BQ167" s="135"/>
      <c r="BR167" s="137"/>
      <c r="BW167" s="299"/>
      <c r="BX167" s="301" t="s">
        <v>1111</v>
      </c>
      <c r="BY167" s="297"/>
      <c r="BZ167" s="297"/>
      <c r="CA167" s="297"/>
      <c r="CB167" s="297"/>
      <c r="CC167" s="274"/>
      <c r="CD167" s="136"/>
      <c r="CE167" s="135"/>
      <c r="CF167" s="135"/>
      <c r="CG167" s="135"/>
      <c r="CH167" s="135"/>
      <c r="CI167" s="135"/>
      <c r="CJ167" s="135"/>
      <c r="CK167" s="137"/>
    </row>
    <row r="168" spans="4:89" ht="15.4" customHeight="1" x14ac:dyDescent="0.2">
      <c r="D168" s="134"/>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c r="AJ168" s="135"/>
      <c r="AK168" s="135"/>
      <c r="AL168" s="135"/>
      <c r="AM168" s="135"/>
      <c r="AN168" s="135"/>
      <c r="AO168" s="135"/>
      <c r="AP168" s="135"/>
      <c r="AQ168" s="135"/>
      <c r="AR168" s="135"/>
      <c r="AS168" s="135"/>
      <c r="AT168" s="135"/>
      <c r="AU168" s="135"/>
      <c r="AV168" s="135"/>
      <c r="AW168" s="135"/>
      <c r="AX168" s="135"/>
      <c r="AY168" s="135"/>
      <c r="AZ168" s="135"/>
      <c r="BA168" s="135"/>
      <c r="BB168" s="135"/>
      <c r="BC168" s="135"/>
      <c r="BD168" s="135"/>
      <c r="BE168" s="135"/>
      <c r="BF168" s="135"/>
      <c r="BG168" s="135"/>
      <c r="BH168" s="135"/>
      <c r="BI168" s="135"/>
      <c r="BJ168" s="135"/>
      <c r="BK168" s="135"/>
      <c r="BL168" s="135"/>
      <c r="BM168" s="135"/>
      <c r="BN168" s="135"/>
      <c r="BO168" s="135"/>
      <c r="BP168" s="135"/>
      <c r="BQ168" s="135"/>
      <c r="BR168" s="137"/>
      <c r="BW168" s="299"/>
      <c r="BX168" s="300"/>
      <c r="BY168" s="297" t="s">
        <v>1112</v>
      </c>
      <c r="BZ168" s="297"/>
      <c r="CA168" s="297"/>
      <c r="CB168" s="297"/>
      <c r="CC168" s="274"/>
      <c r="CD168" s="136"/>
      <c r="CE168" s="135"/>
      <c r="CF168" s="135"/>
      <c r="CG168" s="135"/>
      <c r="CH168" s="135"/>
      <c r="CI168" s="135"/>
      <c r="CJ168" s="135"/>
      <c r="CK168" s="137"/>
    </row>
    <row r="169" spans="4:89" ht="15.4" customHeight="1" x14ac:dyDescent="0.2">
      <c r="D169" s="134"/>
      <c r="E169" s="135"/>
      <c r="F169" s="722" t="s">
        <v>1080</v>
      </c>
      <c r="G169" s="723"/>
      <c r="H169" s="723"/>
      <c r="I169" s="723"/>
      <c r="J169" s="723"/>
      <c r="K169" s="724"/>
      <c r="L169" s="722" t="s">
        <v>1086</v>
      </c>
      <c r="M169" s="723"/>
      <c r="N169" s="723"/>
      <c r="O169" s="723"/>
      <c r="P169" s="724"/>
      <c r="Q169" s="722" t="s">
        <v>28</v>
      </c>
      <c r="R169" s="723"/>
      <c r="S169" s="723"/>
      <c r="T169" s="723"/>
      <c r="U169" s="724"/>
      <c r="V169" s="794"/>
      <c r="W169" s="794"/>
      <c r="X169" s="794"/>
      <c r="Y169" s="794"/>
      <c r="Z169" s="135"/>
      <c r="AA169" s="135"/>
      <c r="AB169" s="135"/>
      <c r="AC169" s="144"/>
      <c r="AD169" s="145"/>
      <c r="AE169" s="289"/>
      <c r="AF169" s="289"/>
      <c r="AG169" s="289"/>
      <c r="AH169" s="145"/>
      <c r="AI169" s="145"/>
      <c r="AJ169" s="145"/>
      <c r="AK169" s="145"/>
      <c r="AL169" s="145"/>
      <c r="AM169" s="145"/>
      <c r="AN169" s="145"/>
      <c r="AO169" s="145"/>
      <c r="AP169" s="145"/>
      <c r="AQ169" s="145"/>
      <c r="AR169" s="145"/>
      <c r="AS169" s="145"/>
      <c r="AT169" s="145"/>
      <c r="AU169" s="145"/>
      <c r="AV169" s="145"/>
      <c r="AW169" s="145"/>
      <c r="AX169" s="145"/>
      <c r="AY169" s="145"/>
      <c r="AZ169" s="145"/>
      <c r="BA169" s="145"/>
      <c r="BB169" s="145"/>
      <c r="BC169" s="145"/>
      <c r="BD169" s="145"/>
      <c r="BE169" s="145"/>
      <c r="BF169" s="145"/>
      <c r="BG169" s="145"/>
      <c r="BH169" s="145"/>
      <c r="BI169" s="145"/>
      <c r="BJ169" s="145"/>
      <c r="BK169" s="145"/>
      <c r="BL169" s="145"/>
      <c r="BM169" s="145"/>
      <c r="BN169" s="145"/>
      <c r="BO169" s="146"/>
      <c r="BP169" s="135"/>
      <c r="BQ169" s="135"/>
      <c r="BR169" s="137"/>
      <c r="BW169" s="299"/>
      <c r="BX169" s="301" t="s">
        <v>1113</v>
      </c>
      <c r="BY169" s="297"/>
      <c r="BZ169" s="297"/>
      <c r="CA169" s="297"/>
      <c r="CB169" s="297"/>
      <c r="CC169" s="274"/>
      <c r="CD169" s="136"/>
      <c r="CE169" s="135"/>
      <c r="CF169" s="135"/>
      <c r="CG169" s="135"/>
      <c r="CH169" s="135"/>
      <c r="CI169" s="135"/>
      <c r="CJ169" s="135"/>
      <c r="CK169" s="137"/>
    </row>
    <row r="170" spans="4:89" ht="15.4" customHeight="1" x14ac:dyDescent="0.2">
      <c r="D170" s="134"/>
      <c r="E170" s="135"/>
      <c r="F170" s="611"/>
      <c r="G170" s="609"/>
      <c r="H170" s="609"/>
      <c r="I170" s="609"/>
      <c r="J170" s="609"/>
      <c r="K170" s="610"/>
      <c r="L170" s="611"/>
      <c r="M170" s="609"/>
      <c r="N170" s="609"/>
      <c r="O170" s="609"/>
      <c r="P170" s="610"/>
      <c r="Q170" s="611"/>
      <c r="R170" s="609"/>
      <c r="S170" s="609"/>
      <c r="T170" s="609"/>
      <c r="U170" s="610"/>
      <c r="V170" s="581"/>
      <c r="W170" s="581"/>
      <c r="X170" s="581"/>
      <c r="Y170" s="581"/>
      <c r="Z170" s="135"/>
      <c r="AA170" s="135"/>
      <c r="AB170" s="135"/>
      <c r="AC170" s="147"/>
      <c r="AD170" s="135"/>
      <c r="AE170" s="135"/>
      <c r="AF170" s="135" t="s">
        <v>1087</v>
      </c>
      <c r="AG170" s="135"/>
      <c r="AH170" s="135"/>
      <c r="AI170" s="135"/>
      <c r="AJ170" s="135"/>
      <c r="AK170" s="135"/>
      <c r="AL170" s="135"/>
      <c r="AM170" s="135"/>
      <c r="AN170" s="135"/>
      <c r="AO170" s="135"/>
      <c r="AP170" s="135"/>
      <c r="AQ170" s="135"/>
      <c r="AR170" s="135"/>
      <c r="AS170" s="135"/>
      <c r="AT170" s="135" t="s">
        <v>1079</v>
      </c>
      <c r="AU170" s="135"/>
      <c r="AV170" s="135"/>
      <c r="AW170" s="135"/>
      <c r="AX170" s="135"/>
      <c r="AY170" s="135"/>
      <c r="AZ170" s="135"/>
      <c r="BA170" s="135"/>
      <c r="BB170" s="135"/>
      <c r="BC170" s="135"/>
      <c r="BD170" s="135"/>
      <c r="BE170" s="135"/>
      <c r="BF170" s="135"/>
      <c r="BG170" s="135"/>
      <c r="BH170" s="135"/>
      <c r="BI170" s="135"/>
      <c r="BJ170" s="135"/>
      <c r="BK170" s="135"/>
      <c r="BL170" s="135"/>
      <c r="BM170" s="135"/>
      <c r="BN170" s="135"/>
      <c r="BO170" s="148"/>
      <c r="BP170" s="135"/>
      <c r="BQ170" s="135"/>
      <c r="BR170" s="137"/>
      <c r="BW170" s="299"/>
      <c r="BX170" s="300"/>
      <c r="BY170" s="297" t="s">
        <v>1114</v>
      </c>
      <c r="BZ170" s="297"/>
      <c r="CA170" s="297"/>
      <c r="CB170" s="297"/>
      <c r="CC170" s="274"/>
      <c r="CD170" s="136"/>
      <c r="CE170" s="135"/>
      <c r="CF170" s="135"/>
      <c r="CG170" s="135"/>
      <c r="CH170" s="135"/>
      <c r="CI170" s="135"/>
      <c r="CJ170" s="135"/>
      <c r="CK170" s="137"/>
    </row>
    <row r="171" spans="4:89" ht="15.4" customHeight="1" x14ac:dyDescent="0.2">
      <c r="D171" s="134"/>
      <c r="E171" s="135"/>
      <c r="F171" s="611"/>
      <c r="G171" s="609"/>
      <c r="H171" s="609"/>
      <c r="I171" s="609"/>
      <c r="J171" s="609"/>
      <c r="K171" s="610"/>
      <c r="L171" s="611"/>
      <c r="M171" s="609"/>
      <c r="N171" s="609"/>
      <c r="O171" s="609"/>
      <c r="P171" s="610"/>
      <c r="Q171" s="611"/>
      <c r="R171" s="609"/>
      <c r="S171" s="609"/>
      <c r="T171" s="609"/>
      <c r="U171" s="610"/>
      <c r="V171" s="581"/>
      <c r="W171" s="581"/>
      <c r="X171" s="581"/>
      <c r="Y171" s="581"/>
      <c r="Z171" s="135"/>
      <c r="AA171" s="135"/>
      <c r="AB171" s="135"/>
      <c r="AC171" s="147"/>
      <c r="AD171" s="135"/>
      <c r="AE171" s="135"/>
      <c r="AF171" s="611"/>
      <c r="AG171" s="609"/>
      <c r="AH171" s="609"/>
      <c r="AI171" s="609"/>
      <c r="AJ171" s="609"/>
      <c r="AK171" s="609"/>
      <c r="AL171" s="609"/>
      <c r="AM171" s="609"/>
      <c r="AN171" s="609"/>
      <c r="AO171" s="609"/>
      <c r="AP171" s="610"/>
      <c r="AQ171" s="135"/>
      <c r="AR171" s="135"/>
      <c r="AS171" s="135"/>
      <c r="AT171" s="152"/>
      <c r="AU171" s="153"/>
      <c r="AV171" s="153"/>
      <c r="AW171" s="153"/>
      <c r="AX171" s="153"/>
      <c r="AY171" s="153"/>
      <c r="AZ171" s="153"/>
      <c r="BA171" s="153"/>
      <c r="BB171" s="153"/>
      <c r="BC171" s="154"/>
      <c r="BD171" s="16" t="s">
        <v>34</v>
      </c>
      <c r="BE171" s="135"/>
      <c r="BF171" s="135"/>
      <c r="BG171" s="135"/>
      <c r="BH171" s="773" t="s">
        <v>32</v>
      </c>
      <c r="BI171" s="774"/>
      <c r="BJ171" s="774"/>
      <c r="BK171" s="775"/>
      <c r="BL171" s="162"/>
      <c r="BM171" s="162"/>
      <c r="BN171" s="162"/>
      <c r="BO171" s="148"/>
      <c r="BP171" s="135"/>
      <c r="BQ171" s="135"/>
      <c r="BR171" s="137"/>
      <c r="BW171" s="299"/>
      <c r="BX171" s="300"/>
      <c r="BY171" s="297"/>
      <c r="BZ171" s="297"/>
      <c r="CA171" s="297"/>
      <c r="CB171" s="297"/>
      <c r="CC171" s="274"/>
      <c r="CD171" s="136"/>
      <c r="CE171" s="135"/>
      <c r="CF171" s="135"/>
      <c r="CG171" s="135"/>
      <c r="CH171" s="135"/>
      <c r="CI171" s="135"/>
      <c r="CJ171" s="135"/>
      <c r="CK171" s="137"/>
    </row>
    <row r="172" spans="4:89" ht="15.4" customHeight="1" x14ac:dyDescent="0.2">
      <c r="D172" s="134"/>
      <c r="E172" s="135"/>
      <c r="F172" s="611"/>
      <c r="G172" s="609"/>
      <c r="H172" s="609"/>
      <c r="I172" s="609"/>
      <c r="J172" s="609"/>
      <c r="K172" s="610"/>
      <c r="L172" s="611"/>
      <c r="M172" s="609"/>
      <c r="N172" s="609"/>
      <c r="O172" s="609"/>
      <c r="P172" s="610"/>
      <c r="Q172" s="611"/>
      <c r="R172" s="609"/>
      <c r="S172" s="609"/>
      <c r="T172" s="609"/>
      <c r="U172" s="610"/>
      <c r="V172" s="581"/>
      <c r="W172" s="581"/>
      <c r="X172" s="581"/>
      <c r="Y172" s="581"/>
      <c r="Z172" s="135"/>
      <c r="AA172" s="135"/>
      <c r="AB172" s="135"/>
      <c r="AC172" s="147"/>
      <c r="AD172" s="135"/>
      <c r="AE172" s="135"/>
      <c r="AF172" s="135"/>
      <c r="AG172" s="135"/>
      <c r="AH172" s="135"/>
      <c r="AI172" s="135"/>
      <c r="AJ172" s="135"/>
      <c r="AK172" s="135"/>
      <c r="AL172" s="135"/>
      <c r="AM172" s="135"/>
      <c r="AN172" s="135"/>
      <c r="AO172" s="135"/>
      <c r="AP172" s="135"/>
      <c r="AQ172" s="135"/>
      <c r="AR172" s="135"/>
      <c r="AS172" s="135"/>
      <c r="AT172" s="135"/>
      <c r="AU172" s="135"/>
      <c r="AV172" s="135"/>
      <c r="AW172" s="135"/>
      <c r="AX172" s="135"/>
      <c r="AY172" s="135"/>
      <c r="AZ172" s="135"/>
      <c r="BA172" s="135"/>
      <c r="BB172" s="135"/>
      <c r="BC172" s="135"/>
      <c r="BD172" s="135"/>
      <c r="BE172" s="135"/>
      <c r="BF172" s="135"/>
      <c r="BG172" s="135"/>
      <c r="BH172" s="776"/>
      <c r="BI172" s="777"/>
      <c r="BJ172" s="777"/>
      <c r="BK172" s="778"/>
      <c r="BL172" s="162"/>
      <c r="BM172" s="162"/>
      <c r="BN172" s="162"/>
      <c r="BO172" s="148"/>
      <c r="BP172" s="135"/>
      <c r="BQ172" s="135"/>
      <c r="BR172" s="137"/>
      <c r="BW172" s="299"/>
      <c r="BX172" s="300"/>
      <c r="BY172" s="297"/>
      <c r="BZ172" s="297"/>
      <c r="CA172" s="297"/>
      <c r="CB172" s="297"/>
      <c r="CC172" s="274"/>
      <c r="CD172" s="136"/>
      <c r="CE172" s="135"/>
      <c r="CF172" s="135"/>
      <c r="CG172" s="135"/>
      <c r="CH172" s="135"/>
      <c r="CI172" s="135"/>
      <c r="CJ172" s="135"/>
      <c r="CK172" s="137"/>
    </row>
    <row r="173" spans="4:89" ht="15.4" customHeight="1" x14ac:dyDescent="0.2">
      <c r="D173" s="134"/>
      <c r="E173" s="135"/>
      <c r="F173" s="611"/>
      <c r="G173" s="609"/>
      <c r="H173" s="609"/>
      <c r="I173" s="609"/>
      <c r="J173" s="609"/>
      <c r="K173" s="610"/>
      <c r="L173" s="611"/>
      <c r="M173" s="609"/>
      <c r="N173" s="609"/>
      <c r="O173" s="609"/>
      <c r="P173" s="610"/>
      <c r="Q173" s="611"/>
      <c r="R173" s="609"/>
      <c r="S173" s="609"/>
      <c r="T173" s="609"/>
      <c r="U173" s="610"/>
      <c r="V173" s="581"/>
      <c r="W173" s="581"/>
      <c r="X173" s="581"/>
      <c r="Y173" s="581"/>
      <c r="Z173" s="135"/>
      <c r="AA173" s="135"/>
      <c r="AB173" s="135"/>
      <c r="AC173" s="147"/>
      <c r="AD173" s="135"/>
      <c r="AE173" s="135"/>
      <c r="AF173" s="135" t="s">
        <v>1078</v>
      </c>
      <c r="AG173" s="135"/>
      <c r="AH173" s="135"/>
      <c r="AI173" s="135"/>
      <c r="AJ173" s="135"/>
      <c r="AK173" s="135"/>
      <c r="AL173" s="135"/>
      <c r="AM173" s="135"/>
      <c r="AN173" s="135"/>
      <c r="AO173" s="135"/>
      <c r="AP173" s="135"/>
      <c r="AQ173" s="135"/>
      <c r="AR173" s="135"/>
      <c r="AS173" s="135"/>
      <c r="AT173" s="135" t="s">
        <v>1080</v>
      </c>
      <c r="AU173" s="135"/>
      <c r="AV173" s="135"/>
      <c r="AW173" s="135"/>
      <c r="AX173" s="135"/>
      <c r="AY173" s="135"/>
      <c r="AZ173" s="135"/>
      <c r="BA173" s="135"/>
      <c r="BB173" s="135"/>
      <c r="BC173" s="135"/>
      <c r="BD173" s="135"/>
      <c r="BE173" s="135"/>
      <c r="BF173" s="135"/>
      <c r="BG173" s="135"/>
      <c r="BH173" s="291"/>
      <c r="BI173" s="291"/>
      <c r="BJ173" s="291"/>
      <c r="BK173" s="291"/>
      <c r="BL173" s="135"/>
      <c r="BM173" s="135"/>
      <c r="BN173" s="135"/>
      <c r="BO173" s="148"/>
      <c r="BP173" s="135"/>
      <c r="BQ173" s="135"/>
      <c r="BR173" s="137"/>
      <c r="BW173" s="299"/>
      <c r="BX173" s="300" t="s">
        <v>1115</v>
      </c>
      <c r="BY173" s="297"/>
      <c r="BZ173" s="297"/>
      <c r="CA173" s="297"/>
      <c r="CB173" s="297"/>
      <c r="CC173" s="274"/>
      <c r="CD173" s="136"/>
      <c r="CE173" s="135"/>
      <c r="CF173" s="135"/>
      <c r="CG173" s="135"/>
      <c r="CH173" s="135"/>
      <c r="CI173" s="135"/>
      <c r="CJ173" s="135"/>
      <c r="CK173" s="137"/>
    </row>
    <row r="174" spans="4:89" ht="15.4" customHeight="1" x14ac:dyDescent="0.2">
      <c r="D174" s="134"/>
      <c r="E174" s="135"/>
      <c r="F174" s="611"/>
      <c r="G174" s="609"/>
      <c r="H174" s="609"/>
      <c r="I174" s="609"/>
      <c r="J174" s="609"/>
      <c r="K174" s="610"/>
      <c r="L174" s="611"/>
      <c r="M174" s="609"/>
      <c r="N174" s="609"/>
      <c r="O174" s="609"/>
      <c r="P174" s="610"/>
      <c r="Q174" s="611"/>
      <c r="R174" s="609"/>
      <c r="S174" s="609"/>
      <c r="T174" s="609"/>
      <c r="U174" s="610"/>
      <c r="V174" s="581"/>
      <c r="W174" s="581"/>
      <c r="X174" s="581"/>
      <c r="Y174" s="581"/>
      <c r="Z174" s="135"/>
      <c r="AA174" s="135"/>
      <c r="AB174" s="135"/>
      <c r="AC174" s="147"/>
      <c r="AD174" s="135"/>
      <c r="AE174" s="135"/>
      <c r="AF174" s="152"/>
      <c r="AG174" s="153"/>
      <c r="AH174" s="153"/>
      <c r="AI174" s="153"/>
      <c r="AJ174" s="153"/>
      <c r="AK174" s="153"/>
      <c r="AL174" s="153"/>
      <c r="AM174" s="153"/>
      <c r="AN174" s="153"/>
      <c r="AO174" s="154"/>
      <c r="AP174" s="16" t="s">
        <v>34</v>
      </c>
      <c r="AQ174" s="135"/>
      <c r="AR174" s="135"/>
      <c r="AS174" s="135"/>
      <c r="AT174" s="152"/>
      <c r="AU174" s="153"/>
      <c r="AV174" s="153"/>
      <c r="AW174" s="153"/>
      <c r="AX174" s="153"/>
      <c r="AY174" s="153"/>
      <c r="AZ174" s="153"/>
      <c r="BA174" s="153"/>
      <c r="BB174" s="153"/>
      <c r="BC174" s="154"/>
      <c r="BD174" s="16" t="s">
        <v>34</v>
      </c>
      <c r="BE174" s="135"/>
      <c r="BF174" s="135"/>
      <c r="BG174" s="135"/>
      <c r="BH174" s="773" t="s">
        <v>30</v>
      </c>
      <c r="BI174" s="774"/>
      <c r="BJ174" s="774"/>
      <c r="BK174" s="775"/>
      <c r="BL174" s="162"/>
      <c r="BM174" s="162"/>
      <c r="BN174" s="162"/>
      <c r="BO174" s="148"/>
      <c r="BP174" s="135"/>
      <c r="BQ174" s="135"/>
      <c r="BR174" s="137"/>
      <c r="BW174" s="299"/>
      <c r="BX174" s="301" t="s">
        <v>1116</v>
      </c>
      <c r="BY174" s="297"/>
      <c r="BZ174" s="297"/>
      <c r="CA174" s="297"/>
      <c r="CB174" s="297"/>
      <c r="CC174" s="274"/>
      <c r="CD174" s="136"/>
      <c r="CE174" s="135"/>
      <c r="CF174" s="135"/>
      <c r="CG174" s="135"/>
      <c r="CH174" s="135"/>
      <c r="CI174" s="135"/>
      <c r="CJ174" s="135"/>
      <c r="CK174" s="137"/>
    </row>
    <row r="175" spans="4:89" ht="15.4" customHeight="1" x14ac:dyDescent="0.2">
      <c r="D175" s="134"/>
      <c r="E175" s="135"/>
      <c r="F175" s="611"/>
      <c r="G175" s="609"/>
      <c r="H175" s="609"/>
      <c r="I175" s="609"/>
      <c r="J175" s="609"/>
      <c r="K175" s="610"/>
      <c r="L175" s="611"/>
      <c r="M175" s="609"/>
      <c r="N175" s="609"/>
      <c r="O175" s="609"/>
      <c r="P175" s="610"/>
      <c r="Q175" s="611"/>
      <c r="R175" s="609"/>
      <c r="S175" s="609"/>
      <c r="T175" s="609"/>
      <c r="U175" s="610"/>
      <c r="V175" s="581"/>
      <c r="W175" s="581"/>
      <c r="X175" s="581"/>
      <c r="Y175" s="581"/>
      <c r="Z175" s="135"/>
      <c r="AA175" s="135"/>
      <c r="AB175" s="135"/>
      <c r="AC175" s="147"/>
      <c r="AD175" s="135"/>
      <c r="AE175" s="135"/>
      <c r="AF175" s="135"/>
      <c r="AG175" s="135"/>
      <c r="AH175" s="135"/>
      <c r="AI175" s="135"/>
      <c r="AJ175" s="135"/>
      <c r="AK175" s="135"/>
      <c r="AL175" s="135"/>
      <c r="AM175" s="135"/>
      <c r="AN175" s="135"/>
      <c r="AO175" s="135"/>
      <c r="AP175" s="135"/>
      <c r="AQ175" s="135"/>
      <c r="AR175" s="135"/>
      <c r="AS175" s="135"/>
      <c r="AT175" s="135"/>
      <c r="AU175" s="135"/>
      <c r="AV175" s="135"/>
      <c r="AW175" s="135"/>
      <c r="AX175" s="135"/>
      <c r="AY175" s="135"/>
      <c r="AZ175" s="135"/>
      <c r="BA175" s="135"/>
      <c r="BB175" s="135"/>
      <c r="BC175" s="135"/>
      <c r="BD175" s="135"/>
      <c r="BE175" s="135"/>
      <c r="BF175" s="135"/>
      <c r="BG175" s="135"/>
      <c r="BH175" s="776"/>
      <c r="BI175" s="777"/>
      <c r="BJ175" s="777"/>
      <c r="BK175" s="778"/>
      <c r="BL175" s="162"/>
      <c r="BM175" s="162"/>
      <c r="BN175" s="162"/>
      <c r="BO175" s="148"/>
      <c r="BP175" s="135"/>
      <c r="BQ175" s="135"/>
      <c r="BR175" s="137"/>
      <c r="BW175" s="299"/>
      <c r="BX175" s="301" t="s">
        <v>1117</v>
      </c>
      <c r="BY175" s="297"/>
      <c r="BZ175" s="297"/>
      <c r="CA175" s="297"/>
      <c r="CB175" s="297"/>
      <c r="CC175" s="274"/>
      <c r="CD175" s="136"/>
      <c r="CE175" s="135"/>
      <c r="CF175" s="135"/>
      <c r="CG175" s="135"/>
      <c r="CH175" s="135"/>
      <c r="CI175" s="135"/>
      <c r="CJ175" s="135"/>
      <c r="CK175" s="137"/>
    </row>
    <row r="176" spans="4:89" ht="15.4" customHeight="1" x14ac:dyDescent="0.2">
      <c r="D176" s="134"/>
      <c r="E176" s="135"/>
      <c r="F176" s="611"/>
      <c r="G176" s="609"/>
      <c r="H176" s="609"/>
      <c r="I176" s="609"/>
      <c r="J176" s="609"/>
      <c r="K176" s="610"/>
      <c r="L176" s="611"/>
      <c r="M176" s="609"/>
      <c r="N176" s="609"/>
      <c r="O176" s="609"/>
      <c r="P176" s="610"/>
      <c r="Q176" s="611"/>
      <c r="R176" s="609"/>
      <c r="S176" s="609"/>
      <c r="T176" s="609"/>
      <c r="U176" s="610"/>
      <c r="V176" s="581"/>
      <c r="W176" s="581"/>
      <c r="X176" s="581"/>
      <c r="Y176" s="581"/>
      <c r="Z176" s="135"/>
      <c r="AA176" s="135"/>
      <c r="AB176" s="135"/>
      <c r="AC176" s="147"/>
      <c r="AD176" s="135"/>
      <c r="AE176" s="135"/>
      <c r="AF176" s="135" t="s">
        <v>1089</v>
      </c>
      <c r="AG176" s="135"/>
      <c r="AH176" s="135"/>
      <c r="AI176" s="135"/>
      <c r="AJ176" s="135"/>
      <c r="AK176" s="135"/>
      <c r="AL176" s="135"/>
      <c r="AM176" s="135"/>
      <c r="AN176" s="135"/>
      <c r="AO176" s="135"/>
      <c r="AP176" s="135"/>
      <c r="AQ176" s="135"/>
      <c r="AR176" s="135"/>
      <c r="AS176" s="135"/>
      <c r="AT176" s="135" t="s">
        <v>1314</v>
      </c>
      <c r="AU176" s="135"/>
      <c r="AV176" s="135"/>
      <c r="AW176" s="135"/>
      <c r="AX176" s="135"/>
      <c r="AY176" s="135"/>
      <c r="AZ176" s="135"/>
      <c r="BA176" s="135"/>
      <c r="BB176" s="135"/>
      <c r="BC176" s="135"/>
      <c r="BD176" s="135"/>
      <c r="BE176" s="135"/>
      <c r="BF176" s="135"/>
      <c r="BG176" s="135"/>
      <c r="BH176" s="291"/>
      <c r="BI176" s="291"/>
      <c r="BJ176" s="291"/>
      <c r="BK176" s="291"/>
      <c r="BL176" s="135"/>
      <c r="BM176" s="135"/>
      <c r="BN176" s="135"/>
      <c r="BO176" s="148"/>
      <c r="BP176" s="135"/>
      <c r="BQ176" s="135"/>
      <c r="BR176" s="137"/>
      <c r="BW176" s="299"/>
      <c r="BX176" s="301" t="s">
        <v>1118</v>
      </c>
      <c r="BY176" s="297"/>
      <c r="BZ176" s="297"/>
      <c r="CA176" s="297"/>
      <c r="CB176" s="297"/>
      <c r="CC176" s="274"/>
      <c r="CD176" s="136"/>
      <c r="CE176" s="135"/>
      <c r="CF176" s="135"/>
      <c r="CG176" s="135"/>
      <c r="CH176" s="135"/>
      <c r="CI176" s="135"/>
      <c r="CJ176" s="135"/>
      <c r="CK176" s="137"/>
    </row>
    <row r="177" spans="4:89" ht="15.4" customHeight="1" x14ac:dyDescent="0.2">
      <c r="D177" s="134"/>
      <c r="E177" s="135"/>
      <c r="F177" s="611"/>
      <c r="G177" s="609"/>
      <c r="H177" s="609"/>
      <c r="I177" s="609"/>
      <c r="J177" s="609"/>
      <c r="K177" s="610"/>
      <c r="L177" s="611"/>
      <c r="M177" s="609"/>
      <c r="N177" s="609"/>
      <c r="O177" s="609"/>
      <c r="P177" s="610"/>
      <c r="Q177" s="611"/>
      <c r="R177" s="609"/>
      <c r="S177" s="609"/>
      <c r="T177" s="609"/>
      <c r="U177" s="610"/>
      <c r="V177" s="581"/>
      <c r="W177" s="581"/>
      <c r="X177" s="581"/>
      <c r="Y177" s="581"/>
      <c r="Z177" s="135"/>
      <c r="AA177" s="135"/>
      <c r="AB177" s="135"/>
      <c r="AC177" s="147"/>
      <c r="AD177" s="135"/>
      <c r="AE177" s="135"/>
      <c r="AF177" s="152"/>
      <c r="AG177" s="153"/>
      <c r="AH177" s="153"/>
      <c r="AI177" s="153"/>
      <c r="AJ177" s="153"/>
      <c r="AK177" s="153"/>
      <c r="AL177" s="153"/>
      <c r="AM177" s="153"/>
      <c r="AN177" s="153"/>
      <c r="AO177" s="154"/>
      <c r="AP177" s="16" t="s">
        <v>34</v>
      </c>
      <c r="AQ177" s="135"/>
      <c r="AR177" s="135"/>
      <c r="AS177" s="135"/>
      <c r="AT177" s="152"/>
      <c r="AU177" s="153"/>
      <c r="AV177" s="153"/>
      <c r="AW177" s="153"/>
      <c r="AX177" s="153"/>
      <c r="AY177" s="153"/>
      <c r="AZ177" s="153"/>
      <c r="BA177" s="153"/>
      <c r="BB177" s="153"/>
      <c r="BC177" s="154"/>
      <c r="BD177" s="16" t="s">
        <v>34</v>
      </c>
      <c r="BE177" s="135"/>
      <c r="BF177" s="135"/>
      <c r="BG177" s="135"/>
      <c r="BH177" s="773" t="s">
        <v>1090</v>
      </c>
      <c r="BI177" s="774"/>
      <c r="BJ177" s="774"/>
      <c r="BK177" s="775"/>
      <c r="BL177" s="162"/>
      <c r="BM177" s="162"/>
      <c r="BN177" s="162"/>
      <c r="BO177" s="148"/>
      <c r="BP177" s="135"/>
      <c r="BQ177" s="135"/>
      <c r="BR177" s="137"/>
      <c r="BW177" s="299"/>
      <c r="BX177" s="300"/>
      <c r="BY177" s="297"/>
      <c r="BZ177" s="297"/>
      <c r="CA177" s="297"/>
      <c r="CB177" s="297"/>
      <c r="CC177" s="274"/>
      <c r="CD177" s="136"/>
      <c r="CE177" s="135"/>
      <c r="CF177" s="135"/>
      <c r="CG177" s="135"/>
      <c r="CH177" s="135"/>
      <c r="CI177" s="135"/>
      <c r="CJ177" s="135"/>
      <c r="CK177" s="137"/>
    </row>
    <row r="178" spans="4:89" ht="15.4" customHeight="1" x14ac:dyDescent="0.2">
      <c r="D178" s="134"/>
      <c r="E178" s="135"/>
      <c r="F178" s="611"/>
      <c r="G178" s="609"/>
      <c r="H178" s="609"/>
      <c r="I178" s="609"/>
      <c r="J178" s="609"/>
      <c r="K178" s="610"/>
      <c r="L178" s="611"/>
      <c r="M178" s="609"/>
      <c r="N178" s="609"/>
      <c r="O178" s="609"/>
      <c r="P178" s="610"/>
      <c r="Q178" s="611"/>
      <c r="R178" s="609"/>
      <c r="S178" s="609"/>
      <c r="T178" s="609"/>
      <c r="U178" s="610"/>
      <c r="V178" s="581"/>
      <c r="W178" s="581"/>
      <c r="X178" s="581"/>
      <c r="Y178" s="581"/>
      <c r="Z178" s="135"/>
      <c r="AA178" s="135"/>
      <c r="AB178" s="135"/>
      <c r="AC178" s="147"/>
      <c r="AD178" s="135"/>
      <c r="AE178" s="135"/>
      <c r="AF178" s="135"/>
      <c r="AG178" s="135"/>
      <c r="AH178" s="135"/>
      <c r="AI178" s="135"/>
      <c r="AJ178" s="135"/>
      <c r="AK178" s="135"/>
      <c r="AL178" s="135"/>
      <c r="AM178" s="135"/>
      <c r="AN178" s="135"/>
      <c r="AO178" s="135"/>
      <c r="AP178" s="135"/>
      <c r="AQ178" s="135"/>
      <c r="AR178" s="135"/>
      <c r="AS178" s="135"/>
      <c r="AT178" s="135"/>
      <c r="AU178" s="135"/>
      <c r="AV178" s="135"/>
      <c r="AW178" s="135"/>
      <c r="AX178" s="135"/>
      <c r="AY178" s="135"/>
      <c r="AZ178" s="135"/>
      <c r="BA178" s="135"/>
      <c r="BB178" s="135"/>
      <c r="BC178" s="135"/>
      <c r="BD178" s="135"/>
      <c r="BE178" s="135"/>
      <c r="BF178" s="135"/>
      <c r="BG178" s="135"/>
      <c r="BH178" s="776"/>
      <c r="BI178" s="777"/>
      <c r="BJ178" s="777"/>
      <c r="BK178" s="778"/>
      <c r="BL178" s="162"/>
      <c r="BM178" s="162"/>
      <c r="BN178" s="162"/>
      <c r="BO178" s="148"/>
      <c r="BP178" s="135"/>
      <c r="BQ178" s="135"/>
      <c r="BR178" s="137"/>
      <c r="BW178" s="299"/>
      <c r="BX178" s="300" t="s">
        <v>1119</v>
      </c>
      <c r="BY178" s="297"/>
      <c r="BZ178" s="297"/>
      <c r="CA178" s="297"/>
      <c r="CB178" s="297"/>
      <c r="CC178" s="274"/>
      <c r="CD178" s="136"/>
      <c r="CE178" s="135"/>
      <c r="CF178" s="135"/>
      <c r="CG178" s="135"/>
      <c r="CH178" s="135"/>
      <c r="CI178" s="135"/>
      <c r="CJ178" s="135"/>
      <c r="CK178" s="137"/>
    </row>
    <row r="179" spans="4:89" ht="15.4" customHeight="1" x14ac:dyDescent="0.2">
      <c r="D179" s="134"/>
      <c r="E179" s="135"/>
      <c r="F179" s="611"/>
      <c r="G179" s="609"/>
      <c r="H179" s="609"/>
      <c r="I179" s="609"/>
      <c r="J179" s="609"/>
      <c r="K179" s="610"/>
      <c r="L179" s="611"/>
      <c r="M179" s="609"/>
      <c r="N179" s="609"/>
      <c r="O179" s="609"/>
      <c r="P179" s="610"/>
      <c r="Q179" s="611"/>
      <c r="R179" s="609"/>
      <c r="S179" s="609"/>
      <c r="T179" s="609"/>
      <c r="U179" s="610"/>
      <c r="V179" s="581"/>
      <c r="W179" s="581"/>
      <c r="X179" s="581"/>
      <c r="Y179" s="581"/>
      <c r="Z179" s="135"/>
      <c r="AA179" s="135"/>
      <c r="AB179" s="135"/>
      <c r="AC179" s="147"/>
      <c r="AD179" s="135"/>
      <c r="AE179" s="135"/>
      <c r="AF179" s="135" t="s">
        <v>1088</v>
      </c>
      <c r="AG179" s="135"/>
      <c r="AH179" s="135"/>
      <c r="AI179" s="135"/>
      <c r="AJ179" s="135"/>
      <c r="AK179" s="135"/>
      <c r="AL179" s="135"/>
      <c r="AM179" s="135"/>
      <c r="AN179" s="135"/>
      <c r="AO179" s="135"/>
      <c r="AP179" s="135"/>
      <c r="AQ179" s="135"/>
      <c r="AR179" s="135"/>
      <c r="AS179" s="135"/>
      <c r="AT179" s="135"/>
      <c r="AU179" s="135"/>
      <c r="AV179" s="135"/>
      <c r="AW179" s="135"/>
      <c r="AX179" s="135"/>
      <c r="AY179" s="135"/>
      <c r="AZ179" s="135"/>
      <c r="BA179" s="135"/>
      <c r="BB179" s="135"/>
      <c r="BC179" s="135"/>
      <c r="BD179" s="135"/>
      <c r="BE179" s="135"/>
      <c r="BF179" s="135"/>
      <c r="BG179" s="135"/>
      <c r="BH179" s="291"/>
      <c r="BI179" s="291"/>
      <c r="BJ179" s="291"/>
      <c r="BK179" s="291"/>
      <c r="BL179" s="135"/>
      <c r="BM179" s="135"/>
      <c r="BN179" s="135"/>
      <c r="BO179" s="148"/>
      <c r="BP179" s="135"/>
      <c r="BQ179" s="135"/>
      <c r="BR179" s="137"/>
      <c r="BW179" s="299"/>
      <c r="BX179" s="301" t="s">
        <v>1122</v>
      </c>
      <c r="BY179" s="297"/>
      <c r="BZ179" s="297"/>
      <c r="CA179" s="297"/>
      <c r="CB179" s="297"/>
      <c r="CC179" s="274"/>
      <c r="CD179" s="136"/>
      <c r="CE179" s="135"/>
      <c r="CF179" s="135"/>
      <c r="CG179" s="135"/>
      <c r="CH179" s="135"/>
      <c r="CI179" s="135"/>
      <c r="CJ179" s="135"/>
      <c r="CK179" s="137"/>
    </row>
    <row r="180" spans="4:89" ht="15.4" customHeight="1" x14ac:dyDescent="0.2">
      <c r="D180" s="134"/>
      <c r="E180" s="135"/>
      <c r="F180" s="611"/>
      <c r="G180" s="609"/>
      <c r="H180" s="609"/>
      <c r="I180" s="609"/>
      <c r="J180" s="609"/>
      <c r="K180" s="610"/>
      <c r="L180" s="611"/>
      <c r="M180" s="609"/>
      <c r="N180" s="609"/>
      <c r="O180" s="609"/>
      <c r="P180" s="610"/>
      <c r="Q180" s="611"/>
      <c r="R180" s="609"/>
      <c r="S180" s="609"/>
      <c r="T180" s="609"/>
      <c r="U180" s="610"/>
      <c r="V180" s="581"/>
      <c r="W180" s="581"/>
      <c r="X180" s="581"/>
      <c r="Y180" s="581"/>
      <c r="Z180" s="135"/>
      <c r="AA180" s="135"/>
      <c r="AB180" s="135"/>
      <c r="AC180" s="147"/>
      <c r="AD180" s="135"/>
      <c r="AE180" s="135"/>
      <c r="AF180" s="779"/>
      <c r="AG180" s="780"/>
      <c r="AH180" s="780"/>
      <c r="AI180" s="780"/>
      <c r="AJ180" s="780"/>
      <c r="AK180" s="780"/>
      <c r="AL180" s="780"/>
      <c r="AM180" s="780"/>
      <c r="AN180" s="780"/>
      <c r="AO180" s="780"/>
      <c r="AP180" s="780"/>
      <c r="AQ180" s="780"/>
      <c r="AR180" s="780"/>
      <c r="AS180" s="780"/>
      <c r="AT180" s="780"/>
      <c r="AU180" s="780"/>
      <c r="AV180" s="780"/>
      <c r="AW180" s="780"/>
      <c r="AX180" s="780"/>
      <c r="AY180" s="780"/>
      <c r="AZ180" s="780"/>
      <c r="BA180" s="780"/>
      <c r="BB180" s="780"/>
      <c r="BC180" s="780"/>
      <c r="BD180" s="781"/>
      <c r="BE180" s="135"/>
      <c r="BF180" s="135"/>
      <c r="BG180" s="135"/>
      <c r="BH180" s="773" t="s">
        <v>31</v>
      </c>
      <c r="BI180" s="774"/>
      <c r="BJ180" s="774"/>
      <c r="BK180" s="775"/>
      <c r="BL180" s="162"/>
      <c r="BM180" s="162"/>
      <c r="BN180" s="162"/>
      <c r="BO180" s="148"/>
      <c r="BP180" s="135"/>
      <c r="BQ180" s="135"/>
      <c r="BR180" s="137"/>
      <c r="BW180" s="299"/>
      <c r="BX180" s="301" t="s">
        <v>1120</v>
      </c>
      <c r="BY180" s="297"/>
      <c r="BZ180" s="297"/>
      <c r="CA180" s="297"/>
      <c r="CB180" s="297"/>
      <c r="CC180" s="274"/>
      <c r="CD180" s="136"/>
      <c r="CE180" s="135"/>
      <c r="CF180" s="135"/>
      <c r="CG180" s="135"/>
      <c r="CH180" s="135"/>
      <c r="CI180" s="135"/>
      <c r="CJ180" s="135"/>
      <c r="CK180" s="137"/>
    </row>
    <row r="181" spans="4:89" ht="15.4" customHeight="1" x14ac:dyDescent="0.2">
      <c r="D181" s="134"/>
      <c r="E181" s="135"/>
      <c r="F181" s="611"/>
      <c r="G181" s="609"/>
      <c r="H181" s="609"/>
      <c r="I181" s="609"/>
      <c r="J181" s="609"/>
      <c r="K181" s="610"/>
      <c r="L181" s="611"/>
      <c r="M181" s="609"/>
      <c r="N181" s="609"/>
      <c r="O181" s="609"/>
      <c r="P181" s="610"/>
      <c r="Q181" s="611"/>
      <c r="R181" s="609"/>
      <c r="S181" s="609"/>
      <c r="T181" s="609"/>
      <c r="U181" s="610"/>
      <c r="V181" s="581"/>
      <c r="W181" s="581"/>
      <c r="X181" s="581"/>
      <c r="Y181" s="581"/>
      <c r="Z181" s="135"/>
      <c r="AA181" s="135"/>
      <c r="AB181" s="135"/>
      <c r="AC181" s="147"/>
      <c r="AD181" s="135"/>
      <c r="AE181" s="135"/>
      <c r="AF181" s="782"/>
      <c r="AG181" s="783"/>
      <c r="AH181" s="783"/>
      <c r="AI181" s="783"/>
      <c r="AJ181" s="783"/>
      <c r="AK181" s="783"/>
      <c r="AL181" s="783"/>
      <c r="AM181" s="783"/>
      <c r="AN181" s="783"/>
      <c r="AO181" s="783"/>
      <c r="AP181" s="783"/>
      <c r="AQ181" s="783"/>
      <c r="AR181" s="783"/>
      <c r="AS181" s="783"/>
      <c r="AT181" s="783"/>
      <c r="AU181" s="783"/>
      <c r="AV181" s="783"/>
      <c r="AW181" s="783"/>
      <c r="AX181" s="783"/>
      <c r="AY181" s="783"/>
      <c r="AZ181" s="783"/>
      <c r="BA181" s="783"/>
      <c r="BB181" s="783"/>
      <c r="BC181" s="783"/>
      <c r="BD181" s="784"/>
      <c r="BE181" s="135"/>
      <c r="BF181" s="135"/>
      <c r="BG181" s="135"/>
      <c r="BH181" s="776"/>
      <c r="BI181" s="777"/>
      <c r="BJ181" s="777"/>
      <c r="BK181" s="778"/>
      <c r="BL181" s="162"/>
      <c r="BM181" s="162"/>
      <c r="BN181" s="162"/>
      <c r="BO181" s="148"/>
      <c r="BP181" s="135"/>
      <c r="BQ181" s="135"/>
      <c r="BR181" s="137"/>
      <c r="BW181" s="299"/>
      <c r="BX181" s="301" t="s">
        <v>1121</v>
      </c>
      <c r="BY181" s="297"/>
      <c r="BZ181" s="297"/>
      <c r="CA181" s="297"/>
      <c r="CB181" s="297"/>
      <c r="CC181" s="274"/>
      <c r="CD181" s="136"/>
      <c r="CE181" s="135"/>
      <c r="CF181" s="135"/>
      <c r="CG181" s="135"/>
      <c r="CH181" s="135"/>
      <c r="CI181" s="135"/>
      <c r="CJ181" s="135"/>
      <c r="CK181" s="137"/>
    </row>
    <row r="182" spans="4:89" ht="15.4" customHeight="1" x14ac:dyDescent="0.2">
      <c r="D182" s="134"/>
      <c r="E182" s="135"/>
      <c r="F182" s="268"/>
      <c r="G182" s="266"/>
      <c r="H182" s="266"/>
      <c r="I182" s="266"/>
      <c r="J182" s="266"/>
      <c r="K182" s="267"/>
      <c r="L182" s="268"/>
      <c r="M182" s="266"/>
      <c r="N182" s="266"/>
      <c r="O182" s="266"/>
      <c r="P182" s="267"/>
      <c r="Q182" s="268"/>
      <c r="R182" s="266"/>
      <c r="S182" s="266"/>
      <c r="T182" s="266"/>
      <c r="U182" s="267"/>
      <c r="V182" s="581"/>
      <c r="W182" s="581"/>
      <c r="X182" s="581"/>
      <c r="Y182" s="581"/>
      <c r="Z182" s="135"/>
      <c r="AA182" s="135"/>
      <c r="AB182" s="135"/>
      <c r="AC182" s="147"/>
      <c r="AD182" s="135"/>
      <c r="AE182" s="135"/>
      <c r="AF182" s="782"/>
      <c r="AG182" s="783"/>
      <c r="AH182" s="783"/>
      <c r="AI182" s="783"/>
      <c r="AJ182" s="783"/>
      <c r="AK182" s="783"/>
      <c r="AL182" s="783"/>
      <c r="AM182" s="783"/>
      <c r="AN182" s="783"/>
      <c r="AO182" s="783"/>
      <c r="AP182" s="783"/>
      <c r="AQ182" s="783"/>
      <c r="AR182" s="783"/>
      <c r="AS182" s="783"/>
      <c r="AT182" s="783"/>
      <c r="AU182" s="783"/>
      <c r="AV182" s="783"/>
      <c r="AW182" s="783"/>
      <c r="AX182" s="783"/>
      <c r="AY182" s="783"/>
      <c r="AZ182" s="783"/>
      <c r="BA182" s="783"/>
      <c r="BB182" s="783"/>
      <c r="BC182" s="783"/>
      <c r="BD182" s="784"/>
      <c r="BE182" s="135"/>
      <c r="BF182" s="135"/>
      <c r="BG182" s="135"/>
      <c r="BH182" s="136"/>
      <c r="BI182" s="136"/>
      <c r="BJ182" s="136"/>
      <c r="BK182" s="136"/>
      <c r="BL182" s="162"/>
      <c r="BM182" s="162"/>
      <c r="BN182" s="162"/>
      <c r="BO182" s="148"/>
      <c r="BP182" s="135"/>
      <c r="BQ182" s="135"/>
      <c r="BR182" s="137"/>
      <c r="BW182" s="299"/>
      <c r="BX182" s="300"/>
      <c r="BY182" s="297" t="s">
        <v>1124</v>
      </c>
      <c r="BZ182" s="297"/>
      <c r="CA182" s="297"/>
      <c r="CB182" s="297"/>
      <c r="CC182" s="274"/>
      <c r="CD182" s="136"/>
      <c r="CE182" s="135"/>
      <c r="CF182" s="135"/>
      <c r="CG182" s="135"/>
      <c r="CH182" s="135"/>
      <c r="CI182" s="135"/>
      <c r="CJ182" s="135"/>
      <c r="CK182" s="137"/>
    </row>
    <row r="183" spans="4:89" ht="15.4" customHeight="1" x14ac:dyDescent="0.2">
      <c r="D183" s="134"/>
      <c r="E183" s="135"/>
      <c r="F183" s="268"/>
      <c r="G183" s="266"/>
      <c r="H183" s="266"/>
      <c r="I183" s="266"/>
      <c r="J183" s="266"/>
      <c r="K183" s="267"/>
      <c r="L183" s="268"/>
      <c r="M183" s="266"/>
      <c r="N183" s="266"/>
      <c r="O183" s="266"/>
      <c r="P183" s="267"/>
      <c r="Q183" s="268"/>
      <c r="R183" s="266"/>
      <c r="S183" s="266"/>
      <c r="T183" s="266"/>
      <c r="U183" s="267"/>
      <c r="V183" s="581"/>
      <c r="W183" s="581"/>
      <c r="X183" s="581"/>
      <c r="Y183" s="581"/>
      <c r="Z183" s="135"/>
      <c r="AA183" s="135"/>
      <c r="AB183" s="135"/>
      <c r="AC183" s="147"/>
      <c r="AD183" s="135"/>
      <c r="AE183" s="135"/>
      <c r="AF183" s="782"/>
      <c r="AG183" s="783"/>
      <c r="AH183" s="783"/>
      <c r="AI183" s="783"/>
      <c r="AJ183" s="783"/>
      <c r="AK183" s="783"/>
      <c r="AL183" s="783"/>
      <c r="AM183" s="783"/>
      <c r="AN183" s="783"/>
      <c r="AO183" s="783"/>
      <c r="AP183" s="783"/>
      <c r="AQ183" s="783"/>
      <c r="AR183" s="783"/>
      <c r="AS183" s="783"/>
      <c r="AT183" s="783"/>
      <c r="AU183" s="783"/>
      <c r="AV183" s="783"/>
      <c r="AW183" s="783"/>
      <c r="AX183" s="783"/>
      <c r="AY183" s="783"/>
      <c r="AZ183" s="783"/>
      <c r="BA183" s="783"/>
      <c r="BB183" s="783"/>
      <c r="BC183" s="783"/>
      <c r="BD183" s="784"/>
      <c r="BE183" s="135"/>
      <c r="BF183" s="135"/>
      <c r="BG183" s="135"/>
      <c r="BH183" s="773" t="s">
        <v>430</v>
      </c>
      <c r="BI183" s="774"/>
      <c r="BJ183" s="774"/>
      <c r="BK183" s="775"/>
      <c r="BL183" s="162"/>
      <c r="BM183" s="162"/>
      <c r="BN183" s="162"/>
      <c r="BO183" s="148"/>
      <c r="BP183" s="135"/>
      <c r="BQ183" s="135"/>
      <c r="BR183" s="137"/>
      <c r="BW183" s="299"/>
      <c r="BX183" s="300"/>
      <c r="BY183" s="297" t="s">
        <v>1079</v>
      </c>
      <c r="BZ183" s="297"/>
      <c r="CA183" s="297"/>
      <c r="CB183" s="297"/>
      <c r="CC183" s="274"/>
      <c r="CD183" s="136"/>
      <c r="CE183" s="135"/>
      <c r="CF183" s="135"/>
      <c r="CG183" s="135"/>
      <c r="CH183" s="135"/>
      <c r="CI183" s="135"/>
      <c r="CJ183" s="135"/>
      <c r="CK183" s="137"/>
    </row>
    <row r="184" spans="4:89" ht="15.4" customHeight="1" x14ac:dyDescent="0.2">
      <c r="D184" s="134"/>
      <c r="E184" s="135"/>
      <c r="F184" s="268"/>
      <c r="G184" s="266"/>
      <c r="H184" s="266"/>
      <c r="I184" s="266"/>
      <c r="J184" s="266"/>
      <c r="K184" s="267"/>
      <c r="L184" s="268"/>
      <c r="M184" s="266"/>
      <c r="N184" s="266"/>
      <c r="O184" s="266"/>
      <c r="P184" s="267"/>
      <c r="Q184" s="268"/>
      <c r="R184" s="266"/>
      <c r="S184" s="266"/>
      <c r="T184" s="266"/>
      <c r="U184" s="267"/>
      <c r="V184" s="581"/>
      <c r="W184" s="581"/>
      <c r="X184" s="581"/>
      <c r="Y184" s="581"/>
      <c r="Z184" s="135"/>
      <c r="AA184" s="135"/>
      <c r="AB184" s="135"/>
      <c r="AC184" s="147"/>
      <c r="AD184" s="135"/>
      <c r="AE184" s="135"/>
      <c r="AF184" s="785"/>
      <c r="AG184" s="786"/>
      <c r="AH184" s="786"/>
      <c r="AI184" s="786"/>
      <c r="AJ184" s="786"/>
      <c r="AK184" s="786"/>
      <c r="AL184" s="786"/>
      <c r="AM184" s="786"/>
      <c r="AN184" s="786"/>
      <c r="AO184" s="786"/>
      <c r="AP184" s="786"/>
      <c r="AQ184" s="786"/>
      <c r="AR184" s="786"/>
      <c r="AS184" s="786"/>
      <c r="AT184" s="786"/>
      <c r="AU184" s="786"/>
      <c r="AV184" s="786"/>
      <c r="AW184" s="786"/>
      <c r="AX184" s="786"/>
      <c r="AY184" s="786"/>
      <c r="AZ184" s="786"/>
      <c r="BA184" s="786"/>
      <c r="BB184" s="786"/>
      <c r="BC184" s="786"/>
      <c r="BD184" s="787"/>
      <c r="BE184" s="135"/>
      <c r="BF184" s="135"/>
      <c r="BG184" s="135"/>
      <c r="BH184" s="776"/>
      <c r="BI184" s="777"/>
      <c r="BJ184" s="777"/>
      <c r="BK184" s="778"/>
      <c r="BL184" s="162"/>
      <c r="BM184" s="162"/>
      <c r="BN184" s="162"/>
      <c r="BO184" s="148"/>
      <c r="BP184" s="135"/>
      <c r="BQ184" s="135"/>
      <c r="BR184" s="137"/>
      <c r="BW184" s="299"/>
      <c r="BX184" s="300"/>
      <c r="BY184" s="297" t="s">
        <v>929</v>
      </c>
      <c r="BZ184" s="297"/>
      <c r="CA184" s="297"/>
      <c r="CB184" s="297"/>
      <c r="CC184" s="274"/>
      <c r="CD184" s="136"/>
      <c r="CE184" s="135"/>
      <c r="CF184" s="135"/>
      <c r="CG184" s="135"/>
      <c r="CH184" s="135"/>
      <c r="CI184" s="135"/>
      <c r="CJ184" s="135"/>
      <c r="CK184" s="137"/>
    </row>
    <row r="185" spans="4:89" ht="15.4" customHeight="1" x14ac:dyDescent="0.2">
      <c r="D185" s="134"/>
      <c r="E185" s="135"/>
      <c r="F185" s="611"/>
      <c r="G185" s="609"/>
      <c r="H185" s="609"/>
      <c r="I185" s="609"/>
      <c r="J185" s="609"/>
      <c r="K185" s="610"/>
      <c r="L185" s="611"/>
      <c r="M185" s="609"/>
      <c r="N185" s="609"/>
      <c r="O185" s="609"/>
      <c r="P185" s="610"/>
      <c r="Q185" s="611"/>
      <c r="R185" s="609"/>
      <c r="S185" s="609"/>
      <c r="T185" s="609"/>
      <c r="U185" s="610"/>
      <c r="V185" s="581"/>
      <c r="W185" s="581"/>
      <c r="X185" s="581"/>
      <c r="Y185" s="581"/>
      <c r="Z185" s="135"/>
      <c r="AA185" s="135"/>
      <c r="AB185" s="135"/>
      <c r="AC185" s="149"/>
      <c r="AD185" s="150"/>
      <c r="AE185" s="150"/>
      <c r="AF185" s="150"/>
      <c r="AG185" s="150"/>
      <c r="AH185" s="150"/>
      <c r="AI185" s="150"/>
      <c r="AJ185" s="150"/>
      <c r="AK185" s="150"/>
      <c r="AL185" s="150"/>
      <c r="AM185" s="150"/>
      <c r="AN185" s="150"/>
      <c r="AO185" s="150"/>
      <c r="AP185" s="150"/>
      <c r="AQ185" s="150"/>
      <c r="AR185" s="150"/>
      <c r="AS185" s="150"/>
      <c r="AT185" s="150"/>
      <c r="AU185" s="150"/>
      <c r="AV185" s="150"/>
      <c r="AW185" s="150"/>
      <c r="AX185" s="150"/>
      <c r="AY185" s="150"/>
      <c r="AZ185" s="150"/>
      <c r="BA185" s="150"/>
      <c r="BB185" s="150"/>
      <c r="BC185" s="150"/>
      <c r="BD185" s="150"/>
      <c r="BE185" s="150"/>
      <c r="BF185" s="150"/>
      <c r="BG185" s="150"/>
      <c r="BH185" s="150"/>
      <c r="BI185" s="150"/>
      <c r="BJ185" s="150"/>
      <c r="BK185" s="150"/>
      <c r="BL185" s="150"/>
      <c r="BM185" s="150"/>
      <c r="BN185" s="150"/>
      <c r="BO185" s="151"/>
      <c r="BP185" s="135"/>
      <c r="BQ185" s="135"/>
      <c r="BR185" s="137"/>
      <c r="BW185" s="299"/>
      <c r="BX185" s="300"/>
      <c r="BY185" s="297" t="s">
        <v>1080</v>
      </c>
      <c r="BZ185" s="297"/>
      <c r="CA185" s="297"/>
      <c r="CB185" s="297"/>
      <c r="CC185" s="274"/>
      <c r="CD185" s="136"/>
      <c r="CE185" s="135"/>
      <c r="CF185" s="135"/>
      <c r="CG185" s="135"/>
      <c r="CH185" s="135"/>
      <c r="CI185" s="135"/>
      <c r="CJ185" s="135"/>
      <c r="CK185" s="137"/>
    </row>
    <row r="186" spans="4:89" ht="15.4" customHeight="1" x14ac:dyDescent="0.2">
      <c r="D186" s="134"/>
      <c r="E186" s="135"/>
      <c r="F186" s="611"/>
      <c r="G186" s="609"/>
      <c r="H186" s="609"/>
      <c r="I186" s="609"/>
      <c r="J186" s="609"/>
      <c r="K186" s="610"/>
      <c r="L186" s="611"/>
      <c r="M186" s="609"/>
      <c r="N186" s="609"/>
      <c r="O186" s="609"/>
      <c r="P186" s="610"/>
      <c r="Q186" s="611"/>
      <c r="R186" s="609"/>
      <c r="S186" s="609"/>
      <c r="T186" s="609"/>
      <c r="U186" s="610"/>
      <c r="V186" s="581"/>
      <c r="W186" s="581"/>
      <c r="X186" s="581"/>
      <c r="Y186" s="581"/>
      <c r="Z186" s="135"/>
      <c r="AA186" s="135"/>
      <c r="AB186" s="135"/>
      <c r="AC186" s="135"/>
      <c r="AD186" s="135"/>
      <c r="AE186" s="135"/>
      <c r="AF186" s="135"/>
      <c r="AG186" s="135"/>
      <c r="AH186" s="135"/>
      <c r="AI186" s="135"/>
      <c r="AJ186" s="135"/>
      <c r="AK186" s="135"/>
      <c r="AL186" s="135"/>
      <c r="AM186" s="135"/>
      <c r="AN186" s="135"/>
      <c r="AO186" s="135"/>
      <c r="AP186" s="135"/>
      <c r="AQ186" s="135"/>
      <c r="AR186" s="135"/>
      <c r="AS186" s="135"/>
      <c r="AT186" s="135"/>
      <c r="AU186" s="135"/>
      <c r="AV186" s="135"/>
      <c r="AW186" s="135"/>
      <c r="AX186" s="135"/>
      <c r="AY186" s="135"/>
      <c r="AZ186" s="135"/>
      <c r="BA186" s="135"/>
      <c r="BB186" s="135"/>
      <c r="BC186" s="135"/>
      <c r="BD186" s="135"/>
      <c r="BE186" s="135"/>
      <c r="BF186" s="135"/>
      <c r="BG186" s="135"/>
      <c r="BH186" s="135"/>
      <c r="BI186" s="135"/>
      <c r="BJ186" s="135"/>
      <c r="BK186" s="135"/>
      <c r="BL186" s="135"/>
      <c r="BM186" s="135"/>
      <c r="BN186" s="135"/>
      <c r="BO186" s="135"/>
      <c r="BP186" s="135"/>
      <c r="BQ186" s="135"/>
      <c r="BR186" s="137"/>
      <c r="BW186" s="299"/>
      <c r="BX186" s="300"/>
      <c r="BY186" s="297" t="s">
        <v>1089</v>
      </c>
      <c r="BZ186" s="297"/>
      <c r="CA186" s="297"/>
      <c r="CB186" s="297"/>
      <c r="CC186" s="274"/>
      <c r="CD186" s="136"/>
      <c r="CE186" s="135"/>
      <c r="CF186" s="135"/>
      <c r="CG186" s="135"/>
      <c r="CH186" s="135"/>
      <c r="CI186" s="135"/>
      <c r="CJ186" s="135"/>
      <c r="CK186" s="137"/>
    </row>
    <row r="187" spans="4:89" ht="15.4" customHeight="1" x14ac:dyDescent="0.2">
      <c r="D187" s="134"/>
      <c r="E187" s="135"/>
      <c r="F187" s="611"/>
      <c r="G187" s="609"/>
      <c r="H187" s="609"/>
      <c r="I187" s="609"/>
      <c r="J187" s="609"/>
      <c r="K187" s="610"/>
      <c r="L187" s="611"/>
      <c r="M187" s="609"/>
      <c r="N187" s="609"/>
      <c r="O187" s="609"/>
      <c r="P187" s="610"/>
      <c r="Q187" s="611"/>
      <c r="R187" s="609"/>
      <c r="S187" s="609"/>
      <c r="T187" s="609"/>
      <c r="U187" s="610"/>
      <c r="V187" s="581"/>
      <c r="W187" s="581"/>
      <c r="X187" s="581"/>
      <c r="Y187" s="581"/>
      <c r="Z187" s="135"/>
      <c r="AA187" s="135"/>
      <c r="AB187" s="135"/>
      <c r="AC187" s="788" t="s">
        <v>990</v>
      </c>
      <c r="AD187" s="789"/>
      <c r="AE187" s="789"/>
      <c r="AF187" s="789"/>
      <c r="AG187" s="790"/>
      <c r="AH187" s="791" t="s">
        <v>1091</v>
      </c>
      <c r="AI187" s="792"/>
      <c r="AJ187" s="792"/>
      <c r="AK187" s="792"/>
      <c r="AL187" s="793"/>
      <c r="AM187" s="791" t="s">
        <v>1092</v>
      </c>
      <c r="AN187" s="792"/>
      <c r="AO187" s="792"/>
      <c r="AP187" s="792"/>
      <c r="AQ187" s="793"/>
      <c r="AR187" s="791" t="s">
        <v>611</v>
      </c>
      <c r="AS187" s="792"/>
      <c r="AT187" s="792"/>
      <c r="AU187" s="792"/>
      <c r="AV187" s="793"/>
      <c r="AW187" s="791" t="s">
        <v>530</v>
      </c>
      <c r="AX187" s="792"/>
      <c r="AY187" s="792"/>
      <c r="AZ187" s="792"/>
      <c r="BA187" s="793"/>
      <c r="BB187" s="791" t="s">
        <v>1093</v>
      </c>
      <c r="BC187" s="792"/>
      <c r="BD187" s="792"/>
      <c r="BE187" s="792"/>
      <c r="BF187" s="793"/>
      <c r="BG187" s="135"/>
      <c r="BH187" s="135"/>
      <c r="BI187" s="135"/>
      <c r="BJ187" s="135"/>
      <c r="BK187" s="135"/>
      <c r="BL187" s="135"/>
      <c r="BM187" s="135"/>
      <c r="BN187" s="135"/>
      <c r="BO187" s="135"/>
      <c r="BP187" s="135"/>
      <c r="BQ187" s="135"/>
      <c r="BR187" s="137"/>
      <c r="BW187" s="299"/>
      <c r="BX187" s="300"/>
      <c r="BY187" s="297" t="s">
        <v>1315</v>
      </c>
      <c r="BZ187" s="297"/>
      <c r="CA187" s="297"/>
      <c r="CB187" s="297"/>
      <c r="CC187" s="274"/>
      <c r="CD187" s="136"/>
      <c r="CE187" s="135"/>
      <c r="CF187" s="135"/>
      <c r="CG187" s="135"/>
      <c r="CH187" s="135"/>
      <c r="CI187" s="135"/>
      <c r="CJ187" s="135"/>
      <c r="CK187" s="137"/>
    </row>
    <row r="188" spans="4:89" ht="15.4" customHeight="1" x14ac:dyDescent="0.2">
      <c r="D188" s="134"/>
      <c r="E188" s="135"/>
      <c r="F188" s="611"/>
      <c r="G188" s="609"/>
      <c r="H188" s="609"/>
      <c r="I188" s="609"/>
      <c r="J188" s="609"/>
      <c r="K188" s="610"/>
      <c r="L188" s="611"/>
      <c r="M188" s="609"/>
      <c r="N188" s="609"/>
      <c r="O188" s="609"/>
      <c r="P188" s="610"/>
      <c r="Q188" s="611"/>
      <c r="R188" s="609"/>
      <c r="S188" s="609"/>
      <c r="T188" s="609"/>
      <c r="U188" s="610"/>
      <c r="V188" s="581"/>
      <c r="W188" s="581"/>
      <c r="X188" s="581"/>
      <c r="Y188" s="581"/>
      <c r="Z188" s="135"/>
      <c r="AA188" s="135"/>
      <c r="AB188" s="135"/>
      <c r="AC188" s="772" t="s">
        <v>990</v>
      </c>
      <c r="AD188" s="772"/>
      <c r="AE188" s="772"/>
      <c r="AF188" s="772"/>
      <c r="AG188" s="772"/>
      <c r="AH188" s="772"/>
      <c r="AI188" s="772"/>
      <c r="AJ188" s="772"/>
      <c r="AK188" s="772"/>
      <c r="AL188" s="769" t="s">
        <v>250</v>
      </c>
      <c r="AM188" s="770"/>
      <c r="AN188" s="770"/>
      <c r="AO188" s="770"/>
      <c r="AP188" s="770"/>
      <c r="AQ188" s="770"/>
      <c r="AR188" s="771"/>
      <c r="AS188" s="769" t="s">
        <v>44</v>
      </c>
      <c r="AT188" s="770"/>
      <c r="AU188" s="770"/>
      <c r="AV188" s="770"/>
      <c r="AW188" s="770"/>
      <c r="AX188" s="770"/>
      <c r="AY188" s="771"/>
      <c r="AZ188" s="769" t="s">
        <v>43</v>
      </c>
      <c r="BA188" s="770"/>
      <c r="BB188" s="770"/>
      <c r="BC188" s="770"/>
      <c r="BD188" s="770"/>
      <c r="BE188" s="770"/>
      <c r="BF188" s="770"/>
      <c r="BG188" s="771"/>
      <c r="BH188" s="769" t="s">
        <v>1094</v>
      </c>
      <c r="BI188" s="770"/>
      <c r="BJ188" s="770"/>
      <c r="BK188" s="771"/>
      <c r="BL188" s="769" t="s">
        <v>46</v>
      </c>
      <c r="BM188" s="770"/>
      <c r="BN188" s="770"/>
      <c r="BO188" s="771"/>
      <c r="BP188" s="135"/>
      <c r="BQ188" s="135"/>
      <c r="BR188" s="137"/>
      <c r="BW188" s="299"/>
      <c r="BX188" s="300"/>
      <c r="BY188" s="297" t="s">
        <v>1088</v>
      </c>
      <c r="BZ188" s="297"/>
      <c r="CA188" s="297"/>
      <c r="CB188" s="297"/>
      <c r="CC188" s="274"/>
      <c r="CD188" s="136"/>
      <c r="CE188" s="135"/>
      <c r="CF188" s="135"/>
      <c r="CG188" s="135"/>
      <c r="CH188" s="135"/>
      <c r="CI188" s="135"/>
      <c r="CJ188" s="135"/>
      <c r="CK188" s="137"/>
    </row>
    <row r="189" spans="4:89" ht="15.4" customHeight="1" x14ac:dyDescent="0.2">
      <c r="D189" s="134"/>
      <c r="E189" s="135"/>
      <c r="F189" s="611"/>
      <c r="G189" s="609"/>
      <c r="H189" s="609"/>
      <c r="I189" s="609"/>
      <c r="J189" s="609"/>
      <c r="K189" s="610"/>
      <c r="L189" s="611"/>
      <c r="M189" s="609"/>
      <c r="N189" s="609"/>
      <c r="O189" s="609"/>
      <c r="P189" s="610"/>
      <c r="Q189" s="611"/>
      <c r="R189" s="609"/>
      <c r="S189" s="609"/>
      <c r="T189" s="609"/>
      <c r="U189" s="610"/>
      <c r="V189" s="581"/>
      <c r="W189" s="581"/>
      <c r="X189" s="581"/>
      <c r="Y189" s="581"/>
      <c r="Z189" s="135"/>
      <c r="AA189" s="135"/>
      <c r="AB189" s="135"/>
      <c r="AC189" s="581"/>
      <c r="AD189" s="581"/>
      <c r="AE189" s="581"/>
      <c r="AF189" s="581"/>
      <c r="AG189" s="581"/>
      <c r="AH189" s="581"/>
      <c r="AI189" s="581"/>
      <c r="AJ189" s="581"/>
      <c r="AK189" s="581"/>
      <c r="AL189" s="611"/>
      <c r="AM189" s="609"/>
      <c r="AN189" s="609"/>
      <c r="AO189" s="609"/>
      <c r="AP189" s="609"/>
      <c r="AQ189" s="609"/>
      <c r="AR189" s="610"/>
      <c r="AS189" s="611"/>
      <c r="AT189" s="609"/>
      <c r="AU189" s="609"/>
      <c r="AV189" s="609"/>
      <c r="AW189" s="609"/>
      <c r="AX189" s="609"/>
      <c r="AY189" s="610"/>
      <c r="AZ189" s="611"/>
      <c r="BA189" s="609"/>
      <c r="BB189" s="609"/>
      <c r="BC189" s="609"/>
      <c r="BD189" s="609"/>
      <c r="BE189" s="609"/>
      <c r="BF189" s="609"/>
      <c r="BG189" s="610"/>
      <c r="BH189" s="611"/>
      <c r="BI189" s="609"/>
      <c r="BJ189" s="609"/>
      <c r="BK189" s="610"/>
      <c r="BL189" s="611"/>
      <c r="BM189" s="609"/>
      <c r="BN189" s="609"/>
      <c r="BO189" s="610"/>
      <c r="BP189" s="135"/>
      <c r="BQ189" s="135"/>
      <c r="BR189" s="137"/>
      <c r="BW189" s="299"/>
      <c r="BX189" s="301" t="s">
        <v>1123</v>
      </c>
      <c r="BY189" s="297"/>
      <c r="BZ189" s="297"/>
      <c r="CA189" s="297"/>
      <c r="CB189" s="297"/>
      <c r="CC189" s="274"/>
      <c r="CD189" s="136"/>
      <c r="CE189" s="135"/>
      <c r="CF189" s="135"/>
      <c r="CG189" s="135"/>
      <c r="CH189" s="135"/>
      <c r="CI189" s="135"/>
      <c r="CJ189" s="135"/>
      <c r="CK189" s="137"/>
    </row>
    <row r="190" spans="4:89" ht="15.4" customHeight="1" x14ac:dyDescent="0.2">
      <c r="D190" s="134"/>
      <c r="E190" s="135"/>
      <c r="F190" s="611"/>
      <c r="G190" s="609"/>
      <c r="H190" s="609"/>
      <c r="I190" s="609"/>
      <c r="J190" s="609"/>
      <c r="K190" s="610"/>
      <c r="L190" s="611"/>
      <c r="M190" s="609"/>
      <c r="N190" s="609"/>
      <c r="O190" s="609"/>
      <c r="P190" s="610"/>
      <c r="Q190" s="611"/>
      <c r="R190" s="609"/>
      <c r="S190" s="609"/>
      <c r="T190" s="609"/>
      <c r="U190" s="610"/>
      <c r="V190" s="581"/>
      <c r="W190" s="581"/>
      <c r="X190" s="581"/>
      <c r="Y190" s="581"/>
      <c r="Z190" s="135"/>
      <c r="AA190" s="135"/>
      <c r="AB190" s="135"/>
      <c r="AC190" s="581"/>
      <c r="AD190" s="581"/>
      <c r="AE190" s="581"/>
      <c r="AF190" s="581"/>
      <c r="AG190" s="581"/>
      <c r="AH190" s="581"/>
      <c r="AI190" s="581"/>
      <c r="AJ190" s="581"/>
      <c r="AK190" s="581"/>
      <c r="AL190" s="611"/>
      <c r="AM190" s="609"/>
      <c r="AN190" s="609"/>
      <c r="AO190" s="609"/>
      <c r="AP190" s="609"/>
      <c r="AQ190" s="609"/>
      <c r="AR190" s="610"/>
      <c r="AS190" s="611"/>
      <c r="AT190" s="609"/>
      <c r="AU190" s="609"/>
      <c r="AV190" s="609"/>
      <c r="AW190" s="609"/>
      <c r="AX190" s="609"/>
      <c r="AY190" s="610"/>
      <c r="AZ190" s="611"/>
      <c r="BA190" s="609"/>
      <c r="BB190" s="609"/>
      <c r="BC190" s="609"/>
      <c r="BD190" s="609"/>
      <c r="BE190" s="609"/>
      <c r="BF190" s="609"/>
      <c r="BG190" s="610"/>
      <c r="BH190" s="611"/>
      <c r="BI190" s="609"/>
      <c r="BJ190" s="609"/>
      <c r="BK190" s="610"/>
      <c r="BL190" s="611"/>
      <c r="BM190" s="609"/>
      <c r="BN190" s="609"/>
      <c r="BO190" s="610"/>
      <c r="BP190" s="135"/>
      <c r="BQ190" s="135"/>
      <c r="BR190" s="137"/>
      <c r="BW190" s="299"/>
      <c r="BX190" s="300"/>
      <c r="BY190" s="297"/>
      <c r="BZ190" s="297"/>
      <c r="CA190" s="297"/>
      <c r="CB190" s="297"/>
      <c r="CC190" s="274"/>
      <c r="CD190" s="136"/>
      <c r="CE190" s="135"/>
      <c r="CF190" s="135"/>
      <c r="CG190" s="135"/>
      <c r="CH190" s="135"/>
      <c r="CI190" s="135"/>
      <c r="CJ190" s="135"/>
      <c r="CK190" s="137"/>
    </row>
    <row r="191" spans="4:89" ht="15.4" customHeight="1" x14ac:dyDescent="0.2">
      <c r="D191" s="134"/>
      <c r="E191" s="135"/>
      <c r="F191" s="611"/>
      <c r="G191" s="609"/>
      <c r="H191" s="609"/>
      <c r="I191" s="609"/>
      <c r="J191" s="609"/>
      <c r="K191" s="610"/>
      <c r="L191" s="611"/>
      <c r="M191" s="609"/>
      <c r="N191" s="609"/>
      <c r="O191" s="609"/>
      <c r="P191" s="610"/>
      <c r="Q191" s="611"/>
      <c r="R191" s="609"/>
      <c r="S191" s="609"/>
      <c r="T191" s="609"/>
      <c r="U191" s="610"/>
      <c r="V191" s="581"/>
      <c r="W191" s="581"/>
      <c r="X191" s="581"/>
      <c r="Y191" s="581"/>
      <c r="Z191" s="135"/>
      <c r="AA191" s="135"/>
      <c r="AB191" s="135"/>
      <c r="AC191" s="581"/>
      <c r="AD191" s="581"/>
      <c r="AE191" s="581"/>
      <c r="AF191" s="581"/>
      <c r="AG191" s="581"/>
      <c r="AH191" s="581"/>
      <c r="AI191" s="581"/>
      <c r="AJ191" s="581"/>
      <c r="AK191" s="581"/>
      <c r="AL191" s="611"/>
      <c r="AM191" s="609"/>
      <c r="AN191" s="609"/>
      <c r="AO191" s="609"/>
      <c r="AP191" s="609"/>
      <c r="AQ191" s="609"/>
      <c r="AR191" s="610"/>
      <c r="AS191" s="611"/>
      <c r="AT191" s="609"/>
      <c r="AU191" s="609"/>
      <c r="AV191" s="609"/>
      <c r="AW191" s="609"/>
      <c r="AX191" s="609"/>
      <c r="AY191" s="610"/>
      <c r="AZ191" s="611"/>
      <c r="BA191" s="609"/>
      <c r="BB191" s="609"/>
      <c r="BC191" s="609"/>
      <c r="BD191" s="609"/>
      <c r="BE191" s="609"/>
      <c r="BF191" s="609"/>
      <c r="BG191" s="610"/>
      <c r="BH191" s="611"/>
      <c r="BI191" s="609"/>
      <c r="BJ191" s="609"/>
      <c r="BK191" s="610"/>
      <c r="BL191" s="611"/>
      <c r="BM191" s="609"/>
      <c r="BN191" s="609"/>
      <c r="BO191" s="610"/>
      <c r="BP191" s="135"/>
      <c r="BQ191" s="135"/>
      <c r="BR191" s="137"/>
      <c r="BW191" s="299"/>
      <c r="BX191" s="301" t="s">
        <v>1125</v>
      </c>
      <c r="BY191" s="297"/>
      <c r="BZ191" s="297"/>
      <c r="CA191" s="297"/>
      <c r="CB191" s="297"/>
      <c r="CC191" s="274"/>
      <c r="CD191" s="136"/>
      <c r="CE191" s="135"/>
      <c r="CF191" s="135"/>
      <c r="CG191" s="135"/>
      <c r="CH191" s="135"/>
      <c r="CI191" s="135"/>
      <c r="CJ191" s="135"/>
      <c r="CK191" s="137"/>
    </row>
    <row r="192" spans="4:89" ht="15.4" customHeight="1" x14ac:dyDescent="0.2">
      <c r="D192" s="134"/>
      <c r="E192" s="135"/>
      <c r="F192" s="611"/>
      <c r="G192" s="609"/>
      <c r="H192" s="609"/>
      <c r="I192" s="609"/>
      <c r="J192" s="609"/>
      <c r="K192" s="610"/>
      <c r="L192" s="611"/>
      <c r="M192" s="609"/>
      <c r="N192" s="609"/>
      <c r="O192" s="609"/>
      <c r="P192" s="610"/>
      <c r="Q192" s="611"/>
      <c r="R192" s="609"/>
      <c r="S192" s="609"/>
      <c r="T192" s="609"/>
      <c r="U192" s="610"/>
      <c r="V192" s="581"/>
      <c r="W192" s="581"/>
      <c r="X192" s="581"/>
      <c r="Y192" s="581"/>
      <c r="Z192" s="135"/>
      <c r="AA192" s="135"/>
      <c r="AB192" s="135"/>
      <c r="AC192" s="581"/>
      <c r="AD192" s="581"/>
      <c r="AE192" s="581"/>
      <c r="AF192" s="581"/>
      <c r="AG192" s="581"/>
      <c r="AH192" s="581"/>
      <c r="AI192" s="581"/>
      <c r="AJ192" s="581"/>
      <c r="AK192" s="581"/>
      <c r="AL192" s="611"/>
      <c r="AM192" s="609"/>
      <c r="AN192" s="609"/>
      <c r="AO192" s="609"/>
      <c r="AP192" s="609"/>
      <c r="AQ192" s="609"/>
      <c r="AR192" s="610"/>
      <c r="AS192" s="611"/>
      <c r="AT192" s="609"/>
      <c r="AU192" s="609"/>
      <c r="AV192" s="609"/>
      <c r="AW192" s="609"/>
      <c r="AX192" s="609"/>
      <c r="AY192" s="610"/>
      <c r="AZ192" s="611"/>
      <c r="BA192" s="609"/>
      <c r="BB192" s="609"/>
      <c r="BC192" s="609"/>
      <c r="BD192" s="609"/>
      <c r="BE192" s="609"/>
      <c r="BF192" s="609"/>
      <c r="BG192" s="610"/>
      <c r="BH192" s="611"/>
      <c r="BI192" s="609"/>
      <c r="BJ192" s="609"/>
      <c r="BK192" s="610"/>
      <c r="BL192" s="611"/>
      <c r="BM192" s="609"/>
      <c r="BN192" s="609"/>
      <c r="BO192" s="610"/>
      <c r="BP192" s="135"/>
      <c r="BQ192" s="135"/>
      <c r="BR192" s="137"/>
      <c r="BW192" s="299"/>
      <c r="BX192" s="301" t="s">
        <v>1141</v>
      </c>
      <c r="BY192" s="297"/>
      <c r="BZ192" s="297"/>
      <c r="CA192" s="297"/>
      <c r="CB192" s="297"/>
      <c r="CC192" s="274"/>
      <c r="CD192" s="136"/>
      <c r="CE192" s="135"/>
      <c r="CF192" s="135"/>
      <c r="CG192" s="135"/>
      <c r="CH192" s="135"/>
      <c r="CI192" s="135"/>
      <c r="CJ192" s="135"/>
      <c r="CK192" s="137"/>
    </row>
    <row r="193" spans="4:89" ht="15.4" customHeight="1" x14ac:dyDescent="0.2">
      <c r="D193" s="134"/>
      <c r="E193" s="135"/>
      <c r="F193" s="611"/>
      <c r="G193" s="609"/>
      <c r="H193" s="609"/>
      <c r="I193" s="609"/>
      <c r="J193" s="609"/>
      <c r="K193" s="610"/>
      <c r="L193" s="611"/>
      <c r="M193" s="609"/>
      <c r="N193" s="609"/>
      <c r="O193" s="609"/>
      <c r="P193" s="610"/>
      <c r="Q193" s="611"/>
      <c r="R193" s="609"/>
      <c r="S193" s="609"/>
      <c r="T193" s="609"/>
      <c r="U193" s="610"/>
      <c r="V193" s="581"/>
      <c r="W193" s="581"/>
      <c r="X193" s="581"/>
      <c r="Y193" s="581"/>
      <c r="Z193" s="135"/>
      <c r="AA193" s="135"/>
      <c r="AB193" s="135"/>
      <c r="AC193" s="581"/>
      <c r="AD193" s="581"/>
      <c r="AE193" s="581"/>
      <c r="AF193" s="581"/>
      <c r="AG193" s="581"/>
      <c r="AH193" s="581"/>
      <c r="AI193" s="581"/>
      <c r="AJ193" s="581"/>
      <c r="AK193" s="581"/>
      <c r="AL193" s="611"/>
      <c r="AM193" s="609"/>
      <c r="AN193" s="609"/>
      <c r="AO193" s="609"/>
      <c r="AP193" s="609"/>
      <c r="AQ193" s="609"/>
      <c r="AR193" s="610"/>
      <c r="AS193" s="611"/>
      <c r="AT193" s="609"/>
      <c r="AU193" s="609"/>
      <c r="AV193" s="609"/>
      <c r="AW193" s="609"/>
      <c r="AX193" s="609"/>
      <c r="AY193" s="610"/>
      <c r="AZ193" s="611"/>
      <c r="BA193" s="609"/>
      <c r="BB193" s="609"/>
      <c r="BC193" s="609"/>
      <c r="BD193" s="609"/>
      <c r="BE193" s="609"/>
      <c r="BF193" s="609"/>
      <c r="BG193" s="610"/>
      <c r="BH193" s="611"/>
      <c r="BI193" s="609"/>
      <c r="BJ193" s="609"/>
      <c r="BK193" s="610"/>
      <c r="BL193" s="611"/>
      <c r="BM193" s="609"/>
      <c r="BN193" s="609"/>
      <c r="BO193" s="610"/>
      <c r="BP193" s="135"/>
      <c r="BQ193" s="135"/>
      <c r="BR193" s="137"/>
      <c r="BW193" s="134"/>
      <c r="BX193" s="135"/>
      <c r="BY193" s="305" t="s">
        <v>15</v>
      </c>
      <c r="BZ193" s="305" t="s">
        <v>1126</v>
      </c>
      <c r="CA193" s="305" t="s">
        <v>1127</v>
      </c>
      <c r="CB193" s="305" t="s">
        <v>297</v>
      </c>
      <c r="CC193" s="306" t="s">
        <v>29</v>
      </c>
      <c r="CD193" s="305" t="s">
        <v>1128</v>
      </c>
      <c r="CE193" s="135"/>
      <c r="CF193" s="135"/>
      <c r="CG193" s="135"/>
      <c r="CH193" s="135"/>
      <c r="CI193" s="135"/>
      <c r="CJ193" s="135"/>
      <c r="CK193" s="137"/>
    </row>
    <row r="194" spans="4:89" ht="15.4" customHeight="1" x14ac:dyDescent="0.2">
      <c r="D194" s="134"/>
      <c r="E194" s="135"/>
      <c r="F194" s="611"/>
      <c r="G194" s="609"/>
      <c r="H194" s="609"/>
      <c r="I194" s="609"/>
      <c r="J194" s="609"/>
      <c r="K194" s="610"/>
      <c r="L194" s="611"/>
      <c r="M194" s="609"/>
      <c r="N194" s="609"/>
      <c r="O194" s="609"/>
      <c r="P194" s="610"/>
      <c r="Q194" s="611"/>
      <c r="R194" s="609"/>
      <c r="S194" s="609"/>
      <c r="T194" s="609"/>
      <c r="U194" s="610"/>
      <c r="V194" s="581"/>
      <c r="W194" s="581"/>
      <c r="X194" s="581"/>
      <c r="Y194" s="581"/>
      <c r="Z194" s="135"/>
      <c r="AA194" s="135"/>
      <c r="AB194" s="135"/>
      <c r="AC194" s="581"/>
      <c r="AD194" s="581"/>
      <c r="AE194" s="581"/>
      <c r="AF194" s="581"/>
      <c r="AG194" s="581"/>
      <c r="AH194" s="581"/>
      <c r="AI194" s="581"/>
      <c r="AJ194" s="581"/>
      <c r="AK194" s="581"/>
      <c r="AL194" s="611"/>
      <c r="AM194" s="609"/>
      <c r="AN194" s="609"/>
      <c r="AO194" s="609"/>
      <c r="AP194" s="609"/>
      <c r="AQ194" s="609"/>
      <c r="AR194" s="610"/>
      <c r="AS194" s="611"/>
      <c r="AT194" s="609"/>
      <c r="AU194" s="609"/>
      <c r="AV194" s="609"/>
      <c r="AW194" s="609"/>
      <c r="AX194" s="609"/>
      <c r="AY194" s="610"/>
      <c r="AZ194" s="611"/>
      <c r="BA194" s="609"/>
      <c r="BB194" s="609"/>
      <c r="BC194" s="609"/>
      <c r="BD194" s="609"/>
      <c r="BE194" s="609"/>
      <c r="BF194" s="609"/>
      <c r="BG194" s="610"/>
      <c r="BH194" s="611"/>
      <c r="BI194" s="609"/>
      <c r="BJ194" s="609"/>
      <c r="BK194" s="610"/>
      <c r="BL194" s="611"/>
      <c r="BM194" s="609"/>
      <c r="BN194" s="609"/>
      <c r="BO194" s="610"/>
      <c r="BP194" s="135"/>
      <c r="BQ194" s="135"/>
      <c r="BR194" s="137"/>
      <c r="BW194" s="134"/>
      <c r="BX194" s="135"/>
      <c r="BY194" s="762">
        <v>1</v>
      </c>
      <c r="BZ194" s="762" t="s">
        <v>990</v>
      </c>
      <c r="CA194" s="265" t="s">
        <v>990</v>
      </c>
      <c r="CB194" s="762"/>
      <c r="CC194" s="765" t="s">
        <v>1137</v>
      </c>
      <c r="CD194" s="762"/>
      <c r="CE194" s="135"/>
      <c r="CF194" s="135"/>
      <c r="CG194" s="135"/>
      <c r="CH194" s="135"/>
      <c r="CI194" s="135"/>
      <c r="CJ194" s="135"/>
      <c r="CK194" s="137"/>
    </row>
    <row r="195" spans="4:89" ht="15.4" customHeight="1" x14ac:dyDescent="0.2">
      <c r="D195" s="134"/>
      <c r="E195" s="135"/>
      <c r="F195" s="611"/>
      <c r="G195" s="609"/>
      <c r="H195" s="609"/>
      <c r="I195" s="609"/>
      <c r="J195" s="609"/>
      <c r="K195" s="610"/>
      <c r="L195" s="611"/>
      <c r="M195" s="609"/>
      <c r="N195" s="609"/>
      <c r="O195" s="609"/>
      <c r="P195" s="610"/>
      <c r="Q195" s="611"/>
      <c r="R195" s="609"/>
      <c r="S195" s="609"/>
      <c r="T195" s="609"/>
      <c r="U195" s="610"/>
      <c r="V195" s="581"/>
      <c r="W195" s="581"/>
      <c r="X195" s="581"/>
      <c r="Y195" s="581"/>
      <c r="Z195" s="135"/>
      <c r="AA195" s="135"/>
      <c r="AB195" s="135"/>
      <c r="AC195" s="581"/>
      <c r="AD195" s="581"/>
      <c r="AE195" s="581"/>
      <c r="AF195" s="581"/>
      <c r="AG195" s="581"/>
      <c r="AH195" s="581"/>
      <c r="AI195" s="581"/>
      <c r="AJ195" s="581"/>
      <c r="AK195" s="581"/>
      <c r="AL195" s="611"/>
      <c r="AM195" s="609"/>
      <c r="AN195" s="609"/>
      <c r="AO195" s="609"/>
      <c r="AP195" s="609"/>
      <c r="AQ195" s="609"/>
      <c r="AR195" s="610"/>
      <c r="AS195" s="611"/>
      <c r="AT195" s="609"/>
      <c r="AU195" s="609"/>
      <c r="AV195" s="609"/>
      <c r="AW195" s="609"/>
      <c r="AX195" s="609"/>
      <c r="AY195" s="610"/>
      <c r="AZ195" s="611"/>
      <c r="BA195" s="609"/>
      <c r="BB195" s="609"/>
      <c r="BC195" s="609"/>
      <c r="BD195" s="609"/>
      <c r="BE195" s="609"/>
      <c r="BF195" s="609"/>
      <c r="BG195" s="610"/>
      <c r="BH195" s="611"/>
      <c r="BI195" s="609"/>
      <c r="BJ195" s="609"/>
      <c r="BK195" s="610"/>
      <c r="BL195" s="611"/>
      <c r="BM195" s="609"/>
      <c r="BN195" s="609"/>
      <c r="BO195" s="610"/>
      <c r="BP195" s="135"/>
      <c r="BQ195" s="135"/>
      <c r="BR195" s="137"/>
      <c r="BW195" s="134"/>
      <c r="BX195" s="135"/>
      <c r="BY195" s="763"/>
      <c r="BZ195" s="763"/>
      <c r="CA195" s="265" t="s">
        <v>250</v>
      </c>
      <c r="CB195" s="763"/>
      <c r="CC195" s="766"/>
      <c r="CD195" s="763"/>
      <c r="CE195" s="135"/>
      <c r="CF195" s="135"/>
      <c r="CG195" s="135"/>
      <c r="CH195" s="135"/>
      <c r="CI195" s="135"/>
      <c r="CJ195" s="135"/>
      <c r="CK195" s="137"/>
    </row>
    <row r="196" spans="4:89" ht="15.4" customHeight="1" x14ac:dyDescent="0.2">
      <c r="D196" s="134"/>
      <c r="E196" s="135"/>
      <c r="F196" s="611"/>
      <c r="G196" s="609"/>
      <c r="H196" s="609"/>
      <c r="I196" s="609"/>
      <c r="J196" s="609"/>
      <c r="K196" s="610"/>
      <c r="L196" s="611"/>
      <c r="M196" s="609"/>
      <c r="N196" s="609"/>
      <c r="O196" s="609"/>
      <c r="P196" s="610"/>
      <c r="Q196" s="611"/>
      <c r="R196" s="609"/>
      <c r="S196" s="609"/>
      <c r="T196" s="609"/>
      <c r="U196" s="610"/>
      <c r="V196" s="581"/>
      <c r="W196" s="581"/>
      <c r="X196" s="581"/>
      <c r="Y196" s="581"/>
      <c r="Z196" s="135"/>
      <c r="AA196" s="135"/>
      <c r="AB196" s="135"/>
      <c r="AC196" s="581"/>
      <c r="AD196" s="581"/>
      <c r="AE196" s="581"/>
      <c r="AF196" s="581"/>
      <c r="AG196" s="581"/>
      <c r="AH196" s="581"/>
      <c r="AI196" s="581"/>
      <c r="AJ196" s="581"/>
      <c r="AK196" s="581"/>
      <c r="AL196" s="611"/>
      <c r="AM196" s="609"/>
      <c r="AN196" s="609"/>
      <c r="AO196" s="609"/>
      <c r="AP196" s="609"/>
      <c r="AQ196" s="609"/>
      <c r="AR196" s="610"/>
      <c r="AS196" s="611"/>
      <c r="AT196" s="609"/>
      <c r="AU196" s="609"/>
      <c r="AV196" s="609"/>
      <c r="AW196" s="609"/>
      <c r="AX196" s="609"/>
      <c r="AY196" s="610"/>
      <c r="AZ196" s="611"/>
      <c r="BA196" s="609"/>
      <c r="BB196" s="609"/>
      <c r="BC196" s="609"/>
      <c r="BD196" s="609"/>
      <c r="BE196" s="609"/>
      <c r="BF196" s="609"/>
      <c r="BG196" s="610"/>
      <c r="BH196" s="611"/>
      <c r="BI196" s="609"/>
      <c r="BJ196" s="609"/>
      <c r="BK196" s="610"/>
      <c r="BL196" s="611"/>
      <c r="BM196" s="609"/>
      <c r="BN196" s="609"/>
      <c r="BO196" s="610"/>
      <c r="BP196" s="135"/>
      <c r="BQ196" s="135"/>
      <c r="BR196" s="137"/>
      <c r="BW196" s="134"/>
      <c r="BX196" s="135"/>
      <c r="BY196" s="763"/>
      <c r="BZ196" s="763"/>
      <c r="CA196" s="265" t="s">
        <v>44</v>
      </c>
      <c r="CB196" s="763"/>
      <c r="CC196" s="766"/>
      <c r="CD196" s="763"/>
      <c r="CE196" s="135"/>
      <c r="CF196" s="135"/>
      <c r="CG196" s="135"/>
      <c r="CH196" s="135"/>
      <c r="CI196" s="135"/>
      <c r="CJ196" s="135"/>
      <c r="CK196" s="137"/>
    </row>
    <row r="197" spans="4:89" ht="15.4" customHeight="1" x14ac:dyDescent="0.2">
      <c r="D197" s="134"/>
      <c r="E197" s="135"/>
      <c r="F197" s="611"/>
      <c r="G197" s="609"/>
      <c r="H197" s="609"/>
      <c r="I197" s="609"/>
      <c r="J197" s="609"/>
      <c r="K197" s="610"/>
      <c r="L197" s="611"/>
      <c r="M197" s="609"/>
      <c r="N197" s="609"/>
      <c r="O197" s="609"/>
      <c r="P197" s="610"/>
      <c r="Q197" s="611"/>
      <c r="R197" s="609"/>
      <c r="S197" s="609"/>
      <c r="T197" s="609"/>
      <c r="U197" s="610"/>
      <c r="V197" s="581"/>
      <c r="W197" s="581"/>
      <c r="X197" s="581"/>
      <c r="Y197" s="581"/>
      <c r="Z197" s="135"/>
      <c r="AA197" s="135"/>
      <c r="AB197" s="135"/>
      <c r="AC197" s="581"/>
      <c r="AD197" s="581"/>
      <c r="AE197" s="581"/>
      <c r="AF197" s="581"/>
      <c r="AG197" s="581"/>
      <c r="AH197" s="581"/>
      <c r="AI197" s="581"/>
      <c r="AJ197" s="581"/>
      <c r="AK197" s="581"/>
      <c r="AL197" s="611"/>
      <c r="AM197" s="609"/>
      <c r="AN197" s="609"/>
      <c r="AO197" s="609"/>
      <c r="AP197" s="609"/>
      <c r="AQ197" s="609"/>
      <c r="AR197" s="610"/>
      <c r="AS197" s="611"/>
      <c r="AT197" s="609"/>
      <c r="AU197" s="609"/>
      <c r="AV197" s="609"/>
      <c r="AW197" s="609"/>
      <c r="AX197" s="609"/>
      <c r="AY197" s="610"/>
      <c r="AZ197" s="611"/>
      <c r="BA197" s="609"/>
      <c r="BB197" s="609"/>
      <c r="BC197" s="609"/>
      <c r="BD197" s="609"/>
      <c r="BE197" s="609"/>
      <c r="BF197" s="609"/>
      <c r="BG197" s="610"/>
      <c r="BH197" s="611"/>
      <c r="BI197" s="609"/>
      <c r="BJ197" s="609"/>
      <c r="BK197" s="610"/>
      <c r="BL197" s="611"/>
      <c r="BM197" s="609"/>
      <c r="BN197" s="609"/>
      <c r="BO197" s="610"/>
      <c r="BP197" s="135"/>
      <c r="BQ197" s="135"/>
      <c r="BR197" s="137"/>
      <c r="BW197" s="134"/>
      <c r="BX197" s="135"/>
      <c r="BY197" s="763"/>
      <c r="BZ197" s="763"/>
      <c r="CA197" s="265" t="s">
        <v>43</v>
      </c>
      <c r="CB197" s="763"/>
      <c r="CC197" s="766"/>
      <c r="CD197" s="763"/>
      <c r="CE197" s="135"/>
      <c r="CF197" s="135"/>
      <c r="CG197" s="135"/>
      <c r="CH197" s="135"/>
      <c r="CI197" s="135"/>
      <c r="CJ197" s="135"/>
      <c r="CK197" s="137"/>
    </row>
    <row r="198" spans="4:89" ht="15.4" customHeight="1" x14ac:dyDescent="0.2">
      <c r="D198" s="134"/>
      <c r="E198" s="135"/>
      <c r="F198" s="611"/>
      <c r="G198" s="609"/>
      <c r="H198" s="609"/>
      <c r="I198" s="609"/>
      <c r="J198" s="609"/>
      <c r="K198" s="610"/>
      <c r="L198" s="611"/>
      <c r="M198" s="609"/>
      <c r="N198" s="609"/>
      <c r="O198" s="609"/>
      <c r="P198" s="610"/>
      <c r="Q198" s="611"/>
      <c r="R198" s="609"/>
      <c r="S198" s="609"/>
      <c r="T198" s="609"/>
      <c r="U198" s="610"/>
      <c r="V198" s="581"/>
      <c r="W198" s="581"/>
      <c r="X198" s="581"/>
      <c r="Y198" s="581"/>
      <c r="Z198" s="135"/>
      <c r="AA198" s="135"/>
      <c r="AB198" s="135"/>
      <c r="AC198" s="581"/>
      <c r="AD198" s="581"/>
      <c r="AE198" s="581"/>
      <c r="AF198" s="581"/>
      <c r="AG198" s="581"/>
      <c r="AH198" s="581"/>
      <c r="AI198" s="581"/>
      <c r="AJ198" s="581"/>
      <c r="AK198" s="581"/>
      <c r="AL198" s="611"/>
      <c r="AM198" s="609"/>
      <c r="AN198" s="609"/>
      <c r="AO198" s="609"/>
      <c r="AP198" s="609"/>
      <c r="AQ198" s="609"/>
      <c r="AR198" s="610"/>
      <c r="AS198" s="611"/>
      <c r="AT198" s="609"/>
      <c r="AU198" s="609"/>
      <c r="AV198" s="609"/>
      <c r="AW198" s="609"/>
      <c r="AX198" s="609"/>
      <c r="AY198" s="610"/>
      <c r="AZ198" s="611"/>
      <c r="BA198" s="609"/>
      <c r="BB198" s="609"/>
      <c r="BC198" s="609"/>
      <c r="BD198" s="609"/>
      <c r="BE198" s="609"/>
      <c r="BF198" s="609"/>
      <c r="BG198" s="610"/>
      <c r="BH198" s="611"/>
      <c r="BI198" s="609"/>
      <c r="BJ198" s="609"/>
      <c r="BK198" s="610"/>
      <c r="BL198" s="611"/>
      <c r="BM198" s="609"/>
      <c r="BN198" s="609"/>
      <c r="BO198" s="610"/>
      <c r="BP198" s="135"/>
      <c r="BQ198" s="135"/>
      <c r="BR198" s="137"/>
      <c r="BW198" s="134"/>
      <c r="BX198" s="135"/>
      <c r="BY198" s="763"/>
      <c r="BZ198" s="763"/>
      <c r="CA198" s="265" t="s">
        <v>1094</v>
      </c>
      <c r="CB198" s="763"/>
      <c r="CC198" s="766"/>
      <c r="CD198" s="763"/>
      <c r="CE198" s="135"/>
      <c r="CF198" s="135"/>
      <c r="CG198" s="135"/>
      <c r="CH198" s="135"/>
      <c r="CI198" s="135"/>
      <c r="CJ198" s="135"/>
      <c r="CK198" s="137"/>
    </row>
    <row r="199" spans="4:89" ht="15.4" customHeight="1" x14ac:dyDescent="0.2">
      <c r="D199" s="134"/>
      <c r="E199" s="135"/>
      <c r="F199" s="611"/>
      <c r="G199" s="609"/>
      <c r="H199" s="609"/>
      <c r="I199" s="609"/>
      <c r="J199" s="609"/>
      <c r="K199" s="610"/>
      <c r="L199" s="611"/>
      <c r="M199" s="609"/>
      <c r="N199" s="609"/>
      <c r="O199" s="609"/>
      <c r="P199" s="610"/>
      <c r="Q199" s="611"/>
      <c r="R199" s="609"/>
      <c r="S199" s="609"/>
      <c r="T199" s="609"/>
      <c r="U199" s="610"/>
      <c r="V199" s="581"/>
      <c r="W199" s="581"/>
      <c r="X199" s="581"/>
      <c r="Y199" s="581"/>
      <c r="Z199" s="135"/>
      <c r="AA199" s="135"/>
      <c r="AB199" s="135"/>
      <c r="AC199" s="581"/>
      <c r="AD199" s="581"/>
      <c r="AE199" s="581"/>
      <c r="AF199" s="581"/>
      <c r="AG199" s="581"/>
      <c r="AH199" s="581"/>
      <c r="AI199" s="581"/>
      <c r="AJ199" s="581"/>
      <c r="AK199" s="581"/>
      <c r="AL199" s="611"/>
      <c r="AM199" s="609"/>
      <c r="AN199" s="609"/>
      <c r="AO199" s="609"/>
      <c r="AP199" s="609"/>
      <c r="AQ199" s="609"/>
      <c r="AR199" s="610"/>
      <c r="AS199" s="611"/>
      <c r="AT199" s="609"/>
      <c r="AU199" s="609"/>
      <c r="AV199" s="609"/>
      <c r="AW199" s="609"/>
      <c r="AX199" s="609"/>
      <c r="AY199" s="610"/>
      <c r="AZ199" s="611"/>
      <c r="BA199" s="609"/>
      <c r="BB199" s="609"/>
      <c r="BC199" s="609"/>
      <c r="BD199" s="609"/>
      <c r="BE199" s="609"/>
      <c r="BF199" s="609"/>
      <c r="BG199" s="610"/>
      <c r="BH199" s="611"/>
      <c r="BI199" s="609"/>
      <c r="BJ199" s="609"/>
      <c r="BK199" s="610"/>
      <c r="BL199" s="611"/>
      <c r="BM199" s="609"/>
      <c r="BN199" s="609"/>
      <c r="BO199" s="610"/>
      <c r="BP199" s="135"/>
      <c r="BQ199" s="135"/>
      <c r="BR199" s="137"/>
      <c r="BW199" s="134"/>
      <c r="BX199" s="135"/>
      <c r="BY199" s="764"/>
      <c r="BZ199" s="764"/>
      <c r="CA199" s="265" t="s">
        <v>46</v>
      </c>
      <c r="CB199" s="764"/>
      <c r="CC199" s="767"/>
      <c r="CD199" s="764"/>
      <c r="CE199" s="135"/>
      <c r="CF199" s="135"/>
      <c r="CG199" s="135"/>
      <c r="CH199" s="135"/>
      <c r="CI199" s="135"/>
      <c r="CJ199" s="135"/>
      <c r="CK199" s="137"/>
    </row>
    <row r="200" spans="4:89" ht="15.4" customHeight="1" x14ac:dyDescent="0.2">
      <c r="D200" s="134"/>
      <c r="E200" s="135"/>
      <c r="F200" s="611"/>
      <c r="G200" s="609"/>
      <c r="H200" s="609"/>
      <c r="I200" s="609"/>
      <c r="J200" s="609"/>
      <c r="K200" s="610"/>
      <c r="L200" s="611"/>
      <c r="M200" s="609"/>
      <c r="N200" s="609"/>
      <c r="O200" s="609"/>
      <c r="P200" s="610"/>
      <c r="Q200" s="611"/>
      <c r="R200" s="609"/>
      <c r="S200" s="609"/>
      <c r="T200" s="609"/>
      <c r="U200" s="610"/>
      <c r="V200" s="581"/>
      <c r="W200" s="581"/>
      <c r="X200" s="581"/>
      <c r="Y200" s="581"/>
      <c r="Z200" s="135"/>
      <c r="AA200" s="135"/>
      <c r="AB200" s="135"/>
      <c r="AC200" s="581"/>
      <c r="AD200" s="581"/>
      <c r="AE200" s="581"/>
      <c r="AF200" s="581"/>
      <c r="AG200" s="581"/>
      <c r="AH200" s="581"/>
      <c r="AI200" s="581"/>
      <c r="AJ200" s="581"/>
      <c r="AK200" s="581"/>
      <c r="AL200" s="611"/>
      <c r="AM200" s="609"/>
      <c r="AN200" s="609"/>
      <c r="AO200" s="609"/>
      <c r="AP200" s="609"/>
      <c r="AQ200" s="609"/>
      <c r="AR200" s="610"/>
      <c r="AS200" s="611"/>
      <c r="AT200" s="609"/>
      <c r="AU200" s="609"/>
      <c r="AV200" s="609"/>
      <c r="AW200" s="609"/>
      <c r="AX200" s="609"/>
      <c r="AY200" s="610"/>
      <c r="AZ200" s="611"/>
      <c r="BA200" s="609"/>
      <c r="BB200" s="609"/>
      <c r="BC200" s="609"/>
      <c r="BD200" s="609"/>
      <c r="BE200" s="609"/>
      <c r="BF200" s="609"/>
      <c r="BG200" s="610"/>
      <c r="BH200" s="611"/>
      <c r="BI200" s="609"/>
      <c r="BJ200" s="609"/>
      <c r="BK200" s="610"/>
      <c r="BL200" s="611"/>
      <c r="BM200" s="609"/>
      <c r="BN200" s="609"/>
      <c r="BO200" s="610"/>
      <c r="BP200" s="135"/>
      <c r="BQ200" s="135"/>
      <c r="BR200" s="137"/>
      <c r="BW200" s="134"/>
      <c r="BX200" s="135"/>
      <c r="BY200" s="762">
        <v>2</v>
      </c>
      <c r="BZ200" s="359" t="s">
        <v>1129</v>
      </c>
      <c r="CA200" s="265" t="s">
        <v>53</v>
      </c>
      <c r="CB200" s="359"/>
      <c r="CC200" s="768" t="s">
        <v>1136</v>
      </c>
      <c r="CD200" s="359"/>
      <c r="CE200" s="135"/>
      <c r="CF200" s="135"/>
      <c r="CG200" s="135"/>
      <c r="CH200" s="135"/>
      <c r="CI200" s="135"/>
      <c r="CJ200" s="135"/>
      <c r="CK200" s="137"/>
    </row>
    <row r="201" spans="4:89" ht="15.4" customHeight="1" x14ac:dyDescent="0.2">
      <c r="D201" s="134"/>
      <c r="E201" s="135"/>
      <c r="F201" s="611"/>
      <c r="G201" s="609"/>
      <c r="H201" s="609"/>
      <c r="I201" s="609"/>
      <c r="J201" s="609"/>
      <c r="K201" s="610"/>
      <c r="L201" s="611"/>
      <c r="M201" s="609"/>
      <c r="N201" s="609"/>
      <c r="O201" s="609"/>
      <c r="P201" s="610"/>
      <c r="Q201" s="611"/>
      <c r="R201" s="609"/>
      <c r="S201" s="609"/>
      <c r="T201" s="609"/>
      <c r="U201" s="610"/>
      <c r="V201" s="581"/>
      <c r="W201" s="581"/>
      <c r="X201" s="581"/>
      <c r="Y201" s="581"/>
      <c r="Z201" s="135"/>
      <c r="AA201" s="135"/>
      <c r="AB201" s="135"/>
      <c r="AC201" s="581"/>
      <c r="AD201" s="581"/>
      <c r="AE201" s="581"/>
      <c r="AF201" s="581"/>
      <c r="AG201" s="581"/>
      <c r="AH201" s="581"/>
      <c r="AI201" s="581"/>
      <c r="AJ201" s="581"/>
      <c r="AK201" s="581"/>
      <c r="AL201" s="611"/>
      <c r="AM201" s="609"/>
      <c r="AN201" s="609"/>
      <c r="AO201" s="609"/>
      <c r="AP201" s="609"/>
      <c r="AQ201" s="609"/>
      <c r="AR201" s="610"/>
      <c r="AS201" s="611"/>
      <c r="AT201" s="609"/>
      <c r="AU201" s="609"/>
      <c r="AV201" s="609"/>
      <c r="AW201" s="609"/>
      <c r="AX201" s="609"/>
      <c r="AY201" s="610"/>
      <c r="AZ201" s="611"/>
      <c r="BA201" s="609"/>
      <c r="BB201" s="609"/>
      <c r="BC201" s="609"/>
      <c r="BD201" s="609"/>
      <c r="BE201" s="609"/>
      <c r="BF201" s="609"/>
      <c r="BG201" s="610"/>
      <c r="BH201" s="611"/>
      <c r="BI201" s="609"/>
      <c r="BJ201" s="609"/>
      <c r="BK201" s="610"/>
      <c r="BL201" s="611"/>
      <c r="BM201" s="609"/>
      <c r="BN201" s="609"/>
      <c r="BO201" s="610"/>
      <c r="BP201" s="135"/>
      <c r="BQ201" s="135"/>
      <c r="BR201" s="137"/>
      <c r="BW201" s="134"/>
      <c r="BX201" s="135"/>
      <c r="BY201" s="763"/>
      <c r="BZ201" s="359"/>
      <c r="CA201" s="265" t="s">
        <v>938</v>
      </c>
      <c r="CB201" s="359"/>
      <c r="CC201" s="768"/>
      <c r="CD201" s="359"/>
      <c r="CE201" s="135"/>
      <c r="CF201" s="135"/>
      <c r="CG201" s="135"/>
      <c r="CH201" s="135"/>
      <c r="CI201" s="135"/>
      <c r="CJ201" s="135"/>
      <c r="CK201" s="137"/>
    </row>
    <row r="202" spans="4:89" ht="15.4" customHeight="1" x14ac:dyDescent="0.2">
      <c r="D202" s="134"/>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c r="AE202" s="135"/>
      <c r="AF202" s="135"/>
      <c r="AG202" s="135"/>
      <c r="AH202" s="135"/>
      <c r="AI202" s="135"/>
      <c r="AJ202" s="135"/>
      <c r="AK202" s="135"/>
      <c r="AL202" s="135"/>
      <c r="AM202" s="135"/>
      <c r="AN202" s="135"/>
      <c r="AO202" s="135"/>
      <c r="AP202" s="135"/>
      <c r="AQ202" s="135"/>
      <c r="AR202" s="135"/>
      <c r="AS202" s="135"/>
      <c r="AT202" s="135"/>
      <c r="AU202" s="135"/>
      <c r="AV202" s="135"/>
      <c r="AW202" s="135"/>
      <c r="AX202" s="135"/>
      <c r="AY202" s="135"/>
      <c r="AZ202" s="135"/>
      <c r="BA202" s="135"/>
      <c r="BB202" s="135"/>
      <c r="BC202" s="135"/>
      <c r="BD202" s="135"/>
      <c r="BE202" s="135"/>
      <c r="BF202" s="135"/>
      <c r="BG202" s="135"/>
      <c r="BH202" s="135"/>
      <c r="BI202" s="135"/>
      <c r="BJ202" s="135"/>
      <c r="BK202" s="135"/>
      <c r="BL202" s="135"/>
      <c r="BM202" s="135"/>
      <c r="BN202" s="135"/>
      <c r="BO202" s="135"/>
      <c r="BP202" s="135"/>
      <c r="BQ202" s="135"/>
      <c r="BR202" s="137"/>
      <c r="BW202" s="134"/>
      <c r="BX202" s="135"/>
      <c r="BY202" s="763"/>
      <c r="BZ202" s="359"/>
      <c r="CA202" s="265" t="s">
        <v>939</v>
      </c>
      <c r="CB202" s="359"/>
      <c r="CC202" s="768"/>
      <c r="CD202" s="359"/>
      <c r="CE202" s="135"/>
      <c r="CF202" s="135"/>
      <c r="CG202" s="135"/>
      <c r="CH202" s="135"/>
      <c r="CI202" s="135"/>
      <c r="CJ202" s="135"/>
      <c r="CK202" s="137"/>
    </row>
    <row r="203" spans="4:89" ht="15.4" customHeight="1" thickBot="1" x14ac:dyDescent="0.25">
      <c r="D203" s="139"/>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c r="AA203" s="140"/>
      <c r="AB203" s="140"/>
      <c r="AC203" s="140"/>
      <c r="AD203" s="140"/>
      <c r="AE203" s="140"/>
      <c r="AF203" s="140"/>
      <c r="AG203" s="140"/>
      <c r="AH203" s="140"/>
      <c r="AI203" s="140"/>
      <c r="AJ203" s="140"/>
      <c r="AK203" s="140"/>
      <c r="AL203" s="140"/>
      <c r="AM203" s="140"/>
      <c r="AN203" s="140"/>
      <c r="AO203" s="140"/>
      <c r="AP203" s="140"/>
      <c r="AQ203" s="140"/>
      <c r="AR203" s="140"/>
      <c r="AS203" s="140"/>
      <c r="AT203" s="140"/>
      <c r="AU203" s="140"/>
      <c r="AV203" s="140"/>
      <c r="AW203" s="140"/>
      <c r="AX203" s="140"/>
      <c r="AY203" s="140"/>
      <c r="AZ203" s="140"/>
      <c r="BA203" s="140"/>
      <c r="BB203" s="140"/>
      <c r="BC203" s="140"/>
      <c r="BD203" s="140"/>
      <c r="BE203" s="140"/>
      <c r="BF203" s="140"/>
      <c r="BG203" s="140"/>
      <c r="BH203" s="140"/>
      <c r="BI203" s="140"/>
      <c r="BJ203" s="140"/>
      <c r="BK203" s="140"/>
      <c r="BL203" s="140"/>
      <c r="BM203" s="140"/>
      <c r="BN203" s="140"/>
      <c r="BO203" s="140"/>
      <c r="BP203" s="140"/>
      <c r="BQ203" s="140"/>
      <c r="BR203" s="142"/>
      <c r="BW203" s="134"/>
      <c r="BX203" s="135"/>
      <c r="BY203" s="763"/>
      <c r="BZ203" s="359"/>
      <c r="CA203" s="265" t="s">
        <v>940</v>
      </c>
      <c r="CB203" s="359"/>
      <c r="CC203" s="768"/>
      <c r="CD203" s="359"/>
      <c r="CE203" s="135"/>
      <c r="CF203" s="135"/>
      <c r="CG203" s="135"/>
      <c r="CH203" s="135"/>
      <c r="CI203" s="135"/>
      <c r="CJ203" s="135"/>
      <c r="CK203" s="137"/>
    </row>
    <row r="204" spans="4:89" ht="15.4" customHeight="1" x14ac:dyDescent="0.2">
      <c r="BW204" s="134"/>
      <c r="BX204" s="135"/>
      <c r="BY204" s="763"/>
      <c r="BZ204" s="359"/>
      <c r="CA204" s="265" t="s">
        <v>941</v>
      </c>
      <c r="CB204" s="359"/>
      <c r="CC204" s="768"/>
      <c r="CD204" s="359"/>
      <c r="CE204" s="135"/>
      <c r="CF204" s="135"/>
      <c r="CG204" s="135"/>
      <c r="CH204" s="135"/>
      <c r="CI204" s="135"/>
      <c r="CJ204" s="135"/>
      <c r="CK204" s="137"/>
    </row>
    <row r="205" spans="4:89" ht="15.4" customHeight="1" x14ac:dyDescent="0.2">
      <c r="BW205" s="134"/>
      <c r="BX205" s="135"/>
      <c r="BY205" s="763"/>
      <c r="BZ205" s="359"/>
      <c r="CA205" s="265" t="s">
        <v>942</v>
      </c>
      <c r="CB205" s="359"/>
      <c r="CC205" s="768"/>
      <c r="CD205" s="359"/>
      <c r="CE205" s="135"/>
      <c r="CF205" s="135"/>
      <c r="CG205" s="135"/>
      <c r="CH205" s="135"/>
      <c r="CI205" s="135"/>
      <c r="CJ205" s="135"/>
      <c r="CK205" s="137"/>
    </row>
    <row r="206" spans="4:89" ht="15.4" customHeight="1" x14ac:dyDescent="0.2">
      <c r="BW206" s="134"/>
      <c r="BX206" s="135"/>
      <c r="BY206" s="763"/>
      <c r="BZ206" s="359"/>
      <c r="CA206" s="265" t="s">
        <v>943</v>
      </c>
      <c r="CB206" s="359"/>
      <c r="CC206" s="768"/>
      <c r="CD206" s="359"/>
      <c r="CE206" s="135"/>
      <c r="CF206" s="135"/>
      <c r="CG206" s="135"/>
      <c r="CH206" s="135"/>
      <c r="CI206" s="135"/>
      <c r="CJ206" s="135"/>
      <c r="CK206" s="137"/>
    </row>
    <row r="207" spans="4:89" ht="15.4" customHeight="1" x14ac:dyDescent="0.2">
      <c r="BW207" s="134"/>
      <c r="BX207" s="135"/>
      <c r="BY207" s="763"/>
      <c r="BZ207" s="359"/>
      <c r="CA207" s="265" t="s">
        <v>944</v>
      </c>
      <c r="CB207" s="359"/>
      <c r="CC207" s="768"/>
      <c r="CD207" s="359"/>
      <c r="CE207" s="135"/>
      <c r="CF207" s="135"/>
      <c r="CG207" s="135"/>
      <c r="CH207" s="135"/>
      <c r="CI207" s="135"/>
      <c r="CJ207" s="135"/>
      <c r="CK207" s="137"/>
    </row>
    <row r="208" spans="4:89" ht="15.4" customHeight="1" x14ac:dyDescent="0.2">
      <c r="BW208" s="134"/>
      <c r="BX208" s="135"/>
      <c r="BY208" s="763"/>
      <c r="BZ208" s="359"/>
      <c r="CA208" s="265" t="s">
        <v>945</v>
      </c>
      <c r="CB208" s="359"/>
      <c r="CC208" s="768"/>
      <c r="CD208" s="359"/>
      <c r="CE208" s="135"/>
      <c r="CF208" s="135"/>
      <c r="CG208" s="135"/>
      <c r="CH208" s="135"/>
      <c r="CI208" s="135"/>
      <c r="CJ208" s="135"/>
      <c r="CK208" s="137"/>
    </row>
    <row r="209" spans="75:89" ht="15.4" customHeight="1" x14ac:dyDescent="0.2">
      <c r="BW209" s="134"/>
      <c r="BX209" s="135"/>
      <c r="BY209" s="763"/>
      <c r="BZ209" s="359"/>
      <c r="CA209" s="265" t="s">
        <v>946</v>
      </c>
      <c r="CB209" s="359"/>
      <c r="CC209" s="768"/>
      <c r="CD209" s="359"/>
      <c r="CE209" s="135"/>
      <c r="CF209" s="135"/>
      <c r="CG209" s="135"/>
      <c r="CH209" s="135"/>
      <c r="CI209" s="135"/>
      <c r="CJ209" s="135"/>
      <c r="CK209" s="137"/>
    </row>
    <row r="210" spans="75:89" ht="15.4" customHeight="1" x14ac:dyDescent="0.2">
      <c r="BW210" s="134"/>
      <c r="BX210" s="135"/>
      <c r="BY210" s="763"/>
      <c r="BZ210" s="359"/>
      <c r="CA210" s="265" t="s">
        <v>947</v>
      </c>
      <c r="CB210" s="359"/>
      <c r="CC210" s="768"/>
      <c r="CD210" s="359"/>
      <c r="CE210" s="135"/>
      <c r="CF210" s="135"/>
      <c r="CG210" s="135"/>
      <c r="CH210" s="135"/>
      <c r="CI210" s="135"/>
      <c r="CJ210" s="135"/>
      <c r="CK210" s="137"/>
    </row>
    <row r="211" spans="75:89" ht="15.4" customHeight="1" x14ac:dyDescent="0.2">
      <c r="BW211" s="134"/>
      <c r="BX211" s="135"/>
      <c r="BY211" s="763"/>
      <c r="BZ211" s="359"/>
      <c r="CA211" s="265" t="s">
        <v>948</v>
      </c>
      <c r="CB211" s="359"/>
      <c r="CC211" s="768"/>
      <c r="CD211" s="359"/>
      <c r="CE211" s="135"/>
      <c r="CF211" s="135"/>
      <c r="CG211" s="135"/>
      <c r="CH211" s="135"/>
      <c r="CI211" s="135"/>
      <c r="CJ211" s="135"/>
      <c r="CK211" s="137"/>
    </row>
    <row r="212" spans="75:89" ht="15.4" customHeight="1" x14ac:dyDescent="0.2">
      <c r="BW212" s="134"/>
      <c r="BX212" s="135"/>
      <c r="BY212" s="764"/>
      <c r="BZ212" s="359"/>
      <c r="CA212" s="265" t="s">
        <v>949</v>
      </c>
      <c r="CB212" s="359"/>
      <c r="CC212" s="768"/>
      <c r="CD212" s="359"/>
      <c r="CE212" s="135"/>
      <c r="CF212" s="135"/>
      <c r="CG212" s="135"/>
      <c r="CH212" s="135"/>
      <c r="CI212" s="135"/>
      <c r="CJ212" s="135"/>
      <c r="CK212" s="137"/>
    </row>
    <row r="213" spans="75:89" ht="15.4" customHeight="1" x14ac:dyDescent="0.2">
      <c r="BW213" s="134"/>
      <c r="BX213" s="135"/>
      <c r="BY213" s="762">
        <v>3</v>
      </c>
      <c r="BZ213" s="762" t="s">
        <v>1092</v>
      </c>
      <c r="CA213" s="265" t="s">
        <v>1130</v>
      </c>
      <c r="CB213" s="762"/>
      <c r="CC213" s="765" t="s">
        <v>1138</v>
      </c>
      <c r="CD213" s="762"/>
      <c r="CE213" s="135"/>
      <c r="CF213" s="135"/>
      <c r="CG213" s="135"/>
      <c r="CH213" s="135"/>
      <c r="CI213" s="135"/>
      <c r="CJ213" s="135"/>
      <c r="CK213" s="137"/>
    </row>
    <row r="214" spans="75:89" ht="15.4" customHeight="1" x14ac:dyDescent="0.2">
      <c r="BW214" s="134"/>
      <c r="BX214" s="135"/>
      <c r="BY214" s="763"/>
      <c r="BZ214" s="763"/>
      <c r="CA214" s="297" t="s">
        <v>732</v>
      </c>
      <c r="CB214" s="763"/>
      <c r="CC214" s="766"/>
      <c r="CD214" s="763"/>
      <c r="CE214" s="135"/>
      <c r="CF214" s="135"/>
      <c r="CG214" s="135"/>
      <c r="CH214" s="135"/>
      <c r="CI214" s="135"/>
      <c r="CJ214" s="135"/>
      <c r="CK214" s="137"/>
    </row>
    <row r="215" spans="75:89" ht="15.4" customHeight="1" x14ac:dyDescent="0.2">
      <c r="BW215" s="134"/>
      <c r="BX215" s="135"/>
      <c r="BY215" s="764"/>
      <c r="BZ215" s="764"/>
      <c r="CA215" s="265" t="s">
        <v>1131</v>
      </c>
      <c r="CB215" s="764"/>
      <c r="CC215" s="767"/>
      <c r="CD215" s="764"/>
      <c r="CE215" s="135"/>
      <c r="CF215" s="135"/>
      <c r="CG215" s="135"/>
      <c r="CH215" s="135"/>
      <c r="CI215" s="135"/>
      <c r="CJ215" s="135"/>
      <c r="CK215" s="137"/>
    </row>
    <row r="216" spans="75:89" ht="15.4" customHeight="1" x14ac:dyDescent="0.2">
      <c r="BW216" s="134"/>
      <c r="BX216" s="135"/>
      <c r="BY216" s="762">
        <v>4</v>
      </c>
      <c r="BZ216" s="762" t="s">
        <v>611</v>
      </c>
      <c r="CA216" s="265" t="s">
        <v>1130</v>
      </c>
      <c r="CB216" s="762"/>
      <c r="CC216" s="765" t="s">
        <v>1138</v>
      </c>
      <c r="CD216" s="762"/>
      <c r="CE216" s="135"/>
      <c r="CF216" s="135"/>
      <c r="CG216" s="135"/>
      <c r="CH216" s="135"/>
      <c r="CI216" s="135"/>
      <c r="CJ216" s="135"/>
      <c r="CK216" s="137"/>
    </row>
    <row r="217" spans="75:89" ht="15.4" customHeight="1" x14ac:dyDescent="0.2">
      <c r="BW217" s="134"/>
      <c r="BX217" s="135"/>
      <c r="BY217" s="763"/>
      <c r="BZ217" s="763"/>
      <c r="CA217" s="297" t="s">
        <v>732</v>
      </c>
      <c r="CB217" s="763"/>
      <c r="CC217" s="766"/>
      <c r="CD217" s="763"/>
      <c r="CE217" s="135"/>
      <c r="CF217" s="135"/>
      <c r="CG217" s="135"/>
      <c r="CH217" s="135"/>
      <c r="CI217" s="135"/>
      <c r="CJ217" s="135"/>
      <c r="CK217" s="137"/>
    </row>
    <row r="218" spans="75:89" ht="15.4" customHeight="1" x14ac:dyDescent="0.2">
      <c r="BW218" s="134"/>
      <c r="BX218" s="135"/>
      <c r="BY218" s="763"/>
      <c r="BZ218" s="763"/>
      <c r="CA218" s="265" t="s">
        <v>1132</v>
      </c>
      <c r="CB218" s="763"/>
      <c r="CC218" s="766"/>
      <c r="CD218" s="763"/>
      <c r="CE218" s="135"/>
      <c r="CF218" s="135"/>
      <c r="CG218" s="135"/>
      <c r="CH218" s="135"/>
      <c r="CI218" s="135"/>
      <c r="CJ218" s="135"/>
      <c r="CK218" s="137"/>
    </row>
    <row r="219" spans="75:89" ht="15.4" customHeight="1" x14ac:dyDescent="0.2">
      <c r="BW219" s="134"/>
      <c r="BX219" s="135"/>
      <c r="BY219" s="763"/>
      <c r="BZ219" s="763"/>
      <c r="CA219" s="297" t="s">
        <v>1133</v>
      </c>
      <c r="CB219" s="763"/>
      <c r="CC219" s="766"/>
      <c r="CD219" s="763"/>
      <c r="CE219" s="135"/>
      <c r="CF219" s="135"/>
      <c r="CG219" s="135"/>
      <c r="CH219" s="135"/>
      <c r="CI219" s="135"/>
      <c r="CJ219" s="135"/>
      <c r="CK219" s="137"/>
    </row>
    <row r="220" spans="75:89" ht="15.4" customHeight="1" x14ac:dyDescent="0.2">
      <c r="BW220" s="134"/>
      <c r="BX220" s="135"/>
      <c r="BY220" s="763"/>
      <c r="BZ220" s="763"/>
      <c r="CA220" s="265" t="s">
        <v>957</v>
      </c>
      <c r="CB220" s="763"/>
      <c r="CC220" s="766"/>
      <c r="CD220" s="763"/>
      <c r="CE220" s="135"/>
      <c r="CF220" s="135"/>
      <c r="CG220" s="135"/>
      <c r="CH220" s="135"/>
      <c r="CI220" s="135"/>
      <c r="CJ220" s="135"/>
      <c r="CK220" s="137"/>
    </row>
    <row r="221" spans="75:89" ht="15.4" customHeight="1" x14ac:dyDescent="0.2">
      <c r="BW221" s="134"/>
      <c r="BX221" s="135"/>
      <c r="BY221" s="764"/>
      <c r="BZ221" s="764"/>
      <c r="CA221" s="297" t="s">
        <v>1134</v>
      </c>
      <c r="CB221" s="764"/>
      <c r="CC221" s="767"/>
      <c r="CD221" s="764"/>
      <c r="CE221" s="135"/>
      <c r="CF221" s="135"/>
      <c r="CG221" s="135"/>
      <c r="CH221" s="135"/>
      <c r="CI221" s="135"/>
      <c r="CJ221" s="135"/>
      <c r="CK221" s="137"/>
    </row>
    <row r="222" spans="75:89" ht="71.25" x14ac:dyDescent="0.2">
      <c r="BW222" s="134"/>
      <c r="BX222" s="135"/>
      <c r="BY222" s="264">
        <v>5</v>
      </c>
      <c r="BZ222" s="264" t="s">
        <v>530</v>
      </c>
      <c r="CA222" s="264"/>
      <c r="CB222" s="264" t="s">
        <v>1135</v>
      </c>
      <c r="CC222" s="302" t="s">
        <v>1140</v>
      </c>
      <c r="CD222" s="264"/>
      <c r="CE222" s="135"/>
      <c r="CF222" s="135"/>
      <c r="CG222" s="135"/>
      <c r="CH222" s="135"/>
      <c r="CI222" s="135"/>
      <c r="CJ222" s="135"/>
      <c r="CK222" s="137"/>
    </row>
    <row r="223" spans="75:89" ht="71.25" x14ac:dyDescent="0.2">
      <c r="BW223" s="134"/>
      <c r="BX223" s="135"/>
      <c r="BY223" s="264">
        <v>6</v>
      </c>
      <c r="BZ223" s="264" t="s">
        <v>1093</v>
      </c>
      <c r="CA223" s="264"/>
      <c r="CB223" s="264" t="s">
        <v>1135</v>
      </c>
      <c r="CC223" s="302" t="s">
        <v>1139</v>
      </c>
      <c r="CD223" s="264"/>
      <c r="CE223" s="135"/>
      <c r="CF223" s="135"/>
      <c r="CG223" s="135"/>
      <c r="CH223" s="135"/>
      <c r="CI223" s="135"/>
      <c r="CJ223" s="135"/>
      <c r="CK223" s="137"/>
    </row>
    <row r="224" spans="75:89" ht="15.4" customHeight="1" x14ac:dyDescent="0.2">
      <c r="BW224" s="134"/>
      <c r="BX224" s="135"/>
      <c r="BY224" s="136"/>
      <c r="BZ224" s="136"/>
      <c r="CA224" s="136"/>
      <c r="CB224" s="136"/>
      <c r="CC224" s="303"/>
      <c r="CD224" s="136"/>
      <c r="CE224" s="135"/>
      <c r="CF224" s="135"/>
      <c r="CG224" s="135"/>
      <c r="CH224" s="135"/>
      <c r="CI224" s="135"/>
      <c r="CJ224" s="135"/>
      <c r="CK224" s="137"/>
    </row>
    <row r="225" spans="75:89" ht="15.4" customHeight="1" x14ac:dyDescent="0.2">
      <c r="BW225" s="134"/>
      <c r="BX225" s="135"/>
      <c r="BY225" s="136"/>
      <c r="BZ225" s="136"/>
      <c r="CA225" s="136"/>
      <c r="CB225" s="136"/>
      <c r="CC225" s="303"/>
      <c r="CD225" s="136"/>
      <c r="CE225" s="135"/>
      <c r="CF225" s="135"/>
      <c r="CG225" s="135"/>
      <c r="CH225" s="135"/>
      <c r="CI225" s="135"/>
      <c r="CJ225" s="135"/>
      <c r="CK225" s="137"/>
    </row>
    <row r="226" spans="75:89" ht="15.4" customHeight="1" x14ac:dyDescent="0.2">
      <c r="BW226" s="134"/>
      <c r="BX226" s="135" t="s">
        <v>1142</v>
      </c>
      <c r="BY226" s="136"/>
      <c r="BZ226" s="136"/>
      <c r="CA226" s="136"/>
      <c r="CB226" s="136"/>
      <c r="CC226" s="303"/>
      <c r="CD226" s="136"/>
      <c r="CE226" s="135"/>
      <c r="CF226" s="135"/>
      <c r="CG226" s="135"/>
      <c r="CH226" s="135"/>
      <c r="CI226" s="135"/>
      <c r="CJ226" s="135"/>
      <c r="CK226" s="137"/>
    </row>
    <row r="227" spans="75:89" ht="15.4" customHeight="1" x14ac:dyDescent="0.2">
      <c r="BW227" s="134"/>
      <c r="BX227" s="86" t="s">
        <v>1143</v>
      </c>
      <c r="BY227" s="86"/>
      <c r="BZ227" s="86"/>
      <c r="CA227" s="86"/>
      <c r="CB227" s="86"/>
      <c r="CC227" s="303"/>
      <c r="CD227" s="136"/>
      <c r="CE227" s="135"/>
      <c r="CF227" s="135"/>
      <c r="CG227" s="135"/>
      <c r="CH227" s="135"/>
      <c r="CI227" s="135"/>
      <c r="CJ227" s="135"/>
      <c r="CK227" s="137"/>
    </row>
    <row r="228" spans="75:89" ht="15.4" customHeight="1" x14ac:dyDescent="0.2">
      <c r="BW228" s="134"/>
      <c r="BX228" s="135"/>
      <c r="BY228" s="86" t="s">
        <v>1144</v>
      </c>
      <c r="BZ228" s="86"/>
      <c r="CA228" s="86"/>
      <c r="CB228" s="86"/>
      <c r="CC228" s="303"/>
      <c r="CD228" s="136"/>
      <c r="CE228" s="135"/>
      <c r="CF228" s="135"/>
      <c r="CG228" s="135"/>
      <c r="CH228" s="135"/>
      <c r="CI228" s="135"/>
      <c r="CJ228" s="135"/>
      <c r="CK228" s="137"/>
    </row>
    <row r="229" spans="75:89" ht="15.4" customHeight="1" x14ac:dyDescent="0.2">
      <c r="BW229" s="134"/>
      <c r="BX229" s="135"/>
      <c r="BY229" s="86" t="s">
        <v>1145</v>
      </c>
      <c r="BZ229" s="86"/>
      <c r="CA229" s="86"/>
      <c r="CB229" s="86"/>
      <c r="CC229" s="303"/>
      <c r="CD229" s="136"/>
      <c r="CE229" s="135"/>
      <c r="CF229" s="135"/>
      <c r="CG229" s="135"/>
      <c r="CH229" s="135"/>
      <c r="CI229" s="135"/>
      <c r="CJ229" s="135"/>
      <c r="CK229" s="137"/>
    </row>
    <row r="230" spans="75:89" ht="15.4" customHeight="1" x14ac:dyDescent="0.2">
      <c r="BW230" s="134"/>
      <c r="BX230" s="86" t="s">
        <v>1035</v>
      </c>
      <c r="BY230" s="86"/>
      <c r="BZ230" s="86"/>
      <c r="CA230" s="86"/>
      <c r="CB230" s="86"/>
      <c r="CC230" s="303"/>
      <c r="CD230" s="136"/>
      <c r="CE230" s="135"/>
      <c r="CF230" s="135"/>
      <c r="CG230" s="135"/>
      <c r="CH230" s="135"/>
      <c r="CI230" s="135"/>
      <c r="CJ230" s="135"/>
      <c r="CK230" s="137"/>
    </row>
    <row r="231" spans="75:89" ht="15.4" customHeight="1" x14ac:dyDescent="0.2">
      <c r="BW231" s="134"/>
      <c r="BX231" s="135"/>
      <c r="BY231" s="297" t="s">
        <v>1146</v>
      </c>
      <c r="BZ231" s="136"/>
      <c r="CA231" s="136"/>
      <c r="CB231" s="136"/>
      <c r="CC231" s="303"/>
      <c r="CD231" s="136"/>
      <c r="CE231" s="135"/>
      <c r="CF231" s="135"/>
      <c r="CG231" s="135"/>
      <c r="CH231" s="135"/>
      <c r="CI231" s="135"/>
      <c r="CJ231" s="135"/>
      <c r="CK231" s="137"/>
    </row>
    <row r="232" spans="75:89" ht="15.4" customHeight="1" x14ac:dyDescent="0.2">
      <c r="BW232" s="134"/>
      <c r="BX232" s="86" t="s">
        <v>1147</v>
      </c>
      <c r="BY232" s="136"/>
      <c r="BZ232" s="136"/>
      <c r="CA232" s="136"/>
      <c r="CB232" s="136"/>
      <c r="CC232" s="303"/>
      <c r="CD232" s="136"/>
      <c r="CE232" s="135"/>
      <c r="CF232" s="135"/>
      <c r="CG232" s="135"/>
      <c r="CH232" s="135"/>
      <c r="CI232" s="135"/>
      <c r="CJ232" s="135"/>
      <c r="CK232" s="137"/>
    </row>
    <row r="233" spans="75:89" ht="15.4" customHeight="1" x14ac:dyDescent="0.2">
      <c r="BW233" s="134"/>
      <c r="BX233" s="135" t="s">
        <v>1148</v>
      </c>
      <c r="BY233" s="136"/>
      <c r="BZ233" s="136"/>
      <c r="CA233" s="136"/>
      <c r="CB233" s="136"/>
      <c r="CC233" s="303"/>
      <c r="CD233" s="136"/>
      <c r="CE233" s="135"/>
      <c r="CF233" s="135"/>
      <c r="CG233" s="135"/>
      <c r="CH233" s="135"/>
      <c r="CI233" s="135"/>
      <c r="CJ233" s="135"/>
      <c r="CK233" s="137"/>
    </row>
    <row r="234" spans="75:89" ht="15.4" customHeight="1" x14ac:dyDescent="0.2">
      <c r="BW234" s="134"/>
      <c r="BX234" s="86" t="s">
        <v>1038</v>
      </c>
      <c r="BY234" s="136"/>
      <c r="BZ234" s="136"/>
      <c r="CA234" s="136"/>
      <c r="CB234" s="136"/>
      <c r="CC234" s="303"/>
      <c r="CD234" s="136"/>
      <c r="CE234" s="135"/>
      <c r="CF234" s="135"/>
      <c r="CG234" s="135"/>
      <c r="CH234" s="135"/>
      <c r="CI234" s="135"/>
      <c r="CJ234" s="135"/>
      <c r="CK234" s="137"/>
    </row>
    <row r="235" spans="75:89" ht="15.4" customHeight="1" thickBot="1" x14ac:dyDescent="0.25">
      <c r="BW235" s="139"/>
      <c r="BX235" s="140"/>
      <c r="BY235" s="141"/>
      <c r="BZ235" s="141"/>
      <c r="CA235" s="141"/>
      <c r="CB235" s="141"/>
      <c r="CC235" s="304"/>
      <c r="CD235" s="141"/>
      <c r="CE235" s="140"/>
      <c r="CF235" s="140"/>
      <c r="CG235" s="140"/>
      <c r="CH235" s="140"/>
      <c r="CI235" s="140"/>
      <c r="CJ235" s="140"/>
      <c r="CK235" s="142"/>
    </row>
  </sheetData>
  <mergeCells count="616">
    <mergeCell ref="E80:R80"/>
    <mergeCell ref="S80:Y80"/>
    <mergeCell ref="Z80:AG80"/>
    <mergeCell ref="E81:R81"/>
    <mergeCell ref="S81:Y81"/>
    <mergeCell ref="Z81:AG81"/>
    <mergeCell ref="E78:R78"/>
    <mergeCell ref="S78:Y78"/>
    <mergeCell ref="Z78:AG78"/>
    <mergeCell ref="E79:R79"/>
    <mergeCell ref="S79:Y79"/>
    <mergeCell ref="Z79:AG79"/>
    <mergeCell ref="E73:R73"/>
    <mergeCell ref="S73:Y73"/>
    <mergeCell ref="Z73:AG73"/>
    <mergeCell ref="AH73:AS73"/>
    <mergeCell ref="E77:R77"/>
    <mergeCell ref="S77:Y77"/>
    <mergeCell ref="Z77:AG77"/>
    <mergeCell ref="E71:R71"/>
    <mergeCell ref="S71:Y71"/>
    <mergeCell ref="Z71:AG71"/>
    <mergeCell ref="AH71:AS71"/>
    <mergeCell ref="E72:R72"/>
    <mergeCell ref="S72:Y72"/>
    <mergeCell ref="Z72:AG72"/>
    <mergeCell ref="AH72:AS72"/>
    <mergeCell ref="E69:R69"/>
    <mergeCell ref="S69:Y69"/>
    <mergeCell ref="Z69:AG69"/>
    <mergeCell ref="AH69:AS69"/>
    <mergeCell ref="E70:R70"/>
    <mergeCell ref="S70:Y70"/>
    <mergeCell ref="Z70:AG70"/>
    <mergeCell ref="AH70:AS70"/>
    <mergeCell ref="AF49:AH49"/>
    <mergeCell ref="AI49:AK49"/>
    <mergeCell ref="AL49:AN49"/>
    <mergeCell ref="AO49:AQ49"/>
    <mergeCell ref="AR49:AT49"/>
    <mergeCell ref="E68:R68"/>
    <mergeCell ref="S68:Y68"/>
    <mergeCell ref="Z68:AG68"/>
    <mergeCell ref="AH68:AS68"/>
    <mergeCell ref="E49:J49"/>
    <mergeCell ref="K49:M49"/>
    <mergeCell ref="N49:P49"/>
    <mergeCell ref="Q49:S49"/>
    <mergeCell ref="T49:V49"/>
    <mergeCell ref="W49:Y49"/>
    <mergeCell ref="Z49:AB49"/>
    <mergeCell ref="AC49:AE49"/>
    <mergeCell ref="W48:Y48"/>
    <mergeCell ref="Z48:AB48"/>
    <mergeCell ref="AC48:AE48"/>
    <mergeCell ref="AF47:AH47"/>
    <mergeCell ref="AI47:AK47"/>
    <mergeCell ref="AL47:AN47"/>
    <mergeCell ref="AO47:AQ47"/>
    <mergeCell ref="AR47:AT47"/>
    <mergeCell ref="E48:J48"/>
    <mergeCell ref="K48:M48"/>
    <mergeCell ref="N48:P48"/>
    <mergeCell ref="Q48:S48"/>
    <mergeCell ref="T48:V48"/>
    <mergeCell ref="AO48:AQ48"/>
    <mergeCell ref="AR48:AT48"/>
    <mergeCell ref="AF48:AH48"/>
    <mergeCell ref="AI48:AK48"/>
    <mergeCell ref="AL48:AN48"/>
    <mergeCell ref="E47:J47"/>
    <mergeCell ref="K47:M47"/>
    <mergeCell ref="N47:P47"/>
    <mergeCell ref="Q47:S47"/>
    <mergeCell ref="T47:V47"/>
    <mergeCell ref="W47:Y47"/>
    <mergeCell ref="Z47:AB47"/>
    <mergeCell ref="AC47:AE47"/>
    <mergeCell ref="W46:Y46"/>
    <mergeCell ref="Z46:AB46"/>
    <mergeCell ref="AC46:AE46"/>
    <mergeCell ref="E34:S34"/>
    <mergeCell ref="T34:Y34"/>
    <mergeCell ref="Z34:AF34"/>
    <mergeCell ref="AG34:AK34"/>
    <mergeCell ref="AL34:AT34"/>
    <mergeCell ref="E46:J46"/>
    <mergeCell ref="K46:M46"/>
    <mergeCell ref="N46:P46"/>
    <mergeCell ref="Q46:S46"/>
    <mergeCell ref="T46:V46"/>
    <mergeCell ref="AO46:AQ46"/>
    <mergeCell ref="AR46:AT46"/>
    <mergeCell ref="AF46:AH46"/>
    <mergeCell ref="AI46:AK46"/>
    <mergeCell ref="AL46:AN46"/>
    <mergeCell ref="E32:S32"/>
    <mergeCell ref="T32:Y32"/>
    <mergeCell ref="Z32:AF32"/>
    <mergeCell ref="AG32:AK32"/>
    <mergeCell ref="AL32:AT32"/>
    <mergeCell ref="E33:S33"/>
    <mergeCell ref="T33:Y33"/>
    <mergeCell ref="Z33:AF33"/>
    <mergeCell ref="AG33:AK33"/>
    <mergeCell ref="AL33:AT33"/>
    <mergeCell ref="E30:S30"/>
    <mergeCell ref="T30:Y30"/>
    <mergeCell ref="Z30:AF30"/>
    <mergeCell ref="AG30:AK30"/>
    <mergeCell ref="AL30:AT30"/>
    <mergeCell ref="E31:S31"/>
    <mergeCell ref="T31:Y31"/>
    <mergeCell ref="Z31:AF31"/>
    <mergeCell ref="AG31:AK31"/>
    <mergeCell ref="AL31:AT31"/>
    <mergeCell ref="E28:S28"/>
    <mergeCell ref="T28:Y28"/>
    <mergeCell ref="Z28:AF28"/>
    <mergeCell ref="AG28:AK28"/>
    <mergeCell ref="AL28:AT28"/>
    <mergeCell ref="E29:S29"/>
    <mergeCell ref="T29:Y29"/>
    <mergeCell ref="Z29:AF29"/>
    <mergeCell ref="AG29:AK29"/>
    <mergeCell ref="AL29:AT29"/>
    <mergeCell ref="E14:J14"/>
    <mergeCell ref="K14:AB14"/>
    <mergeCell ref="AD14:AG14"/>
    <mergeCell ref="AH14:AT14"/>
    <mergeCell ref="E16:AT19"/>
    <mergeCell ref="E21:AT23"/>
    <mergeCell ref="E9:P10"/>
    <mergeCell ref="Q9:AT10"/>
    <mergeCell ref="E11:P11"/>
    <mergeCell ref="Q11:AT11"/>
    <mergeCell ref="E13:J13"/>
    <mergeCell ref="K13:AB13"/>
    <mergeCell ref="AD13:AG13"/>
    <mergeCell ref="AH13:AT13"/>
    <mergeCell ref="H121:BJ123"/>
    <mergeCell ref="G127:H127"/>
    <mergeCell ref="I127:L127"/>
    <mergeCell ref="M127:U127"/>
    <mergeCell ref="V127:Z127"/>
    <mergeCell ref="AA127:AI127"/>
    <mergeCell ref="AJ127:AN127"/>
    <mergeCell ref="AO127:AV127"/>
    <mergeCell ref="AW127:BK127"/>
    <mergeCell ref="G128:H128"/>
    <mergeCell ref="I128:L128"/>
    <mergeCell ref="M128:U128"/>
    <mergeCell ref="V128:Z128"/>
    <mergeCell ref="AA128:AI128"/>
    <mergeCell ref="AJ128:AN128"/>
    <mergeCell ref="AO128:AV128"/>
    <mergeCell ref="AW128:BK128"/>
    <mergeCell ref="G129:H129"/>
    <mergeCell ref="I129:L129"/>
    <mergeCell ref="M129:U129"/>
    <mergeCell ref="V129:Z129"/>
    <mergeCell ref="AA129:AI129"/>
    <mergeCell ref="AJ129:AN129"/>
    <mergeCell ref="AO129:AV129"/>
    <mergeCell ref="AW129:BK129"/>
    <mergeCell ref="G130:H130"/>
    <mergeCell ref="I130:L130"/>
    <mergeCell ref="M130:U130"/>
    <mergeCell ref="V130:Z130"/>
    <mergeCell ref="AA130:AI130"/>
    <mergeCell ref="AJ130:AN130"/>
    <mergeCell ref="AO130:AV130"/>
    <mergeCell ref="AW130:BK130"/>
    <mergeCell ref="G131:H131"/>
    <mergeCell ref="I131:L131"/>
    <mergeCell ref="M131:U131"/>
    <mergeCell ref="V131:Z131"/>
    <mergeCell ref="AA131:AI131"/>
    <mergeCell ref="AJ131:AN131"/>
    <mergeCell ref="AO131:AV131"/>
    <mergeCell ref="AW131:BK131"/>
    <mergeCell ref="G132:H132"/>
    <mergeCell ref="I132:L132"/>
    <mergeCell ref="M132:U132"/>
    <mergeCell ref="V132:Z132"/>
    <mergeCell ref="AA132:AI132"/>
    <mergeCell ref="AJ132:AN132"/>
    <mergeCell ref="AO132:AV132"/>
    <mergeCell ref="AW132:BK132"/>
    <mergeCell ref="G133:H133"/>
    <mergeCell ref="I133:L133"/>
    <mergeCell ref="M133:U133"/>
    <mergeCell ref="V133:Z133"/>
    <mergeCell ref="AA133:AI133"/>
    <mergeCell ref="AJ133:AN133"/>
    <mergeCell ref="AO133:AV133"/>
    <mergeCell ref="AW133:BK133"/>
    <mergeCell ref="G134:H134"/>
    <mergeCell ref="I134:L134"/>
    <mergeCell ref="M134:U134"/>
    <mergeCell ref="V134:Z134"/>
    <mergeCell ref="AA134:AI134"/>
    <mergeCell ref="AJ134:AN134"/>
    <mergeCell ref="AO134:AV134"/>
    <mergeCell ref="AW134:BK134"/>
    <mergeCell ref="G135:H135"/>
    <mergeCell ref="I135:L135"/>
    <mergeCell ref="M135:U135"/>
    <mergeCell ref="V135:Z135"/>
    <mergeCell ref="AA135:AI135"/>
    <mergeCell ref="AJ135:AN135"/>
    <mergeCell ref="AO135:AV135"/>
    <mergeCell ref="AW135:BK135"/>
    <mergeCell ref="G136:H136"/>
    <mergeCell ref="I136:L136"/>
    <mergeCell ref="M136:U136"/>
    <mergeCell ref="V136:Z136"/>
    <mergeCell ref="AA136:AI136"/>
    <mergeCell ref="AJ136:AN136"/>
    <mergeCell ref="AO136:AV136"/>
    <mergeCell ref="AW136:BK136"/>
    <mergeCell ref="G137:H137"/>
    <mergeCell ref="I137:L137"/>
    <mergeCell ref="M137:U137"/>
    <mergeCell ref="V137:Z137"/>
    <mergeCell ref="AA137:AI137"/>
    <mergeCell ref="AJ137:AN137"/>
    <mergeCell ref="AO137:AV137"/>
    <mergeCell ref="AW137:BK137"/>
    <mergeCell ref="G138:H138"/>
    <mergeCell ref="I138:L138"/>
    <mergeCell ref="M138:U138"/>
    <mergeCell ref="V138:Z138"/>
    <mergeCell ref="AA138:AI138"/>
    <mergeCell ref="AJ138:AN138"/>
    <mergeCell ref="AO138:AV138"/>
    <mergeCell ref="AW138:BK138"/>
    <mergeCell ref="G139:H139"/>
    <mergeCell ref="I139:L139"/>
    <mergeCell ref="M139:U139"/>
    <mergeCell ref="V139:Z139"/>
    <mergeCell ref="AA139:AI139"/>
    <mergeCell ref="AJ139:AN139"/>
    <mergeCell ref="AO139:AV139"/>
    <mergeCell ref="AW139:BK139"/>
    <mergeCell ref="G140:H140"/>
    <mergeCell ref="I140:L140"/>
    <mergeCell ref="M140:U140"/>
    <mergeCell ref="V140:Z140"/>
    <mergeCell ref="AA140:AI140"/>
    <mergeCell ref="AJ140:AN140"/>
    <mergeCell ref="AO140:AV140"/>
    <mergeCell ref="AW140:BK140"/>
    <mergeCell ref="G141:H141"/>
    <mergeCell ref="I141:L141"/>
    <mergeCell ref="M141:U141"/>
    <mergeCell ref="V141:Z141"/>
    <mergeCell ref="AA141:AI141"/>
    <mergeCell ref="AJ141:AN141"/>
    <mergeCell ref="AO141:AV141"/>
    <mergeCell ref="AW141:BK141"/>
    <mergeCell ref="G142:H142"/>
    <mergeCell ref="I142:L142"/>
    <mergeCell ref="M142:U142"/>
    <mergeCell ref="V142:Z142"/>
    <mergeCell ref="AA142:AI142"/>
    <mergeCell ref="AJ142:AN142"/>
    <mergeCell ref="AO142:AV142"/>
    <mergeCell ref="AW142:BK142"/>
    <mergeCell ref="G143:H143"/>
    <mergeCell ref="I143:L143"/>
    <mergeCell ref="M143:U143"/>
    <mergeCell ref="V143:Z143"/>
    <mergeCell ref="AA143:AI143"/>
    <mergeCell ref="AJ143:AN143"/>
    <mergeCell ref="AO143:AV143"/>
    <mergeCell ref="AW143:BK143"/>
    <mergeCell ref="G144:H144"/>
    <mergeCell ref="I144:L144"/>
    <mergeCell ref="M144:U144"/>
    <mergeCell ref="V144:Z144"/>
    <mergeCell ref="AA144:AI144"/>
    <mergeCell ref="AJ144:AN144"/>
    <mergeCell ref="AO144:AV144"/>
    <mergeCell ref="AW144:BK144"/>
    <mergeCell ref="G145:H145"/>
    <mergeCell ref="I145:L145"/>
    <mergeCell ref="M145:U145"/>
    <mergeCell ref="V145:Z145"/>
    <mergeCell ref="AA145:AI145"/>
    <mergeCell ref="AJ145:AN145"/>
    <mergeCell ref="AO145:AV145"/>
    <mergeCell ref="AW145:BK145"/>
    <mergeCell ref="G146:H146"/>
    <mergeCell ref="I146:L146"/>
    <mergeCell ref="M146:U146"/>
    <mergeCell ref="V146:Z146"/>
    <mergeCell ref="AA146:AI146"/>
    <mergeCell ref="AJ146:AN146"/>
    <mergeCell ref="AO146:AV146"/>
    <mergeCell ref="AW146:BK146"/>
    <mergeCell ref="G147:H147"/>
    <mergeCell ref="I147:L147"/>
    <mergeCell ref="M147:U147"/>
    <mergeCell ref="V147:Z147"/>
    <mergeCell ref="AA147:AI147"/>
    <mergeCell ref="AJ147:AN147"/>
    <mergeCell ref="AO147:AV147"/>
    <mergeCell ref="AW147:BK147"/>
    <mergeCell ref="G148:H148"/>
    <mergeCell ref="I148:L148"/>
    <mergeCell ref="M148:U148"/>
    <mergeCell ref="V148:Z148"/>
    <mergeCell ref="AA148:AI148"/>
    <mergeCell ref="AJ148:AN148"/>
    <mergeCell ref="AO148:AV148"/>
    <mergeCell ref="AW148:BK148"/>
    <mergeCell ref="G149:H149"/>
    <mergeCell ref="I149:L149"/>
    <mergeCell ref="M149:U149"/>
    <mergeCell ref="V149:Z149"/>
    <mergeCell ref="AA149:AI149"/>
    <mergeCell ref="AJ149:AN149"/>
    <mergeCell ref="AO149:AV149"/>
    <mergeCell ref="AW149:BK149"/>
    <mergeCell ref="G150:H150"/>
    <mergeCell ref="I150:L150"/>
    <mergeCell ref="M150:U150"/>
    <mergeCell ref="V150:Z150"/>
    <mergeCell ref="AA150:AI150"/>
    <mergeCell ref="AJ150:AN150"/>
    <mergeCell ref="AO150:AV150"/>
    <mergeCell ref="AW150:BK150"/>
    <mergeCell ref="G151:H151"/>
    <mergeCell ref="I151:L151"/>
    <mergeCell ref="M151:U151"/>
    <mergeCell ref="V151:Z151"/>
    <mergeCell ref="AA151:AI151"/>
    <mergeCell ref="AJ151:AN151"/>
    <mergeCell ref="AO151:AV151"/>
    <mergeCell ref="AW151:BK151"/>
    <mergeCell ref="I152:L152"/>
    <mergeCell ref="M152:U152"/>
    <mergeCell ref="V152:Z152"/>
    <mergeCell ref="AA152:AI152"/>
    <mergeCell ref="AJ152:AN152"/>
    <mergeCell ref="AO152:AV152"/>
    <mergeCell ref="AW152:BK152"/>
    <mergeCell ref="G153:H153"/>
    <mergeCell ref="I153:L153"/>
    <mergeCell ref="M153:U153"/>
    <mergeCell ref="V153:Z153"/>
    <mergeCell ref="AA153:AI153"/>
    <mergeCell ref="AJ153:AN153"/>
    <mergeCell ref="AO153:AV153"/>
    <mergeCell ref="AW153:BK153"/>
    <mergeCell ref="F174:K174"/>
    <mergeCell ref="L174:P174"/>
    <mergeCell ref="Q174:U174"/>
    <mergeCell ref="Q173:U173"/>
    <mergeCell ref="AV118:AZ118"/>
    <mergeCell ref="AY162:BC162"/>
    <mergeCell ref="X161:AU163"/>
    <mergeCell ref="G154:H154"/>
    <mergeCell ref="I154:L154"/>
    <mergeCell ref="M154:U154"/>
    <mergeCell ref="V154:Z154"/>
    <mergeCell ref="AA154:AI154"/>
    <mergeCell ref="AJ154:AN154"/>
    <mergeCell ref="AO154:AV154"/>
    <mergeCell ref="AW154:BK154"/>
    <mergeCell ref="G155:H155"/>
    <mergeCell ref="I155:L155"/>
    <mergeCell ref="M155:U155"/>
    <mergeCell ref="V155:Z155"/>
    <mergeCell ref="AA155:AI155"/>
    <mergeCell ref="AJ155:AN155"/>
    <mergeCell ref="AO155:AV155"/>
    <mergeCell ref="AW155:BK155"/>
    <mergeCell ref="G152:H152"/>
    <mergeCell ref="F177:K177"/>
    <mergeCell ref="L177:P177"/>
    <mergeCell ref="Q177:U177"/>
    <mergeCell ref="F178:K178"/>
    <mergeCell ref="L178:P178"/>
    <mergeCell ref="Q178:U178"/>
    <mergeCell ref="V178:Y178"/>
    <mergeCell ref="F175:K175"/>
    <mergeCell ref="L175:P175"/>
    <mergeCell ref="Q175:U175"/>
    <mergeCell ref="F176:K176"/>
    <mergeCell ref="L176:P176"/>
    <mergeCell ref="Q176:U176"/>
    <mergeCell ref="F181:K181"/>
    <mergeCell ref="L181:P181"/>
    <mergeCell ref="Q181:U181"/>
    <mergeCell ref="F185:K185"/>
    <mergeCell ref="L185:P185"/>
    <mergeCell ref="Q185:U185"/>
    <mergeCell ref="V181:Y181"/>
    <mergeCell ref="V185:Y185"/>
    <mergeCell ref="F179:K179"/>
    <mergeCell ref="L179:P179"/>
    <mergeCell ref="Q179:U179"/>
    <mergeCell ref="F180:K180"/>
    <mergeCell ref="L180:P180"/>
    <mergeCell ref="Q180:U180"/>
    <mergeCell ref="V179:Y179"/>
    <mergeCell ref="V180:Y180"/>
    <mergeCell ref="V182:Y182"/>
    <mergeCell ref="V183:Y183"/>
    <mergeCell ref="V184:Y184"/>
    <mergeCell ref="F188:K188"/>
    <mergeCell ref="L188:P188"/>
    <mergeCell ref="Q188:U188"/>
    <mergeCell ref="F189:K189"/>
    <mergeCell ref="L189:P189"/>
    <mergeCell ref="Q189:U189"/>
    <mergeCell ref="V188:Y188"/>
    <mergeCell ref="V189:Y189"/>
    <mergeCell ref="F186:K186"/>
    <mergeCell ref="L186:P186"/>
    <mergeCell ref="Q186:U186"/>
    <mergeCell ref="F187:K187"/>
    <mergeCell ref="L187:P187"/>
    <mergeCell ref="Q187:U187"/>
    <mergeCell ref="V186:Y186"/>
    <mergeCell ref="V187:Y187"/>
    <mergeCell ref="F192:K192"/>
    <mergeCell ref="L192:P192"/>
    <mergeCell ref="Q192:U192"/>
    <mergeCell ref="F193:K193"/>
    <mergeCell ref="L193:P193"/>
    <mergeCell ref="Q193:U193"/>
    <mergeCell ref="V192:Y192"/>
    <mergeCell ref="V193:Y193"/>
    <mergeCell ref="F190:K190"/>
    <mergeCell ref="L190:P190"/>
    <mergeCell ref="Q190:U190"/>
    <mergeCell ref="F191:K191"/>
    <mergeCell ref="L191:P191"/>
    <mergeCell ref="Q191:U191"/>
    <mergeCell ref="V190:Y190"/>
    <mergeCell ref="V191:Y191"/>
    <mergeCell ref="F196:K196"/>
    <mergeCell ref="L196:P196"/>
    <mergeCell ref="Q196:U196"/>
    <mergeCell ref="F197:K197"/>
    <mergeCell ref="L197:P197"/>
    <mergeCell ref="Q197:U197"/>
    <mergeCell ref="V196:Y196"/>
    <mergeCell ref="V197:Y197"/>
    <mergeCell ref="F194:K194"/>
    <mergeCell ref="L194:P194"/>
    <mergeCell ref="Q194:U194"/>
    <mergeCell ref="F195:K195"/>
    <mergeCell ref="L195:P195"/>
    <mergeCell ref="Q195:U195"/>
    <mergeCell ref="V194:Y194"/>
    <mergeCell ref="V195:Y195"/>
    <mergeCell ref="F200:K200"/>
    <mergeCell ref="L200:P200"/>
    <mergeCell ref="Q200:U200"/>
    <mergeCell ref="F201:K201"/>
    <mergeCell ref="L201:P201"/>
    <mergeCell ref="Q201:U201"/>
    <mergeCell ref="V200:Y200"/>
    <mergeCell ref="V201:Y201"/>
    <mergeCell ref="F198:K198"/>
    <mergeCell ref="L198:P198"/>
    <mergeCell ref="Q198:U198"/>
    <mergeCell ref="F199:K199"/>
    <mergeCell ref="L199:P199"/>
    <mergeCell ref="Q199:U199"/>
    <mergeCell ref="V198:Y198"/>
    <mergeCell ref="V199:Y199"/>
    <mergeCell ref="F171:K171"/>
    <mergeCell ref="L171:P171"/>
    <mergeCell ref="F172:K172"/>
    <mergeCell ref="L172:P172"/>
    <mergeCell ref="F173:K173"/>
    <mergeCell ref="L173:P173"/>
    <mergeCell ref="F169:K169"/>
    <mergeCell ref="L169:P169"/>
    <mergeCell ref="Q169:U169"/>
    <mergeCell ref="F170:K170"/>
    <mergeCell ref="L170:P170"/>
    <mergeCell ref="Q170:U170"/>
    <mergeCell ref="Q172:U172"/>
    <mergeCell ref="Q171:U171"/>
    <mergeCell ref="V169:Y169"/>
    <mergeCell ref="V170:Y170"/>
    <mergeCell ref="V171:Y171"/>
    <mergeCell ref="V172:Y172"/>
    <mergeCell ref="V173:Y173"/>
    <mergeCell ref="V174:Y174"/>
    <mergeCell ref="V175:Y175"/>
    <mergeCell ref="V176:Y176"/>
    <mergeCell ref="V177:Y177"/>
    <mergeCell ref="AF171:AP171"/>
    <mergeCell ref="BH171:BK172"/>
    <mergeCell ref="BH174:BK175"/>
    <mergeCell ref="BH177:BK178"/>
    <mergeCell ref="BH180:BK181"/>
    <mergeCell ref="BH183:BK184"/>
    <mergeCell ref="AF180:BD184"/>
    <mergeCell ref="AC187:AG187"/>
    <mergeCell ref="BB187:BF187"/>
    <mergeCell ref="AH187:AL187"/>
    <mergeCell ref="AM187:AQ187"/>
    <mergeCell ref="AR187:AV187"/>
    <mergeCell ref="AW187:BA187"/>
    <mergeCell ref="AC191:AK191"/>
    <mergeCell ref="AC192:AK192"/>
    <mergeCell ref="AL192:AR192"/>
    <mergeCell ref="AS192:AY192"/>
    <mergeCell ref="AZ192:BG192"/>
    <mergeCell ref="BH192:BK192"/>
    <mergeCell ref="BL192:BO192"/>
    <mergeCell ref="AC193:AK193"/>
    <mergeCell ref="AL193:AR193"/>
    <mergeCell ref="AS193:AY193"/>
    <mergeCell ref="AZ193:BG193"/>
    <mergeCell ref="BH193:BK193"/>
    <mergeCell ref="BL193:BO193"/>
    <mergeCell ref="AL191:AR191"/>
    <mergeCell ref="AS191:AY191"/>
    <mergeCell ref="AZ191:BG191"/>
    <mergeCell ref="BH191:BK191"/>
    <mergeCell ref="BL191:BO191"/>
    <mergeCell ref="BH188:BK188"/>
    <mergeCell ref="BL188:BO188"/>
    <mergeCell ref="AC189:AK189"/>
    <mergeCell ref="AL189:AR189"/>
    <mergeCell ref="AS189:AY189"/>
    <mergeCell ref="AZ189:BG189"/>
    <mergeCell ref="BH189:BK189"/>
    <mergeCell ref="BL189:BO189"/>
    <mergeCell ref="AC190:AK190"/>
    <mergeCell ref="AL190:AR190"/>
    <mergeCell ref="AS190:AY190"/>
    <mergeCell ref="AZ190:BG190"/>
    <mergeCell ref="BH190:BK190"/>
    <mergeCell ref="BL190:BO190"/>
    <mergeCell ref="AL188:AR188"/>
    <mergeCell ref="AS188:AY188"/>
    <mergeCell ref="AZ188:BG188"/>
    <mergeCell ref="AC188:AK188"/>
    <mergeCell ref="AC194:AK194"/>
    <mergeCell ref="AL194:AR194"/>
    <mergeCell ref="AS194:AY194"/>
    <mergeCell ref="AZ194:BG194"/>
    <mergeCell ref="BH194:BK194"/>
    <mergeCell ref="BL194:BO194"/>
    <mergeCell ref="AC195:AK195"/>
    <mergeCell ref="AL195:AR195"/>
    <mergeCell ref="AS195:AY195"/>
    <mergeCell ref="AZ195:BG195"/>
    <mergeCell ref="BH195:BK195"/>
    <mergeCell ref="BL195:BO195"/>
    <mergeCell ref="BH198:BK198"/>
    <mergeCell ref="BL198:BO198"/>
    <mergeCell ref="AC199:AK199"/>
    <mergeCell ref="AL199:AR199"/>
    <mergeCell ref="AS199:AY199"/>
    <mergeCell ref="AZ199:BG199"/>
    <mergeCell ref="BH199:BK199"/>
    <mergeCell ref="BL199:BO199"/>
    <mergeCell ref="AC196:AK196"/>
    <mergeCell ref="AL196:AR196"/>
    <mergeCell ref="AS196:AY196"/>
    <mergeCell ref="AZ196:BG196"/>
    <mergeCell ref="BH196:BK196"/>
    <mergeCell ref="BL196:BO196"/>
    <mergeCell ref="AC197:AK197"/>
    <mergeCell ref="AL197:AR197"/>
    <mergeCell ref="AS197:AY197"/>
    <mergeCell ref="AZ197:BG197"/>
    <mergeCell ref="BH197:BK197"/>
    <mergeCell ref="BL197:BO197"/>
    <mergeCell ref="BY194:BY199"/>
    <mergeCell ref="BZ194:BZ199"/>
    <mergeCell ref="BZ200:BZ212"/>
    <mergeCell ref="BY200:BY212"/>
    <mergeCell ref="BZ213:BZ215"/>
    <mergeCell ref="BZ216:BZ221"/>
    <mergeCell ref="BY213:BY215"/>
    <mergeCell ref="BY216:BY221"/>
    <mergeCell ref="AC200:AK200"/>
    <mergeCell ref="AL200:AR200"/>
    <mergeCell ref="AS200:AY200"/>
    <mergeCell ref="AZ200:BG200"/>
    <mergeCell ref="BH200:BK200"/>
    <mergeCell ref="BL200:BO200"/>
    <mergeCell ref="AC201:AK201"/>
    <mergeCell ref="AL201:AR201"/>
    <mergeCell ref="AS201:AY201"/>
    <mergeCell ref="AZ201:BG201"/>
    <mergeCell ref="BH201:BK201"/>
    <mergeCell ref="BL201:BO201"/>
    <mergeCell ref="AC198:AK198"/>
    <mergeCell ref="AL198:AR198"/>
    <mergeCell ref="AS198:AY198"/>
    <mergeCell ref="AZ198:BG198"/>
    <mergeCell ref="CB194:CB199"/>
    <mergeCell ref="CB200:CB212"/>
    <mergeCell ref="CB213:CB215"/>
    <mergeCell ref="CB216:CB221"/>
    <mergeCell ref="CC194:CC199"/>
    <mergeCell ref="CD194:CD199"/>
    <mergeCell ref="CC200:CC212"/>
    <mergeCell ref="CD200:CD212"/>
    <mergeCell ref="CC213:CC215"/>
    <mergeCell ref="CD213:CD215"/>
    <mergeCell ref="CC216:CC221"/>
    <mergeCell ref="CD216:CD221"/>
  </mergeCells>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52A7-5898-43C0-93B5-E58CB6BB4325}">
  <sheetPr codeName="Sheet6"/>
  <dimension ref="A1:N71"/>
  <sheetViews>
    <sheetView topLeftCell="A52" workbookViewId="0">
      <selection activeCell="N71" sqref="N71"/>
    </sheetView>
  </sheetViews>
  <sheetFormatPr defaultColWidth="17" defaultRowHeight="14.25" x14ac:dyDescent="0.2"/>
  <cols>
    <col min="1" max="1" width="17.125" bestFit="1" customWidth="1"/>
    <col min="2" max="9" width="18" bestFit="1" customWidth="1"/>
    <col min="10" max="12" width="18" style="231" bestFit="1" customWidth="1"/>
    <col min="13" max="13" width="18" bestFit="1" customWidth="1"/>
    <col min="14" max="14" width="26.25" customWidth="1"/>
  </cols>
  <sheetData>
    <row r="1" spans="1:12" x14ac:dyDescent="0.2">
      <c r="A1" t="s">
        <v>449</v>
      </c>
    </row>
    <row r="2" spans="1:12" x14ac:dyDescent="0.2">
      <c r="A2" t="s">
        <v>450</v>
      </c>
    </row>
    <row r="3" spans="1:12" x14ac:dyDescent="0.2">
      <c r="A3" t="s">
        <v>451</v>
      </c>
    </row>
    <row r="4" spans="1:12" x14ac:dyDescent="0.2">
      <c r="A4" t="s">
        <v>452</v>
      </c>
      <c r="J4" s="231">
        <v>3672384272.4239998</v>
      </c>
      <c r="K4" s="231" t="s">
        <v>611</v>
      </c>
      <c r="L4" s="231">
        <v>116583627696</v>
      </c>
    </row>
    <row r="5" spans="1:12" x14ac:dyDescent="0.2">
      <c r="A5" t="s">
        <v>453</v>
      </c>
      <c r="J5" s="231">
        <v>3672384272.4239998</v>
      </c>
      <c r="K5" s="231" t="s">
        <v>611</v>
      </c>
      <c r="L5" s="231">
        <v>116583627696</v>
      </c>
    </row>
    <row r="6" spans="1:12" x14ac:dyDescent="0.2">
      <c r="A6" t="s">
        <v>454</v>
      </c>
      <c r="B6" t="str">
        <f>" update  "&amp;A6&amp;".dbo.HT_Import set TruongExcel = N'Mã nhóm VTHH' where SQLID = 1 and TruongCSDL = 'NhomVTHH'  ;   "</f>
        <v xml:space="preserve"> update  BOS_VBA.dbo.HT_Import set TruongExcel = N'Mã nhóm VTHH' where SQLID = 1 and TruongCSDL = 'NhomVTHH'  ;   </v>
      </c>
    </row>
    <row r="7" spans="1:12" x14ac:dyDescent="0.2">
      <c r="A7" t="s">
        <v>455</v>
      </c>
      <c r="B7" t="str">
        <f t="shared" ref="B7:B59" si="0">" update  "&amp;A7&amp;".dbo.HT_Import set TruongExcel = N'Mã nhóm VTHH' where SQLID = 1 and TruongCSDL = 'NhomVTHH'  ;   "</f>
        <v xml:space="preserve"> update  BOS_TEST.dbo.HT_Import set TruongExcel = N'Mã nhóm VTHH' where SQLID = 1 and TruongCSDL = 'NhomVTHH'  ;   </v>
      </c>
    </row>
    <row r="8" spans="1:12" x14ac:dyDescent="0.2">
      <c r="A8" t="s">
        <v>456</v>
      </c>
      <c r="B8" t="str">
        <f t="shared" si="0"/>
        <v xml:space="preserve"> update  QuanTriBOS.dbo.HT_Import set TruongExcel = N'Mã nhóm VTHH' where SQLID = 1 and TruongCSDL = 'NhomVTHH'  ;   </v>
      </c>
    </row>
    <row r="9" spans="1:12" x14ac:dyDescent="0.2">
      <c r="A9" t="s">
        <v>457</v>
      </c>
      <c r="B9" t="str">
        <f t="shared" si="0"/>
        <v xml:space="preserve"> update  BOS_QUANLY.dbo.HT_Import set TruongExcel = N'Mã nhóm VTHH' where SQLID = 1 and TruongCSDL = 'NhomVTHH'  ;   </v>
      </c>
    </row>
    <row r="10" spans="1:12" x14ac:dyDescent="0.2">
      <c r="A10" t="s">
        <v>458</v>
      </c>
      <c r="B10" t="str">
        <f t="shared" si="0"/>
        <v xml:space="preserve"> update  HocVienBOS.dbo.HT_Import set TruongExcel = N'Mã nhóm VTHH' where SQLID = 1 and TruongCSDL = 'NhomVTHH'  ;   </v>
      </c>
    </row>
    <row r="11" spans="1:12" x14ac:dyDescent="0.2">
      <c r="A11" t="s">
        <v>459</v>
      </c>
      <c r="B11" t="str">
        <f t="shared" si="0"/>
        <v xml:space="preserve"> update  KHACHHANG_BOS.dbo.HT_Import set TruongExcel = N'Mã nhóm VTHH' where SQLID = 1 and TruongCSDL = 'NhomVTHH'  ;   </v>
      </c>
    </row>
    <row r="12" spans="1:12" x14ac:dyDescent="0.2">
      <c r="A12" t="s">
        <v>460</v>
      </c>
      <c r="B12" t="str">
        <f t="shared" si="0"/>
        <v xml:space="preserve"> update  BOS_DEMO_2.dbo.HT_Import set TruongExcel = N'Mã nhóm VTHH' where SQLID = 1 and TruongCSDL = 'NhomVTHH'  ;   </v>
      </c>
    </row>
    <row r="13" spans="1:12" x14ac:dyDescent="0.2">
      <c r="A13" t="s">
        <v>461</v>
      </c>
      <c r="B13" t="str">
        <f t="shared" si="0"/>
        <v xml:space="preserve"> update  ILike.dbo.HT_Import set TruongExcel = N'Mã nhóm VTHH' where SQLID = 1 and TruongCSDL = 'NhomVTHH'  ;   </v>
      </c>
    </row>
    <row r="14" spans="1:12" x14ac:dyDescent="0.2">
      <c r="A14" t="s">
        <v>462</v>
      </c>
      <c r="B14" t="str">
        <f t="shared" si="0"/>
        <v xml:space="preserve"> update  BOS_DaoTao.dbo.HT_Import set TruongExcel = N'Mã nhóm VTHH' where SQLID = 1 and TruongCSDL = 'NhomVTHH'  ;   </v>
      </c>
    </row>
    <row r="15" spans="1:12" x14ac:dyDescent="0.2">
      <c r="A15" t="s">
        <v>463</v>
      </c>
      <c r="B15" t="str">
        <f t="shared" si="0"/>
        <v xml:space="preserve"> update  BOS_VBA_V1_1.dbo.HT_Import set TruongExcel = N'Mã nhóm VTHH' where SQLID = 1 and TruongCSDL = 'NhomVTHH'  ;   </v>
      </c>
    </row>
    <row r="16" spans="1:12" x14ac:dyDescent="0.2">
      <c r="A16" t="s">
        <v>464</v>
      </c>
      <c r="B16" t="str">
        <f t="shared" si="0"/>
        <v xml:space="preserve"> update  BOS_BETA.dbo.HT_Import set TruongExcel = N'Mã nhóm VTHH' where SQLID = 1 and TruongCSDL = 'NhomVTHH'  ;   </v>
      </c>
    </row>
    <row r="17" spans="1:2" x14ac:dyDescent="0.2">
      <c r="A17" t="s">
        <v>465</v>
      </c>
      <c r="B17" t="str">
        <f t="shared" si="0"/>
        <v xml:space="preserve"> update  BOS_DEMO.dbo.HT_Import set TruongExcel = N'Mã nhóm VTHH' where SQLID = 1 and TruongCSDL = 'NhomVTHH'  ;   </v>
      </c>
    </row>
    <row r="18" spans="1:2" x14ac:dyDescent="0.2">
      <c r="A18" t="s">
        <v>466</v>
      </c>
      <c r="B18" t="str">
        <f t="shared" si="0"/>
        <v xml:space="preserve"> update  BOS_TEST_2.dbo.HT_Import set TruongExcel = N'Mã nhóm VTHH' where SQLID = 1 and TruongCSDL = 'NhomVTHH'  ;   </v>
      </c>
    </row>
    <row r="19" spans="1:2" x14ac:dyDescent="0.2">
      <c r="A19" t="s">
        <v>467</v>
      </c>
      <c r="B19" t="str">
        <f t="shared" si="0"/>
        <v xml:space="preserve"> update  BOS_TEST_PHONG.dbo.HT_Import set TruongExcel = N'Mã nhóm VTHH' where SQLID = 1 and TruongCSDL = 'NhomVTHH'  ;   </v>
      </c>
    </row>
    <row r="20" spans="1:2" x14ac:dyDescent="0.2">
      <c r="A20" t="s">
        <v>468</v>
      </c>
      <c r="B20" t="str">
        <f t="shared" si="0"/>
        <v xml:space="preserve"> update  BOS_TEST_THANH.dbo.HT_Import set TruongExcel = N'Mã nhóm VTHH' where SQLID = 1 and TruongCSDL = 'NhomVTHH'  ;   </v>
      </c>
    </row>
    <row r="21" spans="1:2" x14ac:dyDescent="0.2">
      <c r="A21" t="s">
        <v>469</v>
      </c>
      <c r="B21" t="str">
        <f t="shared" si="0"/>
        <v xml:space="preserve"> update  BOS_TEST_HAI.dbo.HT_Import set TruongExcel = N'Mã nhóm VTHH' where SQLID = 1 and TruongCSDL = 'NhomVTHH'  ;   </v>
      </c>
    </row>
    <row r="22" spans="1:2" x14ac:dyDescent="0.2">
      <c r="A22" t="s">
        <v>470</v>
      </c>
      <c r="B22" t="str">
        <f t="shared" si="0"/>
        <v xml:space="preserve"> update  BOS_TEST_HONGPHONG.dbo.HT_Import set TruongExcel = N'Mã nhóm VTHH' where SQLID = 1 and TruongCSDL = 'NhomVTHH'  ;   </v>
      </c>
    </row>
    <row r="23" spans="1:2" x14ac:dyDescent="0.2">
      <c r="A23" t="s">
        <v>471</v>
      </c>
      <c r="B23" t="str">
        <f t="shared" si="0"/>
        <v xml:space="preserve"> update  BOS_TLI.dbo.HT_Import set TruongExcel = N'Mã nhóm VTHH' where SQLID = 1 and TruongCSDL = 'NhomVTHH'  ;   </v>
      </c>
    </row>
    <row r="24" spans="1:2" x14ac:dyDescent="0.2">
      <c r="A24" t="s">
        <v>472</v>
      </c>
      <c r="B24" t="str">
        <f t="shared" si="0"/>
        <v xml:space="preserve"> update  BOS_TEST_3.dbo.HT_Import set TruongExcel = N'Mã nhóm VTHH' where SQLID = 1 and TruongCSDL = 'NhomVTHH'  ;   </v>
      </c>
    </row>
    <row r="25" spans="1:2" x14ac:dyDescent="0.2">
      <c r="A25" t="s">
        <v>473</v>
      </c>
      <c r="B25" t="str">
        <f t="shared" si="0"/>
        <v xml:space="preserve"> update  BOS_DEV.dbo.HT_Import set TruongExcel = N'Mã nhóm VTHH' where SQLID = 1 and TruongCSDL = 'NhomVTHH'  ;   </v>
      </c>
    </row>
    <row r="26" spans="1:2" x14ac:dyDescent="0.2">
      <c r="A26" t="s">
        <v>474</v>
      </c>
      <c r="B26" t="str">
        <f t="shared" si="0"/>
        <v xml:space="preserve"> update  BOS_S_HOAQUA.dbo.HT_Import set TruongExcel = N'Mã nhóm VTHH' where SQLID = 1 and TruongCSDL = 'NhomVTHH'  ;   </v>
      </c>
    </row>
    <row r="27" spans="1:2" x14ac:dyDescent="0.2">
      <c r="A27" t="s">
        <v>475</v>
      </c>
      <c r="B27" t="str">
        <f t="shared" si="0"/>
        <v xml:space="preserve"> update  HocVien_Test.dbo.HT_Import set TruongExcel = N'Mã nhóm VTHH' where SQLID = 1 and TruongCSDL = 'NhomVTHH'  ;   </v>
      </c>
    </row>
    <row r="28" spans="1:2" x14ac:dyDescent="0.2">
      <c r="A28" t="s">
        <v>476</v>
      </c>
      <c r="B28" t="str">
        <f t="shared" si="0"/>
        <v xml:space="preserve"> update  BOS_S_NOITHAT.dbo.HT_Import set TruongExcel = N'Mã nhóm VTHH' where SQLID = 1 and TruongCSDL = 'NhomVTHH'  ;   </v>
      </c>
    </row>
    <row r="29" spans="1:2" x14ac:dyDescent="0.2">
      <c r="A29" t="s">
        <v>477</v>
      </c>
      <c r="B29" t="str">
        <f t="shared" si="0"/>
        <v xml:space="preserve"> update  BOS_DoanhNghiep_1.dbo.HT_Import set TruongExcel = N'Mã nhóm VTHH' where SQLID = 1 and TruongCSDL = 'NhomVTHH'  ;   </v>
      </c>
    </row>
    <row r="30" spans="1:2" x14ac:dyDescent="0.2">
      <c r="A30" t="s">
        <v>478</v>
      </c>
      <c r="B30" t="str">
        <f t="shared" si="0"/>
        <v xml:space="preserve"> update  BOS_DoanhNghiep_2.dbo.HT_Import set TruongExcel = N'Mã nhóm VTHH' where SQLID = 1 and TruongCSDL = 'NhomVTHH'  ;   </v>
      </c>
    </row>
    <row r="31" spans="1:2" x14ac:dyDescent="0.2">
      <c r="A31" t="s">
        <v>479</v>
      </c>
      <c r="B31" t="str">
        <f t="shared" si="0"/>
        <v xml:space="preserve"> update  BOS_DoanhNghiep_3.dbo.HT_Import set TruongExcel = N'Mã nhóm VTHH' where SQLID = 1 and TruongCSDL = 'NhomVTHH'  ;   </v>
      </c>
    </row>
    <row r="32" spans="1:2" x14ac:dyDescent="0.2">
      <c r="A32" t="s">
        <v>480</v>
      </c>
      <c r="B32" t="str">
        <f t="shared" si="0"/>
        <v xml:space="preserve"> update  BOS_DoanhNghiep_4.dbo.HT_Import set TruongExcel = N'Mã nhóm VTHH' where SQLID = 1 and TruongCSDL = 'NhomVTHH'  ;   </v>
      </c>
    </row>
    <row r="33" spans="1:2" x14ac:dyDescent="0.2">
      <c r="A33" t="s">
        <v>481</v>
      </c>
      <c r="B33" t="str">
        <f t="shared" si="0"/>
        <v xml:space="preserve"> update  BOS_DoanhNghiep_5.dbo.HT_Import set TruongExcel = N'Mã nhóm VTHH' where SQLID = 1 and TruongCSDL = 'NhomVTHH'  ;   </v>
      </c>
    </row>
    <row r="34" spans="1:2" x14ac:dyDescent="0.2">
      <c r="A34" t="s">
        <v>482</v>
      </c>
      <c r="B34" t="str">
        <f t="shared" si="0"/>
        <v xml:space="preserve"> update  BOS_DoanhNghiep_6.dbo.HT_Import set TruongExcel = N'Mã nhóm VTHH' where SQLID = 1 and TruongCSDL = 'NhomVTHH'  ;   </v>
      </c>
    </row>
    <row r="35" spans="1:2" x14ac:dyDescent="0.2">
      <c r="A35" t="s">
        <v>483</v>
      </c>
      <c r="B35" t="str">
        <f t="shared" si="0"/>
        <v xml:space="preserve"> update  BOS_DoanhNghiep_7.dbo.HT_Import set TruongExcel = N'Mã nhóm VTHH' where SQLID = 1 and TruongCSDL = 'NhomVTHH'  ;   </v>
      </c>
    </row>
    <row r="36" spans="1:2" x14ac:dyDescent="0.2">
      <c r="A36" t="s">
        <v>484</v>
      </c>
      <c r="B36" t="str">
        <f t="shared" si="0"/>
        <v xml:space="preserve"> update  BOS_DoanhNghiep_8.dbo.HT_Import set TruongExcel = N'Mã nhóm VTHH' where SQLID = 1 and TruongCSDL = 'NhomVTHH'  ;   </v>
      </c>
    </row>
    <row r="37" spans="1:2" x14ac:dyDescent="0.2">
      <c r="A37" t="s">
        <v>485</v>
      </c>
      <c r="B37" t="str">
        <f t="shared" si="0"/>
        <v xml:space="preserve"> update  BOS_DoanhNghiep_9.dbo.HT_Import set TruongExcel = N'Mã nhóm VTHH' where SQLID = 1 and TruongCSDL = 'NhomVTHH'  ;   </v>
      </c>
    </row>
    <row r="38" spans="1:2" x14ac:dyDescent="0.2">
      <c r="A38" t="s">
        <v>486</v>
      </c>
      <c r="B38" t="str">
        <f t="shared" si="0"/>
        <v xml:space="preserve"> update  BOS_DoanhNghiep_10.dbo.HT_Import set TruongExcel = N'Mã nhóm VTHH' where SQLID = 1 and TruongCSDL = 'NhomVTHH'  ;   </v>
      </c>
    </row>
    <row r="39" spans="1:2" x14ac:dyDescent="0.2">
      <c r="A39" t="s">
        <v>487</v>
      </c>
      <c r="B39" t="str">
        <f t="shared" si="0"/>
        <v xml:space="preserve"> update  BOS_DoanhNghiep_11.dbo.HT_Import set TruongExcel = N'Mã nhóm VTHH' where SQLID = 1 and TruongCSDL = 'NhomVTHH'  ;   </v>
      </c>
    </row>
    <row r="40" spans="1:2" x14ac:dyDescent="0.2">
      <c r="A40" t="s">
        <v>488</v>
      </c>
      <c r="B40" t="str">
        <f t="shared" si="0"/>
        <v xml:space="preserve"> update  BOS_DoanhNghiep_12.dbo.HT_Import set TruongExcel = N'Mã nhóm VTHH' where SQLID = 1 and TruongCSDL = 'NhomVTHH'  ;   </v>
      </c>
    </row>
    <row r="41" spans="1:2" x14ac:dyDescent="0.2">
      <c r="A41" t="s">
        <v>489</v>
      </c>
      <c r="B41" t="str">
        <f t="shared" si="0"/>
        <v xml:space="preserve"> update  BOS_DoanhNghiep_13.dbo.HT_Import set TruongExcel = N'Mã nhóm VTHH' where SQLID = 1 and TruongCSDL = 'NhomVTHH'  ;   </v>
      </c>
    </row>
    <row r="42" spans="1:2" x14ac:dyDescent="0.2">
      <c r="A42" t="s">
        <v>490</v>
      </c>
      <c r="B42" t="str">
        <f t="shared" si="0"/>
        <v xml:space="preserve"> update  Bos_DoanhNghiep_14.dbo.HT_Import set TruongExcel = N'Mã nhóm VTHH' where SQLID = 1 and TruongCSDL = 'NhomVTHH'  ;   </v>
      </c>
    </row>
    <row r="43" spans="1:2" x14ac:dyDescent="0.2">
      <c r="A43" t="s">
        <v>491</v>
      </c>
      <c r="B43" t="str">
        <f t="shared" si="0"/>
        <v xml:space="preserve"> update  Bos_DoanhNghiep_15.dbo.HT_Import set TruongExcel = N'Mã nhóm VTHH' where SQLID = 1 and TruongCSDL = 'NhomVTHH'  ;   </v>
      </c>
    </row>
    <row r="44" spans="1:2" x14ac:dyDescent="0.2">
      <c r="A44" t="s">
        <v>492</v>
      </c>
      <c r="B44" t="str">
        <f t="shared" si="0"/>
        <v xml:space="preserve"> update  Bos_DoanhNghiep_16.dbo.HT_Import set TruongExcel = N'Mã nhóm VTHH' where SQLID = 1 and TruongCSDL = 'NhomVTHH'  ;   </v>
      </c>
    </row>
    <row r="45" spans="1:2" x14ac:dyDescent="0.2">
      <c r="A45" t="s">
        <v>493</v>
      </c>
      <c r="B45" t="str">
        <f t="shared" si="0"/>
        <v xml:space="preserve"> update  Bos_DoanhNghiep_17.dbo.HT_Import set TruongExcel = N'Mã nhóm VTHH' where SQLID = 1 and TruongCSDL = 'NhomVTHH'  ;   </v>
      </c>
    </row>
    <row r="46" spans="1:2" x14ac:dyDescent="0.2">
      <c r="A46" t="s">
        <v>494</v>
      </c>
      <c r="B46" t="str">
        <f t="shared" si="0"/>
        <v xml:space="preserve"> update  Bos_DoanhNghiep_18.dbo.HT_Import set TruongExcel = N'Mã nhóm VTHH' where SQLID = 1 and TruongCSDL = 'NhomVTHH'  ;   </v>
      </c>
    </row>
    <row r="47" spans="1:2" x14ac:dyDescent="0.2">
      <c r="A47" t="s">
        <v>495</v>
      </c>
      <c r="B47" t="str">
        <f t="shared" si="0"/>
        <v xml:space="preserve"> update  Bos_DoanhNghiep_19.dbo.HT_Import set TruongExcel = N'Mã nhóm VTHH' where SQLID = 1 and TruongCSDL = 'NhomVTHH'  ;   </v>
      </c>
    </row>
    <row r="48" spans="1:2" x14ac:dyDescent="0.2">
      <c r="A48" t="s">
        <v>496</v>
      </c>
      <c r="B48" t="str">
        <f t="shared" si="0"/>
        <v xml:space="preserve"> update  Bos_DoanhNghiep_TienDat.dbo.HT_Import set TruongExcel = N'Mã nhóm VTHH' where SQLID = 1 and TruongCSDL = 'NhomVTHH'  ;   </v>
      </c>
    </row>
    <row r="49" spans="1:2" x14ac:dyDescent="0.2">
      <c r="A49" t="s">
        <v>497</v>
      </c>
      <c r="B49" t="str">
        <f t="shared" si="0"/>
        <v xml:space="preserve"> update  Bos_DoanhNghiep_20.dbo.HT_Import set TruongExcel = N'Mã nhóm VTHH' where SQLID = 1 and TruongCSDL = 'NhomVTHH'  ;   </v>
      </c>
    </row>
    <row r="50" spans="1:2" x14ac:dyDescent="0.2">
      <c r="A50" t="s">
        <v>498</v>
      </c>
      <c r="B50" t="str">
        <f t="shared" si="0"/>
        <v xml:space="preserve"> update  Bos_DoanhNghiep_21.dbo.HT_Import set TruongExcel = N'Mã nhóm VTHH' where SQLID = 1 and TruongCSDL = 'NhomVTHH'  ;   </v>
      </c>
    </row>
    <row r="51" spans="1:2" x14ac:dyDescent="0.2">
      <c r="A51" t="s">
        <v>499</v>
      </c>
      <c r="B51" t="str">
        <f t="shared" si="0"/>
        <v xml:space="preserve"> update  Bos_DoanhNghiep_22.dbo.HT_Import set TruongExcel = N'Mã nhóm VTHH' where SQLID = 1 and TruongCSDL = 'NhomVTHH'  ;   </v>
      </c>
    </row>
    <row r="52" spans="1:2" x14ac:dyDescent="0.2">
      <c r="A52" t="s">
        <v>500</v>
      </c>
      <c r="B52" t="str">
        <f t="shared" si="0"/>
        <v xml:space="preserve"> update  BOS_VTuan_Test.dbo.HT_Import set TruongExcel = N'Mã nhóm VTHH' where SQLID = 1 and TruongCSDL = 'NhomVTHH'  ;   </v>
      </c>
    </row>
    <row r="53" spans="1:2" x14ac:dyDescent="0.2">
      <c r="A53" t="s">
        <v>501</v>
      </c>
      <c r="B53" t="str">
        <f t="shared" si="0"/>
        <v xml:space="preserve"> update  BOS_Ausdoor.dbo.HT_Import set TruongExcel = N'Mã nhóm VTHH' where SQLID = 1 and TruongCSDL = 'NhomVTHH'  ;   </v>
      </c>
    </row>
    <row r="54" spans="1:2" x14ac:dyDescent="0.2">
      <c r="A54" t="s">
        <v>502</v>
      </c>
      <c r="B54" t="str">
        <f t="shared" si="0"/>
        <v xml:space="preserve"> update  BOS_TEST_YNHU.dbo.HT_Import set TruongExcel = N'Mã nhóm VTHH' where SQLID = 1 and TruongCSDL = 'NhomVTHH'  ;   </v>
      </c>
    </row>
    <row r="55" spans="1:2" x14ac:dyDescent="0.2">
      <c r="A55" t="s">
        <v>503</v>
      </c>
      <c r="B55" t="str">
        <f t="shared" si="0"/>
        <v xml:space="preserve"> update  Bos_DoanhNghiep_13_Update.dbo.HT_Import set TruongExcel = N'Mã nhóm VTHH' where SQLID = 1 and TruongCSDL = 'NhomVTHH'  ;   </v>
      </c>
    </row>
    <row r="56" spans="1:2" x14ac:dyDescent="0.2">
      <c r="A56" t="s">
        <v>504</v>
      </c>
      <c r="B56" t="str">
        <f t="shared" si="0"/>
        <v xml:space="preserve"> update  BOS_API.dbo.HT_Import set TruongExcel = N'Mã nhóm VTHH' where SQLID = 1 and TruongCSDL = 'NhomVTHH'  ;   </v>
      </c>
    </row>
    <row r="57" spans="1:2" x14ac:dyDescent="0.2">
      <c r="A57" t="s">
        <v>505</v>
      </c>
      <c r="B57" t="str">
        <f t="shared" si="0"/>
        <v xml:space="preserve"> update  DB_TAM.dbo.HT_Import set TruongExcel = N'Mã nhóm VTHH' where SQLID = 1 and TruongCSDL = 'NhomVTHH'  ;   </v>
      </c>
    </row>
    <row r="58" spans="1:2" x14ac:dyDescent="0.2">
      <c r="A58" t="s">
        <v>506</v>
      </c>
      <c r="B58" t="str">
        <f t="shared" si="0"/>
        <v xml:space="preserve"> update  BaiTestSQL.dbo.HT_Import set TruongExcel = N'Mã nhóm VTHH' where SQLID = 1 and TruongCSDL = 'NhomVTHH'  ;   </v>
      </c>
    </row>
    <row r="59" spans="1:2" x14ac:dyDescent="0.2">
      <c r="A59" t="s">
        <v>507</v>
      </c>
      <c r="B59" t="str">
        <f t="shared" si="0"/>
        <v xml:space="preserve"> update  BOS_TEST_KIMHOA.dbo.HT_Import set TruongExcel = N'Mã nhóm VTHH' where SQLID = 1 and TruongCSDL = 'NhomVTHH'  ;   </v>
      </c>
    </row>
    <row r="66" spans="1:14" s="231" customFormat="1" x14ac:dyDescent="0.2">
      <c r="A66" s="231" t="s">
        <v>612</v>
      </c>
      <c r="B66" s="231">
        <v>1</v>
      </c>
      <c r="C66" s="231">
        <v>2</v>
      </c>
      <c r="D66" s="231">
        <v>3</v>
      </c>
      <c r="E66" s="231">
        <v>4</v>
      </c>
      <c r="F66" s="231">
        <v>5</v>
      </c>
      <c r="G66" s="231">
        <v>6</v>
      </c>
      <c r="H66" s="231">
        <v>7</v>
      </c>
      <c r="I66" s="231">
        <v>8</v>
      </c>
      <c r="J66" s="231">
        <v>9</v>
      </c>
      <c r="K66" s="231">
        <v>10</v>
      </c>
      <c r="L66" s="231">
        <v>11</v>
      </c>
      <c r="M66" s="231">
        <v>12</v>
      </c>
    </row>
    <row r="67" spans="1:14" s="231" customFormat="1" x14ac:dyDescent="0.2">
      <c r="A67" s="231">
        <v>2</v>
      </c>
      <c r="B67" s="231">
        <v>0</v>
      </c>
      <c r="C67" s="231">
        <v>0</v>
      </c>
      <c r="D67" s="231">
        <v>0</v>
      </c>
      <c r="E67" s="231">
        <v>0</v>
      </c>
      <c r="F67" s="231">
        <v>0</v>
      </c>
      <c r="G67" s="231">
        <v>0</v>
      </c>
      <c r="H67" s="231">
        <v>0</v>
      </c>
      <c r="I67" s="231">
        <v>0</v>
      </c>
      <c r="J67" s="231">
        <v>0</v>
      </c>
      <c r="K67" s="231">
        <v>0</v>
      </c>
      <c r="L67" s="231">
        <v>0</v>
      </c>
      <c r="M67" s="231" t="s">
        <v>613</v>
      </c>
    </row>
    <row r="68" spans="1:14" s="231" customFormat="1" x14ac:dyDescent="0.2">
      <c r="A68" s="231">
        <v>21</v>
      </c>
      <c r="B68" s="231">
        <v>0</v>
      </c>
      <c r="C68" s="231">
        <v>0</v>
      </c>
      <c r="D68" s="231">
        <v>50000000</v>
      </c>
      <c r="E68" s="231">
        <v>50000000</v>
      </c>
      <c r="F68" s="231">
        <v>55000000</v>
      </c>
      <c r="G68" s="231">
        <v>55000000</v>
      </c>
      <c r="H68" s="231">
        <v>55000000</v>
      </c>
      <c r="I68" s="231">
        <v>55000000</v>
      </c>
      <c r="J68" s="231">
        <v>50000000</v>
      </c>
      <c r="K68" s="231">
        <v>50000000</v>
      </c>
      <c r="L68" s="231">
        <v>50000000</v>
      </c>
      <c r="M68" s="231">
        <v>0</v>
      </c>
    </row>
    <row r="69" spans="1:14" s="231" customFormat="1" x14ac:dyDescent="0.2">
      <c r="A69" s="231">
        <v>3</v>
      </c>
      <c r="B69" s="231">
        <v>43339502496.669998</v>
      </c>
      <c r="C69" s="231">
        <v>43793073699.169998</v>
      </c>
      <c r="D69" s="231">
        <v>51133029021.169998</v>
      </c>
      <c r="E69" s="231">
        <v>58365047510.669998</v>
      </c>
      <c r="F69" s="231">
        <v>58840357118.169998</v>
      </c>
      <c r="G69" s="231">
        <v>60302848218.169998</v>
      </c>
      <c r="H69" s="231">
        <v>67059557100.169998</v>
      </c>
      <c r="I69" s="231">
        <v>89267484453.669998</v>
      </c>
      <c r="J69" s="231">
        <v>75278757082.169998</v>
      </c>
      <c r="K69" s="231">
        <v>90453123611.169998</v>
      </c>
      <c r="L69" s="231">
        <v>84953982096.169998</v>
      </c>
      <c r="M69" s="231">
        <v>96974274690.169998</v>
      </c>
    </row>
    <row r="70" spans="1:14" s="231" customFormat="1" x14ac:dyDescent="0.2">
      <c r="A70" s="231">
        <v>7</v>
      </c>
      <c r="B70" s="231">
        <v>13212462744.02</v>
      </c>
      <c r="C70" s="231">
        <v>14792982001.52</v>
      </c>
      <c r="D70" s="231">
        <v>17199705764.32</v>
      </c>
      <c r="E70" s="231">
        <v>19925132348.619999</v>
      </c>
      <c r="F70" s="231">
        <v>20239285170.119999</v>
      </c>
      <c r="G70" s="231">
        <v>20239285170.119999</v>
      </c>
      <c r="H70" s="231">
        <v>22650558932.919998</v>
      </c>
      <c r="I70" s="231">
        <v>30198533042.82</v>
      </c>
      <c r="J70" s="231">
        <v>26318443981.720001</v>
      </c>
      <c r="K70" s="231">
        <v>30512685864.32</v>
      </c>
      <c r="L70" s="231">
        <v>31136824840.650002</v>
      </c>
      <c r="M70" s="231">
        <v>35845388539.580002</v>
      </c>
    </row>
    <row r="71" spans="1:14" s="230" customFormat="1" x14ac:dyDescent="0.2">
      <c r="B71" s="230">
        <v>7945884240</v>
      </c>
      <c r="C71" s="230">
        <v>9041338740</v>
      </c>
      <c r="D71" s="230">
        <v>10525519788</v>
      </c>
      <c r="E71" s="230">
        <v>12228791736</v>
      </c>
      <c r="F71" s="230">
        <v>12447882636</v>
      </c>
      <c r="G71" s="230">
        <v>12447882636</v>
      </c>
      <c r="H71" s="230">
        <v>13932063684</v>
      </c>
      <c r="I71" s="230">
        <v>18603697728</v>
      </c>
      <c r="J71" s="230">
        <v>16292608332</v>
      </c>
      <c r="K71" s="230">
        <v>18822788628</v>
      </c>
      <c r="L71" s="230">
        <v>19260970428</v>
      </c>
      <c r="M71" s="230">
        <v>22229584524</v>
      </c>
      <c r="N71" s="230">
        <f>SUM(B71:M71)</f>
        <v>173779013100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Công việc</vt:lpstr>
      <vt:lpstr>Mua hàng</vt:lpstr>
      <vt:lpstr>KHOÁN</vt:lpstr>
      <vt:lpstr>BSC</vt:lpstr>
      <vt:lpstr>Vay</vt:lpstr>
      <vt:lpstr>Tài sản</vt:lpstr>
      <vt:lpstr>Phiên bản</vt:lpstr>
      <vt:lpstr>Mô tả CV</vt:lpstr>
      <vt:lpstr>Thuê nhà</vt:lpstr>
      <vt:lpstr>Văn bản giao khoán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TienHai</dc:creator>
  <cp:lastModifiedBy>Admin</cp:lastModifiedBy>
  <dcterms:created xsi:type="dcterms:W3CDTF">2023-08-09T01:56:27Z</dcterms:created>
  <dcterms:modified xsi:type="dcterms:W3CDTF">2023-12-20T09:05:50Z</dcterms:modified>
</cp:coreProperties>
</file>