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SkyDrive\Laboral\Writings\"/>
    </mc:Choice>
  </mc:AlternateContent>
  <bookViews>
    <workbookView xWindow="360" yWindow="30" windowWidth="11475" windowHeight="1258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R66" i="1" l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CA8" i="1"/>
  <c r="CA9" i="1" s="1"/>
  <c r="CA10" i="1" s="1"/>
  <c r="CA11" i="1" s="1"/>
  <c r="CA12" i="1" s="1"/>
  <c r="CA13" i="1" s="1"/>
  <c r="CA14" i="1" s="1"/>
  <c r="CA15" i="1" s="1"/>
  <c r="CA16" i="1" s="1"/>
  <c r="CA17" i="1" s="1"/>
  <c r="CA18" i="1" s="1"/>
  <c r="CA19" i="1" s="1"/>
  <c r="CA20" i="1" s="1"/>
  <c r="CA21" i="1" s="1"/>
  <c r="CA22" i="1" s="1"/>
  <c r="BH8" i="1"/>
  <c r="BH9" i="1" s="1"/>
  <c r="BH10" i="1" s="1"/>
  <c r="BH11" i="1" s="1"/>
  <c r="BH12" i="1" s="1"/>
  <c r="BH13" i="1" s="1"/>
  <c r="BH14" i="1" s="1"/>
  <c r="BH15" i="1" s="1"/>
  <c r="BH16" i="1" s="1"/>
  <c r="BH17" i="1" s="1"/>
  <c r="BH18" i="1" s="1"/>
  <c r="BH19" i="1" s="1"/>
  <c r="BH20" i="1" s="1"/>
  <c r="BH21" i="1" s="1"/>
  <c r="BH22" i="1" s="1"/>
  <c r="AO26" i="1"/>
  <c r="AR25" i="1"/>
  <c r="AR24" i="1" s="1"/>
  <c r="AQ25" i="1"/>
  <c r="AQ24" i="1" s="1"/>
  <c r="Y25" i="1"/>
  <c r="Y24" i="1" s="1"/>
  <c r="AO8" i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BD6" i="1"/>
  <c r="BW6" i="1" s="1"/>
  <c r="CP6" i="1" s="1"/>
  <c r="BB6" i="1"/>
  <c r="BU6" i="1" s="1"/>
  <c r="CN6" i="1" s="1"/>
  <c r="AZ6" i="1"/>
  <c r="BS6" i="1" s="1"/>
  <c r="CL6" i="1" s="1"/>
  <c r="AX6" i="1"/>
  <c r="BQ6" i="1" s="1"/>
  <c r="CJ6" i="1" s="1"/>
  <c r="AV6" i="1"/>
  <c r="BO6" i="1" s="1"/>
  <c r="CH6" i="1" s="1"/>
  <c r="AT6" i="1"/>
  <c r="BM6" i="1" s="1"/>
  <c r="CF6" i="1" s="1"/>
  <c r="AR6" i="1"/>
  <c r="BK6" i="1" s="1"/>
  <c r="CD6" i="1" s="1"/>
  <c r="AP6" i="1"/>
  <c r="BI6" i="1" s="1"/>
  <c r="CB6" i="1" s="1"/>
  <c r="V15" i="1"/>
  <c r="V8" i="1"/>
  <c r="V26" i="1" s="1"/>
  <c r="V7" i="1"/>
  <c r="AL6" i="1"/>
  <c r="BE6" i="1" s="1"/>
  <c r="BX6" i="1" s="1"/>
  <c r="AK6" i="1"/>
  <c r="AJ6" i="1"/>
  <c r="BC6" i="1" s="1"/>
  <c r="BV6" i="1" s="1"/>
  <c r="CO6" i="1" s="1"/>
  <c r="AI6" i="1"/>
  <c r="AH6" i="1"/>
  <c r="BA6" i="1" s="1"/>
  <c r="BT6" i="1" s="1"/>
  <c r="CM6" i="1" s="1"/>
  <c r="AG6" i="1"/>
  <c r="AF6" i="1"/>
  <c r="AY6" i="1" s="1"/>
  <c r="BR6" i="1" s="1"/>
  <c r="CK6" i="1" s="1"/>
  <c r="AE6" i="1"/>
  <c r="AD6" i="1"/>
  <c r="AW6" i="1" s="1"/>
  <c r="BP6" i="1" s="1"/>
  <c r="AC6" i="1"/>
  <c r="AB6" i="1"/>
  <c r="AU6" i="1" s="1"/>
  <c r="BN6" i="1" s="1"/>
  <c r="CG6" i="1" s="1"/>
  <c r="AA6" i="1"/>
  <c r="Z6" i="1"/>
  <c r="AS6" i="1" s="1"/>
  <c r="BL6" i="1" s="1"/>
  <c r="CE6" i="1" s="1"/>
  <c r="Y6" i="1"/>
  <c r="X6" i="1"/>
  <c r="X24" i="1" s="1"/>
  <c r="W6" i="1"/>
  <c r="BC22" i="1"/>
  <c r="AU22" i="1"/>
  <c r="S10" i="1"/>
  <c r="S13" i="1" s="1"/>
  <c r="S16" i="1" s="1"/>
  <c r="S19" i="1" s="1"/>
  <c r="S22" i="1" s="1"/>
  <c r="AL18" i="1"/>
  <c r="BE18" i="1" s="1"/>
  <c r="AJ18" i="1"/>
  <c r="BC18" i="1" s="1"/>
  <c r="AH18" i="1"/>
  <c r="AF18" i="1"/>
  <c r="BA18" i="1" s="1"/>
  <c r="AD18" i="1"/>
  <c r="AW18" i="1" s="1"/>
  <c r="AB18" i="1"/>
  <c r="AU18" i="1" s="1"/>
  <c r="Z18" i="1"/>
  <c r="X18" i="1"/>
  <c r="AL20" i="1"/>
  <c r="AJ20" i="1"/>
  <c r="AH20" i="1"/>
  <c r="AF20" i="1"/>
  <c r="AD20" i="1"/>
  <c r="AB20" i="1"/>
  <c r="Z20" i="1"/>
  <c r="X20" i="1"/>
  <c r="AL22" i="1"/>
  <c r="BE22" i="1" s="1"/>
  <c r="AJ22" i="1"/>
  <c r="BB22" i="1" s="1"/>
  <c r="AH22" i="1"/>
  <c r="AF22" i="1"/>
  <c r="AY22" i="1" s="1"/>
  <c r="AD22" i="1"/>
  <c r="AW22" i="1" s="1"/>
  <c r="AB22" i="1"/>
  <c r="Z22" i="1"/>
  <c r="X22" i="1"/>
  <c r="AL16" i="1"/>
  <c r="AJ16" i="1"/>
  <c r="AH16" i="1"/>
  <c r="AF16" i="1"/>
  <c r="AD16" i="1"/>
  <c r="AB16" i="1"/>
  <c r="Z16" i="1"/>
  <c r="X16" i="1"/>
  <c r="AL14" i="1"/>
  <c r="BE14" i="1" s="1"/>
  <c r="AJ14" i="1"/>
  <c r="BC14" i="1" s="1"/>
  <c r="AH14" i="1"/>
  <c r="BA14" i="1" s="1"/>
  <c r="AF14" i="1"/>
  <c r="AX14" i="1" s="1"/>
  <c r="AD14" i="1"/>
  <c r="AW14" i="1" s="1"/>
  <c r="AB14" i="1"/>
  <c r="BD14" i="1" s="1"/>
  <c r="Z14" i="1"/>
  <c r="AS14" i="1" s="1"/>
  <c r="X14" i="1"/>
  <c r="AL12" i="1"/>
  <c r="AJ12" i="1"/>
  <c r="AH12" i="1"/>
  <c r="AF12" i="1"/>
  <c r="AD12" i="1"/>
  <c r="AB12" i="1"/>
  <c r="Z12" i="1"/>
  <c r="X12" i="1"/>
  <c r="AL10" i="1"/>
  <c r="BE10" i="1" s="1"/>
  <c r="AJ10" i="1"/>
  <c r="BC10" i="1" s="1"/>
  <c r="AH10" i="1"/>
  <c r="BA10" i="1" s="1"/>
  <c r="AF10" i="1"/>
  <c r="AD10" i="1"/>
  <c r="AW10" i="1" s="1"/>
  <c r="AB10" i="1"/>
  <c r="Z10" i="1"/>
  <c r="X10" i="1"/>
  <c r="BD10" i="1" s="1"/>
  <c r="AL8" i="1"/>
  <c r="AJ8" i="1"/>
  <c r="AH8" i="1"/>
  <c r="AF8" i="1"/>
  <c r="AD8" i="1"/>
  <c r="Z8" i="1"/>
  <c r="X8" i="1"/>
  <c r="S9" i="1"/>
  <c r="AM8" i="1" s="1"/>
  <c r="S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V22" i="1" s="1"/>
  <c r="A8" i="1"/>
  <c r="CI6" i="1" l="1"/>
  <c r="BI24" i="1"/>
  <c r="CQ6" i="1"/>
  <c r="BJ24" i="1"/>
  <c r="BP22" i="1"/>
  <c r="BR22" i="1"/>
  <c r="V27" i="1"/>
  <c r="X26" i="1"/>
  <c r="BB14" i="1"/>
  <c r="AU14" i="1"/>
  <c r="BN14" i="1" s="1"/>
  <c r="AY14" i="1"/>
  <c r="AY18" i="1"/>
  <c r="AV22" i="1"/>
  <c r="AZ22" i="1"/>
  <c r="BD22" i="1"/>
  <c r="V10" i="1"/>
  <c r="V18" i="1"/>
  <c r="AQ6" i="1"/>
  <c r="BJ6" i="1" s="1"/>
  <c r="CC6" i="1" s="1"/>
  <c r="AQ26" i="1"/>
  <c r="AS18" i="1"/>
  <c r="BB18" i="1"/>
  <c r="BU22" i="1" s="1"/>
  <c r="AS10" i="1"/>
  <c r="BV14" i="1" s="1"/>
  <c r="AV14" i="1"/>
  <c r="AZ14" i="1"/>
  <c r="BS14" i="1" s="1"/>
  <c r="AV18" i="1"/>
  <c r="AZ18" i="1"/>
  <c r="BD18" i="1"/>
  <c r="BA22" i="1"/>
  <c r="BV22" i="1" s="1"/>
  <c r="V11" i="1"/>
  <c r="V19" i="1"/>
  <c r="AP24" i="1"/>
  <c r="BB10" i="1"/>
  <c r="AX18" i="1"/>
  <c r="AX22" i="1"/>
  <c r="BQ22" i="1" s="1"/>
  <c r="V14" i="1"/>
  <c r="Z25" i="1"/>
  <c r="Y27" i="1"/>
  <c r="AS25" i="1"/>
  <c r="Y26" i="1"/>
  <c r="AO27" i="1"/>
  <c r="BR14" i="1"/>
  <c r="BT14" i="1"/>
  <c r="V12" i="1"/>
  <c r="V16" i="1"/>
  <c r="V20" i="1"/>
  <c r="V9" i="1"/>
  <c r="V13" i="1"/>
  <c r="V17" i="1"/>
  <c r="V21" i="1"/>
  <c r="Z27" i="1"/>
  <c r="S11" i="1"/>
  <c r="S12" i="1" s="1"/>
  <c r="S14" i="1" s="1"/>
  <c r="AM10" i="1"/>
  <c r="BS22" i="1" l="1"/>
  <c r="CK22" i="1"/>
  <c r="BI27" i="1"/>
  <c r="BX14" i="1"/>
  <c r="BJ26" i="1" s="1"/>
  <c r="S15" i="1"/>
  <c r="AM14" i="1" s="1"/>
  <c r="BM14" i="1"/>
  <c r="BO22" i="1"/>
  <c r="BU14" i="1"/>
  <c r="CN22" i="1" s="1"/>
  <c r="BQ14" i="1"/>
  <c r="BJ14" i="1"/>
  <c r="BW14" i="1"/>
  <c r="BT22" i="1"/>
  <c r="BM22" i="1"/>
  <c r="BK22" i="1"/>
  <c r="BJ22" i="1"/>
  <c r="CC22" i="1" s="1"/>
  <c r="BI22" i="1"/>
  <c r="BL22" i="1"/>
  <c r="BN22" i="1"/>
  <c r="BK14" i="1"/>
  <c r="CJ22" i="1"/>
  <c r="BI14" i="1"/>
  <c r="BP14" i="1"/>
  <c r="BI26" i="1" s="1"/>
  <c r="AP26" i="1"/>
  <c r="BO14" i="1"/>
  <c r="BW22" i="1"/>
  <c r="V28" i="1"/>
  <c r="X27" i="1"/>
  <c r="BX22" i="1"/>
  <c r="BL14" i="1"/>
  <c r="AS24" i="1"/>
  <c r="AT25" i="1"/>
  <c r="AP27" i="1"/>
  <c r="AQ27" i="1"/>
  <c r="AR27" i="1"/>
  <c r="AO28" i="1"/>
  <c r="AA25" i="1"/>
  <c r="Z24" i="1"/>
  <c r="AM12" i="1"/>
  <c r="BF10" i="1" s="1"/>
  <c r="S17" i="1"/>
  <c r="S18" i="1" s="1"/>
  <c r="V29" i="1" l="1"/>
  <c r="Z28" i="1"/>
  <c r="Y28" i="1"/>
  <c r="CG22" i="1"/>
  <c r="CD22" i="1"/>
  <c r="CH22" i="1"/>
  <c r="CL22" i="1"/>
  <c r="AT26" i="1"/>
  <c r="CP22" i="1"/>
  <c r="CE22" i="1"/>
  <c r="CF22" i="1"/>
  <c r="CI22" i="1"/>
  <c r="CO22" i="1"/>
  <c r="AM16" i="1"/>
  <c r="BJ27" i="1"/>
  <c r="CQ22" i="1"/>
  <c r="CB26" i="1" s="1"/>
  <c r="CB22" i="1"/>
  <c r="CM22" i="1"/>
  <c r="AQ28" i="1"/>
  <c r="AS28" i="1"/>
  <c r="AO29" i="1"/>
  <c r="AR28" i="1"/>
  <c r="AB25" i="1"/>
  <c r="AA24" i="1"/>
  <c r="AA28" i="1"/>
  <c r="AA29" i="1"/>
  <c r="BF14" i="1"/>
  <c r="AT27" i="1" s="1"/>
  <c r="S20" i="1"/>
  <c r="V30" i="1" l="1"/>
  <c r="Z29" i="1"/>
  <c r="AC25" i="1"/>
  <c r="AB29" i="1"/>
  <c r="AB24" i="1"/>
  <c r="AS29" i="1"/>
  <c r="AR29" i="1"/>
  <c r="S21" i="1"/>
  <c r="AM22" i="1" s="1"/>
  <c r="AM18" i="1"/>
  <c r="V31" i="1" l="1"/>
  <c r="AA30" i="1"/>
  <c r="AB30" i="1"/>
  <c r="AD25" i="1"/>
  <c r="AC24" i="1"/>
  <c r="AC31" i="1"/>
  <c r="AC30" i="1"/>
  <c r="AM20" i="1"/>
  <c r="V32" i="1" l="1"/>
  <c r="AB31" i="1"/>
  <c r="AE25" i="1"/>
  <c r="AD24" i="1"/>
  <c r="AD31" i="1"/>
  <c r="AD32" i="1"/>
  <c r="BF22" i="1"/>
  <c r="BF18" i="1"/>
  <c r="BY22" i="1" l="1"/>
  <c r="AT29" i="1"/>
  <c r="AT28" i="1"/>
  <c r="BY14" i="1"/>
  <c r="BK26" i="1" s="1"/>
  <c r="V33" i="1"/>
  <c r="AC32" i="1"/>
  <c r="AF25" i="1"/>
  <c r="AE24" i="1"/>
  <c r="AE33" i="1"/>
  <c r="AE32" i="1"/>
  <c r="AC33" i="1" l="1"/>
  <c r="AD33" i="1"/>
  <c r="BK27" i="1"/>
  <c r="CR22" i="1"/>
  <c r="CC26" i="1" s="1"/>
  <c r="CC29" i="1" s="1"/>
  <c r="AF26" i="1"/>
  <c r="AF27" i="1"/>
  <c r="AF29" i="1"/>
  <c r="AF30" i="1"/>
  <c r="AF28" i="1"/>
  <c r="AF33" i="1"/>
  <c r="AF31" i="1"/>
  <c r="AF32" i="1"/>
  <c r="BJ29" i="1" l="1"/>
  <c r="S66" i="1"/>
  <c r="S58" i="1" l="1"/>
  <c r="AQ31" i="1"/>
  <c r="AQ32" i="1"/>
  <c r="S54" i="1" l="1"/>
  <c r="Z36" i="1"/>
  <c r="E37" i="1" s="1"/>
  <c r="S55" i="1" s="1"/>
  <c r="Z35" i="1"/>
  <c r="S62" i="1"/>
  <c r="Z38" i="1"/>
  <c r="E41" i="1" s="1"/>
  <c r="S63" i="1" s="1"/>
  <c r="Z37" i="1"/>
  <c r="S60" i="1" l="1"/>
  <c r="E40" i="1"/>
  <c r="S61" i="1" s="1"/>
  <c r="E39" i="1"/>
  <c r="S59" i="1" s="1"/>
  <c r="S52" i="1"/>
  <c r="E36" i="1"/>
  <c r="S53" i="1" s="1"/>
  <c r="E35" i="1"/>
  <c r="S51" i="1" s="1"/>
  <c r="E42" i="1"/>
  <c r="S65" i="1" s="1"/>
  <c r="S64" i="1"/>
  <c r="E38" i="1"/>
  <c r="S57" i="1" s="1"/>
  <c r="S56" i="1"/>
  <c r="T51" i="1" l="1" a="1"/>
  <c r="T59" i="1" s="1"/>
  <c r="U59" i="1" s="1"/>
  <c r="V59" i="1" s="1"/>
  <c r="T63" i="1" l="1"/>
  <c r="U63" i="1" s="1"/>
  <c r="V63" i="1" s="1"/>
  <c r="T56" i="1"/>
  <c r="U56" i="1" s="1"/>
  <c r="V56" i="1" s="1"/>
  <c r="T66" i="1"/>
  <c r="U66" i="1" s="1"/>
  <c r="V66" i="1" s="1"/>
  <c r="T53" i="1"/>
  <c r="U53" i="1" s="1"/>
  <c r="V53" i="1" s="1"/>
  <c r="T65" i="1"/>
  <c r="U65" i="1" s="1"/>
  <c r="V65" i="1" s="1"/>
  <c r="T55" i="1"/>
  <c r="U55" i="1" s="1"/>
  <c r="V55" i="1" s="1"/>
  <c r="T61" i="1"/>
  <c r="U61" i="1" s="1"/>
  <c r="V61" i="1" s="1"/>
  <c r="T62" i="1"/>
  <c r="U62" i="1" s="1"/>
  <c r="V62" i="1" s="1"/>
  <c r="T52" i="1"/>
  <c r="U52" i="1" s="1"/>
  <c r="V52" i="1" s="1"/>
  <c r="T64" i="1"/>
  <c r="U64" i="1" s="1"/>
  <c r="V64" i="1" s="1"/>
  <c r="T57" i="1"/>
  <c r="U57" i="1" s="1"/>
  <c r="V57" i="1" s="1"/>
  <c r="T58" i="1"/>
  <c r="U58" i="1" s="1"/>
  <c r="V58" i="1" s="1"/>
  <c r="T51" i="1"/>
  <c r="U51" i="1" s="1"/>
  <c r="V51" i="1" s="1"/>
  <c r="T60" i="1"/>
  <c r="U60" i="1" s="1"/>
  <c r="V60" i="1" s="1"/>
  <c r="T54" i="1"/>
  <c r="U54" i="1" s="1"/>
  <c r="V54" i="1" s="1"/>
</calcChain>
</file>

<file path=xl/sharedStrings.xml><?xml version="1.0" encoding="utf-8"?>
<sst xmlns="http://schemas.openxmlformats.org/spreadsheetml/2006/main" count="45" uniqueCount="41">
  <si>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</si>
  <si>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</si>
  <si>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</si>
  <si>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</si>
  <si>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</si>
  <si>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</si>
  <si>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</si>
  <si>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</si>
  <si>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</si>
  <si>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</si>
  <si>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</si>
  <si>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</si>
  <si>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</si>
  <si>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</si>
  <si>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</si>
  <si>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</si>
  <si>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x16=</t>
  </si>
  <si>
    <t>x8=</t>
  </si>
  <si>
    <t>x4=</t>
  </si>
  <si>
    <t>x12=</t>
  </si>
  <si>
    <t>x2=</t>
  </si>
  <si>
    <t>x6=</t>
  </si>
  <si>
    <t>x10=</t>
  </si>
  <si>
    <t>x14=</t>
  </si>
  <si>
    <t>x1=</t>
  </si>
  <si>
    <t>x3=</t>
  </si>
  <si>
    <t>x5=</t>
  </si>
  <si>
    <t>x7=</t>
  </si>
  <si>
    <t>x9=</t>
  </si>
  <si>
    <t>x11=</t>
  </si>
  <si>
    <t>x13=</t>
  </si>
  <si>
    <t>x15=</t>
  </si>
  <si>
    <t>Cyclic reduction example</t>
  </si>
  <si>
    <t>Underlined equations are to be simplified</t>
  </si>
  <si>
    <t>Step 1</t>
  </si>
  <si>
    <t>Initial tridiagonal matrix (n=16)</t>
  </si>
  <si>
    <t>Step 2</t>
  </si>
  <si>
    <t>Step 3</t>
  </si>
  <si>
    <t>Step 4</t>
  </si>
  <si>
    <t>FORWARD SWEEP</t>
  </si>
  <si>
    <t>BACKWARD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</si>
</sst>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5" xfId="0" applyFont="1" applyFill="1" applyBorder="1"/>
    <xf numFmtId="0" fontId="0" fillId="2" borderId="0" xfId="0" applyFont="1" applyFill="1" applyBorder="1"/>
    <xf numFmtId="0" fontId="0" fillId="2" borderId="11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11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2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0" fillId="2" borderId="0" xfId="0" applyFont="1" applyFill="1"/>
    <xf numFmtId="0" fontId="3" fillId="2" borderId="0" xfId="0" applyFont="1" applyFill="1"/>
    <xf numFmtId="0" fontId="0" fillId="2" borderId="13" xfId="0" applyFill="1" applyBorder="1"/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R66"/>
  <sheetViews>
    <sheetView tabSelected="1" workbookViewId="0">
      <selection activeCell="X3" sqref="X3"/>
    </sheetView>
  </sheetViews>
  <sheetFormatPr defaultRowHeight="15" x14ac:dyDescent="0.25"/>
  <cols>
    <col min="1" max="1" width="9.140625" style="1"/>
    <col min="2" max="2" width="1.5703125" style="1" customWidth="1"/>
    <col min="3" max="11" width="3" style="1" bestFit="1" customWidth="1"/>
    <col min="12" max="15" width="4" style="1" bestFit="1" customWidth="1"/>
    <col min="16" max="18" width="4" style="1" customWidth="1"/>
    <col min="19" max="19" width="3" style="1" customWidth="1"/>
    <col min="20" max="21" width="2" style="1" customWidth="1"/>
    <col min="22" max="22" width="3" style="1" customWidth="1"/>
    <col min="23" max="23" width="3" style="1" bestFit="1" customWidth="1"/>
    <col min="24" max="24" width="3" style="1" customWidth="1"/>
    <col min="25" max="25" width="5.140625" style="1" customWidth="1"/>
    <col min="26" max="26" width="4.7109375" style="1" customWidth="1"/>
    <col min="27" max="27" width="3" style="1" bestFit="1" customWidth="1"/>
    <col min="28" max="28" width="4.85546875" style="1" customWidth="1"/>
    <col min="29" max="31" width="5.140625" style="1" customWidth="1"/>
    <col min="32" max="32" width="4.7109375" style="1" customWidth="1"/>
    <col min="33" max="33" width="4" style="1" bestFit="1" customWidth="1"/>
    <col min="34" max="34" width="4.7109375" style="1" customWidth="1"/>
    <col min="35" max="35" width="4" style="1" bestFit="1" customWidth="1"/>
    <col min="36" max="36" width="4.7109375" style="1" customWidth="1"/>
    <col min="37" max="37" width="4" style="1" bestFit="1" customWidth="1"/>
    <col min="38" max="38" width="4.7109375" style="1" customWidth="1"/>
    <col min="39" max="39" width="4.7109375" style="1" bestFit="1" customWidth="1"/>
    <col min="40" max="40" width="3.7109375" style="1" customWidth="1"/>
    <col min="41" max="41" width="9.140625" style="1"/>
    <col min="42" max="42" width="6" style="1" customWidth="1"/>
    <col min="43" max="43" width="5.7109375" style="1" customWidth="1"/>
    <col min="44" max="44" width="5.85546875" style="1" customWidth="1"/>
    <col min="45" max="45" width="5.7109375" style="1" customWidth="1"/>
    <col min="46" max="46" width="5.28515625" style="1" customWidth="1"/>
    <col min="47" max="47" width="4" style="1" customWidth="1"/>
    <col min="48" max="48" width="3" style="1" customWidth="1"/>
    <col min="49" max="49" width="5.7109375" style="1" customWidth="1"/>
    <col min="50" max="50" width="3" style="1" customWidth="1"/>
    <col min="51" max="52" width="4" style="1" customWidth="1"/>
    <col min="53" max="53" width="5.7109375" style="1" customWidth="1"/>
    <col min="54" max="56" width="4" style="1" customWidth="1"/>
    <col min="57" max="58" width="5.7109375" style="1" customWidth="1"/>
    <col min="59" max="59" width="9.140625" style="1"/>
    <col min="60" max="60" width="3" style="1" customWidth="1"/>
    <col min="61" max="61" width="7.42578125" style="1" customWidth="1"/>
    <col min="62" max="62" width="7" style="1" customWidth="1"/>
    <col min="63" max="63" width="6" style="1" customWidth="1"/>
    <col min="64" max="67" width="3" style="1" customWidth="1"/>
    <col min="68" max="68" width="6.7109375" style="1" customWidth="1"/>
    <col min="69" max="69" width="3" style="1" customWidth="1"/>
    <col min="70" max="75" width="4" style="1" customWidth="1"/>
    <col min="76" max="77" width="6.7109375" style="1" customWidth="1"/>
    <col min="78" max="78" width="9.140625" style="1"/>
    <col min="79" max="79" width="3" style="1" customWidth="1"/>
    <col min="80" max="80" width="7" style="1" customWidth="1"/>
    <col min="81" max="81" width="6.7109375" style="1" customWidth="1"/>
    <col min="82" max="93" width="2" style="1" customWidth="1"/>
    <col min="94" max="16384" width="9.140625" style="1"/>
  </cols>
  <sheetData>
    <row r="2" spans="1:96" ht="26.25" x14ac:dyDescent="0.4">
      <c r="B2" s="31" t="s">
        <v>32</v>
      </c>
    </row>
    <row r="3" spans="1:96" ht="18.75" x14ac:dyDescent="0.3">
      <c r="B3" s="32" t="s">
        <v>35</v>
      </c>
      <c r="W3" s="32" t="s">
        <v>34</v>
      </c>
      <c r="AP3" s="32" t="s">
        <v>36</v>
      </c>
      <c r="BI3" s="32" t="s">
        <v>37</v>
      </c>
      <c r="CB3" s="32" t="s">
        <v>38</v>
      </c>
    </row>
    <row r="4" spans="1:96" ht="18.75" x14ac:dyDescent="0.3">
      <c r="A4" s="1" t="s">
        <v>39</v>
      </c>
      <c r="B4" s="32"/>
      <c r="W4" s="32"/>
      <c r="AP4" s="32"/>
      <c r="BI4" s="32"/>
      <c r="CB4" s="32"/>
    </row>
    <row r="5" spans="1:96" x14ac:dyDescent="0.25">
      <c r="B5" s="1" t="s">
        <v>33</v>
      </c>
      <c r="W5" s="1" t="s">
        <v>33</v>
      </c>
      <c r="AP5" s="1" t="s">
        <v>33</v>
      </c>
      <c r="BI5" s="1" t="s">
        <v>33</v>
      </c>
    </row>
    <row r="6" spans="1:96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W6" s="28" t="str">
        <f>C6</f>
        <v>x1</v>
      </c>
      <c r="X6" s="27" t="str">
        <f t="shared" ref="X6:AL6" si="0">D6</f>
        <v>x2</v>
      </c>
      <c r="Y6" s="28" t="str">
        <f t="shared" si="0"/>
        <v>x3</v>
      </c>
      <c r="Z6" s="27" t="str">
        <f t="shared" si="0"/>
        <v>x4</v>
      </c>
      <c r="AA6" s="28" t="str">
        <f t="shared" si="0"/>
        <v>x5</v>
      </c>
      <c r="AB6" s="27" t="str">
        <f t="shared" si="0"/>
        <v>x6</v>
      </c>
      <c r="AC6" s="28" t="str">
        <f t="shared" si="0"/>
        <v>x7</v>
      </c>
      <c r="AD6" s="27" t="str">
        <f t="shared" si="0"/>
        <v>x8</v>
      </c>
      <c r="AE6" s="28" t="str">
        <f t="shared" si="0"/>
        <v>x9</v>
      </c>
      <c r="AF6" s="27" t="str">
        <f t="shared" si="0"/>
        <v>x10</v>
      </c>
      <c r="AG6" s="28" t="str">
        <f t="shared" si="0"/>
        <v>x11</v>
      </c>
      <c r="AH6" s="27" t="str">
        <f t="shared" si="0"/>
        <v>x12</v>
      </c>
      <c r="AI6" s="28" t="str">
        <f t="shared" si="0"/>
        <v>x13</v>
      </c>
      <c r="AJ6" s="27" t="str">
        <f t="shared" si="0"/>
        <v>x14</v>
      </c>
      <c r="AK6" s="28" t="str">
        <f t="shared" si="0"/>
        <v>x15</v>
      </c>
      <c r="AL6" s="27" t="str">
        <f t="shared" si="0"/>
        <v>x16</v>
      </c>
      <c r="AP6" s="28" t="str">
        <f t="shared" ref="AP6:BE6" si="1">W6</f>
        <v>x1</v>
      </c>
      <c r="AQ6" s="28" t="str">
        <f t="shared" si="1"/>
        <v>x2</v>
      </c>
      <c r="AR6" s="28" t="str">
        <f t="shared" si="1"/>
        <v>x3</v>
      </c>
      <c r="AS6" s="6" t="str">
        <f t="shared" si="1"/>
        <v>x4</v>
      </c>
      <c r="AT6" s="28" t="str">
        <f t="shared" si="1"/>
        <v>x5</v>
      </c>
      <c r="AU6" s="28" t="str">
        <f t="shared" si="1"/>
        <v>x6</v>
      </c>
      <c r="AV6" s="28" t="str">
        <f t="shared" si="1"/>
        <v>x7</v>
      </c>
      <c r="AW6" s="6" t="str">
        <f t="shared" si="1"/>
        <v>x8</v>
      </c>
      <c r="AX6" s="28" t="str">
        <f t="shared" si="1"/>
        <v>x9</v>
      </c>
      <c r="AY6" s="28" t="str">
        <f t="shared" si="1"/>
        <v>x10</v>
      </c>
      <c r="AZ6" s="28" t="str">
        <f t="shared" si="1"/>
        <v>x11</v>
      </c>
      <c r="BA6" s="6" t="str">
        <f t="shared" si="1"/>
        <v>x12</v>
      </c>
      <c r="BB6" s="28" t="str">
        <f t="shared" si="1"/>
        <v>x13</v>
      </c>
      <c r="BC6" s="28" t="str">
        <f t="shared" si="1"/>
        <v>x14</v>
      </c>
      <c r="BD6" s="28" t="str">
        <f t="shared" si="1"/>
        <v>x15</v>
      </c>
      <c r="BE6" s="6" t="str">
        <f t="shared" si="1"/>
        <v>x16</v>
      </c>
      <c r="BI6" s="28" t="str">
        <f t="shared" ref="BI6:BX6" si="2">AP6</f>
        <v>x1</v>
      </c>
      <c r="BJ6" s="28" t="str">
        <f t="shared" si="2"/>
        <v>x2</v>
      </c>
      <c r="BK6" s="28" t="str">
        <f t="shared" si="2"/>
        <v>x3</v>
      </c>
      <c r="BL6" s="28" t="str">
        <f t="shared" si="2"/>
        <v>x4</v>
      </c>
      <c r="BM6" s="28" t="str">
        <f t="shared" si="2"/>
        <v>x5</v>
      </c>
      <c r="BN6" s="28" t="str">
        <f t="shared" si="2"/>
        <v>x6</v>
      </c>
      <c r="BO6" s="28" t="str">
        <f t="shared" si="2"/>
        <v>x7</v>
      </c>
      <c r="BP6" s="6" t="str">
        <f t="shared" si="2"/>
        <v>x8</v>
      </c>
      <c r="BQ6" s="28" t="str">
        <f t="shared" si="2"/>
        <v>x9</v>
      </c>
      <c r="BR6" s="28" t="str">
        <f t="shared" si="2"/>
        <v>x10</v>
      </c>
      <c r="BS6" s="28" t="str">
        <f t="shared" si="2"/>
        <v>x11</v>
      </c>
      <c r="BT6" s="28" t="str">
        <f t="shared" si="2"/>
        <v>x12</v>
      </c>
      <c r="BU6" s="28" t="str">
        <f t="shared" si="2"/>
        <v>x13</v>
      </c>
      <c r="BV6" s="28" t="str">
        <f t="shared" si="2"/>
        <v>x14</v>
      </c>
      <c r="BW6" s="28" t="str">
        <f t="shared" si="2"/>
        <v>x15</v>
      </c>
      <c r="BX6" s="6" t="str">
        <f t="shared" si="2"/>
        <v>x16</v>
      </c>
      <c r="CB6" s="28" t="str">
        <f t="shared" ref="CB6:CQ6" si="3">BI6</f>
        <v>x1</v>
      </c>
      <c r="CC6" s="28" t="str">
        <f t="shared" si="3"/>
        <v>x2</v>
      </c>
      <c r="CD6" s="28" t="str">
        <f t="shared" si="3"/>
        <v>x3</v>
      </c>
      <c r="CE6" s="28" t="str">
        <f t="shared" si="3"/>
        <v>x4</v>
      </c>
      <c r="CF6" s="28" t="str">
        <f t="shared" si="3"/>
        <v>x5</v>
      </c>
      <c r="CG6" s="28" t="str">
        <f t="shared" si="3"/>
        <v>x6</v>
      </c>
      <c r="CH6" s="28" t="str">
        <f t="shared" si="3"/>
        <v>x7</v>
      </c>
      <c r="CI6" s="28" t="str">
        <f t="shared" si="3"/>
        <v>x8</v>
      </c>
      <c r="CJ6" s="28" t="str">
        <f t="shared" si="3"/>
        <v>x9</v>
      </c>
      <c r="CK6" s="28" t="str">
        <f t="shared" si="3"/>
        <v>x10</v>
      </c>
      <c r="CL6" s="28" t="str">
        <f t="shared" si="3"/>
        <v>x11</v>
      </c>
      <c r="CM6" s="28" t="str">
        <f t="shared" si="3"/>
        <v>x12</v>
      </c>
      <c r="CN6" s="28" t="str">
        <f t="shared" si="3"/>
        <v>x13</v>
      </c>
      <c r="CO6" s="28" t="str">
        <f t="shared" si="3"/>
        <v>x14</v>
      </c>
      <c r="CP6" s="28" t="str">
        <f t="shared" si="3"/>
        <v>x15</v>
      </c>
      <c r="CQ6" s="6" t="str">
        <f t="shared" si="3"/>
        <v>x16</v>
      </c>
    </row>
    <row r="7" spans="1:96" x14ac:dyDescent="0.25">
      <c r="A7" s="1">
        <v>1</v>
      </c>
      <c r="C7" s="2">
        <v>2</v>
      </c>
      <c r="D7" s="3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1">
        <v>1</v>
      </c>
      <c r="V7" s="1">
        <f>A7</f>
        <v>1</v>
      </c>
      <c r="W7" s="2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11"/>
      <c r="AN7" s="6"/>
      <c r="AO7" s="28">
        <v>1</v>
      </c>
      <c r="AP7" s="2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4"/>
      <c r="BF7" s="11"/>
      <c r="BH7" s="28">
        <v>1</v>
      </c>
      <c r="BI7" s="2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4"/>
      <c r="BY7" s="11"/>
      <c r="CA7" s="28">
        <v>1</v>
      </c>
      <c r="CB7" s="2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4"/>
      <c r="CR7" s="11"/>
    </row>
    <row r="8" spans="1:96" x14ac:dyDescent="0.25">
      <c r="A8" s="1">
        <f>A7+1</f>
        <v>2</v>
      </c>
      <c r="C8" s="17">
        <v>1</v>
      </c>
      <c r="D8" s="18">
        <v>2</v>
      </c>
      <c r="E8" s="18">
        <v>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0">
        <f>S7+1</f>
        <v>2</v>
      </c>
      <c r="V8" s="28">
        <f>A8</f>
        <v>2</v>
      </c>
      <c r="W8" s="5">
        <v>0</v>
      </c>
      <c r="X8" s="6">
        <f>D8-$C8/$C7*D7-$E8/$E9*D9</f>
        <v>1</v>
      </c>
      <c r="Y8" s="6">
        <v>0</v>
      </c>
      <c r="Z8" s="6">
        <f>F8-$C8/$C7*F7-$E8/$E9*F9</f>
        <v>-0.5</v>
      </c>
      <c r="AA8" s="6">
        <v>0</v>
      </c>
      <c r="AB8" s="6">
        <v>0</v>
      </c>
      <c r="AC8" s="6">
        <v>0</v>
      </c>
      <c r="AD8" s="6">
        <f>J8-$C8/$C7*J7-$E8/$E9*J9</f>
        <v>0</v>
      </c>
      <c r="AE8" s="6">
        <v>0</v>
      </c>
      <c r="AF8" s="6">
        <f>L8-$C8/$C7*L7-$E8/$E9*L9</f>
        <v>0</v>
      </c>
      <c r="AG8" s="6">
        <v>0</v>
      </c>
      <c r="AH8" s="6">
        <f>N8-$C8/$C7*N7-$E8/$E9*N9</f>
        <v>0</v>
      </c>
      <c r="AI8" s="6">
        <v>0</v>
      </c>
      <c r="AJ8" s="6">
        <f>P8-$C8/$C7*P7-$E8/$E9*P9</f>
        <v>0</v>
      </c>
      <c r="AK8" s="6">
        <v>0</v>
      </c>
      <c r="AL8" s="6">
        <f>R8-$C8/$C7*R7-$E8/$E9*R9</f>
        <v>0</v>
      </c>
      <c r="AM8" s="12">
        <f>S8-$C8/$C7*S7-$E8/$E9*S9</f>
        <v>0</v>
      </c>
      <c r="AN8" s="6"/>
      <c r="AO8" s="28">
        <f>AO7+1</f>
        <v>2</v>
      </c>
      <c r="AP8" s="5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12"/>
      <c r="BH8" s="28">
        <f>BH7+1</f>
        <v>2</v>
      </c>
      <c r="BI8" s="5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7"/>
      <c r="BY8" s="12"/>
      <c r="CA8" s="28">
        <f>CA7+1</f>
        <v>2</v>
      </c>
      <c r="CB8" s="5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7"/>
      <c r="CR8" s="12"/>
    </row>
    <row r="9" spans="1:96" x14ac:dyDescent="0.25">
      <c r="A9" s="1">
        <f t="shared" ref="A9:A22" si="4">A8+1</f>
        <v>3</v>
      </c>
      <c r="C9" s="5"/>
      <c r="D9" s="6">
        <v>1</v>
      </c>
      <c r="E9" s="6">
        <v>2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2">
        <f t="shared" ref="S9:S21" si="5">S8+1</f>
        <v>3</v>
      </c>
      <c r="V9" s="1">
        <f t="shared" ref="V9:V22" si="6">A9</f>
        <v>3</v>
      </c>
      <c r="W9" s="5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2"/>
      <c r="AN9" s="6"/>
      <c r="AO9" s="28">
        <f t="shared" ref="AO9:AO22" si="7">AO8+1</f>
        <v>3</v>
      </c>
      <c r="AP9" s="5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12"/>
      <c r="BH9" s="28">
        <f t="shared" ref="BH9:BH22" si="8">BH8+1</f>
        <v>3</v>
      </c>
      <c r="BI9" s="5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7"/>
      <c r="BY9" s="12"/>
      <c r="CA9" s="28">
        <f t="shared" ref="CA9:CA22" si="9">CA8+1</f>
        <v>3</v>
      </c>
      <c r="CB9" s="5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7"/>
      <c r="CR9" s="12"/>
    </row>
    <row r="10" spans="1:96" x14ac:dyDescent="0.25">
      <c r="A10" s="1">
        <f t="shared" si="4"/>
        <v>4</v>
      </c>
      <c r="C10" s="17"/>
      <c r="D10" s="18"/>
      <c r="E10" s="18">
        <v>1</v>
      </c>
      <c r="F10" s="18">
        <v>2</v>
      </c>
      <c r="G10" s="18">
        <v>1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0">
        <f>S7</f>
        <v>1</v>
      </c>
      <c r="V10" s="28">
        <f t="shared" si="6"/>
        <v>4</v>
      </c>
      <c r="W10" s="25">
        <v>0</v>
      </c>
      <c r="X10" s="18">
        <f>D10-$E10/$E9*D9-$G10/$G11*D11</f>
        <v>-0.5</v>
      </c>
      <c r="Y10" s="18">
        <v>0</v>
      </c>
      <c r="Z10" s="18">
        <f>F10-$E10/$E9*F9-$G10/$G11*F11</f>
        <v>1</v>
      </c>
      <c r="AA10" s="18">
        <v>0</v>
      </c>
      <c r="AB10" s="18">
        <f>H10-$E10/$E9*H9-$G10/$G11*H11</f>
        <v>-0.5</v>
      </c>
      <c r="AC10" s="18">
        <v>0</v>
      </c>
      <c r="AD10" s="18">
        <f>J10-$E10/$E9*J9-$G10/$G11*J11</f>
        <v>0</v>
      </c>
      <c r="AE10" s="18">
        <v>0</v>
      </c>
      <c r="AF10" s="18">
        <f>L10-$E10/$E9*L9-$G10/$G11*L11</f>
        <v>0</v>
      </c>
      <c r="AG10" s="18">
        <v>0</v>
      </c>
      <c r="AH10" s="18">
        <f>N10-$E10/$E9*N9-$G10/$G11*N11</f>
        <v>0</v>
      </c>
      <c r="AI10" s="18">
        <v>0</v>
      </c>
      <c r="AJ10" s="18">
        <f>P10-$E10/$E9*P9-$G10/$G11*P11</f>
        <v>0</v>
      </c>
      <c r="AK10" s="18">
        <v>0</v>
      </c>
      <c r="AL10" s="18">
        <f>R10-$E10/$E9*R9-$G10/$G11*R11</f>
        <v>0</v>
      </c>
      <c r="AM10" s="20">
        <f>S10-$E10/$E9*S9-$G10/$G11*S11</f>
        <v>-1.5</v>
      </c>
      <c r="AN10" s="18"/>
      <c r="AO10" s="6">
        <f t="shared" si="7"/>
        <v>4</v>
      </c>
      <c r="AP10" s="14">
        <v>0</v>
      </c>
      <c r="AQ10" s="15">
        <v>0</v>
      </c>
      <c r="AR10" s="15">
        <v>0</v>
      </c>
      <c r="AS10" s="15">
        <f>Z10-$X10/$X8*Z8-$AB10/$AB12*Z12</f>
        <v>0.5</v>
      </c>
      <c r="AT10" s="15">
        <v>0</v>
      </c>
      <c r="AU10" s="15">
        <v>0</v>
      </c>
      <c r="AV10" s="15">
        <v>0</v>
      </c>
      <c r="AW10" s="15">
        <f>AD10-$X10/$X8*AD8-$AB10/$AB12*AD12</f>
        <v>-0.25</v>
      </c>
      <c r="AX10" s="15">
        <v>0</v>
      </c>
      <c r="AY10" s="15">
        <v>0</v>
      </c>
      <c r="AZ10" s="15">
        <v>0</v>
      </c>
      <c r="BA10" s="15">
        <f t="shared" ref="BA10:BF10" si="10">AH10-$X10/$X8*AH8-$AB10/$AB12*AH12</f>
        <v>0</v>
      </c>
      <c r="BB10" s="15">
        <f t="shared" si="10"/>
        <v>0</v>
      </c>
      <c r="BC10" s="15">
        <f t="shared" si="10"/>
        <v>0</v>
      </c>
      <c r="BD10" s="15">
        <f t="shared" si="10"/>
        <v>0</v>
      </c>
      <c r="BE10" s="15">
        <f t="shared" si="10"/>
        <v>0</v>
      </c>
      <c r="BF10" s="16">
        <f t="shared" si="10"/>
        <v>-0.75</v>
      </c>
      <c r="BH10" s="28">
        <f t="shared" si="8"/>
        <v>4</v>
      </c>
      <c r="BI10" s="5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12"/>
      <c r="CA10" s="28">
        <f t="shared" si="9"/>
        <v>4</v>
      </c>
      <c r="CB10" s="5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2"/>
    </row>
    <row r="11" spans="1:96" x14ac:dyDescent="0.25">
      <c r="A11" s="1">
        <f t="shared" si="4"/>
        <v>5</v>
      </c>
      <c r="C11" s="5"/>
      <c r="D11" s="6"/>
      <c r="E11" s="6"/>
      <c r="F11" s="6">
        <v>1</v>
      </c>
      <c r="G11" s="6">
        <v>2</v>
      </c>
      <c r="H11" s="6">
        <v>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12">
        <f t="shared" si="5"/>
        <v>2</v>
      </c>
      <c r="V11" s="1">
        <f t="shared" si="6"/>
        <v>5</v>
      </c>
      <c r="W11" s="5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2"/>
      <c r="AN11" s="6"/>
      <c r="AO11" s="28">
        <f t="shared" si="7"/>
        <v>5</v>
      </c>
      <c r="AP11" s="5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  <c r="BF11" s="12"/>
      <c r="BH11" s="28">
        <f t="shared" si="8"/>
        <v>5</v>
      </c>
      <c r="BI11" s="5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12"/>
      <c r="CA11" s="28">
        <f t="shared" si="9"/>
        <v>5</v>
      </c>
      <c r="CB11" s="5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2"/>
    </row>
    <row r="12" spans="1:96" x14ac:dyDescent="0.25">
      <c r="A12" s="1">
        <f t="shared" si="4"/>
        <v>6</v>
      </c>
      <c r="C12" s="17"/>
      <c r="D12" s="18"/>
      <c r="E12" s="18"/>
      <c r="F12" s="18"/>
      <c r="G12" s="18">
        <v>1</v>
      </c>
      <c r="H12" s="18">
        <v>2</v>
      </c>
      <c r="I12" s="18">
        <v>1</v>
      </c>
      <c r="J12" s="18"/>
      <c r="K12" s="18"/>
      <c r="L12" s="18"/>
      <c r="M12" s="18"/>
      <c r="N12" s="18"/>
      <c r="O12" s="18"/>
      <c r="P12" s="18"/>
      <c r="Q12" s="18"/>
      <c r="R12" s="18"/>
      <c r="S12" s="20">
        <f t="shared" si="5"/>
        <v>3</v>
      </c>
      <c r="V12" s="28">
        <f t="shared" si="6"/>
        <v>6</v>
      </c>
      <c r="W12" s="5">
        <v>0</v>
      </c>
      <c r="X12" s="6">
        <f>D12-$G12/$G11*D11-$I12/$I13*D13</f>
        <v>0</v>
      </c>
      <c r="Y12" s="6">
        <v>0</v>
      </c>
      <c r="Z12" s="6">
        <f>F12-$G12/$G11*F11-$I12/$I13*F13</f>
        <v>-0.5</v>
      </c>
      <c r="AA12" s="6">
        <v>0</v>
      </c>
      <c r="AB12" s="6">
        <f>H12-$G12/$G11*H11-$I12/$I13*H13</f>
        <v>1</v>
      </c>
      <c r="AC12" s="6">
        <v>0</v>
      </c>
      <c r="AD12" s="6">
        <f>J12-$G12/$G11*J11-$I12/$I13*J13</f>
        <v>-0.5</v>
      </c>
      <c r="AE12" s="6">
        <v>0</v>
      </c>
      <c r="AF12" s="6">
        <f>L12-$G12/$G11*L11-$I12/$I13*L13</f>
        <v>0</v>
      </c>
      <c r="AG12" s="6">
        <v>0</v>
      </c>
      <c r="AH12" s="6">
        <f>N12-$G12/$G11*N11-$I12/$I13*N13</f>
        <v>0</v>
      </c>
      <c r="AI12" s="6">
        <v>0</v>
      </c>
      <c r="AJ12" s="6">
        <f>P12-$G12/$G11*P11-$I12/$I13*P13</f>
        <v>0</v>
      </c>
      <c r="AK12" s="6">
        <v>0</v>
      </c>
      <c r="AL12" s="6">
        <f>R12-$G12/$G11*R11-$I12/$I13*R13</f>
        <v>0</v>
      </c>
      <c r="AM12" s="12">
        <f>S12-$G12/$G11*S11-$I12/$I13*S13</f>
        <v>1.5</v>
      </c>
      <c r="AN12" s="6"/>
      <c r="AO12" s="28">
        <f t="shared" si="7"/>
        <v>6</v>
      </c>
      <c r="AP12" s="5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F12" s="12"/>
      <c r="BH12" s="28">
        <f t="shared" si="8"/>
        <v>6</v>
      </c>
      <c r="BI12" s="5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12"/>
      <c r="CA12" s="28">
        <f t="shared" si="9"/>
        <v>6</v>
      </c>
      <c r="CB12" s="5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12"/>
    </row>
    <row r="13" spans="1:96" x14ac:dyDescent="0.25">
      <c r="A13" s="1">
        <f t="shared" si="4"/>
        <v>7</v>
      </c>
      <c r="C13" s="5"/>
      <c r="D13" s="6"/>
      <c r="E13" s="6"/>
      <c r="F13" s="6"/>
      <c r="G13" s="6"/>
      <c r="H13" s="6">
        <v>1</v>
      </c>
      <c r="I13" s="6">
        <v>2</v>
      </c>
      <c r="J13" s="6">
        <v>1</v>
      </c>
      <c r="K13" s="6"/>
      <c r="L13" s="6"/>
      <c r="M13" s="6"/>
      <c r="N13" s="6"/>
      <c r="O13" s="6"/>
      <c r="P13" s="6"/>
      <c r="Q13" s="6"/>
      <c r="R13" s="6"/>
      <c r="S13" s="12">
        <f>S10</f>
        <v>1</v>
      </c>
      <c r="V13" s="1">
        <f t="shared" si="6"/>
        <v>7</v>
      </c>
      <c r="W13" s="5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2"/>
      <c r="AN13" s="6"/>
      <c r="AO13" s="28">
        <f t="shared" si="7"/>
        <v>7</v>
      </c>
      <c r="AP13" s="5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F13" s="12"/>
      <c r="BH13" s="28">
        <f t="shared" si="8"/>
        <v>7</v>
      </c>
      <c r="BI13" s="5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12"/>
      <c r="CA13" s="28">
        <f t="shared" si="9"/>
        <v>7</v>
      </c>
      <c r="CB13" s="5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2"/>
    </row>
    <row r="14" spans="1:96" x14ac:dyDescent="0.25">
      <c r="A14" s="1">
        <f t="shared" si="4"/>
        <v>8</v>
      </c>
      <c r="C14" s="17"/>
      <c r="D14" s="18"/>
      <c r="E14" s="18"/>
      <c r="F14" s="18"/>
      <c r="G14" s="18"/>
      <c r="H14" s="18"/>
      <c r="I14" s="18">
        <v>1</v>
      </c>
      <c r="J14" s="18">
        <v>2</v>
      </c>
      <c r="K14" s="18">
        <v>1</v>
      </c>
      <c r="L14" s="18"/>
      <c r="M14" s="18"/>
      <c r="N14" s="18"/>
      <c r="O14" s="18"/>
      <c r="P14" s="18"/>
      <c r="Q14" s="18"/>
      <c r="R14" s="18"/>
      <c r="S14" s="20">
        <f t="shared" si="5"/>
        <v>2</v>
      </c>
      <c r="V14" s="28">
        <f t="shared" si="6"/>
        <v>8</v>
      </c>
      <c r="W14" s="25">
        <v>0</v>
      </c>
      <c r="X14" s="18">
        <f>D14-$I14/$I13*D13-$K14/$K15*D15</f>
        <v>0</v>
      </c>
      <c r="Y14" s="18">
        <v>0</v>
      </c>
      <c r="Z14" s="18">
        <f>F14-$I14/$I13*F13-$K14/$K15*F15</f>
        <v>0</v>
      </c>
      <c r="AA14" s="18">
        <v>0</v>
      </c>
      <c r="AB14" s="18">
        <f>H14-$I14/$I13*H13-$K14/$K15*H15</f>
        <v>-0.5</v>
      </c>
      <c r="AC14" s="18">
        <v>0</v>
      </c>
      <c r="AD14" s="18">
        <f>J14-$I14/$I13*J13-$K14/$K15*J15</f>
        <v>1</v>
      </c>
      <c r="AE14" s="18">
        <v>0</v>
      </c>
      <c r="AF14" s="18">
        <f>L14-$I14/$I13*L13-$K14/$K15*L15</f>
        <v>-0.5</v>
      </c>
      <c r="AG14" s="18">
        <v>0</v>
      </c>
      <c r="AH14" s="18">
        <f>N14-$I14/$I13*N13-$K14/$K15*N15</f>
        <v>0</v>
      </c>
      <c r="AI14" s="18">
        <v>0</v>
      </c>
      <c r="AJ14" s="18">
        <f>P14-$I14/$I13*P13-$K14/$K15*P15</f>
        <v>0</v>
      </c>
      <c r="AK14" s="18">
        <v>0</v>
      </c>
      <c r="AL14" s="18">
        <f>R14-$I14/$I13*R13-$K14/$K15*R15</f>
        <v>0</v>
      </c>
      <c r="AM14" s="20">
        <f>S14-$I14/$I13*S13-$K14/$K15*S15</f>
        <v>0</v>
      </c>
      <c r="AN14" s="18"/>
      <c r="AO14" s="6">
        <f t="shared" si="7"/>
        <v>8</v>
      </c>
      <c r="AP14" s="17">
        <v>0</v>
      </c>
      <c r="AQ14" s="18">
        <v>0</v>
      </c>
      <c r="AR14" s="18">
        <v>0</v>
      </c>
      <c r="AS14" s="18">
        <f>Z14-$AB14/$AB12*Z12-$AF14/$AF16*Z16</f>
        <v>-0.25</v>
      </c>
      <c r="AT14" s="18">
        <v>0</v>
      </c>
      <c r="AU14" s="18">
        <f t="shared" ref="AU14:BF14" si="11">AB14-$AB14/$AB12*AB12-$AF14/$AF16*AB16</f>
        <v>0</v>
      </c>
      <c r="AV14" s="18">
        <f t="shared" si="11"/>
        <v>0</v>
      </c>
      <c r="AW14" s="18">
        <f t="shared" si="11"/>
        <v>0.5</v>
      </c>
      <c r="AX14" s="18">
        <f t="shared" si="11"/>
        <v>0</v>
      </c>
      <c r="AY14" s="18">
        <f t="shared" si="11"/>
        <v>0</v>
      </c>
      <c r="AZ14" s="18">
        <f t="shared" si="11"/>
        <v>0</v>
      </c>
      <c r="BA14" s="18">
        <f t="shared" si="11"/>
        <v>-0.25</v>
      </c>
      <c r="BB14" s="18">
        <f t="shared" si="11"/>
        <v>0</v>
      </c>
      <c r="BC14" s="18">
        <f t="shared" si="11"/>
        <v>0</v>
      </c>
      <c r="BD14" s="18">
        <f t="shared" si="11"/>
        <v>0</v>
      </c>
      <c r="BE14" s="19">
        <f t="shared" si="11"/>
        <v>0</v>
      </c>
      <c r="BF14" s="20">
        <f t="shared" si="11"/>
        <v>0</v>
      </c>
      <c r="BH14" s="6">
        <f t="shared" si="8"/>
        <v>8</v>
      </c>
      <c r="BI14" s="5">
        <f t="shared" ref="BI14" si="12">AP14-AP10*$AS14/$AS10-$BA14/$BA18*AP18</f>
        <v>0</v>
      </c>
      <c r="BJ14" s="6">
        <f>AQ14-AQ10*$AS14/$AS10-$BA14/$BA18*AQ18</f>
        <v>0</v>
      </c>
      <c r="BK14" s="6">
        <f t="shared" ref="BK14:BW14" si="13">AR14-AR10*$AS14/$AS10-$BA14/$BA18*AR18</f>
        <v>0</v>
      </c>
      <c r="BL14" s="6">
        <f>AS14-AS10*$AS14/$AS10-$BA14/$BA18*AS18</f>
        <v>0</v>
      </c>
      <c r="BM14" s="6">
        <f t="shared" si="13"/>
        <v>0</v>
      </c>
      <c r="BN14" s="6">
        <f t="shared" si="13"/>
        <v>0</v>
      </c>
      <c r="BO14" s="6">
        <f t="shared" si="13"/>
        <v>0</v>
      </c>
      <c r="BP14" s="6">
        <f>AW14-AW10*$AS14/$AS10-$BA14/$BA18*AW18</f>
        <v>0.25</v>
      </c>
      <c r="BQ14" s="6">
        <f t="shared" si="13"/>
        <v>0</v>
      </c>
      <c r="BR14" s="6">
        <f t="shared" si="13"/>
        <v>0</v>
      </c>
      <c r="BS14" s="6">
        <f t="shared" si="13"/>
        <v>0</v>
      </c>
      <c r="BT14" s="6">
        <f t="shared" si="13"/>
        <v>0</v>
      </c>
      <c r="BU14" s="6">
        <f t="shared" si="13"/>
        <v>0</v>
      </c>
      <c r="BV14" s="6">
        <f t="shared" si="13"/>
        <v>0</v>
      </c>
      <c r="BW14" s="6">
        <f t="shared" si="13"/>
        <v>0</v>
      </c>
      <c r="BX14" s="6">
        <f>BE14-BE10*$AS14/$AS10-$BA14/$BA18*BE18</f>
        <v>-0.125</v>
      </c>
      <c r="BY14" s="12">
        <f>BF14-BF10*$AS14/$AS10-$BA14/$BA18*BF18</f>
        <v>0</v>
      </c>
      <c r="CA14" s="28">
        <f t="shared" si="9"/>
        <v>8</v>
      </c>
      <c r="CB14" s="5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12"/>
    </row>
    <row r="15" spans="1:96" x14ac:dyDescent="0.25">
      <c r="A15" s="1">
        <f t="shared" si="4"/>
        <v>9</v>
      </c>
      <c r="C15" s="5"/>
      <c r="D15" s="6"/>
      <c r="E15" s="6"/>
      <c r="F15" s="6"/>
      <c r="G15" s="6"/>
      <c r="H15" s="6"/>
      <c r="I15" s="6"/>
      <c r="J15" s="6">
        <v>1</v>
      </c>
      <c r="K15" s="6">
        <v>2</v>
      </c>
      <c r="L15" s="6">
        <v>1</v>
      </c>
      <c r="M15" s="6"/>
      <c r="N15" s="6"/>
      <c r="O15" s="6"/>
      <c r="P15" s="6"/>
      <c r="Q15" s="6"/>
      <c r="R15" s="6"/>
      <c r="S15" s="12">
        <f t="shared" si="5"/>
        <v>3</v>
      </c>
      <c r="V15" s="1">
        <f t="shared" si="6"/>
        <v>9</v>
      </c>
      <c r="W15" s="5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2"/>
      <c r="AN15" s="6"/>
      <c r="AO15" s="28">
        <f t="shared" si="7"/>
        <v>9</v>
      </c>
      <c r="AP15" s="5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F15" s="12"/>
      <c r="BH15" s="28">
        <f t="shared" si="8"/>
        <v>9</v>
      </c>
      <c r="BI15" s="5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12"/>
      <c r="CA15" s="28">
        <f t="shared" si="9"/>
        <v>9</v>
      </c>
      <c r="CB15" s="5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12"/>
    </row>
    <row r="16" spans="1:96" x14ac:dyDescent="0.25">
      <c r="A16" s="1">
        <f t="shared" si="4"/>
        <v>10</v>
      </c>
      <c r="C16" s="17"/>
      <c r="D16" s="18"/>
      <c r="E16" s="18"/>
      <c r="F16" s="18"/>
      <c r="G16" s="18"/>
      <c r="H16" s="18"/>
      <c r="I16" s="18"/>
      <c r="J16" s="18"/>
      <c r="K16" s="18">
        <v>1</v>
      </c>
      <c r="L16" s="18">
        <v>2</v>
      </c>
      <c r="M16" s="18">
        <v>1</v>
      </c>
      <c r="N16" s="18"/>
      <c r="O16" s="18"/>
      <c r="P16" s="18"/>
      <c r="Q16" s="18"/>
      <c r="R16" s="18"/>
      <c r="S16" s="20">
        <f>S13</f>
        <v>1</v>
      </c>
      <c r="V16" s="28">
        <f t="shared" si="6"/>
        <v>10</v>
      </c>
      <c r="W16" s="5">
        <v>0</v>
      </c>
      <c r="X16" s="6">
        <f>D16-$K16/$K15*D15-$M16/$M17*D17</f>
        <v>0</v>
      </c>
      <c r="Y16" s="6">
        <v>0</v>
      </c>
      <c r="Z16" s="6">
        <f>F16-$K16/$K15*F15-$M16/$M17*F17</f>
        <v>0</v>
      </c>
      <c r="AA16" s="6">
        <v>0</v>
      </c>
      <c r="AB16" s="6">
        <f>H16-$K16/$K15*H15-$M16/$M17*H17</f>
        <v>0</v>
      </c>
      <c r="AC16" s="6">
        <v>0</v>
      </c>
      <c r="AD16" s="6">
        <f>J16-$K16/$K15*J15-$M16/$M17*J17</f>
        <v>-0.5</v>
      </c>
      <c r="AE16" s="6">
        <v>0</v>
      </c>
      <c r="AF16" s="6">
        <f>L16-$K16/$K15*L15-$M16/$M17*L17</f>
        <v>1</v>
      </c>
      <c r="AG16" s="6">
        <v>0</v>
      </c>
      <c r="AH16" s="6">
        <f>N16-$K16/$K15*N15-$M16/$M17*N17</f>
        <v>-0.5</v>
      </c>
      <c r="AI16" s="6">
        <v>0</v>
      </c>
      <c r="AJ16" s="6">
        <f>P16-$K16/$K15*P15-$M16/$M17*P17</f>
        <v>0</v>
      </c>
      <c r="AK16" s="6">
        <v>0</v>
      </c>
      <c r="AL16" s="6">
        <f>R16-$K16/$K15*R15-$M16/$M17*R17</f>
        <v>0</v>
      </c>
      <c r="AM16" s="12">
        <f>S16-$K16/$K15*S15-$M16/$M17*S17</f>
        <v>-1.5</v>
      </c>
      <c r="AN16" s="6"/>
      <c r="AO16" s="28">
        <f t="shared" si="7"/>
        <v>10</v>
      </c>
      <c r="AP16" s="5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F16" s="12"/>
      <c r="BH16" s="28">
        <f t="shared" si="8"/>
        <v>10</v>
      </c>
      <c r="BI16" s="5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12"/>
      <c r="CA16" s="28">
        <f t="shared" si="9"/>
        <v>10</v>
      </c>
      <c r="CB16" s="5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12"/>
    </row>
    <row r="17" spans="1:96" x14ac:dyDescent="0.25">
      <c r="A17" s="1">
        <f t="shared" si="4"/>
        <v>11</v>
      </c>
      <c r="C17" s="5"/>
      <c r="D17" s="6"/>
      <c r="E17" s="6"/>
      <c r="F17" s="6"/>
      <c r="G17" s="6"/>
      <c r="H17" s="6"/>
      <c r="I17" s="6"/>
      <c r="J17" s="6"/>
      <c r="K17" s="6"/>
      <c r="L17" s="6">
        <v>1</v>
      </c>
      <c r="M17" s="6">
        <v>2</v>
      </c>
      <c r="N17" s="6">
        <v>1</v>
      </c>
      <c r="O17" s="6"/>
      <c r="P17" s="6"/>
      <c r="Q17" s="6"/>
      <c r="R17" s="6"/>
      <c r="S17" s="12">
        <f t="shared" si="5"/>
        <v>2</v>
      </c>
      <c r="V17" s="1">
        <f t="shared" si="6"/>
        <v>11</v>
      </c>
      <c r="W17" s="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12"/>
      <c r="AN17" s="6"/>
      <c r="AO17" s="28">
        <f t="shared" si="7"/>
        <v>11</v>
      </c>
      <c r="AP17" s="5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  <c r="BF17" s="12"/>
      <c r="BH17" s="28">
        <f t="shared" si="8"/>
        <v>11</v>
      </c>
      <c r="BI17" s="5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12"/>
      <c r="CA17" s="28">
        <f t="shared" si="9"/>
        <v>11</v>
      </c>
      <c r="CB17" s="5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12"/>
    </row>
    <row r="18" spans="1:96" x14ac:dyDescent="0.25">
      <c r="A18" s="1">
        <f t="shared" si="4"/>
        <v>12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>
        <v>1</v>
      </c>
      <c r="N18" s="18">
        <v>2</v>
      </c>
      <c r="O18" s="18">
        <v>1</v>
      </c>
      <c r="P18" s="18"/>
      <c r="Q18" s="18"/>
      <c r="R18" s="18"/>
      <c r="S18" s="20">
        <f t="shared" si="5"/>
        <v>3</v>
      </c>
      <c r="V18" s="28">
        <f t="shared" si="6"/>
        <v>12</v>
      </c>
      <c r="W18" s="25">
        <v>0</v>
      </c>
      <c r="X18" s="18">
        <f>D18-$M18/$M17*D17-$O18/$O19*D19</f>
        <v>0</v>
      </c>
      <c r="Y18" s="18">
        <v>0</v>
      </c>
      <c r="Z18" s="18">
        <f>F18-$M18/$M17*F17-$O18/$O19*F19</f>
        <v>0</v>
      </c>
      <c r="AA18" s="18">
        <v>0</v>
      </c>
      <c r="AB18" s="18">
        <f>H18-$M18/$M17*H17-$O18/$O19*H19</f>
        <v>0</v>
      </c>
      <c r="AC18" s="18">
        <v>0</v>
      </c>
      <c r="AD18" s="18">
        <f>J18-$M18/$M17*J17-$O18/$O19*J19</f>
        <v>0</v>
      </c>
      <c r="AE18" s="18">
        <v>0</v>
      </c>
      <c r="AF18" s="18">
        <f>L18-$M18/$M17*L17-$O18/$O19*L19</f>
        <v>-0.5</v>
      </c>
      <c r="AG18" s="18">
        <v>0</v>
      </c>
      <c r="AH18" s="18">
        <f>N18-$M18/$M17*N17-$O18/$O19*N19</f>
        <v>1</v>
      </c>
      <c r="AI18" s="18">
        <v>0</v>
      </c>
      <c r="AJ18" s="18">
        <f>P18-$M18/$M17*P17-$O18/$O19*P19</f>
        <v>-0.5</v>
      </c>
      <c r="AK18" s="18">
        <v>0</v>
      </c>
      <c r="AL18" s="18">
        <f>R18-$M18/$M17*R17-$O18/$O19*R19</f>
        <v>0</v>
      </c>
      <c r="AM18" s="20">
        <f>S18-$M18/$M17*S17-$O18/$O19*S19</f>
        <v>1.5</v>
      </c>
      <c r="AN18" s="18"/>
      <c r="AO18" s="6">
        <f t="shared" si="7"/>
        <v>12</v>
      </c>
      <c r="AP18" s="5">
        <v>0</v>
      </c>
      <c r="AQ18" s="6">
        <v>0</v>
      </c>
      <c r="AR18" s="6">
        <v>0</v>
      </c>
      <c r="AS18" s="6">
        <f>Z18-$AF18/$AF16*Z16-$AJ18/$AJ20*Z20</f>
        <v>0</v>
      </c>
      <c r="AT18" s="6">
        <v>0</v>
      </c>
      <c r="AU18" s="6">
        <f t="shared" ref="AU18:BF18" si="14">AB18-$AF18/$AF16*AB16-$AJ18/$AJ20*AB20</f>
        <v>0</v>
      </c>
      <c r="AV18" s="6">
        <f t="shared" si="14"/>
        <v>0</v>
      </c>
      <c r="AW18" s="6">
        <f t="shared" si="14"/>
        <v>-0.25</v>
      </c>
      <c r="AX18" s="6">
        <f t="shared" si="14"/>
        <v>0</v>
      </c>
      <c r="AY18" s="6">
        <f t="shared" si="14"/>
        <v>0</v>
      </c>
      <c r="AZ18" s="6">
        <f t="shared" si="14"/>
        <v>0</v>
      </c>
      <c r="BA18" s="6">
        <f t="shared" si="14"/>
        <v>0.5</v>
      </c>
      <c r="BB18" s="6">
        <f t="shared" si="14"/>
        <v>0</v>
      </c>
      <c r="BC18" s="6">
        <f t="shared" si="14"/>
        <v>0</v>
      </c>
      <c r="BD18" s="6">
        <f t="shared" si="14"/>
        <v>0</v>
      </c>
      <c r="BE18" s="7">
        <f t="shared" si="14"/>
        <v>-0.25</v>
      </c>
      <c r="BF18" s="12">
        <f t="shared" si="14"/>
        <v>0.75</v>
      </c>
      <c r="BH18" s="28">
        <f t="shared" si="8"/>
        <v>12</v>
      </c>
      <c r="BI18" s="5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12"/>
      <c r="CA18" s="28">
        <f t="shared" si="9"/>
        <v>12</v>
      </c>
      <c r="CB18" s="5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12"/>
    </row>
    <row r="19" spans="1:96" x14ac:dyDescent="0.25">
      <c r="A19" s="1">
        <f t="shared" si="4"/>
        <v>13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>
        <v>1</v>
      </c>
      <c r="O19" s="6">
        <v>2</v>
      </c>
      <c r="P19" s="6">
        <v>1</v>
      </c>
      <c r="Q19" s="6"/>
      <c r="R19" s="6"/>
      <c r="S19" s="12">
        <f>S16</f>
        <v>1</v>
      </c>
      <c r="V19" s="1">
        <f t="shared" si="6"/>
        <v>13</v>
      </c>
      <c r="W19" s="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12"/>
      <c r="AN19" s="6"/>
      <c r="AO19" s="28">
        <f t="shared" si="7"/>
        <v>13</v>
      </c>
      <c r="AP19" s="5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  <c r="BF19" s="12"/>
      <c r="BH19" s="28">
        <f t="shared" si="8"/>
        <v>13</v>
      </c>
      <c r="BI19" s="5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12"/>
      <c r="CA19" s="28">
        <f t="shared" si="9"/>
        <v>13</v>
      </c>
      <c r="CB19" s="5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2"/>
    </row>
    <row r="20" spans="1:96" x14ac:dyDescent="0.25">
      <c r="A20" s="1">
        <f t="shared" si="4"/>
        <v>14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>
        <v>1</v>
      </c>
      <c r="P20" s="18">
        <v>2</v>
      </c>
      <c r="Q20" s="18">
        <v>1</v>
      </c>
      <c r="R20" s="18"/>
      <c r="S20" s="20">
        <f t="shared" si="5"/>
        <v>2</v>
      </c>
      <c r="V20" s="28">
        <f t="shared" si="6"/>
        <v>14</v>
      </c>
      <c r="W20" s="5">
        <v>0</v>
      </c>
      <c r="X20" s="6">
        <f>D20-$O20/$O19*D19-$Q20/$Q21*D21</f>
        <v>0</v>
      </c>
      <c r="Y20" s="6">
        <v>0</v>
      </c>
      <c r="Z20" s="6">
        <f>F20-$O20/$O19*F19-$Q20/$Q21*F21</f>
        <v>0</v>
      </c>
      <c r="AA20" s="6">
        <v>0</v>
      </c>
      <c r="AB20" s="6">
        <f>H20-$O20/$O19*H19-$Q20/$Q21*H21</f>
        <v>0</v>
      </c>
      <c r="AC20" s="6">
        <v>0</v>
      </c>
      <c r="AD20" s="6">
        <f>J20-$O20/$O19*J19-$Q20/$Q21*J21</f>
        <v>0</v>
      </c>
      <c r="AE20" s="6">
        <v>0</v>
      </c>
      <c r="AF20" s="6">
        <f>L20-$O20/$O19*L19-$Q20/$Q21*L21</f>
        <v>0</v>
      </c>
      <c r="AG20" s="6">
        <v>0</v>
      </c>
      <c r="AH20" s="6">
        <f>N20-$O20/$O19*N19-$Q20/$Q21*N21</f>
        <v>-0.5</v>
      </c>
      <c r="AI20" s="6">
        <v>0</v>
      </c>
      <c r="AJ20" s="6">
        <f>P20-$O20/$O19*P19-$Q20/$Q21*P21</f>
        <v>1</v>
      </c>
      <c r="AK20" s="6">
        <v>0</v>
      </c>
      <c r="AL20" s="6">
        <f>R20-$O20/$O19*R19-$Q20/$Q21*R21</f>
        <v>-0.5</v>
      </c>
      <c r="AM20" s="12">
        <f>S20-$O20/$O19*S19-$Q20/$Q21*S21</f>
        <v>0</v>
      </c>
      <c r="AN20" s="6"/>
      <c r="AO20" s="28">
        <f t="shared" si="7"/>
        <v>14</v>
      </c>
      <c r="AP20" s="5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  <c r="BF20" s="12"/>
      <c r="BH20" s="28">
        <f t="shared" si="8"/>
        <v>14</v>
      </c>
      <c r="BI20" s="5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12"/>
      <c r="CA20" s="28">
        <f t="shared" si="9"/>
        <v>14</v>
      </c>
      <c r="CB20" s="5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2"/>
    </row>
    <row r="21" spans="1:96" x14ac:dyDescent="0.25">
      <c r="A21" s="1">
        <f t="shared" si="4"/>
        <v>15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>
        <v>1</v>
      </c>
      <c r="Q21" s="6">
        <v>2</v>
      </c>
      <c r="R21" s="6">
        <v>1</v>
      </c>
      <c r="S21" s="12">
        <f t="shared" si="5"/>
        <v>3</v>
      </c>
      <c r="V21" s="1">
        <f t="shared" si="6"/>
        <v>15</v>
      </c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12"/>
      <c r="AN21" s="6"/>
      <c r="AO21" s="28">
        <f t="shared" si="7"/>
        <v>15</v>
      </c>
      <c r="AP21" s="5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  <c r="BF21" s="12"/>
      <c r="BH21" s="28">
        <f t="shared" si="8"/>
        <v>15</v>
      </c>
      <c r="BI21" s="5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12"/>
      <c r="CA21" s="28">
        <f t="shared" si="9"/>
        <v>15</v>
      </c>
      <c r="CB21" s="5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2"/>
    </row>
    <row r="22" spans="1:96" x14ac:dyDescent="0.25">
      <c r="A22" s="1">
        <f t="shared" si="4"/>
        <v>16</v>
      </c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>
        <v>1</v>
      </c>
      <c r="R22" s="22">
        <v>2</v>
      </c>
      <c r="S22" s="24">
        <f>S19</f>
        <v>1</v>
      </c>
      <c r="V22" s="28">
        <f t="shared" si="6"/>
        <v>16</v>
      </c>
      <c r="W22" s="26">
        <v>0</v>
      </c>
      <c r="X22" s="22">
        <f>D22-$Q22/$Q21*D21</f>
        <v>0</v>
      </c>
      <c r="Y22" s="22">
        <v>0</v>
      </c>
      <c r="Z22" s="22">
        <f>F22-$Q22/$Q21*F21</f>
        <v>0</v>
      </c>
      <c r="AA22" s="22">
        <v>0</v>
      </c>
      <c r="AB22" s="22">
        <f>H22-$Q22/$Q21*H21</f>
        <v>0</v>
      </c>
      <c r="AC22" s="22">
        <v>0</v>
      </c>
      <c r="AD22" s="22">
        <f>J22-$Q22/$Q21*J21</f>
        <v>0</v>
      </c>
      <c r="AE22" s="22">
        <v>0</v>
      </c>
      <c r="AF22" s="22">
        <f>L22-$Q22/$Q21*L21</f>
        <v>0</v>
      </c>
      <c r="AG22" s="22">
        <v>0</v>
      </c>
      <c r="AH22" s="22">
        <f>N22-$Q22/$Q21*N21</f>
        <v>0</v>
      </c>
      <c r="AI22" s="22">
        <v>0</v>
      </c>
      <c r="AJ22" s="22">
        <f>P22-$Q22/$Q21*P21</f>
        <v>-0.5</v>
      </c>
      <c r="AK22" s="22">
        <v>0</v>
      </c>
      <c r="AL22" s="22">
        <f>R22-$Q22/$Q21*R21</f>
        <v>1.5</v>
      </c>
      <c r="AM22" s="24">
        <f>S22-$Q22/$Q21*S21</f>
        <v>-0.5</v>
      </c>
      <c r="AN22" s="18"/>
      <c r="AO22" s="6">
        <f t="shared" si="7"/>
        <v>16</v>
      </c>
      <c r="AP22" s="21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f t="shared" ref="AU22:BF22" si="15">AB22-$AJ22/$AJ20*AB20</f>
        <v>0</v>
      </c>
      <c r="AV22" s="22">
        <f t="shared" si="15"/>
        <v>0</v>
      </c>
      <c r="AW22" s="22">
        <f t="shared" si="15"/>
        <v>0</v>
      </c>
      <c r="AX22" s="22">
        <f t="shared" si="15"/>
        <v>0</v>
      </c>
      <c r="AY22" s="22">
        <f t="shared" si="15"/>
        <v>0</v>
      </c>
      <c r="AZ22" s="22">
        <f t="shared" si="15"/>
        <v>0</v>
      </c>
      <c r="BA22" s="22">
        <f t="shared" si="15"/>
        <v>-0.25</v>
      </c>
      <c r="BB22" s="22">
        <f t="shared" si="15"/>
        <v>0</v>
      </c>
      <c r="BC22" s="22">
        <f t="shared" si="15"/>
        <v>0</v>
      </c>
      <c r="BD22" s="22">
        <f t="shared" si="15"/>
        <v>0</v>
      </c>
      <c r="BE22" s="23">
        <f t="shared" si="15"/>
        <v>1.25</v>
      </c>
      <c r="BF22" s="24">
        <f t="shared" si="15"/>
        <v>-0.5</v>
      </c>
      <c r="BH22" s="6">
        <f t="shared" si="8"/>
        <v>16</v>
      </c>
      <c r="BI22" s="21">
        <f>AP22-AP18*$BA22/$BA18</f>
        <v>0</v>
      </c>
      <c r="BJ22" s="22">
        <f t="shared" ref="BJ22:BY22" si="16">AQ22-AQ18*$BA22/$BA18</f>
        <v>0</v>
      </c>
      <c r="BK22" s="22">
        <f t="shared" si="16"/>
        <v>0</v>
      </c>
      <c r="BL22" s="22">
        <f t="shared" si="16"/>
        <v>0</v>
      </c>
      <c r="BM22" s="22">
        <f t="shared" si="16"/>
        <v>0</v>
      </c>
      <c r="BN22" s="22">
        <f t="shared" si="16"/>
        <v>0</v>
      </c>
      <c r="BO22" s="22">
        <f t="shared" si="16"/>
        <v>0</v>
      </c>
      <c r="BP22" s="22">
        <f t="shared" si="16"/>
        <v>-0.125</v>
      </c>
      <c r="BQ22" s="22">
        <f t="shared" si="16"/>
        <v>0</v>
      </c>
      <c r="BR22" s="22">
        <f t="shared" si="16"/>
        <v>0</v>
      </c>
      <c r="BS22" s="22">
        <f t="shared" si="16"/>
        <v>0</v>
      </c>
      <c r="BT22" s="22">
        <f t="shared" si="16"/>
        <v>0</v>
      </c>
      <c r="BU22" s="22">
        <f t="shared" si="16"/>
        <v>0</v>
      </c>
      <c r="BV22" s="22">
        <f t="shared" si="16"/>
        <v>0</v>
      </c>
      <c r="BW22" s="22">
        <f t="shared" si="16"/>
        <v>0</v>
      </c>
      <c r="BX22" s="22">
        <f t="shared" si="16"/>
        <v>1.125</v>
      </c>
      <c r="BY22" s="24">
        <f t="shared" si="16"/>
        <v>-0.125</v>
      </c>
      <c r="CA22" s="6">
        <f t="shared" si="9"/>
        <v>16</v>
      </c>
      <c r="CB22" s="8">
        <f t="shared" ref="CB22:CP22" si="17">BI22-BI14*$BP22/$BP14</f>
        <v>0</v>
      </c>
      <c r="CC22" s="9">
        <f t="shared" si="17"/>
        <v>0</v>
      </c>
      <c r="CD22" s="9">
        <f t="shared" si="17"/>
        <v>0</v>
      </c>
      <c r="CE22" s="9">
        <f t="shared" si="17"/>
        <v>0</v>
      </c>
      <c r="CF22" s="9">
        <f t="shared" si="17"/>
        <v>0</v>
      </c>
      <c r="CG22" s="9">
        <f t="shared" si="17"/>
        <v>0</v>
      </c>
      <c r="CH22" s="9">
        <f t="shared" si="17"/>
        <v>0</v>
      </c>
      <c r="CI22" s="9">
        <f t="shared" si="17"/>
        <v>0</v>
      </c>
      <c r="CJ22" s="9">
        <f t="shared" si="17"/>
        <v>0</v>
      </c>
      <c r="CK22" s="9">
        <f t="shared" si="17"/>
        <v>0</v>
      </c>
      <c r="CL22" s="9">
        <f t="shared" si="17"/>
        <v>0</v>
      </c>
      <c r="CM22" s="9">
        <f t="shared" si="17"/>
        <v>0</v>
      </c>
      <c r="CN22" s="9">
        <f t="shared" si="17"/>
        <v>0</v>
      </c>
      <c r="CO22" s="9">
        <f t="shared" si="17"/>
        <v>0</v>
      </c>
      <c r="CP22" s="9">
        <f t="shared" si="17"/>
        <v>0</v>
      </c>
      <c r="CQ22" s="9">
        <f t="shared" ref="CQ22:CR22" si="18">BX22-BX14*$BP22/$BP14</f>
        <v>1.0625</v>
      </c>
      <c r="CR22" s="13">
        <f t="shared" si="18"/>
        <v>-0.125</v>
      </c>
    </row>
    <row r="23" spans="1:96" ht="18.75" x14ac:dyDescent="0.3">
      <c r="A23" s="1" t="s">
        <v>40</v>
      </c>
      <c r="B23" s="32"/>
      <c r="W23" s="32"/>
      <c r="AP23" s="32"/>
      <c r="BI23" s="32"/>
      <c r="CB23" s="32"/>
    </row>
    <row r="24" spans="1:96" x14ac:dyDescent="0.2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X24" s="1" t="str">
        <f ca="1">OFFSET($W$7,-1,X$25-1)</f>
        <v>x2</v>
      </c>
      <c r="Y24" s="1" t="str">
        <f t="shared" ref="Y24:AE24" ca="1" si="19">OFFSET($W$7,-1,Y$25-1)</f>
        <v>x4</v>
      </c>
      <c r="Z24" s="1" t="str">
        <f t="shared" ca="1" si="19"/>
        <v>x6</v>
      </c>
      <c r="AA24" s="1" t="str">
        <f t="shared" ca="1" si="19"/>
        <v>x8</v>
      </c>
      <c r="AB24" s="1" t="str">
        <f t="shared" ca="1" si="19"/>
        <v>x10</v>
      </c>
      <c r="AC24" s="1" t="str">
        <f t="shared" ca="1" si="19"/>
        <v>x12</v>
      </c>
      <c r="AD24" s="1" t="str">
        <f t="shared" ca="1" si="19"/>
        <v>x14</v>
      </c>
      <c r="AE24" s="1" t="str">
        <f t="shared" ca="1" si="19"/>
        <v>x16</v>
      </c>
      <c r="AP24" s="1" t="str">
        <f ca="1">OFFSET($W$7,-1,AP$25-1)</f>
        <v>x4</v>
      </c>
      <c r="AQ24" s="1" t="str">
        <f ca="1">OFFSET($W$7,-1,AQ$25-1)</f>
        <v>x8</v>
      </c>
      <c r="AR24" s="1" t="str">
        <f ca="1">OFFSET($W$7,-1,AR$25-1)</f>
        <v>x12</v>
      </c>
      <c r="AS24" s="1" t="str">
        <f ca="1">OFFSET($W$7,-1,AS$25-1)</f>
        <v>x16</v>
      </c>
      <c r="BI24" s="1" t="str">
        <f>BP6</f>
        <v>x8</v>
      </c>
      <c r="BJ24" s="1" t="str">
        <f>BX6</f>
        <v>x16</v>
      </c>
      <c r="CB24" s="1" t="s">
        <v>15</v>
      </c>
    </row>
    <row r="25" spans="1:96" hidden="1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X25" s="1">
        <v>2</v>
      </c>
      <c r="Y25" s="1">
        <f>X25+2</f>
        <v>4</v>
      </c>
      <c r="Z25" s="1">
        <f t="shared" ref="Z25:AE25" si="20">Y25+2</f>
        <v>6</v>
      </c>
      <c r="AA25" s="1">
        <f t="shared" si="20"/>
        <v>8</v>
      </c>
      <c r="AB25" s="1">
        <f t="shared" si="20"/>
        <v>10</v>
      </c>
      <c r="AC25" s="1">
        <f t="shared" si="20"/>
        <v>12</v>
      </c>
      <c r="AD25" s="1">
        <f t="shared" si="20"/>
        <v>14</v>
      </c>
      <c r="AE25" s="1">
        <f t="shared" si="20"/>
        <v>16</v>
      </c>
      <c r="AF25" s="1">
        <f>AE25+1</f>
        <v>17</v>
      </c>
      <c r="AP25" s="1">
        <v>4</v>
      </c>
      <c r="AQ25" s="1">
        <f>AP25+4</f>
        <v>8</v>
      </c>
      <c r="AR25" s="1">
        <f>AQ25+4</f>
        <v>12</v>
      </c>
      <c r="AS25" s="1">
        <f>AR25+4</f>
        <v>16</v>
      </c>
      <c r="AT25" s="1">
        <f>AS25+1</f>
        <v>17</v>
      </c>
    </row>
    <row r="26" spans="1:96" x14ac:dyDescent="0.2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V26" s="1">
        <f>V8</f>
        <v>2</v>
      </c>
      <c r="X26" s="2">
        <f ca="1">OFFSET($W$7,$V26-1,X$25-1)</f>
        <v>1</v>
      </c>
      <c r="Y26" s="3">
        <f ca="1">OFFSET($W$7,$V26-1,Y$25-1)</f>
        <v>-0.5</v>
      </c>
      <c r="Z26" s="3"/>
      <c r="AA26" s="3"/>
      <c r="AB26" s="3"/>
      <c r="AC26" s="3"/>
      <c r="AD26" s="3"/>
      <c r="AE26" s="3"/>
      <c r="AF26" s="11">
        <f t="shared" ref="AF26:AF33" ca="1" si="21">OFFSET($W$7,$V26-1,AF$25-1)</f>
        <v>0</v>
      </c>
      <c r="AO26" s="1">
        <f>AP25</f>
        <v>4</v>
      </c>
      <c r="AP26" s="2">
        <f ca="1">OFFSET($AP$7,$AO26-1,AP$25-1)</f>
        <v>0.5</v>
      </c>
      <c r="AQ26" s="3">
        <f ca="1">OFFSET($AP$7,$AO26-1,AQ$25-1)</f>
        <v>-0.25</v>
      </c>
      <c r="AR26" s="3"/>
      <c r="AS26" s="4"/>
      <c r="AT26" s="4">
        <f ca="1">OFFSET($AP$7,$AO26-1,AT$25-1)</f>
        <v>-0.75</v>
      </c>
      <c r="BH26" s="1">
        <v>8</v>
      </c>
      <c r="BI26" s="2">
        <f>BP14</f>
        <v>0.25</v>
      </c>
      <c r="BJ26" s="3">
        <f>BX14</f>
        <v>-0.125</v>
      </c>
      <c r="BK26" s="11">
        <f>BY14</f>
        <v>0</v>
      </c>
      <c r="CA26" s="1">
        <v>16</v>
      </c>
      <c r="CB26" s="29">
        <f>CQ22</f>
        <v>1.0625</v>
      </c>
      <c r="CC26" s="30">
        <f>CR22</f>
        <v>-0.125</v>
      </c>
    </row>
    <row r="27" spans="1:96" x14ac:dyDescent="0.25">
      <c r="V27" s="1">
        <f>V26+2</f>
        <v>4</v>
      </c>
      <c r="X27" s="5">
        <f ca="1">OFFSET($W$7,$V27-1,X$25-1)</f>
        <v>-0.5</v>
      </c>
      <c r="Y27" s="6">
        <f ca="1">OFFSET($W$7,$V27-1,Y$25-1)</f>
        <v>1</v>
      </c>
      <c r="Z27" s="6">
        <f ca="1">OFFSET($W$7,$V27-1,Z$25-1)</f>
        <v>-0.5</v>
      </c>
      <c r="AA27" s="6"/>
      <c r="AB27" s="6"/>
      <c r="AC27" s="6"/>
      <c r="AD27" s="6"/>
      <c r="AE27" s="6"/>
      <c r="AF27" s="12">
        <f t="shared" ca="1" si="21"/>
        <v>-1.5</v>
      </c>
      <c r="AO27" s="1">
        <f>AO26+4</f>
        <v>8</v>
      </c>
      <c r="AP27" s="5">
        <f ca="1">OFFSET($AP$7,$AO27-1,AP$25-1)</f>
        <v>-0.25</v>
      </c>
      <c r="AQ27" s="6">
        <f ca="1">OFFSET($AP$7,$AO27-1,AQ$25-1)</f>
        <v>0.5</v>
      </c>
      <c r="AR27" s="6">
        <f ca="1">OFFSET($AP$7,$AO27-1,AR$25-1)</f>
        <v>-0.25</v>
      </c>
      <c r="AS27" s="7"/>
      <c r="AT27" s="7">
        <f ca="1">OFFSET($AP$7,$AO27-1,AT$25-1)</f>
        <v>0</v>
      </c>
      <c r="BH27" s="1">
        <v>16</v>
      </c>
      <c r="BI27" s="8">
        <f>BP22</f>
        <v>-0.125</v>
      </c>
      <c r="BJ27" s="9">
        <f>BX22</f>
        <v>1.125</v>
      </c>
      <c r="BK27" s="13">
        <f>BY22</f>
        <v>-0.125</v>
      </c>
    </row>
    <row r="28" spans="1:96" x14ac:dyDescent="0.25">
      <c r="V28" s="1">
        <f t="shared" ref="V28:V33" si="22">V27+2</f>
        <v>6</v>
      </c>
      <c r="X28" s="5"/>
      <c r="Y28" s="6">
        <f ca="1">OFFSET($W$7,$V28-1,Y$25-1)</f>
        <v>-0.5</v>
      </c>
      <c r="Z28" s="6">
        <f ca="1">OFFSET($W$7,$V28-1,Z$25-1)</f>
        <v>1</v>
      </c>
      <c r="AA28" s="6">
        <f ca="1">OFFSET($W$7,$V28-1,AA$25-1)</f>
        <v>-0.5</v>
      </c>
      <c r="AB28" s="6"/>
      <c r="AC28" s="6"/>
      <c r="AD28" s="6"/>
      <c r="AE28" s="6"/>
      <c r="AF28" s="12">
        <f t="shared" ca="1" si="21"/>
        <v>1.5</v>
      </c>
      <c r="AO28" s="1">
        <f>AO27+4</f>
        <v>12</v>
      </c>
      <c r="AP28" s="5"/>
      <c r="AQ28" s="6">
        <f t="shared" ref="AQ28:AT29" ca="1" si="23">OFFSET($AP$7,$AO28-1,AQ$25-1)</f>
        <v>-0.25</v>
      </c>
      <c r="AR28" s="6">
        <f t="shared" ca="1" si="23"/>
        <v>0.5</v>
      </c>
      <c r="AS28" s="7">
        <f t="shared" ca="1" si="23"/>
        <v>-0.25</v>
      </c>
      <c r="AT28" s="7">
        <f t="shared" ca="1" si="23"/>
        <v>0.75</v>
      </c>
    </row>
    <row r="29" spans="1:96" x14ac:dyDescent="0.25">
      <c r="V29" s="1">
        <f t="shared" si="22"/>
        <v>8</v>
      </c>
      <c r="X29" s="5"/>
      <c r="Y29" s="6"/>
      <c r="Z29" s="6">
        <f ca="1">OFFSET($W$7,$V29-1,Z$25-1)</f>
        <v>-0.5</v>
      </c>
      <c r="AA29" s="6">
        <f ca="1">OFFSET($W$7,$V29-1,AA$25-1)</f>
        <v>1</v>
      </c>
      <c r="AB29" s="6">
        <f ca="1">OFFSET($W$7,$V29-1,AB$25-1)</f>
        <v>-0.5</v>
      </c>
      <c r="AC29" s="6"/>
      <c r="AD29" s="6"/>
      <c r="AE29" s="6"/>
      <c r="AF29" s="12">
        <f t="shared" ca="1" si="21"/>
        <v>0</v>
      </c>
      <c r="AO29" s="1">
        <f>AO28+4</f>
        <v>16</v>
      </c>
      <c r="AP29" s="8"/>
      <c r="AQ29" s="9"/>
      <c r="AR29" s="9">
        <f t="shared" ca="1" si="23"/>
        <v>-0.25</v>
      </c>
      <c r="AS29" s="10">
        <f t="shared" ca="1" si="23"/>
        <v>1.25</v>
      </c>
      <c r="AT29" s="10">
        <f t="shared" ca="1" si="23"/>
        <v>-0.5</v>
      </c>
      <c r="BI29" s="1" t="s">
        <v>17</v>
      </c>
      <c r="BJ29" s="1">
        <f>(BK26-BJ26*CC29)/BI26</f>
        <v>-5.8823529411764705E-2</v>
      </c>
      <c r="CB29" s="1" t="s">
        <v>16</v>
      </c>
      <c r="CC29" s="1">
        <f>CC26/CB26</f>
        <v>-0.11764705882352941</v>
      </c>
    </row>
    <row r="30" spans="1:96" x14ac:dyDescent="0.25">
      <c r="V30" s="1">
        <f t="shared" si="22"/>
        <v>10</v>
      </c>
      <c r="X30" s="5"/>
      <c r="Y30" s="6"/>
      <c r="Z30" s="6"/>
      <c r="AA30" s="6">
        <f ca="1">OFFSET($W$7,$V30-1,AA$25-1)</f>
        <v>-0.5</v>
      </c>
      <c r="AB30" s="6">
        <f ca="1">OFFSET($W$7,$V30-1,AB$25-1)</f>
        <v>1</v>
      </c>
      <c r="AC30" s="6">
        <f ca="1">OFFSET($W$7,$V30-1,AC$25-1)</f>
        <v>-0.5</v>
      </c>
      <c r="AD30" s="6"/>
      <c r="AE30" s="6"/>
      <c r="AF30" s="12">
        <f t="shared" ca="1" si="21"/>
        <v>-1.5</v>
      </c>
    </row>
    <row r="31" spans="1:96" x14ac:dyDescent="0.25">
      <c r="V31" s="1">
        <f t="shared" si="22"/>
        <v>12</v>
      </c>
      <c r="X31" s="5"/>
      <c r="Y31" s="6"/>
      <c r="Z31" s="6"/>
      <c r="AA31" s="6"/>
      <c r="AB31" s="6">
        <f ca="1">OFFSET($W$7,$V31-1,AB$25-1)</f>
        <v>-0.5</v>
      </c>
      <c r="AC31" s="6">
        <f ca="1">OFFSET($W$7,$V31-1,AC$25-1)</f>
        <v>1</v>
      </c>
      <c r="AD31" s="6">
        <f ca="1">OFFSET($W$7,$V31-1,AD$25-1)</f>
        <v>-0.5</v>
      </c>
      <c r="AE31" s="6"/>
      <c r="AF31" s="12">
        <f t="shared" ca="1" si="21"/>
        <v>1.5</v>
      </c>
      <c r="AP31" s="1" t="s">
        <v>18</v>
      </c>
      <c r="AQ31" s="1">
        <f ca="1">(AT26-AQ26*BJ29)/AP26</f>
        <v>-1.5294117647058822</v>
      </c>
    </row>
    <row r="32" spans="1:96" x14ac:dyDescent="0.25">
      <c r="V32" s="1">
        <f t="shared" si="22"/>
        <v>14</v>
      </c>
      <c r="X32" s="5"/>
      <c r="Y32" s="6"/>
      <c r="Z32" s="6"/>
      <c r="AA32" s="6"/>
      <c r="AB32" s="6"/>
      <c r="AC32" s="6">
        <f ca="1">OFFSET($W$7,$V32-1,AC$25-1)</f>
        <v>-0.5</v>
      </c>
      <c r="AD32" s="6">
        <f ca="1">OFFSET($W$7,$V32-1,AD$25-1)</f>
        <v>1</v>
      </c>
      <c r="AE32" s="6">
        <f ca="1">OFFSET($W$7,$V32-1,AE$25-1)</f>
        <v>-0.5</v>
      </c>
      <c r="AF32" s="12">
        <f t="shared" ca="1" si="21"/>
        <v>0</v>
      </c>
      <c r="AP32" s="1" t="s">
        <v>19</v>
      </c>
      <c r="AQ32" s="1">
        <f ca="1">(AT28-AQ28*BJ29-AS28*CC29)/AR28</f>
        <v>1.411764705882353</v>
      </c>
    </row>
    <row r="33" spans="4:32" x14ac:dyDescent="0.25">
      <c r="V33" s="1">
        <f t="shared" si="22"/>
        <v>16</v>
      </c>
      <c r="X33" s="8"/>
      <c r="Y33" s="9"/>
      <c r="Z33" s="9"/>
      <c r="AA33" s="9"/>
      <c r="AB33" s="9"/>
      <c r="AC33" s="9">
        <f ca="1">OFFSET($W$7,$V33-1,AC$25-1)</f>
        <v>0</v>
      </c>
      <c r="AD33" s="9">
        <f ca="1">OFFSET($W$7,$V33-1,AD$25-1)</f>
        <v>-0.5</v>
      </c>
      <c r="AE33" s="9">
        <f ca="1">OFFSET($W$7,$V33-1,AE$25-1)</f>
        <v>1.5</v>
      </c>
      <c r="AF33" s="13">
        <f t="shared" ca="1" si="21"/>
        <v>-0.5</v>
      </c>
    </row>
    <row r="35" spans="4:32" x14ac:dyDescent="0.25">
      <c r="D35" s="1" t="s">
        <v>24</v>
      </c>
      <c r="E35" s="1">
        <f ca="1">(S7-D7*Z35)/C7</f>
        <v>0.88235294117647056</v>
      </c>
      <c r="X35" s="1" t="s">
        <v>20</v>
      </c>
      <c r="Z35" s="1">
        <f ca="1">(AF26-Y26*AQ31)/X26</f>
        <v>-0.76470588235294112</v>
      </c>
    </row>
    <row r="36" spans="4:32" x14ac:dyDescent="0.25">
      <c r="D36" s="1" t="s">
        <v>25</v>
      </c>
      <c r="E36" s="1">
        <f ca="1">(S9-D9*Z35-F9*AQ31)/E9</f>
        <v>2.6470588235294117</v>
      </c>
      <c r="X36" s="1" t="s">
        <v>21</v>
      </c>
      <c r="Z36" s="1">
        <f ca="1">(AF28-Y28*AQ31-AA28*BJ29)/Z28</f>
        <v>0.70588235294117652</v>
      </c>
    </row>
    <row r="37" spans="4:32" x14ac:dyDescent="0.25">
      <c r="D37" s="1" t="s">
        <v>26</v>
      </c>
      <c r="E37" s="1">
        <f ca="1">(S11-F11*AQ31-H11*Z36)/G11</f>
        <v>1.4117647058823528</v>
      </c>
      <c r="X37" s="1" t="s">
        <v>22</v>
      </c>
      <c r="Z37" s="1">
        <f ca="1">(AF30-AA30*BJ29-AC30*AQ32)/AB30</f>
        <v>-0.82352941176470573</v>
      </c>
    </row>
    <row r="38" spans="4:32" x14ac:dyDescent="0.25">
      <c r="D38" s="1" t="s">
        <v>27</v>
      </c>
      <c r="E38" s="1">
        <f ca="1">(S13-H13*Z36-J13*BJ29)/I13</f>
        <v>0.1764705882352941</v>
      </c>
      <c r="X38" s="1" t="s">
        <v>23</v>
      </c>
      <c r="Z38" s="1">
        <f ca="1">(AF32-AC32*AQ32-AE32*CC29)/AD32</f>
        <v>0.6470588235294118</v>
      </c>
    </row>
    <row r="39" spans="4:32" x14ac:dyDescent="0.25">
      <c r="D39" s="1" t="s">
        <v>28</v>
      </c>
      <c r="E39" s="1">
        <f ca="1">(S15-J15*BJ29-L15*Z37)/K15</f>
        <v>1.9411764705882351</v>
      </c>
    </row>
    <row r="40" spans="4:32" x14ac:dyDescent="0.25">
      <c r="D40" s="1" t="s">
        <v>29</v>
      </c>
      <c r="E40" s="1">
        <f ca="1">(S17-L17*Z37-N17*AQ32)/M17</f>
        <v>0.70588235294117629</v>
      </c>
    </row>
    <row r="41" spans="4:32" x14ac:dyDescent="0.25">
      <c r="D41" s="1" t="s">
        <v>30</v>
      </c>
      <c r="E41" s="1">
        <f ca="1">(S19-N19*AQ32-P19*Z38)/O19</f>
        <v>-0.52941176470588247</v>
      </c>
    </row>
    <row r="42" spans="4:32" x14ac:dyDescent="0.25">
      <c r="D42" s="1" t="s">
        <v>31</v>
      </c>
      <c r="E42" s="1">
        <f ca="1">(S21-P21*Z38-R21*CC29)/Q21</f>
        <v>1.2352941176470589</v>
      </c>
    </row>
    <row r="51" spans="3:22" x14ac:dyDescent="0.25">
      <c r="C51" s="2">
        <f>C7</f>
        <v>2</v>
      </c>
      <c r="D51" s="3">
        <f t="shared" ref="D51:R51" si="24">D7</f>
        <v>1</v>
      </c>
      <c r="E51" s="3">
        <f t="shared" si="24"/>
        <v>0</v>
      </c>
      <c r="F51" s="3">
        <f t="shared" si="24"/>
        <v>0</v>
      </c>
      <c r="G51" s="3">
        <f t="shared" si="24"/>
        <v>0</v>
      </c>
      <c r="H51" s="3">
        <f t="shared" si="24"/>
        <v>0</v>
      </c>
      <c r="I51" s="3">
        <f t="shared" si="24"/>
        <v>0</v>
      </c>
      <c r="J51" s="3">
        <f t="shared" si="24"/>
        <v>0</v>
      </c>
      <c r="K51" s="3">
        <f t="shared" si="24"/>
        <v>0</v>
      </c>
      <c r="L51" s="3">
        <f t="shared" si="24"/>
        <v>0</v>
      </c>
      <c r="M51" s="3">
        <f t="shared" si="24"/>
        <v>0</v>
      </c>
      <c r="N51" s="3">
        <f t="shared" si="24"/>
        <v>0</v>
      </c>
      <c r="O51" s="3">
        <f t="shared" si="24"/>
        <v>0</v>
      </c>
      <c r="P51" s="3">
        <f t="shared" si="24"/>
        <v>0</v>
      </c>
      <c r="Q51" s="3">
        <f t="shared" si="24"/>
        <v>0</v>
      </c>
      <c r="R51" s="4">
        <f t="shared" si="24"/>
        <v>0</v>
      </c>
      <c r="S51" s="11">
        <f ca="1">E35</f>
        <v>0.88235294117647056</v>
      </c>
      <c r="T51" s="1">
        <f t="array" aca="1" ref="T51:T66" ca="1">MMULT(C51:R66,S51:S66)</f>
        <v>1</v>
      </c>
      <c r="U51" s="1">
        <f ca="1">T51-S7</f>
        <v>0</v>
      </c>
      <c r="V51" s="1" t="e">
        <f ca="1">1/U51</f>
        <v>#DIV/0!</v>
      </c>
    </row>
    <row r="52" spans="3:22" x14ac:dyDescent="0.25">
      <c r="C52" s="5">
        <f t="shared" ref="C52:R52" si="25">C8</f>
        <v>1</v>
      </c>
      <c r="D52" s="6">
        <f t="shared" si="25"/>
        <v>2</v>
      </c>
      <c r="E52" s="6">
        <f t="shared" si="25"/>
        <v>1</v>
      </c>
      <c r="F52" s="6">
        <f t="shared" si="25"/>
        <v>0</v>
      </c>
      <c r="G52" s="6">
        <f t="shared" si="25"/>
        <v>0</v>
      </c>
      <c r="H52" s="6">
        <f t="shared" si="25"/>
        <v>0</v>
      </c>
      <c r="I52" s="6">
        <f t="shared" si="25"/>
        <v>0</v>
      </c>
      <c r="J52" s="6">
        <f t="shared" si="25"/>
        <v>0</v>
      </c>
      <c r="K52" s="6">
        <f t="shared" si="25"/>
        <v>0</v>
      </c>
      <c r="L52" s="6">
        <f t="shared" si="25"/>
        <v>0</v>
      </c>
      <c r="M52" s="6">
        <f t="shared" si="25"/>
        <v>0</v>
      </c>
      <c r="N52" s="6">
        <f t="shared" si="25"/>
        <v>0</v>
      </c>
      <c r="O52" s="6">
        <f t="shared" si="25"/>
        <v>0</v>
      </c>
      <c r="P52" s="6">
        <f t="shared" si="25"/>
        <v>0</v>
      </c>
      <c r="Q52" s="6">
        <f t="shared" si="25"/>
        <v>0</v>
      </c>
      <c r="R52" s="7">
        <f t="shared" si="25"/>
        <v>0</v>
      </c>
      <c r="S52" s="12">
        <f ca="1">Z35</f>
        <v>-0.76470588235294112</v>
      </c>
      <c r="T52" s="1">
        <f ca="1"/>
        <v>2</v>
      </c>
      <c r="U52" s="1">
        <f t="shared" ref="U52:U66" ca="1" si="26">T52-S8</f>
        <v>0</v>
      </c>
      <c r="V52" s="1" t="e">
        <f t="shared" ref="V52:V66" ca="1" si="27">1/U52</f>
        <v>#DIV/0!</v>
      </c>
    </row>
    <row r="53" spans="3:22" x14ac:dyDescent="0.25">
      <c r="C53" s="5">
        <f t="shared" ref="C53:R53" si="28">C9</f>
        <v>0</v>
      </c>
      <c r="D53" s="6">
        <f t="shared" si="28"/>
        <v>1</v>
      </c>
      <c r="E53" s="6">
        <f t="shared" si="28"/>
        <v>2</v>
      </c>
      <c r="F53" s="6">
        <f t="shared" si="28"/>
        <v>1</v>
      </c>
      <c r="G53" s="6">
        <f t="shared" si="28"/>
        <v>0</v>
      </c>
      <c r="H53" s="6">
        <f t="shared" si="28"/>
        <v>0</v>
      </c>
      <c r="I53" s="6">
        <f t="shared" si="28"/>
        <v>0</v>
      </c>
      <c r="J53" s="6">
        <f t="shared" si="28"/>
        <v>0</v>
      </c>
      <c r="K53" s="6">
        <f t="shared" si="28"/>
        <v>0</v>
      </c>
      <c r="L53" s="6">
        <f t="shared" si="28"/>
        <v>0</v>
      </c>
      <c r="M53" s="6">
        <f t="shared" si="28"/>
        <v>0</v>
      </c>
      <c r="N53" s="6">
        <f t="shared" si="28"/>
        <v>0</v>
      </c>
      <c r="O53" s="6">
        <f t="shared" si="28"/>
        <v>0</v>
      </c>
      <c r="P53" s="6">
        <f t="shared" si="28"/>
        <v>0</v>
      </c>
      <c r="Q53" s="6">
        <f t="shared" si="28"/>
        <v>0</v>
      </c>
      <c r="R53" s="7">
        <f t="shared" si="28"/>
        <v>0</v>
      </c>
      <c r="S53" s="12">
        <f ca="1">E36</f>
        <v>2.6470588235294117</v>
      </c>
      <c r="T53" s="1">
        <f ca="1"/>
        <v>3</v>
      </c>
      <c r="U53" s="1">
        <f t="shared" ca="1" si="26"/>
        <v>0</v>
      </c>
      <c r="V53" s="1" t="e">
        <f t="shared" ca="1" si="27"/>
        <v>#DIV/0!</v>
      </c>
    </row>
    <row r="54" spans="3:22" x14ac:dyDescent="0.25">
      <c r="C54" s="5">
        <f t="shared" ref="C54:R54" si="29">C10</f>
        <v>0</v>
      </c>
      <c r="D54" s="6">
        <f t="shared" si="29"/>
        <v>0</v>
      </c>
      <c r="E54" s="6">
        <f t="shared" si="29"/>
        <v>1</v>
      </c>
      <c r="F54" s="6">
        <f t="shared" si="29"/>
        <v>2</v>
      </c>
      <c r="G54" s="6">
        <f t="shared" si="29"/>
        <v>1</v>
      </c>
      <c r="H54" s="6">
        <f t="shared" si="29"/>
        <v>0</v>
      </c>
      <c r="I54" s="6">
        <f t="shared" si="29"/>
        <v>0</v>
      </c>
      <c r="J54" s="6">
        <f t="shared" si="29"/>
        <v>0</v>
      </c>
      <c r="K54" s="6">
        <f t="shared" si="29"/>
        <v>0</v>
      </c>
      <c r="L54" s="6">
        <f t="shared" si="29"/>
        <v>0</v>
      </c>
      <c r="M54" s="6">
        <f t="shared" si="29"/>
        <v>0</v>
      </c>
      <c r="N54" s="6">
        <f t="shared" si="29"/>
        <v>0</v>
      </c>
      <c r="O54" s="6">
        <f t="shared" si="29"/>
        <v>0</v>
      </c>
      <c r="P54" s="6">
        <f t="shared" si="29"/>
        <v>0</v>
      </c>
      <c r="Q54" s="6">
        <f t="shared" si="29"/>
        <v>0</v>
      </c>
      <c r="R54" s="7">
        <f t="shared" si="29"/>
        <v>0</v>
      </c>
      <c r="S54" s="12">
        <f ca="1">AQ31</f>
        <v>-1.5294117647058822</v>
      </c>
      <c r="T54" s="1">
        <f ca="1"/>
        <v>1</v>
      </c>
      <c r="U54" s="1">
        <f t="shared" ca="1" si="26"/>
        <v>0</v>
      </c>
      <c r="V54" s="1" t="e">
        <f t="shared" ca="1" si="27"/>
        <v>#DIV/0!</v>
      </c>
    </row>
    <row r="55" spans="3:22" x14ac:dyDescent="0.25">
      <c r="C55" s="5">
        <f t="shared" ref="C55:R55" si="30">C11</f>
        <v>0</v>
      </c>
      <c r="D55" s="6">
        <f t="shared" si="30"/>
        <v>0</v>
      </c>
      <c r="E55" s="6">
        <f t="shared" si="30"/>
        <v>0</v>
      </c>
      <c r="F55" s="6">
        <f t="shared" si="30"/>
        <v>1</v>
      </c>
      <c r="G55" s="6">
        <f t="shared" si="30"/>
        <v>2</v>
      </c>
      <c r="H55" s="6">
        <f t="shared" si="30"/>
        <v>1</v>
      </c>
      <c r="I55" s="6">
        <f t="shared" si="30"/>
        <v>0</v>
      </c>
      <c r="J55" s="6">
        <f t="shared" si="30"/>
        <v>0</v>
      </c>
      <c r="K55" s="6">
        <f t="shared" si="30"/>
        <v>0</v>
      </c>
      <c r="L55" s="6">
        <f t="shared" si="30"/>
        <v>0</v>
      </c>
      <c r="M55" s="6">
        <f t="shared" si="30"/>
        <v>0</v>
      </c>
      <c r="N55" s="6">
        <f t="shared" si="30"/>
        <v>0</v>
      </c>
      <c r="O55" s="6">
        <f t="shared" si="30"/>
        <v>0</v>
      </c>
      <c r="P55" s="6">
        <f t="shared" si="30"/>
        <v>0</v>
      </c>
      <c r="Q55" s="6">
        <f t="shared" si="30"/>
        <v>0</v>
      </c>
      <c r="R55" s="7">
        <f t="shared" si="30"/>
        <v>0</v>
      </c>
      <c r="S55" s="12">
        <f ca="1">E37</f>
        <v>1.4117647058823528</v>
      </c>
      <c r="T55" s="1">
        <f ca="1"/>
        <v>2</v>
      </c>
      <c r="U55" s="1">
        <f t="shared" ca="1" si="26"/>
        <v>0</v>
      </c>
      <c r="V55" s="1" t="e">
        <f t="shared" ca="1" si="27"/>
        <v>#DIV/0!</v>
      </c>
    </row>
    <row r="56" spans="3:22" x14ac:dyDescent="0.25">
      <c r="C56" s="5">
        <f t="shared" ref="C56:R56" si="31">C12</f>
        <v>0</v>
      </c>
      <c r="D56" s="6">
        <f t="shared" si="31"/>
        <v>0</v>
      </c>
      <c r="E56" s="6">
        <f t="shared" si="31"/>
        <v>0</v>
      </c>
      <c r="F56" s="6">
        <f t="shared" si="31"/>
        <v>0</v>
      </c>
      <c r="G56" s="6">
        <f t="shared" si="31"/>
        <v>1</v>
      </c>
      <c r="H56" s="6">
        <f t="shared" si="31"/>
        <v>2</v>
      </c>
      <c r="I56" s="6">
        <f t="shared" si="31"/>
        <v>1</v>
      </c>
      <c r="J56" s="6">
        <f t="shared" si="31"/>
        <v>0</v>
      </c>
      <c r="K56" s="6">
        <f t="shared" si="31"/>
        <v>0</v>
      </c>
      <c r="L56" s="6">
        <f t="shared" si="31"/>
        <v>0</v>
      </c>
      <c r="M56" s="6">
        <f t="shared" si="31"/>
        <v>0</v>
      </c>
      <c r="N56" s="6">
        <f t="shared" si="31"/>
        <v>0</v>
      </c>
      <c r="O56" s="6">
        <f t="shared" si="31"/>
        <v>0</v>
      </c>
      <c r="P56" s="6">
        <f t="shared" si="31"/>
        <v>0</v>
      </c>
      <c r="Q56" s="6">
        <f t="shared" si="31"/>
        <v>0</v>
      </c>
      <c r="R56" s="7">
        <f t="shared" si="31"/>
        <v>0</v>
      </c>
      <c r="S56" s="12">
        <f ca="1">Z36</f>
        <v>0.70588235294117652</v>
      </c>
      <c r="T56" s="1">
        <f ca="1"/>
        <v>2.9999999999999996</v>
      </c>
      <c r="U56" s="1">
        <f t="shared" ca="1" si="26"/>
        <v>0</v>
      </c>
      <c r="V56" s="1" t="e">
        <f t="shared" ca="1" si="27"/>
        <v>#DIV/0!</v>
      </c>
    </row>
    <row r="57" spans="3:22" x14ac:dyDescent="0.25">
      <c r="C57" s="5">
        <f t="shared" ref="C57:R57" si="32">C13</f>
        <v>0</v>
      </c>
      <c r="D57" s="6">
        <f t="shared" si="32"/>
        <v>0</v>
      </c>
      <c r="E57" s="6">
        <f t="shared" si="32"/>
        <v>0</v>
      </c>
      <c r="F57" s="6">
        <f t="shared" si="32"/>
        <v>0</v>
      </c>
      <c r="G57" s="6">
        <f t="shared" si="32"/>
        <v>0</v>
      </c>
      <c r="H57" s="6">
        <f t="shared" si="32"/>
        <v>1</v>
      </c>
      <c r="I57" s="6">
        <f t="shared" si="32"/>
        <v>2</v>
      </c>
      <c r="J57" s="6">
        <f t="shared" si="32"/>
        <v>1</v>
      </c>
      <c r="K57" s="6">
        <f t="shared" si="32"/>
        <v>0</v>
      </c>
      <c r="L57" s="6">
        <f t="shared" si="32"/>
        <v>0</v>
      </c>
      <c r="M57" s="6">
        <f t="shared" si="32"/>
        <v>0</v>
      </c>
      <c r="N57" s="6">
        <f t="shared" si="32"/>
        <v>0</v>
      </c>
      <c r="O57" s="6">
        <f t="shared" si="32"/>
        <v>0</v>
      </c>
      <c r="P57" s="6">
        <f t="shared" si="32"/>
        <v>0</v>
      </c>
      <c r="Q57" s="6">
        <f t="shared" si="32"/>
        <v>0</v>
      </c>
      <c r="R57" s="7">
        <f t="shared" si="32"/>
        <v>0</v>
      </c>
      <c r="S57" s="12">
        <f ca="1">E38</f>
        <v>0.1764705882352941</v>
      </c>
      <c r="T57" s="1">
        <f ca="1"/>
        <v>1</v>
      </c>
      <c r="U57" s="1">
        <f t="shared" ca="1" si="26"/>
        <v>0</v>
      </c>
      <c r="V57" s="1" t="e">
        <f t="shared" ca="1" si="27"/>
        <v>#DIV/0!</v>
      </c>
    </row>
    <row r="58" spans="3:22" x14ac:dyDescent="0.25">
      <c r="C58" s="5">
        <f t="shared" ref="C58:R58" si="33">C14</f>
        <v>0</v>
      </c>
      <c r="D58" s="6">
        <f t="shared" si="33"/>
        <v>0</v>
      </c>
      <c r="E58" s="6">
        <f t="shared" si="33"/>
        <v>0</v>
      </c>
      <c r="F58" s="6">
        <f t="shared" si="33"/>
        <v>0</v>
      </c>
      <c r="G58" s="6">
        <f t="shared" si="33"/>
        <v>0</v>
      </c>
      <c r="H58" s="6">
        <f t="shared" si="33"/>
        <v>0</v>
      </c>
      <c r="I58" s="6">
        <f t="shared" si="33"/>
        <v>1</v>
      </c>
      <c r="J58" s="6">
        <f t="shared" si="33"/>
        <v>2</v>
      </c>
      <c r="K58" s="6">
        <f t="shared" si="33"/>
        <v>1</v>
      </c>
      <c r="L58" s="6">
        <f t="shared" si="33"/>
        <v>0</v>
      </c>
      <c r="M58" s="6">
        <f t="shared" si="33"/>
        <v>0</v>
      </c>
      <c r="N58" s="6">
        <f t="shared" si="33"/>
        <v>0</v>
      </c>
      <c r="O58" s="6">
        <f t="shared" si="33"/>
        <v>0</v>
      </c>
      <c r="P58" s="6">
        <f t="shared" si="33"/>
        <v>0</v>
      </c>
      <c r="Q58" s="6">
        <f t="shared" si="33"/>
        <v>0</v>
      </c>
      <c r="R58" s="7">
        <f t="shared" si="33"/>
        <v>0</v>
      </c>
      <c r="S58" s="12">
        <f>BJ29</f>
        <v>-5.8823529411764705E-2</v>
      </c>
      <c r="T58" s="1">
        <f ca="1"/>
        <v>1.9999999999999998</v>
      </c>
      <c r="U58" s="1">
        <f t="shared" ca="1" si="26"/>
        <v>0</v>
      </c>
      <c r="V58" s="1" t="e">
        <f t="shared" ca="1" si="27"/>
        <v>#DIV/0!</v>
      </c>
    </row>
    <row r="59" spans="3:22" x14ac:dyDescent="0.25">
      <c r="C59" s="5">
        <f t="shared" ref="C59:R59" si="34">C15</f>
        <v>0</v>
      </c>
      <c r="D59" s="6">
        <f t="shared" si="34"/>
        <v>0</v>
      </c>
      <c r="E59" s="6">
        <f t="shared" si="34"/>
        <v>0</v>
      </c>
      <c r="F59" s="6">
        <f t="shared" si="34"/>
        <v>0</v>
      </c>
      <c r="G59" s="6">
        <f t="shared" si="34"/>
        <v>0</v>
      </c>
      <c r="H59" s="6">
        <f t="shared" si="34"/>
        <v>0</v>
      </c>
      <c r="I59" s="6">
        <f t="shared" si="34"/>
        <v>0</v>
      </c>
      <c r="J59" s="6">
        <f t="shared" si="34"/>
        <v>1</v>
      </c>
      <c r="K59" s="6">
        <f t="shared" si="34"/>
        <v>2</v>
      </c>
      <c r="L59" s="6">
        <f t="shared" si="34"/>
        <v>1</v>
      </c>
      <c r="M59" s="6">
        <f t="shared" si="34"/>
        <v>0</v>
      </c>
      <c r="N59" s="6">
        <f t="shared" si="34"/>
        <v>0</v>
      </c>
      <c r="O59" s="6">
        <f t="shared" si="34"/>
        <v>0</v>
      </c>
      <c r="P59" s="6">
        <f t="shared" si="34"/>
        <v>0</v>
      </c>
      <c r="Q59" s="6">
        <f t="shared" si="34"/>
        <v>0</v>
      </c>
      <c r="R59" s="7">
        <f t="shared" si="34"/>
        <v>0</v>
      </c>
      <c r="S59" s="12">
        <f ca="1">E39</f>
        <v>1.9411764705882351</v>
      </c>
      <c r="T59" s="1">
        <f ca="1"/>
        <v>3</v>
      </c>
      <c r="U59" s="1">
        <f t="shared" ca="1" si="26"/>
        <v>0</v>
      </c>
      <c r="V59" s="1" t="e">
        <f t="shared" ca="1" si="27"/>
        <v>#DIV/0!</v>
      </c>
    </row>
    <row r="60" spans="3:22" x14ac:dyDescent="0.25">
      <c r="C60" s="5">
        <f t="shared" ref="C60:R60" si="35">C16</f>
        <v>0</v>
      </c>
      <c r="D60" s="6">
        <f t="shared" si="35"/>
        <v>0</v>
      </c>
      <c r="E60" s="6">
        <f t="shared" si="35"/>
        <v>0</v>
      </c>
      <c r="F60" s="6">
        <f t="shared" si="35"/>
        <v>0</v>
      </c>
      <c r="G60" s="6">
        <f t="shared" si="35"/>
        <v>0</v>
      </c>
      <c r="H60" s="6">
        <f t="shared" si="35"/>
        <v>0</v>
      </c>
      <c r="I60" s="6">
        <f t="shared" si="35"/>
        <v>0</v>
      </c>
      <c r="J60" s="6">
        <f t="shared" si="35"/>
        <v>0</v>
      </c>
      <c r="K60" s="6">
        <f t="shared" si="35"/>
        <v>1</v>
      </c>
      <c r="L60" s="6">
        <f t="shared" si="35"/>
        <v>2</v>
      </c>
      <c r="M60" s="6">
        <f t="shared" si="35"/>
        <v>1</v>
      </c>
      <c r="N60" s="6">
        <f t="shared" si="35"/>
        <v>0</v>
      </c>
      <c r="O60" s="6">
        <f t="shared" si="35"/>
        <v>0</v>
      </c>
      <c r="P60" s="6">
        <f t="shared" si="35"/>
        <v>0</v>
      </c>
      <c r="Q60" s="6">
        <f t="shared" si="35"/>
        <v>0</v>
      </c>
      <c r="R60" s="7">
        <f t="shared" si="35"/>
        <v>0</v>
      </c>
      <c r="S60" s="12">
        <f ca="1">Z37</f>
        <v>-0.82352941176470573</v>
      </c>
      <c r="T60" s="1">
        <f ca="1"/>
        <v>0.99999999999999989</v>
      </c>
      <c r="U60" s="1">
        <f t="shared" ca="1" si="26"/>
        <v>0</v>
      </c>
      <c r="V60" s="1" t="e">
        <f t="shared" ca="1" si="27"/>
        <v>#DIV/0!</v>
      </c>
    </row>
    <row r="61" spans="3:22" x14ac:dyDescent="0.25">
      <c r="C61" s="5">
        <f t="shared" ref="C61:R61" si="36">C17</f>
        <v>0</v>
      </c>
      <c r="D61" s="6">
        <f t="shared" si="36"/>
        <v>0</v>
      </c>
      <c r="E61" s="6">
        <f t="shared" si="36"/>
        <v>0</v>
      </c>
      <c r="F61" s="6">
        <f t="shared" si="36"/>
        <v>0</v>
      </c>
      <c r="G61" s="6">
        <f t="shared" si="36"/>
        <v>0</v>
      </c>
      <c r="H61" s="6">
        <f t="shared" si="36"/>
        <v>0</v>
      </c>
      <c r="I61" s="6">
        <f t="shared" si="36"/>
        <v>0</v>
      </c>
      <c r="J61" s="6">
        <f t="shared" si="36"/>
        <v>0</v>
      </c>
      <c r="K61" s="6">
        <f t="shared" si="36"/>
        <v>0</v>
      </c>
      <c r="L61" s="6">
        <f t="shared" si="36"/>
        <v>1</v>
      </c>
      <c r="M61" s="6">
        <f t="shared" si="36"/>
        <v>2</v>
      </c>
      <c r="N61" s="6">
        <f t="shared" si="36"/>
        <v>1</v>
      </c>
      <c r="O61" s="6">
        <f t="shared" si="36"/>
        <v>0</v>
      </c>
      <c r="P61" s="6">
        <f t="shared" si="36"/>
        <v>0</v>
      </c>
      <c r="Q61" s="6">
        <f t="shared" si="36"/>
        <v>0</v>
      </c>
      <c r="R61" s="7">
        <f t="shared" si="36"/>
        <v>0</v>
      </c>
      <c r="S61" s="12">
        <f ca="1">E40</f>
        <v>0.70588235294117629</v>
      </c>
      <c r="T61" s="1">
        <f ca="1"/>
        <v>2</v>
      </c>
      <c r="U61" s="1">
        <f t="shared" ca="1" si="26"/>
        <v>0</v>
      </c>
      <c r="V61" s="1" t="e">
        <f t="shared" ca="1" si="27"/>
        <v>#DIV/0!</v>
      </c>
    </row>
    <row r="62" spans="3:22" x14ac:dyDescent="0.25">
      <c r="C62" s="5">
        <f t="shared" ref="C62:R62" si="37">C18</f>
        <v>0</v>
      </c>
      <c r="D62" s="6">
        <f t="shared" si="37"/>
        <v>0</v>
      </c>
      <c r="E62" s="6">
        <f t="shared" si="37"/>
        <v>0</v>
      </c>
      <c r="F62" s="6">
        <f t="shared" si="37"/>
        <v>0</v>
      </c>
      <c r="G62" s="6">
        <f t="shared" si="37"/>
        <v>0</v>
      </c>
      <c r="H62" s="6">
        <f t="shared" si="37"/>
        <v>0</v>
      </c>
      <c r="I62" s="6">
        <f t="shared" si="37"/>
        <v>0</v>
      </c>
      <c r="J62" s="6">
        <f t="shared" si="37"/>
        <v>0</v>
      </c>
      <c r="K62" s="6">
        <f t="shared" si="37"/>
        <v>0</v>
      </c>
      <c r="L62" s="6">
        <f t="shared" si="37"/>
        <v>0</v>
      </c>
      <c r="M62" s="6">
        <f t="shared" si="37"/>
        <v>1</v>
      </c>
      <c r="N62" s="6">
        <f t="shared" si="37"/>
        <v>2</v>
      </c>
      <c r="O62" s="6">
        <f t="shared" si="37"/>
        <v>1</v>
      </c>
      <c r="P62" s="6">
        <f t="shared" si="37"/>
        <v>0</v>
      </c>
      <c r="Q62" s="6">
        <f t="shared" si="37"/>
        <v>0</v>
      </c>
      <c r="R62" s="7">
        <f t="shared" si="37"/>
        <v>0</v>
      </c>
      <c r="S62" s="12">
        <f ca="1">AQ32</f>
        <v>1.411764705882353</v>
      </c>
      <c r="T62" s="1">
        <f ca="1"/>
        <v>3</v>
      </c>
      <c r="U62" s="1">
        <f t="shared" ca="1" si="26"/>
        <v>0</v>
      </c>
      <c r="V62" s="1" t="e">
        <f t="shared" ca="1" si="27"/>
        <v>#DIV/0!</v>
      </c>
    </row>
    <row r="63" spans="3:22" x14ac:dyDescent="0.25">
      <c r="C63" s="5">
        <f t="shared" ref="C63:R63" si="38">C19</f>
        <v>0</v>
      </c>
      <c r="D63" s="6">
        <f t="shared" si="38"/>
        <v>0</v>
      </c>
      <c r="E63" s="6">
        <f t="shared" si="38"/>
        <v>0</v>
      </c>
      <c r="F63" s="6">
        <f t="shared" si="38"/>
        <v>0</v>
      </c>
      <c r="G63" s="6">
        <f t="shared" si="38"/>
        <v>0</v>
      </c>
      <c r="H63" s="6">
        <f t="shared" si="38"/>
        <v>0</v>
      </c>
      <c r="I63" s="6">
        <f t="shared" si="38"/>
        <v>0</v>
      </c>
      <c r="J63" s="6">
        <f t="shared" si="38"/>
        <v>0</v>
      </c>
      <c r="K63" s="6">
        <f t="shared" si="38"/>
        <v>0</v>
      </c>
      <c r="L63" s="6">
        <f t="shared" si="38"/>
        <v>0</v>
      </c>
      <c r="M63" s="6">
        <f t="shared" si="38"/>
        <v>0</v>
      </c>
      <c r="N63" s="6">
        <f t="shared" si="38"/>
        <v>1</v>
      </c>
      <c r="O63" s="6">
        <f t="shared" si="38"/>
        <v>2</v>
      </c>
      <c r="P63" s="6">
        <f t="shared" si="38"/>
        <v>1</v>
      </c>
      <c r="Q63" s="6">
        <f t="shared" si="38"/>
        <v>0</v>
      </c>
      <c r="R63" s="7">
        <f t="shared" si="38"/>
        <v>0</v>
      </c>
      <c r="S63" s="12">
        <f ca="1">E41</f>
        <v>-0.52941176470588247</v>
      </c>
      <c r="T63" s="1">
        <f ca="1"/>
        <v>0.99999999999999989</v>
      </c>
      <c r="U63" s="1">
        <f t="shared" ca="1" si="26"/>
        <v>0</v>
      </c>
      <c r="V63" s="1" t="e">
        <f t="shared" ca="1" si="27"/>
        <v>#DIV/0!</v>
      </c>
    </row>
    <row r="64" spans="3:22" x14ac:dyDescent="0.25">
      <c r="C64" s="5">
        <f t="shared" ref="C64:R64" si="39">C20</f>
        <v>0</v>
      </c>
      <c r="D64" s="6">
        <f t="shared" si="39"/>
        <v>0</v>
      </c>
      <c r="E64" s="6">
        <f t="shared" si="39"/>
        <v>0</v>
      </c>
      <c r="F64" s="6">
        <f t="shared" si="39"/>
        <v>0</v>
      </c>
      <c r="G64" s="6">
        <f t="shared" si="39"/>
        <v>0</v>
      </c>
      <c r="H64" s="6">
        <f t="shared" si="39"/>
        <v>0</v>
      </c>
      <c r="I64" s="6">
        <f t="shared" si="39"/>
        <v>0</v>
      </c>
      <c r="J64" s="6">
        <f t="shared" si="39"/>
        <v>0</v>
      </c>
      <c r="K64" s="6">
        <f t="shared" si="39"/>
        <v>0</v>
      </c>
      <c r="L64" s="6">
        <f t="shared" si="39"/>
        <v>0</v>
      </c>
      <c r="M64" s="6">
        <f t="shared" si="39"/>
        <v>0</v>
      </c>
      <c r="N64" s="6">
        <f t="shared" si="39"/>
        <v>0</v>
      </c>
      <c r="O64" s="6">
        <f t="shared" si="39"/>
        <v>1</v>
      </c>
      <c r="P64" s="6">
        <f t="shared" si="39"/>
        <v>2</v>
      </c>
      <c r="Q64" s="6">
        <f t="shared" si="39"/>
        <v>1</v>
      </c>
      <c r="R64" s="7">
        <f t="shared" si="39"/>
        <v>0</v>
      </c>
      <c r="S64" s="12">
        <f ca="1">Z38</f>
        <v>0.6470588235294118</v>
      </c>
      <c r="T64" s="1">
        <f ca="1"/>
        <v>2</v>
      </c>
      <c r="U64" s="1">
        <f t="shared" ca="1" si="26"/>
        <v>0</v>
      </c>
      <c r="V64" s="1" t="e">
        <f t="shared" ca="1" si="27"/>
        <v>#DIV/0!</v>
      </c>
    </row>
    <row r="65" spans="3:22" x14ac:dyDescent="0.25">
      <c r="C65" s="5">
        <f t="shared" ref="C65:R65" si="40">C21</f>
        <v>0</v>
      </c>
      <c r="D65" s="6">
        <f t="shared" si="40"/>
        <v>0</v>
      </c>
      <c r="E65" s="6">
        <f t="shared" si="40"/>
        <v>0</v>
      </c>
      <c r="F65" s="6">
        <f t="shared" si="40"/>
        <v>0</v>
      </c>
      <c r="G65" s="6">
        <f t="shared" si="40"/>
        <v>0</v>
      </c>
      <c r="H65" s="6">
        <f t="shared" si="40"/>
        <v>0</v>
      </c>
      <c r="I65" s="6">
        <f t="shared" si="40"/>
        <v>0</v>
      </c>
      <c r="J65" s="6">
        <f t="shared" si="40"/>
        <v>0</v>
      </c>
      <c r="K65" s="6">
        <f t="shared" si="40"/>
        <v>0</v>
      </c>
      <c r="L65" s="6">
        <f t="shared" si="40"/>
        <v>0</v>
      </c>
      <c r="M65" s="6">
        <f t="shared" si="40"/>
        <v>0</v>
      </c>
      <c r="N65" s="6">
        <f t="shared" si="40"/>
        <v>0</v>
      </c>
      <c r="O65" s="6">
        <f t="shared" si="40"/>
        <v>0</v>
      </c>
      <c r="P65" s="6">
        <f t="shared" si="40"/>
        <v>1</v>
      </c>
      <c r="Q65" s="6">
        <f t="shared" si="40"/>
        <v>2</v>
      </c>
      <c r="R65" s="7">
        <f t="shared" si="40"/>
        <v>1</v>
      </c>
      <c r="S65" s="12">
        <f ca="1">E42</f>
        <v>1.2352941176470589</v>
      </c>
      <c r="T65" s="1">
        <f ca="1"/>
        <v>3</v>
      </c>
      <c r="U65" s="1">
        <f t="shared" ca="1" si="26"/>
        <v>0</v>
      </c>
      <c r="V65" s="1" t="e">
        <f t="shared" ca="1" si="27"/>
        <v>#DIV/0!</v>
      </c>
    </row>
    <row r="66" spans="3:22" x14ac:dyDescent="0.25">
      <c r="C66" s="8">
        <f t="shared" ref="C66:R66" si="41">C22</f>
        <v>0</v>
      </c>
      <c r="D66" s="9">
        <f t="shared" si="41"/>
        <v>0</v>
      </c>
      <c r="E66" s="9">
        <f t="shared" si="41"/>
        <v>0</v>
      </c>
      <c r="F66" s="9">
        <f t="shared" si="41"/>
        <v>0</v>
      </c>
      <c r="G66" s="9">
        <f t="shared" si="41"/>
        <v>0</v>
      </c>
      <c r="H66" s="9">
        <f t="shared" si="41"/>
        <v>0</v>
      </c>
      <c r="I66" s="9">
        <f t="shared" si="41"/>
        <v>0</v>
      </c>
      <c r="J66" s="9">
        <f t="shared" si="41"/>
        <v>0</v>
      </c>
      <c r="K66" s="9">
        <f t="shared" si="41"/>
        <v>0</v>
      </c>
      <c r="L66" s="9">
        <f t="shared" si="41"/>
        <v>0</v>
      </c>
      <c r="M66" s="9">
        <f t="shared" si="41"/>
        <v>0</v>
      </c>
      <c r="N66" s="9">
        <f t="shared" si="41"/>
        <v>0</v>
      </c>
      <c r="O66" s="9">
        <f t="shared" si="41"/>
        <v>0</v>
      </c>
      <c r="P66" s="9">
        <f t="shared" si="41"/>
        <v>0</v>
      </c>
      <c r="Q66" s="9">
        <f t="shared" si="41"/>
        <v>1</v>
      </c>
      <c r="R66" s="10">
        <f t="shared" si="41"/>
        <v>2</v>
      </c>
      <c r="S66" s="13">
        <f>CC29</f>
        <v>-0.11764705882352941</v>
      </c>
      <c r="T66" s="1">
        <f ca="1"/>
        <v>1</v>
      </c>
      <c r="U66" s="1">
        <f t="shared" ca="1" si="26"/>
        <v>0</v>
      </c>
      <c r="V66" s="1" t="e">
        <f t="shared" ca="1" si="27"/>
        <v>#DIV/0!</v>
      </c>
    </row>
  </sheetData>
  <pageMargins left="0.7" right="0.7" top="0.75" bottom="0.75" header="0.3" footer="0.3"/>
  <pageSetup scale="28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2013-02-19T00:21:31Z</cp:lastPrinted>
  <dcterms:created xsi:type="dcterms:W3CDTF">2013-02-18T23:01:28Z</dcterms:created>
  <dcterms:modified xsi:type="dcterms:W3CDTF">2013-08-24T10:18:33Z</dcterms:modified>
</cp:coreProperties>
</file>